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gif" ContentType="image/gif"/>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slicerCaches/slicerCache1.xml" ContentType="application/vnd.ms-excel.slicerCache+xml"/>
  <Override PartName="/xl/slicerCaches/slicerCache2.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slicers/slicer1.xml" ContentType="application/vnd.ms-excel.slicer+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H:\9055 - SETE\Presupuestacion\Usuarios\Luis C\Normativa\"/>
    </mc:Choice>
  </mc:AlternateContent>
  <bookViews>
    <workbookView xWindow="0" yWindow="0" windowWidth="11895" windowHeight="8730"/>
  </bookViews>
  <sheets>
    <sheet name="Normativa" sheetId="17" r:id="rId1"/>
    <sheet name="IRPF escalas de gravamen" sheetId="21" r:id="rId2"/>
    <sheet name="IRPF escalas autonómicas" sheetId="23" r:id="rId3"/>
    <sheet name="IRPF retenciones trabajo" sheetId="22" r:id="rId4"/>
    <sheet name="Otras retenciones" sheetId="19" r:id="rId5"/>
    <sheet name="IS" sheetId="13" r:id="rId6"/>
    <sheet name="IVA" sheetId="12" r:id="rId7"/>
    <sheet name="Hidrocarburos" sheetId="20" r:id="rId8"/>
    <sheet name="Tabacos" sheetId="5" r:id="rId9"/>
    <sheet name="Alcohol" sheetId="6" r:id="rId10"/>
    <sheet name="Cerveza" sheetId="7" r:id="rId11"/>
    <sheet name="Electricidad" sheetId="8" r:id="rId12"/>
    <sheet name="Productos intermedios" sheetId="9" r:id="rId13"/>
    <sheet name="IDMT" sheetId="25" r:id="rId14"/>
    <sheet name="IVMDH" sheetId="26" r:id="rId15"/>
    <sheet name="Impuesto sobre el Juego" sheetId="24" r:id="rId16"/>
  </sheets>
  <externalReferences>
    <externalReference r:id="rId17"/>
    <externalReference r:id="rId18"/>
    <externalReference r:id="rId19"/>
  </externalReferences>
  <definedNames>
    <definedName name="_xlnm._FilterDatabase" localSheetId="2" hidden="1">'IRPF escalas autonómicas'!$H$492:$K$503</definedName>
    <definedName name="_xlnm._FilterDatabase" localSheetId="1" hidden="1">'IRPF escalas de gravamen'!$D$130:$G$139</definedName>
    <definedName name="_xlnm._FilterDatabase" localSheetId="0" hidden="1">Normativa!$A$3:$B$693</definedName>
    <definedName name="_REGRESION_anular" hidden="1">[1]Hoja1!#REF!</definedName>
    <definedName name="_Regression_Out" localSheetId="7" hidden="1">[1]Hoja1!#REF!</definedName>
    <definedName name="_Regression_Out" localSheetId="13" hidden="1">[1]Hoja1!#REF!</definedName>
    <definedName name="_Regression_Out" localSheetId="2" hidden="1">[1]Hoja1!#REF!</definedName>
    <definedName name="_Regression_Out" localSheetId="3" hidden="1">[1]Hoja1!#REF!</definedName>
    <definedName name="_Regression_Out" localSheetId="5" hidden="1">[1]Hoja1!#REF!</definedName>
    <definedName name="_Regression_Out" localSheetId="6" hidden="1">[1]Hoja1!#REF!</definedName>
    <definedName name="_Regression_Out" localSheetId="0" hidden="1">[1]Hoja1!#REF!</definedName>
    <definedName name="_Regression_Out" localSheetId="4" hidden="1">[1]Hoja1!#REF!</definedName>
    <definedName name="_Regression_Out" localSheetId="8" hidden="1">[2]Hoja1!#REF!</definedName>
    <definedName name="_Regression_Out" hidden="1">[1]Hoja1!#REF!</definedName>
    <definedName name="Andalucía_2011">'IRPF escalas autonómicas'!$Y$797:$AF$843</definedName>
    <definedName name="Andalucía_2012">'IRPF escalas autonómicas'!$Y$726:$AF$785</definedName>
    <definedName name="Andalucía_2013">'IRPF escalas autonómicas'!$Y$655:$AF$714</definedName>
    <definedName name="Andalucía_2014">'IRPF escalas autonómicas'!$Y$584:$AF$643</definedName>
    <definedName name="Andalucía_2015">'IRPF escalas autonómicas'!$Y$530:$AF$574</definedName>
    <definedName name="Andalucía_2016">'IRPF escalas autonómicas'!$Y$476:$AF$521</definedName>
    <definedName name="Andalucia_2017">'IRPF escalas autonómicas'!$Y$422:$AF$467</definedName>
    <definedName name="Andalucia_2018">'IRPF escalas autonómicas'!$Y$368:$AF$413</definedName>
    <definedName name="Andalucía_2019">'IRPF escalas autonómicas'!$Y$314:$AF$359</definedName>
    <definedName name="Andalucía_2020">'IRPF escalas autonómicas'!$Y$260:$AF$305</definedName>
    <definedName name="Andalucía_2021">'IRPF escalas autonómicas'!$Y$204:$AF$250</definedName>
    <definedName name="Andalucía_2022">'IRPF escalas autonómicas'!$Y$145:$AF$188</definedName>
    <definedName name="Andalucía_2023">'IRPF escalas autonómicas'!$Y$86:$AF$129</definedName>
    <definedName name="Andalucía_2024">'IRPF escalas autonómicas'!$Y$27:$AF$70</definedName>
    <definedName name="Aragón_2011">'IRPF escalas autonómicas'!$AH$797:$AO$837</definedName>
    <definedName name="Aragón_2012">'IRPF escalas autonómicas'!$AH$726:$AO$781</definedName>
    <definedName name="Aragón_2013">'IRPF escalas autonómicas'!$AH$655:$AO$710</definedName>
    <definedName name="Aragón_2014">'IRPF escalas autonómicas'!$AH$584:$AO$639</definedName>
    <definedName name="Aragón_2015">'IRPF escalas autonómicas'!$AH$530:$AO$569</definedName>
    <definedName name="Aragón_2016">'IRPF escalas autonómicas'!$AH$476:$AO$526</definedName>
    <definedName name="Aragón_2017">'IRPF escalas autonómicas'!$AH$422:$AO$472</definedName>
    <definedName name="Aragón_2018">'IRPF escalas autonómicas'!$AH$368:$AO$418</definedName>
    <definedName name="Aragón_2019">'IRPF escalas autonómicas'!$AH$314:$AO$364</definedName>
    <definedName name="Aragón_2020">'IRPF escalas autonómicas'!$AH$260:$AO$310</definedName>
    <definedName name="Aragón_2021">'IRPF escalas autonómicas'!$AH$204:$AO$256</definedName>
    <definedName name="Aragón_2022">'IRPF escalas autonómicas'!$AH$145:$AO$196</definedName>
    <definedName name="Aragón_2023">'IRPF escalas autonómicas'!$AH$86:$AO$135</definedName>
    <definedName name="Aragón_2024">'IRPF escalas autonómicas'!$AH$27:$AO$79</definedName>
    <definedName name="_xlnm.Print_Area" localSheetId="13">[3]IDMT!$B$3:$AA$28</definedName>
    <definedName name="_xlnm.Print_Area" localSheetId="14">[3]IVMDH!$B$2:$XFD$47</definedName>
    <definedName name="Asturias_2011">'IRPF escalas autonómicas'!$AQ$797:$AX$841</definedName>
    <definedName name="Asturias_2012">'IRPF escalas autonómicas'!$AQ$726:$AX$785</definedName>
    <definedName name="Asturias_2013">'IRPF escalas autonómicas'!$AQ$655:$AX$716</definedName>
    <definedName name="Asturias_2014">'IRPF escalas autonómicas'!$AQ$584:$AX$645</definedName>
    <definedName name="Asturias_2015">'IRPF escalas autonómicas'!$AQ$530:$AX$578</definedName>
    <definedName name="Asturias_2016">'IRPF escalas autonómicas'!$AQ$476:$AX$524</definedName>
    <definedName name="Asturias_2017">'IRPF escalas autonómicas'!$AQ$422:$AX$470</definedName>
    <definedName name="Asturias_2018">'IRPF escalas autonómicas'!$AQ$368:$AX$416</definedName>
    <definedName name="Asturias_2019">'IRPF escalas autonómicas'!$AQ$314:$AX$362</definedName>
    <definedName name="Asturias_2020">'IRPF escalas autonómicas'!$AQ$260:$AX$308</definedName>
    <definedName name="Asturias_2021">'IRPF escalas autonómicas'!$AQ$204:$AX$253</definedName>
    <definedName name="Asturias_2022">'IRPF escalas autonómicas'!$AQ$145:$AX$195</definedName>
    <definedName name="Asturias_2023">'IRPF escalas autonómicas'!$AQ$86:$AX$136</definedName>
    <definedName name="Asturias_2024">'IRPF escalas autonómicas'!$AQ$27:$AX$77</definedName>
    <definedName name="Baleares_2011">'IRPF escalas autonómicas'!$AZ$797:$BG$837</definedName>
    <definedName name="Baleares_2012">'IRPF escalas autonómicas'!$AZ$726:$BG$781</definedName>
    <definedName name="Baleares_2013">'IRPF escalas autonómicas'!$AZ$655:$BG$710</definedName>
    <definedName name="Baleares_2014">'IRPF escalas autonómicas'!$AZ$584:$BG$639</definedName>
    <definedName name="Baleares_2015">'IRPF escalas autonómicas'!$AZ$530:$BG$581</definedName>
    <definedName name="Baleares_2015_per_imp_finalizados_antes_31_12">'IRPF escalas autonómicas'!$AZ$1055:$BG$1100</definedName>
    <definedName name="Baleares_2016">'IRPF escalas autonómicas'!$AZ$476:$BG$527</definedName>
    <definedName name="Baleares_2017">'IRPF escalas autonómicas'!$AZ$422:$BG$473</definedName>
    <definedName name="Baleares_2018">'IRPF escalas autonómicas'!$AZ$368:$BG$419</definedName>
    <definedName name="Baleares_2019">'IRPF escalas autonómicas'!$AZ$314:$BG$365</definedName>
    <definedName name="Baleares_2020">'IRPF escalas autonómicas'!$AZ$260:$BG$311</definedName>
    <definedName name="Baleares_2021">'IRPF escalas autonómicas'!$AZ$204:$BG$257</definedName>
    <definedName name="Baleares_2022">'IRPF escalas autonómicas'!$AZ$145:$BG$198</definedName>
    <definedName name="Baleares_2023">'IRPF escalas autonómicas'!$AZ$86:$BG$139</definedName>
    <definedName name="Baleares_2024">'IRPF escalas autonómicas'!$AZ$27:$BG$80</definedName>
    <definedName name="Canarias_2011">'IRPF escalas autonómicas'!$BI$797:$BP$837</definedName>
    <definedName name="Canarias_2012">'IRPF escalas autonómicas'!$BI$726:$BP$781</definedName>
    <definedName name="Canarias_2013">'IRPF escalas autonómicas'!$BI$655:$BP$710</definedName>
    <definedName name="Canarias_2014">'IRPF escalas autonómicas'!$BI$584:$BP$639</definedName>
    <definedName name="Canarias_2015">'IRPF escalas autonómicas'!$BI$530:$BP$574</definedName>
    <definedName name="Canarias_2016">'IRPF escalas autonómicas'!$BI$476:$BP$520</definedName>
    <definedName name="Canarias_2017">'IRPF escalas autonómicas'!$BI$422:$BP$466</definedName>
    <definedName name="Canarias_2018">'IRPF escalas autonómicas'!$BI$368:$BP$412</definedName>
    <definedName name="Canarias_2019">'IRPF escalas autonómicas'!$BI$314:$BP$359</definedName>
    <definedName name="Canarias_2020">'IRPF escalas autonómicas'!$BI$260:$BP$307</definedName>
    <definedName name="Canarias_2021">'IRPF escalas autonómicas'!$BI$204:$BP$252</definedName>
    <definedName name="Canarias_2022">'IRPF escalas autonómicas'!$BI$145:$BP$194</definedName>
    <definedName name="Canarias_2023">'IRPF escalas autonómicas'!$BI$86:$BP$135</definedName>
    <definedName name="Canarias_2024">'IRPF escalas autonómicas'!$BI$27:$BP$76</definedName>
    <definedName name="Cantabria_2011">'IRPF escalas autonómicas'!$BR$797:$BY$845</definedName>
    <definedName name="Cantabria_2012">'IRPF escalas autonómicas'!$BR$726:$BY$789</definedName>
    <definedName name="Cantabria_2013">'IRPF escalas autonómicas'!$BR$655:$BY$718</definedName>
    <definedName name="Cantabria_2014">'IRPF escalas autonómicas'!$BR$584:$BY$647</definedName>
    <definedName name="Cantabria_2015">'IRPF escalas autonómicas'!$BR$530:$BY$569</definedName>
    <definedName name="Cantabria_2016">'IRPF escalas autonómicas'!$BR$476:$BY$520</definedName>
    <definedName name="Cantabria_2017">'IRPF escalas autonómicas'!$BR$422:$BY$466</definedName>
    <definedName name="Cantabria_2018">'IRPF escalas autonómicas'!$BR$368:$BY$412</definedName>
    <definedName name="Cantabria_2019">'IRPF escalas autonómicas'!$BR$314:$BY$358</definedName>
    <definedName name="Cantabria_2020">'IRPF escalas autonómicas'!$BR$260:$BY$304</definedName>
    <definedName name="Cantabria_2021">'IRPF escalas autonómicas'!$BR$204:$BY$249</definedName>
    <definedName name="Cantabria_2022">'IRPF escalas autonómicas'!$BR$145:$BY$191</definedName>
    <definedName name="Cantabria_2023">'IRPF escalas autonómicas'!$BR$86:$BY$132</definedName>
    <definedName name="Cantabria_2024">'IRPF escalas autonómicas'!$BR$27:$BY$73</definedName>
    <definedName name="Castilla___La_Mancha_2011">'IRPF escalas autonómicas'!$CA$797:$CH$837</definedName>
    <definedName name="Castilla___La_Mancha_2012">'IRPF escalas autonómicas'!$CA$726:$CH$781</definedName>
    <definedName name="Castilla___La_Mancha_2013">'IRPF escalas autonómicas'!$CA$655:$CH$710</definedName>
    <definedName name="Castilla___La_Mancha_2014">'IRPF escalas autonómicas'!$CA$584:$CH$639</definedName>
    <definedName name="Castilla___La_Mancha_2015">'IRPF escalas autonómicas'!$CA$530:$CH$570</definedName>
    <definedName name="Castilla___La_Mancha_2016">'IRPF escalas autonómicas'!$CA$476:$CH$515</definedName>
    <definedName name="Castilla___La_Mancha_2017">'IRPF escalas autonómicas'!$CA$422:$CH$461</definedName>
    <definedName name="Castilla___La_Mancha_2018">'IRPF escalas autonómicas'!$CA$368:$CH$407</definedName>
    <definedName name="Castilla___La_Mancha_2019">'IRPF escalas autonómicas'!$CA$314:$CH$353</definedName>
    <definedName name="Castilla___La_Mancha_2020">'IRPF escalas autonómicas'!$CA$260:$CH$299</definedName>
    <definedName name="Castilla___La_Mancha_2021">'IRPF escalas autonómicas'!$CA$204:$CH$244</definedName>
    <definedName name="Castilla___La_Mancha_2022">'IRPF escalas autonómicas'!$CA$145:$CH$186</definedName>
    <definedName name="Castilla___La_Mancha_2023">'IRPF escalas autonómicas'!$CA$86:$CH$127</definedName>
    <definedName name="Castilla___La_Mancha_2024">'IRPF escalas autonómicas'!$CA$27:$CH$68</definedName>
    <definedName name="Castilla_y_León_2006">'IRPF escalas autonómicas'!$CJ$1013:$CQ$1052</definedName>
    <definedName name="Castilla_y_León_2007">'IRPF escalas autonómicas'!$CJ$970:$CQ$1011</definedName>
    <definedName name="Castilla_y_León_2008">'IRPF escalas autonómicas'!$CJ$928:$CQ$964</definedName>
    <definedName name="Castilla_y_León_2009">'IRPF escalas autonómicas'!$CJ$886:$CQ$922</definedName>
    <definedName name="Castilla_y_León_2010">'IRPF escalas autonómicas'!$CJ$847:$CQ$883</definedName>
    <definedName name="Castilla_y_León_2011">'IRPF escalas autonómicas'!$CJ$797:$CQ$837</definedName>
    <definedName name="Castilla_y_León_2012">'IRPF escalas autonómicas'!$CJ$726:$CQ$781</definedName>
    <definedName name="Castilla_y_León_2013">'IRPF escalas autonómicas'!$CJ$655:$CQ$710</definedName>
    <definedName name="Castilla_y_León_2014">'IRPF escalas autonómicas'!$CJ$584:$CQ$639</definedName>
    <definedName name="Castilla_y_León_2015">'IRPF escalas autonómicas'!$CJ$530:$CQ$571</definedName>
    <definedName name="Castilla_y_León_2016">'IRPF escalas autonómicas'!$CJ$476:$CQ$516</definedName>
    <definedName name="Castilla_y_León_2017">'IRPF escalas autonómicas'!$CJ$422:$CQ$462</definedName>
    <definedName name="Castilla_y_León_2018">'IRPF escalas autonómicas'!$CJ$368:$CQ$408</definedName>
    <definedName name="Castilla_y_León_2019">'IRPF escalas autonómicas'!$CJ$314:$CQ$355</definedName>
    <definedName name="Castilla_y_León_2020">'IRPF escalas autonómicas'!$CJ$260:$CQ$300</definedName>
    <definedName name="Castilla_y_León_2021">'IRPF escalas autonómicas'!$CJ$204:$CQ$245</definedName>
    <definedName name="Castilla_y_León_2022">'IRPF escalas autonómicas'!$CJ$145:$CQ$187</definedName>
    <definedName name="Castilla_y_León_2023">'IRPF escalas autonómicas'!$CJ$86:$CQ$128</definedName>
    <definedName name="Castilla_y_León_2024">'IRPF escalas autonómicas'!$CJ$27:$CQ$69</definedName>
    <definedName name="Cataluña_2010">'IRPF escalas autonómicas'!$CS$847:$CZ$883</definedName>
    <definedName name="Cataluña_2011">'IRPF escalas autonómicas'!$CS$797:$CZ$839</definedName>
    <definedName name="Cataluña_2012">'IRPF escalas autonómicas'!$CS$726:$CZ$783</definedName>
    <definedName name="Cataluña_2013">'IRPF escalas autonómicas'!$CS$655:$CZ$712</definedName>
    <definedName name="Cataluña_2014">'IRPF escalas autonómicas'!$CS$584:$CZ$641</definedName>
    <definedName name="Cataluña_2015">'IRPF escalas autonómicas'!$CS$530:$CZ$575</definedName>
    <definedName name="Cataluña_2016">'IRPF escalas autonómicas'!$CS$476:$CZ$521</definedName>
    <definedName name="Cataluña_2017">'IRPF escalas autonómicas'!$CS$422:$CZ$467</definedName>
    <definedName name="Cataluña_2018">'IRPF escalas autonómicas'!$CS$368:$CZ$413</definedName>
    <definedName name="Cataluña_2019">'IRPF escalas autonómicas'!$CS$314:$CZ$359</definedName>
    <definedName name="Cataluña_2020">'IRPF escalas autonómicas'!$CS$260:$CZ$307</definedName>
    <definedName name="Cataluña_2021">'IRPF escalas autonómicas'!$CS$204:$CZ$252</definedName>
    <definedName name="Cataluña_2022">'IRPF escalas autonómicas'!$CS$145:$CZ$197</definedName>
    <definedName name="Cataluña_2023">'IRPF escalas autonómicas'!$CS$86:$CZ$138</definedName>
    <definedName name="Cataluña_2024">'IRPF escalas autonómicas'!$CS$27:$CZ$79</definedName>
    <definedName name="Ceuta_y_Melilla_2011">'IRPF escalas autonómicas'!$DB$797:$DI$837</definedName>
    <definedName name="Ceuta_y_Melilla_2012">'IRPF escalas autonómicas'!$DB$726:$DI$781</definedName>
    <definedName name="Ceuta_y_Melilla_2013">'IRPF escalas autonómicas'!$DB$655:$DI$710</definedName>
    <definedName name="Ceuta_y_Melilla_2014">'IRPF escalas autonómicas'!$DB$584:$DI$639</definedName>
    <definedName name="Ceuta_y_Melilla_2015">'IRPF escalas autonómicas'!$DB$530:$DI$569</definedName>
    <definedName name="Ceuta_y_Melilla_2016">'IRPF escalas autonómicas'!$DB$476:$DI$515</definedName>
    <definedName name="Ceuta_y_Melilla_2017">'IRPF escalas autonómicas'!$DB$422:$DI$461</definedName>
    <definedName name="Ceuta_y_Melilla_2018">'IRPF escalas autonómicas'!$DB$368:$DI$407</definedName>
    <definedName name="Ceuta_y_Melilla_2019">'IRPF escalas autonómicas'!$DB$314:$DI$362</definedName>
    <definedName name="Ceuta_y_Melilla_2020">'IRPF escalas autonómicas'!$DB$260:$DI$299</definedName>
    <definedName name="Ceuta_y_Melilla_2021">'IRPF escalas autonómicas'!$DB$204:$DI$244</definedName>
    <definedName name="Ceuta_y_Melilla_2022">'IRPF escalas autonómicas'!$DB$145:$DI$186</definedName>
    <definedName name="Ceuta_y_Melilla_2023">'IRPF escalas autonómicas'!$DB$86:$DI$127</definedName>
    <definedName name="Ceuta_y_Melilla_2024">'IRPF escalas autonómicas'!$DB$27:$DI$68</definedName>
    <definedName name="Escala_estatal_2006">'IRPF escalas autonómicas'!$G$1013:$W$1053</definedName>
    <definedName name="Escala_estatal_2007">'IRPF escalas autonómicas'!$G$970:$W$1007</definedName>
    <definedName name="Escala_estatal_2008">'IRPF escalas autonómicas'!$G$928:$W$965</definedName>
    <definedName name="Escala_estatal_2009">'IRPF escalas autonómicas'!$G$886:$W$923</definedName>
    <definedName name="Escala_estatal_2010">'IRPF escalas autonómicas'!$G$847:$W$884</definedName>
    <definedName name="Escala_estatal_2011">'IRPF escalas autonómicas'!$G$797:$W$838</definedName>
    <definedName name="Escala_estatal_2012">'IRPF escalas autonómicas'!$G$726:$W$782</definedName>
    <definedName name="Escala_estatal_2013">'IRPF escalas autonómicas'!$G$655:$W$711</definedName>
    <definedName name="Escala_estatal_2014">'IRPF escalas autonómicas'!$G$584:$W$640</definedName>
    <definedName name="Escala_estatal_2015">'IRPF escalas autonómicas'!$G$530:$W$570</definedName>
    <definedName name="Escala_estatal_2016">'IRPF escalas autonómicas'!$G$476:$W$516</definedName>
    <definedName name="Escala_estatal_2017">'IRPF escalas autonómicas'!$G$422:$W$462</definedName>
    <definedName name="Escala_estatal_2018">'IRPF escalas autonómicas'!$G$368:$W$408</definedName>
    <definedName name="Escala_estatal_2019">'IRPF escalas autonómicas'!$G$314:$W$354</definedName>
    <definedName name="Escala_estatal_2020">'IRPF escalas autonómicas'!$G$260:$V$300</definedName>
    <definedName name="Escala_estatal_2021">'IRPF escalas autonómicas'!$G$204:$W$245</definedName>
    <definedName name="Escala_estatal_2022">'IRPF escalas autonómicas'!$G$145:$V$187</definedName>
    <definedName name="Escala_estatal_2023">'IRPF escalas autonómicas'!$G$86:$V$128</definedName>
    <definedName name="Escala_estatal_2024">'IRPF escalas autonómicas'!$G$27:$V$69</definedName>
    <definedName name="Escala_IRPF_1992">'IRPF escalas de gravamen'!$B$841:$U$893</definedName>
    <definedName name="Escala_IRPF_1994">'IRPF escalas de gravamen'!$B$815:$U$839</definedName>
    <definedName name="Escala_IRPF_1995">'IRPF escalas de gravamen'!$B$788:$U$813</definedName>
    <definedName name="Escala_IRPF_1996">'IRPF escalas de gravamen'!$B$761:$U$786</definedName>
    <definedName name="Escala_IRPF_1997">'IRPF escalas de gravamen'!$B$711:$U$759</definedName>
    <definedName name="Escala_IRPF_1998">'IRPF escalas de gravamen'!$B$667:$U$709</definedName>
    <definedName name="Escala_IRPF_1999">'IRPF escalas de gravamen'!$B$629:$N$665</definedName>
    <definedName name="Escala_IRPF_2000">'IRPF escalas de gravamen'!$B$591:$N$627</definedName>
    <definedName name="Escala_IRPF_2001">'IRPF escalas de gravamen'!$B$553:$N$589</definedName>
    <definedName name="Escala_IRPF_2002">'IRPF escalas de gravamen'!$B$515:$N$551</definedName>
    <definedName name="Escala_IRPF_2003">'IRPF escalas de gravamen'!$B$480:$N$513</definedName>
    <definedName name="Escala_IRPF_2004">'IRPF escalas de gravamen'!$B$445:$N$478</definedName>
    <definedName name="Escala_IRPF_2005">'IRPF escalas de gravamen'!$B$410:$N$443</definedName>
    <definedName name="Escala_IRPF_2006">'IRPF escalas de gravamen'!$B$375:$N$408</definedName>
    <definedName name="Escala_IRPF_2007">'IRPF escalas de gravamen'!$B$342:$N$373</definedName>
    <definedName name="Escala_IRPF_2008">'IRPF escalas de gravamen'!$B$309:$N$340</definedName>
    <definedName name="Escala_IRPF_2010">'IRPF escalas de gravamen'!$B$276:$N$307</definedName>
    <definedName name="Escala_IRPF_2011">'IRPF escalas de gravamen'!$B$240:$N$274</definedName>
    <definedName name="Escala_IRPF_2012">'IRPF escalas de gravamen'!$B$189:$N$238</definedName>
    <definedName name="Escala_IRPF_2015">'IRPF escalas de gravamen'!$B$153:$N$187</definedName>
    <definedName name="Escala_IRPF_2016">'IRPF escalas de gravamen'!$B$117:$N$151</definedName>
    <definedName name="Escala_IRPF_2021">'IRPF escalas de gravamen'!$B$79:$N$115</definedName>
    <definedName name="Escala_IRPF_2023">'IRPF escalas de gravamen'!$B$41:$N$77</definedName>
    <definedName name="Escala_IRPF_2024">'IRPF escalas de gravamen'!$B$41:$N$77</definedName>
    <definedName name="Escala_ret_desempleo_1994">'IRPF retenciones trabajo'!$R$415:$U$426</definedName>
    <definedName name="Escala_ret_desempleo_1995">'IRPF retenciones trabajo'!$R$377:$U$388</definedName>
    <definedName name="Escala_ret_desempleo_1996">'IRPF retenciones trabajo'!$R$339:$U$350</definedName>
    <definedName name="Escala_ret_desempleo_1997">'IRPF retenciones trabajo'!$O$302:$R$314</definedName>
    <definedName name="Escala_ret_desempleo_1998">'IRPF retenciones trabajo'!$M$265:$P$276</definedName>
    <definedName name="Escala_ret_trabajo_1992">'IRPF retenciones trabajo'!$B$451:$Q$520</definedName>
    <definedName name="Escala_ret_trabajo_1993">'IRPF retenciones trabajo'!$B$413:$U$449</definedName>
    <definedName name="Escala_ret_trabajo_1995">'IRPF retenciones trabajo'!$B$375:$U$411</definedName>
    <definedName name="Escala_ret_trabajo_1996">'IRPF retenciones trabajo'!$B$337:$U$373</definedName>
    <definedName name="Escala_ret_trabajo_1997">'IRPF retenciones trabajo'!$B$300:$R$335</definedName>
    <definedName name="Escala_ret_trabajo_1998">'IRPF retenciones trabajo'!$B$263:$P$298</definedName>
    <definedName name="Escala_ret_trabajo_1999">'IRPF retenciones trabajo'!$B$246:$H$261</definedName>
    <definedName name="Escala_ret_trabajo_2000">'IRPF retenciones trabajo'!$B$230:$H$244</definedName>
    <definedName name="Escala_ret_trabajo_2001">'IRPF retenciones trabajo'!$B$213:$H$228</definedName>
    <definedName name="Escala_ret_trabajo_2003">'IRPF retenciones trabajo'!$B$197:$H$211</definedName>
    <definedName name="Escala_ret_trabajo_2005">'IRPF retenciones trabajo'!$B$182:$H$195</definedName>
    <definedName name="Escala_ret_trabajo_2006">'IRPF retenciones trabajo'!$B$167:$H$180</definedName>
    <definedName name="Escala_ret_trabajo_2007">'IRPF retenciones trabajo'!$B$153:$H$165</definedName>
    <definedName name="Escala_ret_trabajo_2008">'IRPF retenciones trabajo'!$B$137:$H$151</definedName>
    <definedName name="Escala_ret_trabajo_2011">'IRPF retenciones trabajo'!$B$121:$H$135</definedName>
    <definedName name="Escala_ret_trabajo_2012">'IRPF retenciones trabajo'!$B$102:$Q$119</definedName>
    <definedName name="Escala_ret_trabajo_2015">'IRPF retenciones trabajo'!$B$77:$H$100</definedName>
    <definedName name="Escala_ret_trabajo_2016">'IRPF retenciones trabajo'!$B$59:$H$75</definedName>
    <definedName name="Escala_ret_trabajo_2021">'IRPF retenciones trabajo'!$B$40:$H$57</definedName>
    <definedName name="Extremadura_2011">'IRPF escalas autonómicas'!$DK$797:$DR$845</definedName>
    <definedName name="Extremadura_2012">'IRPF escalas autonómicas'!$DK$726:$DR$789</definedName>
    <definedName name="Extremadura_2013">'IRPF escalas autonómicas'!$DK$655:$DR$722</definedName>
    <definedName name="Extremadura_2014">'IRPF escalas autonómicas'!$DK$584:$DR$651</definedName>
    <definedName name="Extremadura_2015">'IRPF escalas autonómicas'!$DK$530:$DR$578</definedName>
    <definedName name="Extremadura_2016">'IRPF escalas autonómicas'!$DK$476:$DR$523</definedName>
    <definedName name="Extremadura_2017">'IRPF escalas autonómicas'!$DK$422:$DR$469</definedName>
    <definedName name="Extremadura_2018">'IRPF escalas autonómicas'!$DK$368:$DR$415</definedName>
    <definedName name="Extremadura_2019">'IRPF escalas autonómicas'!$DK$314:$DR$361</definedName>
    <definedName name="Extremadura_2020">'IRPF escalas autonómicas'!$DK$260:$DR$307</definedName>
    <definedName name="Extremadura_2021">'IRPF escalas autonómicas'!$DK$204:$DR$252</definedName>
    <definedName name="Extremadura_2022">'IRPF escalas autonómicas'!$DK$145:$DR$194</definedName>
    <definedName name="Extremadura_2023">'IRPF escalas autonómicas'!$DK$86:$DR$136</definedName>
    <definedName name="Extremadura_2023_per_imp_antes_15_09_2023">'IRPF escalas autonómicas'!$DK$1055:$DR$1104</definedName>
    <definedName name="Extremadura_2024">'IRPF escalas autonómicas'!$DK$27:$DR$77</definedName>
    <definedName name="Galicia_2011">'IRPF escalas autonómicas'!$DT$797:$EA$837</definedName>
    <definedName name="Galicia_2012">'IRPF escalas autonómicas'!$DT$726:$EA$781</definedName>
    <definedName name="Galicia_2013">'IRPF escalas autonómicas'!$DT$655:$EA$710</definedName>
    <definedName name="Galicia_2014">'IRPF escalas autonómicas'!$DT$584:$EA$639</definedName>
    <definedName name="Galicia_2015">'IRPF escalas autonómicas'!$DT$530:$EA$571</definedName>
    <definedName name="Galicia_2016">'IRPF escalas autonómicas'!$DT$476:$EA$519</definedName>
    <definedName name="Galicia_2017">'IRPF escalas autonómicas'!$DT$422:$EA$465</definedName>
    <definedName name="Galicia_2018">'IRPF escalas autonómicas'!$DT$368:$EA$411</definedName>
    <definedName name="Galicia_2019">'IRPF escalas autonómicas'!$DT$314:$EA$357</definedName>
    <definedName name="Galicia_2020">'IRPF escalas autonómicas'!$DT$260:$EA$303</definedName>
    <definedName name="Galicia_2021">'IRPF escalas autonómicas'!$DT$204:$EA$248</definedName>
    <definedName name="Galicia_2022">'IRPF escalas autonómicas'!$DT$145:$EA$188</definedName>
    <definedName name="Galicia_2023">'IRPF escalas autonómicas'!$DT$86:$EA$129</definedName>
    <definedName name="Galicia_2024">'IRPF escalas autonómicas'!$DT$27:$EA$70</definedName>
    <definedName name="INDICE_ESCALAS_AUTONÓMICAS">'IRPF escalas autonómicas'!$B$2:$W$25</definedName>
    <definedName name="INDICE_ESCALAS_DE_RETENCIONES_DEL_TRABAJO">'IRPF retenciones trabajo'!$B$2:$M$38</definedName>
    <definedName name="INDICES_ESCALAS_DEL_IRPF_APLICABLES_A_CADA_EJERCICIO">'IRPF escalas de gravamen'!$B$2:$N$39</definedName>
    <definedName name="IRPF_2" localSheetId="13" hidden="1">[1]Hoja1!#REF!</definedName>
    <definedName name="IRPF_2" localSheetId="2" hidden="1">[1]Hoja1!#REF!</definedName>
    <definedName name="IRPF_2" localSheetId="4" hidden="1">[1]Hoja1!#REF!</definedName>
    <definedName name="IRPF_2" hidden="1">[1]Hoja1!#REF!</definedName>
    <definedName name="La_Rioja_2006">'IRPF escalas autonómicas'!$EC$1013:$EJ$1052</definedName>
    <definedName name="La_Rioja_2007">'IRPF escalas autonómicas'!$EC$970:$EJ$1006</definedName>
    <definedName name="La_Rioja_2008">'IRPF escalas autonómicas'!$EC$928:$EJ$964</definedName>
    <definedName name="La_Rioja_2009">'IRPF escalas autonómicas'!$EC$886:$EJ$922</definedName>
    <definedName name="La_Rioja_2010">'IRPF escalas autonómicas'!$EC$847:$EJ$883</definedName>
    <definedName name="La_Rioja_2011">'IRPF escalas autonómicas'!$EC$797:$EJ$837</definedName>
    <definedName name="La_Rioja_2012">'IRPF escalas autonómicas'!$EC$726:$EJ$781</definedName>
    <definedName name="La_Rioja_2013">'IRPF escalas autonómicas'!$EC$655:$EJ$710</definedName>
    <definedName name="La_Rioja_2014">'IRPF escalas autonómicas'!$EC$584:$EJ$639</definedName>
    <definedName name="La_Rioja_2015">'IRPF escalas autonómicas'!$EC$530:$EJ$569</definedName>
    <definedName name="La_Rioja_2016">'IRPF escalas autonómicas'!$EC$476:$EJ$519</definedName>
    <definedName name="La_Rioja_2017">'IRPF escalas autonómicas'!$EC$422:$EJ$465</definedName>
    <definedName name="La_Rioja_2018">'IRPF escalas autonómicas'!$EC$368:$EJ$411</definedName>
    <definedName name="La_Rioja_2019">'IRPF escalas autonómicas'!$EC$314:$EJ$357</definedName>
    <definedName name="La_Rioja_2020">'IRPF escalas autonómicas'!$EC$260:$EJ$302</definedName>
    <definedName name="La_Rioja_2021">'IRPF escalas autonómicas'!$EC$204:$EJ$248</definedName>
    <definedName name="La_Rioja_2022">'IRPF escalas autonómicas'!$EC$145:$EJ$190</definedName>
    <definedName name="La_Rioja_2023">'IRPF escalas autonómicas'!$EC$86:$EJ$131</definedName>
    <definedName name="La_Rioja_2024">'IRPF escalas autonómicas'!$EC$27:$EJ$74</definedName>
    <definedName name="Madrid_2007">'IRPF escalas autonómicas'!$EL$970:$ES$1006</definedName>
    <definedName name="Madrid_2008">'IRPF escalas autonómicas'!$EL$928:$ES$964</definedName>
    <definedName name="Madrid_2009">'IRPF escalas autonómicas'!$EL$886:$ES$922</definedName>
    <definedName name="Madrid_2010">'IRPF escalas autonómicas'!$EL$847:$ES$883</definedName>
    <definedName name="Madrid_2011">'IRPF escalas autonómicas'!$EL$797:$ES$837</definedName>
    <definedName name="Madrid_2012">'IRPF escalas autonómicas'!$EL$726:$ES$781</definedName>
    <definedName name="Madrid_2013">'IRPF escalas autonómicas'!$EL$655:$ES$710</definedName>
    <definedName name="Madrid_2014">'IRPF escalas autonómicas'!$EL$584:$ES$639</definedName>
    <definedName name="Madrid_2015">'IRPF escalas autonómicas'!$EL$530:$ES$572</definedName>
    <definedName name="Madrid_2016">'IRPF escalas autonómicas'!$EL$476:$ES$518</definedName>
    <definedName name="Madrid_2017">'IRPF escalas autonómicas'!$EL$422:$ES$464</definedName>
    <definedName name="Madrid_2018">'IRPF escalas autonómicas'!$EL$368:$ES$410</definedName>
    <definedName name="Madrid_2019">'IRPF escalas autonómicas'!$EL$314:$ES$356</definedName>
    <definedName name="Madrid_2020">'IRPF escalas autonómicas'!$EL$260:$ES$302</definedName>
    <definedName name="Madrid_2021">'IRPF escalas autonómicas'!$EL$204:$ES$247</definedName>
    <definedName name="Madrid_2022">'IRPF escalas autonómicas'!$EL$145:$ES$190</definedName>
    <definedName name="Madrid_2023">'IRPF escalas autonómicas'!$EL$86:$ES$131</definedName>
    <definedName name="Madrid_2024">'IRPF escalas autonómicas'!$EL$27:$ES$72</definedName>
    <definedName name="Murcia_2009">'IRPF escalas autonómicas'!$EU$886:$FB$922</definedName>
    <definedName name="Murcia_2010">'IRPF escalas autonómicas'!$EU$847:$FB$883</definedName>
    <definedName name="Murcia_2011">'IRPF escalas autonómicas'!$EU$797:$FB$839</definedName>
    <definedName name="Murcia_2012">'IRPF escalas autonómicas'!$EU$726:$FB$783</definedName>
    <definedName name="Murcia_2013">'IRPF escalas autonómicas'!$EU$655:$FB$712</definedName>
    <definedName name="Murcia_2014">'IRPF escalas autonómicas'!$EU$584:$FB$641</definedName>
    <definedName name="Murcia_2015">'IRPF escalas autonómicas'!$EU$530:$FB$569</definedName>
    <definedName name="Murcia_2016">'IRPF escalas autonómicas'!$EU$476:$FB$516</definedName>
    <definedName name="Murcia_2017">'IRPF escalas autonómicas'!$EU$422:$FB$462</definedName>
    <definedName name="Murcia_2018">'IRPF escalas autonómicas'!$EU$368:$FB$408</definedName>
    <definedName name="Murcia_2019">'IRPF escalas autonómicas'!$EU$314:$FB$354</definedName>
    <definedName name="Murcia_2020">'IRPF escalas autonómicas'!$EU$260:$FB$300</definedName>
    <definedName name="Murcia_2021">'IRPF escalas autonómicas'!$EU$204:$FB$245</definedName>
    <definedName name="Murcia_2022">'IRPF escalas autonómicas'!$EU$145:$FB$189</definedName>
    <definedName name="Murcia_2023">'IRPF escalas autonómicas'!$EU$86:$FB$189</definedName>
    <definedName name="Murcia_2024">'IRPF escalas autonómicas'!$EU$27:$FB$69</definedName>
    <definedName name="Retenciones_capital" localSheetId="7" hidden="1">[1]Hoja1!#REF!</definedName>
    <definedName name="Retenciones_capital" localSheetId="13" hidden="1">[1]Hoja1!#REF!</definedName>
    <definedName name="Retenciones_capital" localSheetId="2" hidden="1">[1]Hoja1!#REF!</definedName>
    <definedName name="Retenciones_capital" localSheetId="3" hidden="1">[1]Hoja1!#REF!</definedName>
    <definedName name="Retenciones_capital" localSheetId="0" hidden="1">[1]Hoja1!#REF!</definedName>
    <definedName name="Retenciones_capital" localSheetId="4" hidden="1">[1]Hoja1!#REF!</definedName>
    <definedName name="Retenciones_capital" hidden="1">[1]Hoja1!#REF!</definedName>
    <definedName name="Segmentación_datos" comment="Borrar">#N/A</definedName>
    <definedName name="Segmentación_Datos_2" comment="Borrar">#N/A</definedName>
    <definedName name="sociedades" localSheetId="7" hidden="1">[1]Hoja1!#REF!</definedName>
    <definedName name="sociedades" localSheetId="13" hidden="1">[1]Hoja1!#REF!</definedName>
    <definedName name="sociedades" localSheetId="2" hidden="1">[1]Hoja1!#REF!</definedName>
    <definedName name="sociedades" localSheetId="3" hidden="1">[1]Hoja1!#REF!</definedName>
    <definedName name="sociedades" localSheetId="0" hidden="1">[1]Hoja1!#REF!</definedName>
    <definedName name="sociedades" localSheetId="4" hidden="1">[1]Hoja1!#REF!</definedName>
    <definedName name="sociedades" hidden="1">[1]Hoja1!#REF!</definedName>
    <definedName name="Valencia_2008">'IRPF escalas autonómicas'!$FD$928:$FK$964</definedName>
    <definedName name="Valencia_2009">'IRPF escalas autonómicas'!$FD$886:$FK$925</definedName>
    <definedName name="Valencia_2010">'IRPF escalas autonómicas'!$FD$847:$FK$883</definedName>
    <definedName name="Valencia_2011">'IRPF escalas autonómicas'!$FD$797:$FK$837</definedName>
    <definedName name="Valencia_2012">'IRPF escalas autonómicas'!$FD$726:$FK$783</definedName>
    <definedName name="Valencia_2013">'IRPF escalas autonómicas'!$FD$655:$FK$712</definedName>
    <definedName name="Valencia_2014">'IRPF escalas autonómicas'!$FD$584:$FK$641</definedName>
    <definedName name="Valencia_2015">'IRPF escalas autonómicas'!$FD$530:$FK$575</definedName>
    <definedName name="Valencia_2016">'IRPF escalas autonómicas'!$FD$476:$FK$521</definedName>
    <definedName name="Valencia_2017">'IRPF escalas autonómicas'!$FD$422:$FK$470</definedName>
    <definedName name="Valencia_2018">'IRPF escalas autonómicas'!$FD$368:$FK$416</definedName>
    <definedName name="Valencia_2019">'IRPF escalas autonómicas'!$FD$314:$FK$353</definedName>
    <definedName name="Valencia_2020">'IRPF escalas autonómicas'!$FD$260:$FK$308</definedName>
    <definedName name="Valencia_2021">'IRPF escalas autonómicas'!$FD$204:$FK$258</definedName>
    <definedName name="Valencia_2022">'IRPF escalas autonómicas'!$FD$145:$FK$202</definedName>
    <definedName name="Valencia_2022_per_imp_antes_28_oct">'IRPF escalas autonómicas'!$FD$1055:$FK$1109</definedName>
    <definedName name="Valencia_2023">'IRPF escalas autonómicas'!$FD$86:$FK$143</definedName>
    <definedName name="Valencia_2024">'IRPF escalas autonómicas'!$FD$27:$FK$84</definedName>
  </definedNames>
  <calcPr calcId="162913"/>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20"/>
        <x14:slicerCache r:id="rId21"/>
      </x15:slicerCaches>
    </ex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47" i="7" l="1"/>
  <c r="E17" i="25" l="1"/>
  <c r="F17" i="25"/>
  <c r="J17" i="25"/>
  <c r="K17" i="25"/>
  <c r="G8" i="25"/>
  <c r="F22" i="25"/>
  <c r="E22" i="25"/>
  <c r="D22" i="25"/>
  <c r="G21" i="25"/>
  <c r="F21" i="25"/>
  <c r="E21" i="25"/>
  <c r="D21" i="25"/>
  <c r="F20" i="25"/>
  <c r="E20" i="25"/>
  <c r="D20" i="25"/>
  <c r="G19" i="25"/>
  <c r="F19" i="25"/>
  <c r="E19" i="25"/>
  <c r="D19" i="25"/>
  <c r="G18" i="25"/>
  <c r="F18" i="25"/>
  <c r="E18" i="25"/>
  <c r="D18" i="25"/>
  <c r="D17" i="25"/>
  <c r="F16" i="25"/>
  <c r="E16" i="25"/>
  <c r="D16" i="25"/>
  <c r="G15" i="25"/>
  <c r="F15" i="25"/>
  <c r="E15" i="25"/>
  <c r="D15" i="25"/>
  <c r="G14" i="25"/>
  <c r="F14" i="25"/>
  <c r="E14" i="25"/>
  <c r="D14" i="25"/>
  <c r="E13" i="25"/>
  <c r="D13" i="25"/>
  <c r="F11" i="25"/>
  <c r="E11" i="25"/>
  <c r="D11" i="25"/>
  <c r="F10" i="25"/>
  <c r="E10" i="25"/>
  <c r="D10" i="25"/>
  <c r="G9" i="25"/>
  <c r="F9" i="25"/>
  <c r="E9" i="25"/>
  <c r="D9" i="25"/>
  <c r="F8" i="25"/>
  <c r="E8" i="25"/>
  <c r="D8" i="25"/>
  <c r="A46" i="7"/>
  <c r="A45" i="7"/>
  <c r="L8" i="25"/>
  <c r="K22" i="25"/>
  <c r="J22" i="25"/>
  <c r="I22" i="25"/>
  <c r="L21" i="25"/>
  <c r="K21" i="25"/>
  <c r="J21" i="25"/>
  <c r="I21" i="25"/>
  <c r="K20" i="25"/>
  <c r="J20" i="25"/>
  <c r="I20" i="25"/>
  <c r="L19" i="25"/>
  <c r="K19" i="25"/>
  <c r="J19" i="25"/>
  <c r="I19" i="25"/>
  <c r="L18" i="25"/>
  <c r="K18" i="25"/>
  <c r="J18" i="25"/>
  <c r="I18" i="25"/>
  <c r="I17" i="25"/>
  <c r="K16" i="25"/>
  <c r="J16" i="25"/>
  <c r="I16" i="25"/>
  <c r="L15" i="25"/>
  <c r="K15" i="25"/>
  <c r="J15" i="25"/>
  <c r="I15" i="25"/>
  <c r="L14" i="25"/>
  <c r="K14" i="25"/>
  <c r="J14" i="25"/>
  <c r="I14" i="25"/>
  <c r="J13" i="25"/>
  <c r="I13" i="25"/>
  <c r="K11" i="25"/>
  <c r="J11" i="25"/>
  <c r="I11" i="25"/>
  <c r="K10" i="25"/>
  <c r="J10" i="25"/>
  <c r="I10" i="25"/>
  <c r="L9" i="25"/>
  <c r="K9" i="25"/>
  <c r="J9" i="25"/>
  <c r="I9" i="25"/>
  <c r="K8" i="25"/>
  <c r="J8" i="25"/>
  <c r="I8" i="25"/>
  <c r="A44" i="7"/>
  <c r="A29" i="8"/>
  <c r="A43" i="7"/>
  <c r="T15" i="25"/>
  <c r="AF22" i="25"/>
  <c r="AE22" i="25"/>
  <c r="AD22" i="25"/>
  <c r="AC22" i="25"/>
  <c r="AA22" i="25"/>
  <c r="Z22" i="25"/>
  <c r="Y22" i="25"/>
  <c r="X22" i="25"/>
  <c r="U22" i="25"/>
  <c r="T22" i="25"/>
  <c r="S22" i="25"/>
  <c r="P22" i="25"/>
  <c r="O22" i="25"/>
  <c r="N22" i="25"/>
  <c r="AF21" i="25"/>
  <c r="AE21" i="25"/>
  <c r="AD21" i="25"/>
  <c r="AC21" i="25"/>
  <c r="AA21" i="25"/>
  <c r="Z21" i="25"/>
  <c r="Y21" i="25"/>
  <c r="X21" i="25"/>
  <c r="V21" i="25"/>
  <c r="U21" i="25"/>
  <c r="T21" i="25"/>
  <c r="S21" i="25"/>
  <c r="Q21" i="25"/>
  <c r="P21" i="25"/>
  <c r="O21" i="25"/>
  <c r="N21" i="25"/>
  <c r="AF20" i="25"/>
  <c r="AE20" i="25"/>
  <c r="AD20" i="25"/>
  <c r="AC20" i="25"/>
  <c r="Z20" i="25"/>
  <c r="Y20" i="25"/>
  <c r="X20" i="25"/>
  <c r="U20" i="25"/>
  <c r="T20" i="25"/>
  <c r="S20" i="25"/>
  <c r="P20" i="25"/>
  <c r="O20" i="25"/>
  <c r="N20" i="25"/>
  <c r="AF19" i="25"/>
  <c r="AE19" i="25"/>
  <c r="AD19" i="25"/>
  <c r="AC19" i="25"/>
  <c r="AA19" i="25"/>
  <c r="Z19" i="25"/>
  <c r="Y19" i="25"/>
  <c r="X19" i="25"/>
  <c r="V19" i="25"/>
  <c r="U19" i="25"/>
  <c r="T19" i="25"/>
  <c r="S19" i="25"/>
  <c r="Q19" i="25"/>
  <c r="P19" i="25"/>
  <c r="O19" i="25"/>
  <c r="N19" i="25"/>
  <c r="AF18" i="25"/>
  <c r="AE18" i="25"/>
  <c r="AD18" i="25"/>
  <c r="AC18" i="25"/>
  <c r="AA18" i="25"/>
  <c r="Z18" i="25"/>
  <c r="Y18" i="25"/>
  <c r="X18" i="25"/>
  <c r="V18" i="25"/>
  <c r="U18" i="25"/>
  <c r="T18" i="25"/>
  <c r="S18" i="25"/>
  <c r="Q18" i="25"/>
  <c r="P18" i="25"/>
  <c r="O18" i="25"/>
  <c r="N18" i="25"/>
  <c r="AC17" i="25"/>
  <c r="X17" i="25"/>
  <c r="S17" i="25"/>
  <c r="N17" i="25"/>
  <c r="AE16" i="25"/>
  <c r="AD16" i="25"/>
  <c r="AC16" i="25"/>
  <c r="Z16" i="25"/>
  <c r="Y16" i="25"/>
  <c r="X16" i="25"/>
  <c r="U16" i="25"/>
  <c r="T16" i="25"/>
  <c r="S16" i="25"/>
  <c r="P16" i="25"/>
  <c r="O16" i="25"/>
  <c r="N16" i="25"/>
  <c r="AF15" i="25"/>
  <c r="AE15" i="25"/>
  <c r="AD15" i="25"/>
  <c r="AC15" i="25"/>
  <c r="AA15" i="25"/>
  <c r="Z15" i="25"/>
  <c r="Y15" i="25"/>
  <c r="X15" i="25"/>
  <c r="V15" i="25"/>
  <c r="U15" i="25"/>
  <c r="S15" i="25"/>
  <c r="Q15" i="25"/>
  <c r="P15" i="25"/>
  <c r="O15" i="25"/>
  <c r="N15" i="25"/>
  <c r="AF14" i="25"/>
  <c r="AE14" i="25"/>
  <c r="AD14" i="25"/>
  <c r="AC14" i="25"/>
  <c r="AA14" i="25"/>
  <c r="Z14" i="25"/>
  <c r="Y14" i="25"/>
  <c r="X14" i="25"/>
  <c r="V14" i="25"/>
  <c r="U14" i="25"/>
  <c r="T14" i="25"/>
  <c r="S14" i="25"/>
  <c r="Q14" i="25"/>
  <c r="P14" i="25"/>
  <c r="O14" i="25"/>
  <c r="N14" i="25"/>
  <c r="AD13" i="25"/>
  <c r="AC13" i="25"/>
  <c r="Y13" i="25"/>
  <c r="X13" i="25"/>
  <c r="T13" i="25"/>
  <c r="S13" i="25"/>
  <c r="O13" i="25"/>
  <c r="N13" i="25"/>
  <c r="AE11" i="25"/>
  <c r="AD11" i="25"/>
  <c r="AC11" i="25"/>
  <c r="Z11" i="25"/>
  <c r="Y11" i="25"/>
  <c r="X11" i="25"/>
  <c r="U11" i="25"/>
  <c r="T11" i="25"/>
  <c r="S11" i="25"/>
  <c r="P11" i="25"/>
  <c r="O11" i="25"/>
  <c r="N11" i="25"/>
  <c r="AE10" i="25"/>
  <c r="AD10" i="25"/>
  <c r="AC10" i="25"/>
  <c r="Z10" i="25"/>
  <c r="Y10" i="25"/>
  <c r="X10" i="25"/>
  <c r="U10" i="25"/>
  <c r="T10" i="25"/>
  <c r="S10" i="25"/>
  <c r="P10" i="25"/>
  <c r="O10" i="25"/>
  <c r="N10" i="25"/>
  <c r="AF9" i="25"/>
  <c r="AE9" i="25"/>
  <c r="AD9" i="25"/>
  <c r="AC9" i="25"/>
  <c r="AA9" i="25"/>
  <c r="Z9" i="25"/>
  <c r="Y9" i="25"/>
  <c r="X9" i="25"/>
  <c r="V9" i="25"/>
  <c r="U9" i="25"/>
  <c r="T9" i="25"/>
  <c r="S9" i="25"/>
  <c r="Q9" i="25"/>
  <c r="P9" i="25"/>
  <c r="O9" i="25"/>
  <c r="N9" i="25"/>
  <c r="AE8" i="25"/>
  <c r="AD8" i="25"/>
  <c r="AC8" i="25"/>
  <c r="Z8" i="25"/>
  <c r="Y8" i="25"/>
  <c r="X8" i="25"/>
  <c r="U8" i="25"/>
  <c r="T8" i="25"/>
  <c r="S8" i="25"/>
  <c r="P8" i="25"/>
  <c r="O8" i="25"/>
  <c r="N8" i="25"/>
  <c r="A28" i="8"/>
  <c r="A42" i="7"/>
  <c r="A41" i="7"/>
  <c r="A27" i="8"/>
  <c r="H83" i="5"/>
  <c r="I83" i="5"/>
  <c r="M83" i="5"/>
  <c r="H84" i="5"/>
  <c r="I84" i="5"/>
  <c r="M84" i="5"/>
  <c r="H85" i="5"/>
  <c r="I85" i="5"/>
  <c r="M85" i="5"/>
  <c r="F131" i="22"/>
  <c r="F130" i="22"/>
  <c r="F129" i="22"/>
  <c r="F128" i="22"/>
  <c r="F127" i="22"/>
  <c r="P116" i="22"/>
  <c r="P115" i="22"/>
  <c r="O115" i="22"/>
  <c r="N115" i="22"/>
  <c r="J115" i="22"/>
  <c r="P114" i="22"/>
  <c r="O114" i="22"/>
  <c r="N114" i="22"/>
  <c r="J114" i="22"/>
  <c r="E114" i="22"/>
  <c r="P113" i="22"/>
  <c r="O113" i="22"/>
  <c r="N113" i="22"/>
  <c r="J113" i="22"/>
  <c r="E113" i="22"/>
  <c r="P112" i="22"/>
  <c r="O112" i="22"/>
  <c r="N112" i="22"/>
  <c r="J112" i="22"/>
  <c r="E112" i="22"/>
  <c r="P111" i="22"/>
  <c r="O111" i="22"/>
  <c r="N111" i="22"/>
  <c r="J111" i="22"/>
  <c r="E111" i="22"/>
  <c r="P110" i="22"/>
  <c r="O110" i="22"/>
  <c r="N110" i="22"/>
  <c r="J110" i="22"/>
  <c r="E110" i="22"/>
  <c r="S750" i="21"/>
  <c r="S702" i="21"/>
  <c r="F574" i="21"/>
  <c r="F573" i="21"/>
  <c r="F572" i="21"/>
  <c r="F571" i="21"/>
  <c r="F563" i="21"/>
  <c r="F562" i="21"/>
  <c r="F561" i="21"/>
  <c r="F560" i="21"/>
  <c r="N116" i="22"/>
  <c r="B29" i="20"/>
  <c r="B30" i="20"/>
  <c r="B31" i="20"/>
  <c r="B32" i="20"/>
  <c r="B33" i="20"/>
  <c r="B34" i="20"/>
  <c r="B35" i="20"/>
  <c r="B36" i="20"/>
  <c r="B37" i="20"/>
  <c r="E29" i="20"/>
  <c r="G29" i="20"/>
  <c r="I29" i="20"/>
  <c r="I30" i="20"/>
  <c r="I31" i="20"/>
  <c r="I32" i="20"/>
  <c r="I33" i="20"/>
  <c r="I34" i="20"/>
  <c r="K29" i="20"/>
  <c r="K30" i="20"/>
  <c r="K31" i="20"/>
  <c r="K32" i="20"/>
  <c r="K33" i="20"/>
  <c r="K34" i="20"/>
  <c r="K35" i="20"/>
  <c r="K36" i="20"/>
  <c r="K37" i="20"/>
  <c r="K38" i="20"/>
  <c r="K39" i="20"/>
  <c r="K40" i="20"/>
  <c r="O29" i="20"/>
  <c r="O30" i="20"/>
  <c r="O31" i="20"/>
  <c r="O32" i="20"/>
  <c r="O33" i="20"/>
  <c r="O34" i="20"/>
  <c r="Q29" i="20"/>
  <c r="R29" i="20"/>
  <c r="R30" i="20"/>
  <c r="R31" i="20"/>
  <c r="R32" i="20"/>
  <c r="Q33" i="20"/>
  <c r="T29" i="20"/>
  <c r="V29" i="20"/>
  <c r="W29" i="20"/>
  <c r="W30" i="20"/>
  <c r="W31" i="20"/>
  <c r="W32" i="20"/>
  <c r="X29" i="20"/>
  <c r="X30" i="20"/>
  <c r="X31" i="20"/>
  <c r="X32" i="20"/>
  <c r="E30" i="20"/>
  <c r="E31" i="20"/>
  <c r="E32" i="20"/>
  <c r="E33" i="20"/>
  <c r="E34" i="20"/>
  <c r="E35" i="20"/>
  <c r="E36" i="20"/>
  <c r="E37" i="20"/>
  <c r="G30" i="20"/>
  <c r="G31" i="20"/>
  <c r="G32" i="20"/>
  <c r="G33" i="20"/>
  <c r="G34" i="20"/>
  <c r="G35" i="20"/>
  <c r="G36" i="20"/>
  <c r="G37" i="20"/>
  <c r="T30" i="20"/>
  <c r="T31" i="20"/>
  <c r="T32" i="20"/>
  <c r="T33" i="20"/>
  <c r="T34" i="20"/>
  <c r="T35" i="20"/>
  <c r="T36" i="20"/>
  <c r="T37" i="20"/>
  <c r="T38" i="20"/>
  <c r="T39" i="20"/>
  <c r="T40" i="20"/>
  <c r="I36" i="20"/>
  <c r="I37" i="20"/>
  <c r="A26" i="13"/>
  <c r="A27" i="13"/>
  <c r="A28" i="13"/>
  <c r="A29" i="12"/>
  <c r="A30" i="12"/>
  <c r="A31" i="12"/>
  <c r="A26" i="9"/>
  <c r="A27" i="9"/>
  <c r="A28" i="9"/>
  <c r="A29" i="9"/>
  <c r="A30" i="9"/>
  <c r="A31" i="9"/>
  <c r="C22" i="8"/>
  <c r="C21" i="8"/>
  <c r="C20" i="8"/>
  <c r="C19" i="8"/>
  <c r="C18" i="8"/>
  <c r="C17" i="8"/>
  <c r="C16" i="8"/>
  <c r="C15" i="8"/>
  <c r="C14" i="8"/>
  <c r="C13" i="8"/>
  <c r="C12" i="8"/>
  <c r="C11" i="8"/>
  <c r="A11" i="8"/>
  <c r="A12" i="8"/>
  <c r="A13" i="8"/>
  <c r="A14" i="8"/>
  <c r="A15" i="8"/>
  <c r="A16" i="8"/>
  <c r="A17" i="8"/>
  <c r="A18" i="8"/>
  <c r="A19" i="8"/>
  <c r="A20" i="8"/>
  <c r="A21" i="8"/>
  <c r="A22" i="8"/>
  <c r="A23" i="8"/>
  <c r="A24" i="8"/>
  <c r="A25" i="8"/>
  <c r="A26" i="8"/>
  <c r="C10" i="8"/>
  <c r="C9" i="8"/>
  <c r="C8" i="8"/>
  <c r="C7" i="8"/>
  <c r="C6" i="8"/>
  <c r="A36" i="7"/>
  <c r="A37" i="7"/>
  <c r="A38" i="7"/>
  <c r="A39" i="7"/>
  <c r="A40" i="7"/>
  <c r="A29" i="7"/>
  <c r="A30" i="7"/>
  <c r="A31" i="7"/>
  <c r="A32" i="7"/>
  <c r="A33" i="7"/>
  <c r="A34" i="7"/>
  <c r="A30" i="6"/>
  <c r="A31" i="6"/>
  <c r="A32" i="6"/>
  <c r="A33" i="6"/>
  <c r="A34" i="6"/>
  <c r="A35" i="6"/>
  <c r="M82" i="5"/>
  <c r="I82" i="5"/>
  <c r="H82" i="5"/>
  <c r="M81" i="5"/>
  <c r="I81" i="5"/>
  <c r="H81" i="5"/>
  <c r="M80" i="5"/>
  <c r="I80" i="5"/>
  <c r="H80" i="5"/>
  <c r="M79" i="5"/>
  <c r="I79" i="5"/>
  <c r="H79" i="5"/>
  <c r="M78" i="5"/>
  <c r="I78" i="5"/>
  <c r="H78" i="5"/>
  <c r="M77" i="5"/>
  <c r="I77" i="5"/>
  <c r="H77" i="5"/>
  <c r="M76" i="5"/>
  <c r="I76" i="5"/>
  <c r="H76" i="5"/>
  <c r="M75" i="5"/>
  <c r="I75" i="5"/>
  <c r="H75" i="5"/>
  <c r="M74" i="5"/>
  <c r="I74" i="5"/>
  <c r="H74" i="5"/>
  <c r="H73" i="5"/>
  <c r="M72" i="5"/>
  <c r="I72" i="5"/>
  <c r="H72" i="5"/>
  <c r="I71" i="5"/>
  <c r="H71" i="5"/>
  <c r="T36" i="5"/>
  <c r="S36" i="5"/>
  <c r="R36" i="5"/>
  <c r="O36" i="5"/>
  <c r="M36" i="5"/>
  <c r="M73" i="5"/>
  <c r="L36" i="5"/>
  <c r="K36" i="5"/>
  <c r="I36" i="5"/>
  <c r="I73" i="5"/>
  <c r="H36" i="5"/>
  <c r="E36" i="5"/>
  <c r="B36" i="5"/>
</calcChain>
</file>

<file path=xl/comments1.xml><?xml version="1.0" encoding="utf-8"?>
<comments xmlns="http://schemas.openxmlformats.org/spreadsheetml/2006/main">
  <authors>
    <author>V00332BK</author>
  </authors>
  <commentList>
    <comment ref="F4" authorId="0" shapeId="0">
      <text>
        <r>
          <rPr>
            <sz val="9"/>
            <color indexed="81"/>
            <rFont val="Tahoma"/>
            <family val="2"/>
          </rPr>
          <t>Actividades:
- Sección 2ª (IAE) ep. 851, 852, 853, 861, 862, 864 y 869.
- Sección 3ª (IAE) agrup. 01, 02, 03 y 05.
- Prestación servicios artes escénicas, audiovisuales y musicales o técnicas y auxiliares a estas.
Condiciones: ingresos ejerc. anterior inferiores a 15.000 € y supongan al menos el 75% de rtos. activ. econ. y del trabajo.</t>
        </r>
      </text>
    </comment>
  </commentList>
</comments>
</file>

<file path=xl/comments2.xml><?xml version="1.0" encoding="utf-8"?>
<comments xmlns="http://schemas.openxmlformats.org/spreadsheetml/2006/main">
  <authors>
    <author>AEAT</author>
    <author>V00332BK</author>
  </authors>
  <commentList>
    <comment ref="G12" authorId="0" shapeId="0">
      <text>
        <r>
          <rPr>
            <b/>
            <sz val="8"/>
            <color indexed="81"/>
            <rFont val="Tahoma"/>
            <family val="2"/>
          </rPr>
          <t>Ley 19/1992, de 7 de julio, sobre Régimen de Sociedades y Fondos de Inversión Inmobiliaria y sobre Fondos de Titulización Hipotecaria.</t>
        </r>
        <r>
          <rPr>
            <sz val="9"/>
            <color indexed="81"/>
            <rFont val="Tahoma"/>
            <family val="2"/>
          </rPr>
          <t xml:space="preserve">
</t>
        </r>
      </text>
    </comment>
    <comment ref="E14" authorId="0" shapeId="0">
      <text>
        <r>
          <rPr>
            <b/>
            <sz val="8"/>
            <color indexed="81"/>
            <rFont val="Tahoma"/>
            <family val="2"/>
          </rPr>
          <t>Tributan al 10%</t>
        </r>
        <r>
          <rPr>
            <sz val="8"/>
            <color indexed="81"/>
            <rFont val="Tahoma"/>
            <family val="2"/>
          </rPr>
          <t xml:space="preserve"> las entidades sin fines lucrativos definidas en la </t>
        </r>
        <r>
          <rPr>
            <b/>
            <sz val="8"/>
            <color indexed="81"/>
            <rFont val="Tahoma"/>
            <family val="2"/>
          </rPr>
          <t xml:space="preserve">Ley 30/1994, de 24 de noviembre, de fundaciones y de incentivos fiscales. </t>
        </r>
        <r>
          <rPr>
            <sz val="8"/>
            <color indexed="81"/>
            <rFont val="Tahoma"/>
            <family val="2"/>
          </rPr>
          <t>Y las entidades a que se refieren el epígrafe e) del apartado uno y el apartado dos del artículo 5 Ley 61/1978 del IS tributarán al tipo del 25%.</t>
        </r>
      </text>
    </comment>
    <comment ref="O28" authorId="0" shapeId="0">
      <text>
        <r>
          <rPr>
            <b/>
            <sz val="9"/>
            <color indexed="81"/>
            <rFont val="Tahoma"/>
            <family val="2"/>
          </rPr>
          <t>Con mantenimiento o creación de empleo y sin mantenimiento del empleo.</t>
        </r>
        <r>
          <rPr>
            <sz val="9"/>
            <color indexed="81"/>
            <rFont val="Tahoma"/>
            <family val="2"/>
          </rPr>
          <t xml:space="preserve">
</t>
        </r>
      </text>
    </comment>
    <comment ref="P28" authorId="0" shapeId="0">
      <text>
        <r>
          <rPr>
            <b/>
            <sz val="9"/>
            <color indexed="81"/>
            <rFont val="Tahoma"/>
            <family val="2"/>
          </rPr>
          <t>Con mantenimiento o creación de empleo y sin mantenimiento del empleo.</t>
        </r>
        <r>
          <rPr>
            <sz val="9"/>
            <color indexed="81"/>
            <rFont val="Tahoma"/>
            <family val="2"/>
          </rPr>
          <t xml:space="preserve">
</t>
        </r>
      </text>
    </comment>
    <comment ref="O29" authorId="0" shapeId="0">
      <text>
        <r>
          <rPr>
            <b/>
            <sz val="9"/>
            <color indexed="81"/>
            <rFont val="Tahoma"/>
            <family val="2"/>
          </rPr>
          <t>Con mantenimiento o creación de empleo y sin mantenimiento del empleo.</t>
        </r>
        <r>
          <rPr>
            <sz val="9"/>
            <color indexed="81"/>
            <rFont val="Tahoma"/>
            <family val="2"/>
          </rPr>
          <t xml:space="preserve">
</t>
        </r>
      </text>
    </comment>
    <comment ref="P29" authorId="0" shapeId="0">
      <text>
        <r>
          <rPr>
            <b/>
            <sz val="9"/>
            <color indexed="81"/>
            <rFont val="Tahoma"/>
            <family val="2"/>
          </rPr>
          <t>Con mantenimiento o creación de empleo y sin mantenimiento del empleo.</t>
        </r>
        <r>
          <rPr>
            <sz val="9"/>
            <color indexed="81"/>
            <rFont val="Tahoma"/>
            <family val="2"/>
          </rPr>
          <t xml:space="preserve">
</t>
        </r>
      </text>
    </comment>
    <comment ref="O30" authorId="0" shapeId="0">
      <text>
        <r>
          <rPr>
            <b/>
            <sz val="9"/>
            <color indexed="81"/>
            <rFont val="Tahoma"/>
            <family val="2"/>
          </rPr>
          <t>Con mantenimiento o creación de empleo y sin mantenimiento del empleo.</t>
        </r>
        <r>
          <rPr>
            <sz val="9"/>
            <color indexed="81"/>
            <rFont val="Tahoma"/>
            <family val="2"/>
          </rPr>
          <t xml:space="preserve">
</t>
        </r>
      </text>
    </comment>
    <comment ref="P30" authorId="0" shapeId="0">
      <text>
        <r>
          <rPr>
            <b/>
            <sz val="9"/>
            <color indexed="81"/>
            <rFont val="Tahoma"/>
            <family val="2"/>
          </rPr>
          <t>Con mantenimiento o creación de empleo y sin mantenimiento del empleo.</t>
        </r>
        <r>
          <rPr>
            <sz val="9"/>
            <color indexed="81"/>
            <rFont val="Tahoma"/>
            <family val="2"/>
          </rPr>
          <t xml:space="preserve">
</t>
        </r>
      </text>
    </comment>
    <comment ref="O31" authorId="0" shapeId="0">
      <text>
        <r>
          <rPr>
            <b/>
            <sz val="9"/>
            <color indexed="81"/>
            <rFont val="Tahoma"/>
            <family val="2"/>
          </rPr>
          <t>Con mantenimiento o creación de empleo y sin mantenimiento del empleo.</t>
        </r>
        <r>
          <rPr>
            <sz val="9"/>
            <color indexed="81"/>
            <rFont val="Tahoma"/>
            <family val="2"/>
          </rPr>
          <t xml:space="preserve">
</t>
        </r>
      </text>
    </comment>
    <comment ref="P31" authorId="0" shapeId="0">
      <text>
        <r>
          <rPr>
            <b/>
            <sz val="9"/>
            <color indexed="81"/>
            <rFont val="Tahoma"/>
            <family val="2"/>
          </rPr>
          <t>Con mantenimiento o creación de empleo y sin mantenimiento del empleo.</t>
        </r>
        <r>
          <rPr>
            <sz val="9"/>
            <color indexed="81"/>
            <rFont val="Tahoma"/>
            <family val="2"/>
          </rPr>
          <t xml:space="preserve">
</t>
        </r>
      </text>
    </comment>
    <comment ref="I32" authorId="0" shapeId="0">
      <text>
        <r>
          <rPr>
            <b/>
            <sz val="8"/>
            <color indexed="81"/>
            <rFont val="Tahoma"/>
            <family val="2"/>
          </rPr>
          <t>Ley 16/2012 de medidas tributarias. Crea nuevo gravamen espcial que se aplica a los dividendos y beneficios distribuidos para participaciones iguales o inferiores al 5%, del capital de la sociedad, y con una tributación en el socio como renta exenta o gravamen inferior al 10%. Ingreso en modelo 217.</t>
        </r>
        <r>
          <rPr>
            <sz val="9"/>
            <color indexed="81"/>
            <rFont val="Tahoma"/>
            <family val="2"/>
          </rPr>
          <t xml:space="preserve">
</t>
        </r>
      </text>
    </comment>
    <comment ref="O32" authorId="0" shapeId="0">
      <text>
        <r>
          <rPr>
            <b/>
            <sz val="9"/>
            <color indexed="81"/>
            <rFont val="Tahoma"/>
            <family val="2"/>
          </rPr>
          <t>Con mantenimiento o creación de empleo y sin mantenimiento del empleo.</t>
        </r>
        <r>
          <rPr>
            <sz val="9"/>
            <color indexed="81"/>
            <rFont val="Tahoma"/>
            <family val="2"/>
          </rPr>
          <t xml:space="preserve">
</t>
        </r>
      </text>
    </comment>
    <comment ref="P32" authorId="0" shapeId="0">
      <text>
        <r>
          <rPr>
            <b/>
            <sz val="9"/>
            <color indexed="81"/>
            <rFont val="Tahoma"/>
            <family val="2"/>
          </rPr>
          <t>Con mantenimiento o creación de empleo y sin mantenimiento del empleo.</t>
        </r>
        <r>
          <rPr>
            <sz val="9"/>
            <color indexed="81"/>
            <rFont val="Tahoma"/>
            <family val="2"/>
          </rPr>
          <t xml:space="preserve">
</t>
        </r>
      </text>
    </comment>
    <comment ref="O33" authorId="0" shapeId="0">
      <text>
        <r>
          <rPr>
            <b/>
            <sz val="9"/>
            <color indexed="81"/>
            <rFont val="Tahoma"/>
            <family val="2"/>
          </rPr>
          <t>Con mantenimiento o creación de empleo y sin mantenimiento del empleo.</t>
        </r>
        <r>
          <rPr>
            <sz val="9"/>
            <color indexed="81"/>
            <rFont val="Tahoma"/>
            <family val="2"/>
          </rPr>
          <t xml:space="preserve">
</t>
        </r>
      </text>
    </comment>
    <comment ref="P33" authorId="0" shapeId="0">
      <text>
        <r>
          <rPr>
            <b/>
            <sz val="9"/>
            <color indexed="81"/>
            <rFont val="Tahoma"/>
            <family val="2"/>
          </rPr>
          <t>Con mantenimiento o creación de empleo y sin mantenimiento del empleo.</t>
        </r>
        <r>
          <rPr>
            <sz val="9"/>
            <color indexed="81"/>
            <rFont val="Tahoma"/>
            <family val="2"/>
          </rPr>
          <t xml:space="preserve">
</t>
        </r>
      </text>
    </comment>
    <comment ref="Q42" authorId="1" shapeId="0">
      <text>
        <r>
          <rPr>
            <sz val="9"/>
            <color indexed="81"/>
            <rFont val="Tahoma"/>
            <family val="2"/>
          </rPr>
          <t>Cifra negocios año anterior inferior a 1.000.000 €.</t>
        </r>
      </text>
    </comment>
    <comment ref="Q43" authorId="1" shapeId="0">
      <text>
        <r>
          <rPr>
            <sz val="9"/>
            <color indexed="81"/>
            <rFont val="Tahoma"/>
            <family val="2"/>
          </rPr>
          <t>Cifra negocios año anterior inferior a 1.000.000 €.</t>
        </r>
      </text>
    </comment>
    <comment ref="Q44" authorId="0" shapeId="0">
      <text>
        <r>
          <rPr>
            <sz val="9"/>
            <color indexed="81"/>
            <rFont val="Tahoma"/>
            <family val="2"/>
          </rPr>
          <t>Cifra negocios inferior a 1 millón de euros y para primer tramo base imponible entre 0 y 50.000. En primer lugar tipo establecido para el caso general, y en segundo lugar el reducido en tres puntos para resultados cooperativos de sociedades cooperativas fiscalmente protegidas.</t>
        </r>
      </text>
    </comment>
    <comment ref="R44" authorId="0" shapeId="0">
      <text>
        <r>
          <rPr>
            <sz val="9"/>
            <color indexed="81"/>
            <rFont val="Tahoma"/>
            <family val="2"/>
          </rPr>
          <t xml:space="preserve">Cifra negocios inferior a 1 millón de euros y para resto de base imponible superior a 50.000 euros. En primer lugar tipo establecido para el caso general, y en segundo lugar el reducido en tres puntos para resultados cooperativos de sociedades cooperativas fiscalmente protegidas.
</t>
        </r>
      </text>
    </comment>
  </commentList>
</comments>
</file>

<file path=xl/comments3.xml><?xml version="1.0" encoding="utf-8"?>
<comments xmlns="http://schemas.openxmlformats.org/spreadsheetml/2006/main">
  <authors>
    <author>V00332BK</author>
  </authors>
  <commentList>
    <comment ref="E51" authorId="0" shapeId="0">
      <text>
        <r>
          <rPr>
            <sz val="9"/>
            <color indexed="81"/>
            <rFont val="Tahoma"/>
            <family val="2"/>
          </rPr>
          <t>Tipo del 2% aplicable al p</t>
        </r>
        <r>
          <rPr>
            <sz val="9"/>
            <color indexed="81"/>
            <rFont val="Tahoma"/>
            <charset val="1"/>
          </rPr>
          <t>an común, harinas, leche, quesos, huevos, frutas, verduras, hortalizas, legumbres, tubérculos, cereales y aceite de oliva. (Aplicado transitoriamente a partir de 2025 tributan al 4%)</t>
        </r>
      </text>
    </comment>
  </commentList>
</comments>
</file>

<file path=xl/comments4.xml><?xml version="1.0" encoding="utf-8"?>
<comments xmlns="http://schemas.openxmlformats.org/spreadsheetml/2006/main">
  <authors>
    <author>V00332BK</author>
  </authors>
  <commentList>
    <comment ref="R33" authorId="0" shapeId="0">
      <text>
        <r>
          <rPr>
            <sz val="9"/>
            <color indexed="81"/>
            <rFont val="Tahoma"/>
            <family val="2"/>
          </rPr>
          <t>Se elimina el epígrafe 1.7 de la tarifa (para vehículos automóviles de servicio público), ya que la Ley 22/2005 rebaja la tarifa del epígrafe 1.6 (de GLP para uso general), al mismo importe por el que anteriormente tributaba el referido epígrafe 1.7.</t>
        </r>
      </text>
    </comment>
  </commentList>
</comments>
</file>

<file path=xl/comments5.xml><?xml version="1.0" encoding="utf-8"?>
<comments xmlns="http://schemas.openxmlformats.org/spreadsheetml/2006/main">
  <authors>
    <author>v00332bk</author>
    <author>V00332BK</author>
  </authors>
  <commentList>
    <comment ref="AW5" authorId="0" shapeId="0">
      <text>
        <r>
          <rPr>
            <sz val="9"/>
            <color indexed="81"/>
            <rFont val="Tahoma"/>
            <family val="2"/>
          </rPr>
          <t>Ley 34/2007, de 15 de noviembre, de calidad del aire y protección de la atmósfera.</t>
        </r>
      </text>
    </comment>
    <comment ref="L8" authorId="1" shapeId="0">
      <text>
        <r>
          <rPr>
            <sz val="9"/>
            <color indexed="81"/>
            <rFont val="Tahoma"/>
            <family val="2"/>
          </rPr>
          <t xml:space="preserve">Ley 5/2021, de 20 de octubre, de Tributos Cedidos de la Comunidad Autónoma de Andalucía.
</t>
        </r>
      </text>
    </comment>
    <comment ref="AK8" authorId="0" shapeId="0">
      <text>
        <r>
          <rPr>
            <sz val="9"/>
            <color indexed="81"/>
            <rFont val="Tahoma"/>
            <family val="2"/>
          </rPr>
          <t>Ley 18/2011, de 23 de diciembre, del Presupuesto de la Comunidad Autónoma de Andalucía para el año 2012.</t>
        </r>
      </text>
    </comment>
    <comment ref="AU8" authorId="0" shapeId="0">
      <text>
        <r>
          <rPr>
            <sz val="9"/>
            <color indexed="81"/>
            <rFont val="Tahoma"/>
            <family val="2"/>
          </rPr>
          <t>A partir del 10 de juliio, Decreto-ley 4/2010 de la C.A. de Andalucia, de 6 de julio, de medidas fiscales para la reducción del déficit público y para la sostenibilidad.</t>
        </r>
      </text>
    </comment>
    <comment ref="AU10" authorId="0" shapeId="0">
      <text>
        <r>
          <rPr>
            <sz val="9"/>
            <color indexed="81"/>
            <rFont val="Tahoma"/>
            <family val="2"/>
          </rPr>
          <t>A partir del 15 de julio, Ley 5/2010 de la C.A. del Principado de Asturias, de 9 de julio, de medidas urgentes de contención del gasto y en materia tributaria para la reducción del déficit público.</t>
        </r>
      </text>
    </comment>
    <comment ref="AK11" authorId="0" shapeId="0">
      <text>
        <r>
          <rPr>
            <sz val="9"/>
            <color indexed="81"/>
            <rFont val="Tahoma"/>
            <family val="2"/>
          </rPr>
          <t>Aplicable a hechos imponibles devengados a partir de 1 de mayo de 2012, Ley 12/2012, de 26 de septiembre, de medidas tributarias para la reducción del déficit de la Comunidad Autónoma de las Illes Balears.</t>
        </r>
      </text>
    </comment>
    <comment ref="F13" authorId="0" shapeId="0">
      <text>
        <r>
          <rPr>
            <sz val="9"/>
            <color indexed="81"/>
            <rFont val="Tahoma"/>
            <family val="2"/>
          </rPr>
          <t xml:space="preserve">Ley 9/2017 de la C.A. de Cantabria, de 26 de dic., de Medidas Fiscales y Administrativas.
</t>
        </r>
      </text>
    </comment>
    <comment ref="G13" authorId="0" shapeId="0">
      <text>
        <r>
          <rPr>
            <sz val="9"/>
            <color indexed="81"/>
            <rFont val="Tahoma"/>
            <family val="2"/>
          </rPr>
          <t xml:space="preserve">Ley 9/2017 de la C.A. de Cantabria, de 26 de dic., de Medidas Fiscales y Administrativas.
</t>
        </r>
      </text>
    </comment>
    <comment ref="K13" authorId="0" shapeId="0">
      <text>
        <r>
          <rPr>
            <sz val="9"/>
            <color indexed="81"/>
            <rFont val="Tahoma"/>
            <family val="2"/>
          </rPr>
          <t xml:space="preserve">Ley 9/2017 de la C.A. de Cantabria, de 26 de dic., de Medidas Fiscales y Administrativas.
</t>
        </r>
      </text>
    </comment>
    <comment ref="L13" authorId="0" shapeId="0">
      <text>
        <r>
          <rPr>
            <sz val="9"/>
            <color indexed="81"/>
            <rFont val="Tahoma"/>
            <family val="2"/>
          </rPr>
          <t xml:space="preserve">Ley 9/2017 de la C.A. de Cantabria, de 26 de dic., de Medidas Fiscales y Administrativas.
</t>
        </r>
      </text>
    </comment>
    <comment ref="P13" authorId="0" shapeId="0">
      <text>
        <r>
          <rPr>
            <sz val="9"/>
            <color indexed="81"/>
            <rFont val="Tahoma"/>
            <family val="2"/>
          </rPr>
          <t xml:space="preserve">Ley 9/2017 de la C.A. de Cantabria, de 26 de dic., de Medidas Fiscales y Administrativas.
</t>
        </r>
      </text>
    </comment>
    <comment ref="Q13" authorId="0" shapeId="0">
      <text>
        <r>
          <rPr>
            <sz val="9"/>
            <color indexed="81"/>
            <rFont val="Tahoma"/>
            <family val="2"/>
          </rPr>
          <t xml:space="preserve">Ley 9/2017 de la C.A. de Cantabria, de 26 de dic., de Medidas Fiscales y Administrativas.
</t>
        </r>
      </text>
    </comment>
    <comment ref="AO13" authorId="0" shapeId="0">
      <text>
        <r>
          <rPr>
            <sz val="9"/>
            <color indexed="81"/>
            <rFont val="Tahoma"/>
            <family val="2"/>
          </rPr>
          <t>Ley 11/2010 de la C.A. de Cantabria, de 23 de diciembre, de medidas fiscales y de contenido financiero.</t>
        </r>
      </text>
    </comment>
    <comment ref="AP13" authorId="0" shapeId="0">
      <text>
        <r>
          <rPr>
            <sz val="9"/>
            <color indexed="81"/>
            <rFont val="Tahoma"/>
            <family val="2"/>
          </rPr>
          <t>Ley 11/2010 de la C.A. de Cantabria, de 23 de diciembre, de medidas fiscales y de contenido financiero.</t>
        </r>
      </text>
    </comment>
    <comment ref="AU16" authorId="0" shapeId="0">
      <text>
        <r>
          <rPr>
            <sz val="9"/>
            <color indexed="81"/>
            <rFont val="Tahoma"/>
            <family val="2"/>
          </rPr>
          <t>A partir del 1 de julio, Decreto Ley 3/2010, de 29 de mayo, de medidas urgentes de contención del gasto y en materia fiscal para la reducción del déficit público.</t>
        </r>
      </text>
    </comment>
    <comment ref="G17" authorId="1" shapeId="0">
      <text>
        <r>
          <rPr>
            <sz val="9"/>
            <color indexed="81"/>
            <rFont val="Tahoma"/>
            <family val="2"/>
          </rPr>
          <t xml:space="preserve">En vigor a partir 01/10/2023
por Decreto-ley 4/2023, de 12 de septiembre, que deroga el anterior tipo impositivo.
</t>
        </r>
      </text>
    </comment>
    <comment ref="J17" authorId="1" shapeId="0">
      <text>
        <r>
          <rPr>
            <sz val="9"/>
            <color indexed="81"/>
            <rFont val="Tahoma"/>
            <family val="2"/>
          </rPr>
          <t xml:space="preserve">En vigor a partir 17/05/2022 por Decreto-ley 2/2022, de 4 de mayo, que deroga los anteriores tipos impositivos.
</t>
        </r>
      </text>
    </comment>
    <comment ref="K17" authorId="1" shapeId="0">
      <text>
        <r>
          <rPr>
            <sz val="9"/>
            <color indexed="81"/>
            <rFont val="Tahoma"/>
            <family val="2"/>
          </rPr>
          <t xml:space="preserve">En vigor a partir 17/05/2022 por Decreto-ley 2/2022, de 4 de mayo, que deroga los anteriores tipos impositivos.
</t>
        </r>
      </text>
    </comment>
    <comment ref="AI17" authorId="0" shapeId="0">
      <text>
        <r>
          <rPr>
            <sz val="9"/>
            <color indexed="81"/>
            <rFont val="Tahoma"/>
            <family val="2"/>
          </rPr>
          <t xml:space="preserve">A partir del 29 de junio, Ley 2/2012, de 28 de junio, de medidas urgentes en materia tributaria, financiera y de juego de la Comunidad Autónoma de Extremadura.
</t>
        </r>
      </text>
    </comment>
    <comment ref="AJ17" authorId="0" shapeId="0">
      <text>
        <r>
          <rPr>
            <sz val="9"/>
            <color indexed="81"/>
            <rFont val="Tahoma"/>
            <family val="2"/>
          </rPr>
          <t xml:space="preserve">A partir del 29 de junio, Ley 2/2012, de 28 de junio, de medidas urgentes en materia tributaria, financiera y de juego de la Comunidad Autónoma de Extremadura.
</t>
        </r>
      </text>
    </comment>
    <comment ref="AP17" authorId="0" shapeId="0">
      <text>
        <r>
          <rPr>
            <sz val="9"/>
            <color indexed="81"/>
            <rFont val="Tahoma"/>
            <family val="2"/>
          </rPr>
          <t>Ley 19/2010, de 28 de diciembre, de medidas tributarias y administrativas de la Comunidad Autónoma de Extremadura.</t>
        </r>
      </text>
    </comment>
    <comment ref="AA20" authorId="0" shapeId="0">
      <text>
        <r>
          <rPr>
            <sz val="9"/>
            <color indexed="81"/>
            <rFont val="Tahoma"/>
            <family val="2"/>
          </rPr>
          <t>A partir del 3 de agosto de 2014, Decreto-ley 2/2014 de la C.A. de la Región de Murcia, de 1 de agosto, de medidas tributarias, de simplificación administrativa y en materia de función pública.</t>
        </r>
      </text>
    </comment>
    <comment ref="V22" authorId="0" shapeId="0">
      <text>
        <r>
          <rPr>
            <sz val="9"/>
            <color indexed="81"/>
            <rFont val="Tahoma"/>
            <family val="2"/>
          </rPr>
          <t>Ley 13/2016 de la Comunitat Valenciana, de 29 de dic., de medidas fiscales, de gestión administrativa y financiera, y de organización de la Generalitat.</t>
        </r>
      </text>
    </comment>
  </commentList>
</comments>
</file>

<file path=xl/comments6.xml><?xml version="1.0" encoding="utf-8"?>
<comments xmlns="http://schemas.openxmlformats.org/spreadsheetml/2006/main">
  <authors>
    <author>v00332bk</author>
  </authors>
  <commentList>
    <comment ref="AC12" authorId="0" shapeId="0">
      <text>
        <r>
          <rPr>
            <sz val="9"/>
            <color indexed="81"/>
            <rFont val="Tahoma"/>
            <family val="2"/>
          </rPr>
          <t>Ley 7/2013, de 23 de diciembre, del Presupuesto de la Comunidad Autónoma de Andalucía para el año 2014.</t>
        </r>
      </text>
    </comment>
    <comment ref="AM12" authorId="0" shapeId="0">
      <text>
        <r>
          <rPr>
            <sz val="9"/>
            <color indexed="81"/>
            <rFont val="Tahoma"/>
            <family val="2"/>
          </rPr>
          <t>A partir de 23 de junio, por Decreto-Ley 1/2012, de 19 de junio, de Medidas Fiscales, Administrativas, Laborales y en materia de Hacienda Pública para el reequilibrio económico-financiero de la Junta de Andalucia, convalidado dando lugar a la aprobación de la Ley 3/2012, de 21 de septiembre.</t>
        </r>
      </text>
    </comment>
    <comment ref="AN12" authorId="0" shapeId="0">
      <text>
        <r>
          <rPr>
            <sz val="9"/>
            <color indexed="81"/>
            <rFont val="Tahoma"/>
            <family val="2"/>
          </rPr>
          <t>A partir de 23 de junio, por Decreto-Ley 1/2012, de 19 de junio, de Medidas Fiscales, Administrativas, Laborales y en materia de Hacienda Pública para el reequilibrio económico-financiero de la Junta de Andalucia, convalidado dando lugar a la aprobación de la Ley 3/2012, de 21 de septiembre.</t>
        </r>
      </text>
    </comment>
    <comment ref="AO12" authorId="0" shapeId="0">
      <text>
        <r>
          <rPr>
            <sz val="9"/>
            <color indexed="81"/>
            <rFont val="Tahoma"/>
            <family val="2"/>
          </rPr>
          <t>A partir de 23 de junio, por Decreto-Ley 1/2012, de 19 de junio, de Medidas Fiscales, Administrativas, Laborales y en materia de Hacienda Pública para el reequilibrio económico-financiero de la Junta de Andalucia, convalidado dando lugar a la aprobación de la Ley 3/2012, de 21 de septiembre.</t>
        </r>
      </text>
    </comment>
    <comment ref="AP12" authorId="0" shapeId="0">
      <text>
        <r>
          <rPr>
            <sz val="9"/>
            <color indexed="81"/>
            <rFont val="Tahoma"/>
            <family val="2"/>
          </rPr>
          <t>A partir de 23 de junio, por Decreto-Ley 1/2012, de 19 de junio, de Medidas Fiscales, Administrativas, Laborales y en materia de Hacienda Pública para el reequilibrio económico-financiero de la Junta de Andalucia, convalidado dando lugar a la aprobación de la Ley 3/2012, de 21 de septiembre.</t>
        </r>
      </text>
    </comment>
    <comment ref="AQ12" authorId="0" shapeId="0">
      <text>
        <r>
          <rPr>
            <sz val="9"/>
            <color indexed="81"/>
            <rFont val="Tahoma"/>
            <family val="2"/>
          </rPr>
          <t>A partir de 23 de junio, por Decreto-Ley 1/2012, de 19 de junio, de Medidas Fiscales, Administrativas, Laborales y en materia de Hacienda Pública para el reequilibrio económico-financiero de la Junta de Andalucia, convalidado dando lugar a la aprobación de la Ley 3/2012, de 21 de septiembre.</t>
        </r>
      </text>
    </comment>
    <comment ref="AY12" authorId="0" shapeId="0">
      <text>
        <r>
          <rPr>
            <sz val="9"/>
            <color indexed="81"/>
            <rFont val="Tahoma"/>
            <family val="2"/>
          </rPr>
          <t>A partir del 10 de juliio, Decreto-ley 4/2010 de la C.A. de Andalucia, de 6 de julio, de medidas fiscales para la reducción del déficit público y para la sostenibilidad.</t>
        </r>
      </text>
    </comment>
    <comment ref="AZ12" authorId="0" shapeId="0">
      <text>
        <r>
          <rPr>
            <sz val="9"/>
            <color indexed="81"/>
            <rFont val="Tahoma"/>
            <family val="2"/>
          </rPr>
          <t>A partir del 10 de juliio, Decreto-ley 4/2010 de la C.A. de Andalucia, de 6 de julio, de medidas fiscales para la reducción del déficit público y para la sostenibilidad.</t>
        </r>
      </text>
    </comment>
    <comment ref="BA12" authorId="0" shapeId="0">
      <text>
        <r>
          <rPr>
            <sz val="9"/>
            <color indexed="81"/>
            <rFont val="Tahoma"/>
            <family val="2"/>
          </rPr>
          <t>A partir del 10 de juliio, Decreto-ley 4/2010 de la C.A. de Andalucia, de 6 de julio, de medidas fiscales para la reducción del déficit público y para la sostenibilidad.</t>
        </r>
      </text>
    </comment>
    <comment ref="BB12" authorId="0" shapeId="0">
      <text>
        <r>
          <rPr>
            <sz val="9"/>
            <color indexed="81"/>
            <rFont val="Tahoma"/>
            <family val="2"/>
          </rPr>
          <t>A partir del 10 de juliio, Decreto-ley 4/2010 de la C.A. de Andalucia, de 6 de julio, de medidas fiscales para la reducción del déficit público y para la sostenibilidad.</t>
        </r>
      </text>
    </comment>
    <comment ref="BC12" authorId="0" shapeId="0">
      <text>
        <r>
          <rPr>
            <sz val="9"/>
            <color indexed="81"/>
            <rFont val="Tahoma"/>
            <family val="2"/>
          </rPr>
          <t>A partir del 10 de juliio, Decreto-ley 4/2010 de la C.A. de Andalucia, de 6 de julio, de medidas fiscales para la reducción del déficit público y para la sostenibilidad.</t>
        </r>
      </text>
    </comment>
    <comment ref="O13" authorId="0" shapeId="0">
      <text>
        <r>
          <rPr>
            <sz val="9"/>
            <color indexed="81"/>
            <rFont val="Tahoma"/>
            <family val="2"/>
          </rPr>
          <t>Ley 10/2015, de 28 de diciembre, de medidas para el mantenimiento de los servicios públicos en la Comunidad Autónoma de Aragón.</t>
        </r>
      </text>
    </comment>
    <comment ref="P13" authorId="0" shapeId="0">
      <text>
        <r>
          <rPr>
            <sz val="9"/>
            <color indexed="81"/>
            <rFont val="Tahoma"/>
            <family val="2"/>
          </rPr>
          <t>Ley 10/2015, de 28 de diciembre, de medidas para el mantenimiento de los servicios públicos en la Comunidad Autónoma de Aragón.</t>
        </r>
      </text>
    </comment>
    <comment ref="AA14" authorId="0" shapeId="0">
      <text>
        <r>
          <rPr>
            <sz val="9"/>
            <color indexed="81"/>
            <rFont val="Tahoma"/>
            <family val="2"/>
          </rPr>
          <t>Decreto Legislativo 2/2014, de 22 de octubre, por el que se aprueba el texto refundido de las disposiciones legales del Principado de Asturias en materia de tributos cedidos por el Estado.</t>
        </r>
      </text>
    </comment>
    <comment ref="AB14" authorId="0" shapeId="0">
      <text>
        <r>
          <rPr>
            <sz val="9"/>
            <color indexed="81"/>
            <rFont val="Tahoma"/>
            <family val="2"/>
          </rPr>
          <t>Decreto Legislativo 2/2014, de 22 de octubre, por el que se aprueba el texto refundido de las disposiciones legales del Principado de Asturias en materia de tributos cedidos por el Estado.</t>
        </r>
      </text>
    </comment>
    <comment ref="AC14" authorId="0" shapeId="0">
      <text>
        <r>
          <rPr>
            <sz val="9"/>
            <color indexed="81"/>
            <rFont val="Tahoma"/>
            <family val="2"/>
          </rPr>
          <t>Decreto Legislativo 2/2014, de 22 de octubre, por el que se aprueba el texto refundido de las disposiciones legales del Principado de Asturias en materia de tributos cedidos por el Estado.</t>
        </r>
      </text>
    </comment>
    <comment ref="AD14" authorId="0" shapeId="0">
      <text>
        <r>
          <rPr>
            <sz val="9"/>
            <color indexed="81"/>
            <rFont val="Tahoma"/>
            <family val="2"/>
          </rPr>
          <t>Decreto Legislativo 2/2014, de 22 de octubre, por el que se aprueba el texto refundido de las disposiciones legales del Principado de Asturias en materia de tributos cedidos por el Estado.</t>
        </r>
      </text>
    </comment>
    <comment ref="AE14" authorId="0" shapeId="0">
      <text>
        <r>
          <rPr>
            <sz val="9"/>
            <color indexed="81"/>
            <rFont val="Tahoma"/>
            <family val="2"/>
          </rPr>
          <t>Decreto Legislativo 2/2014, de 22 de octubre, por el que se aprueba el texto refundido de las disposiciones legales del Principado de Asturias en materia de tributos cedidos por el Estado.</t>
        </r>
      </text>
    </comment>
    <comment ref="AG14" authorId="0" shapeId="0">
      <text>
        <r>
          <rPr>
            <sz val="9"/>
            <color indexed="81"/>
            <rFont val="Tahoma"/>
            <family val="2"/>
          </rPr>
          <t>Ley 3/2012, de 28 de diciembre, de Presupuestos Generales para 2013.</t>
        </r>
      </text>
    </comment>
    <comment ref="AH14" authorId="0" shapeId="0">
      <text>
        <r>
          <rPr>
            <sz val="9"/>
            <color indexed="81"/>
            <rFont val="Tahoma"/>
            <family val="2"/>
          </rPr>
          <t>Ley 3/2012, de 28 de diciembre, de Presupuestos Generales para 2013.</t>
        </r>
      </text>
    </comment>
    <comment ref="AI14" authorId="0" shapeId="0">
      <text>
        <r>
          <rPr>
            <sz val="9"/>
            <color indexed="81"/>
            <rFont val="Tahoma"/>
            <family val="2"/>
          </rPr>
          <t>Ley 3/2012, de 28 de diciembre, de Presupuestos Generales para 2013.</t>
        </r>
      </text>
    </comment>
    <comment ref="AJ14" authorId="0" shapeId="0">
      <text>
        <r>
          <rPr>
            <sz val="9"/>
            <color indexed="81"/>
            <rFont val="Tahoma"/>
            <family val="2"/>
          </rPr>
          <t>Ley 3/2012, de 28 de diciembre, de Presupuestos Generales para 2013.</t>
        </r>
      </text>
    </comment>
    <comment ref="AK14" authorId="0" shapeId="0">
      <text>
        <r>
          <rPr>
            <sz val="9"/>
            <color indexed="81"/>
            <rFont val="Tahoma"/>
            <family val="2"/>
          </rPr>
          <t>Ley 3/2012, de 28 de diciembre, de Presupuestos Generales para 2013.</t>
        </r>
      </text>
    </comment>
    <comment ref="CO14" authorId="0" shapeId="0">
      <text>
        <r>
          <rPr>
            <sz val="9"/>
            <color indexed="81"/>
            <rFont val="Tahoma"/>
            <family val="2"/>
          </rPr>
          <t>Ley 6/2003, de 30 de diciembre, de Medidas Presupuestarias, Administrativas y Fiscales.</t>
        </r>
      </text>
    </comment>
    <comment ref="CP14" authorId="0" shapeId="0">
      <text>
        <r>
          <rPr>
            <sz val="9"/>
            <color indexed="81"/>
            <rFont val="Tahoma"/>
            <family val="2"/>
          </rPr>
          <t>Ley 6/2003, de 30 de diciembre, de Medidas Presupuestarias, Administrativas y Fiscales.</t>
        </r>
      </text>
    </comment>
    <comment ref="CQ14" authorId="0" shapeId="0">
      <text>
        <r>
          <rPr>
            <sz val="9"/>
            <color indexed="81"/>
            <rFont val="Tahoma"/>
            <family val="2"/>
          </rPr>
          <t>Ley 6/2003, de 30 de diciembre, de Medidas Presupuestarias, Administrativas y Fiscales.</t>
        </r>
      </text>
    </comment>
    <comment ref="CR14" authorId="0" shapeId="0">
      <text>
        <r>
          <rPr>
            <sz val="9"/>
            <color indexed="81"/>
            <rFont val="Tahoma"/>
            <family val="2"/>
          </rPr>
          <t>Ley 6/2003, de 30 de diciembre, de Medidas Presupuestarias, Administrativas y Fiscales.</t>
        </r>
      </text>
    </comment>
    <comment ref="CS14" authorId="0" shapeId="0">
      <text>
        <r>
          <rPr>
            <sz val="9"/>
            <color indexed="81"/>
            <rFont val="Tahoma"/>
            <family val="2"/>
          </rPr>
          <t>Ley 6/2003, de 30 de diciembre, de Medidas Presupuestarias, Administrativas y Fiscales.</t>
        </r>
      </text>
    </comment>
    <comment ref="AA15" authorId="0" shapeId="0">
      <text>
        <r>
          <rPr>
            <sz val="9"/>
            <color indexed="81"/>
            <rFont val="Tahoma"/>
            <family val="2"/>
          </rPr>
          <t>Ley 8/2013, de 23 de diciembre, de Presupuestos Generales de la Comunidad Autónoma de las Illes Balears para el año 2014 y Decreto Legislativo 1/2014, de 6 de junio, por el que se aprueba el Texto Refundido de las disposiciones legales de la Comunidad Autónoma de las Illes Balears en materia de tributos cedidos por el Estado.</t>
        </r>
      </text>
    </comment>
    <comment ref="AB15" authorId="0" shapeId="0">
      <text>
        <r>
          <rPr>
            <sz val="9"/>
            <color indexed="81"/>
            <rFont val="Tahoma"/>
            <family val="2"/>
          </rPr>
          <t>Ley 8/2013, de 23 de diciembre, de Presupuestos Generales de la Comunidad Autónoma de las Illes Balears para el año 2014 y Decreto Legislativo 1/2014, de 6 de junio, por el que se aprueba el Texto Refundido de las disposiciones legales de la Comunidad Autónoma de las Illes Balears en materia de tributos cedidos por el Estado.</t>
        </r>
      </text>
    </comment>
    <comment ref="AC15" authorId="0" shapeId="0">
      <text>
        <r>
          <rPr>
            <sz val="9"/>
            <color indexed="81"/>
            <rFont val="Tahoma"/>
            <family val="2"/>
          </rPr>
          <t>Ley 8/2013, de 23 de diciembre, de Presupuestos Generales de la Comunidad Autónoma de las Illes Balears para el año 2014 y Decreto Legislativo 1/2014, de 6 de junio, por el que se aprueba el Texto Refundido de las disposiciones legales de la Comunidad Autónoma de las Illes Balears en materia de tributos cedidos por el Estado.</t>
        </r>
      </text>
    </comment>
    <comment ref="AD15" authorId="0" shapeId="0">
      <text>
        <r>
          <rPr>
            <sz val="9"/>
            <color indexed="81"/>
            <rFont val="Tahoma"/>
            <family val="2"/>
          </rPr>
          <t>Ley 8/2013, de 23 de diciembre, de Presupuestos Generales de la Comunidad Autónoma de las Illes Balears para el año 2014 y Decreto Legislativo 1/2014, de 6 de junio, por el que se aprueba el Texto Refundido de las disposiciones legales de la Comunidad Autónoma de las Illes Balears en materia de tributos cedidos por el Estado.</t>
        </r>
      </text>
    </comment>
    <comment ref="AE15" authorId="0" shapeId="0">
      <text>
        <r>
          <rPr>
            <sz val="9"/>
            <color indexed="81"/>
            <rFont val="Tahoma"/>
            <family val="2"/>
          </rPr>
          <t>Ley 8/2013, de 23 de diciembre, de Presupuestos Generales de la Comunidad Autónoma de las Illes Balears para el año 2014 y Decreto Legislativo 1/2014, de 6 de junio, por el que se aprueba el Texto Refundido de las disposiciones legales de la Comunidad Autónoma de las Illes Balears en materia de tributos cedidos por el Estado.</t>
        </r>
      </text>
    </comment>
    <comment ref="AG15" authorId="0" shapeId="0">
      <text>
        <r>
          <rPr>
            <sz val="9"/>
            <color indexed="81"/>
            <rFont val="Tahoma"/>
            <family val="2"/>
          </rPr>
          <t>Ley 15/2012, de 27 de diciembre, de Presupuestos Generales de la Comunidad Autónoma de las Illes Balears para el año 2013.</t>
        </r>
      </text>
    </comment>
    <comment ref="AH15" authorId="0" shapeId="0">
      <text>
        <r>
          <rPr>
            <sz val="9"/>
            <color indexed="81"/>
            <rFont val="Tahoma"/>
            <family val="2"/>
          </rPr>
          <t>Ley 15/2012, de 27 de diciembre, de Presupuestos Generales de la Comunidad Autónoma de las Illes Balears para el año 2013.</t>
        </r>
      </text>
    </comment>
    <comment ref="AJ15" authorId="0" shapeId="0">
      <text>
        <r>
          <rPr>
            <sz val="9"/>
            <color indexed="81"/>
            <rFont val="Tahoma"/>
            <family val="2"/>
          </rPr>
          <t>Ley 15/2012, de 27 de diciembre, de Presupuestos Generales de la Comunidad Autónoma de las Illes Balears para el año 2013.</t>
        </r>
      </text>
    </comment>
    <comment ref="AK15" authorId="0" shapeId="0">
      <text>
        <r>
          <rPr>
            <sz val="9"/>
            <color indexed="81"/>
            <rFont val="Tahoma"/>
            <family val="2"/>
          </rPr>
          <t>Ley 15/2012, de 27 de diciembre, de Presupuestos Generales de la Comunidad Autónoma de las Illes Balears para el año 2013.</t>
        </r>
      </text>
    </comment>
    <comment ref="AM15" authorId="0" shapeId="0">
      <text>
        <r>
          <rPr>
            <sz val="9"/>
            <color indexed="81"/>
            <rFont val="Tahoma"/>
            <family val="2"/>
          </rPr>
          <t>Aplicable a hechos imponibles devengados a partir de 1 de mayo de 2012, Ley 12/2012, de 26 de septiembre, de medidas tributarias para la reducción del déficit de la Comunidad Autónoma de las Illes Balears.</t>
        </r>
      </text>
    </comment>
    <comment ref="AN15" authorId="0" shapeId="0">
      <text>
        <r>
          <rPr>
            <sz val="9"/>
            <color indexed="81"/>
            <rFont val="Tahoma"/>
            <family val="2"/>
          </rPr>
          <t>Aplicable a hechos imponibles devengados a partir de 1 de mayo de 2012, Ley 12/2012, de 26 de septiembre, de medidas tributarias para la reducción del déficit de la Comunidad Autónoma de las Illes Balears.</t>
        </r>
      </text>
    </comment>
    <comment ref="AP15" authorId="0" shapeId="0">
      <text>
        <r>
          <rPr>
            <sz val="9"/>
            <color indexed="81"/>
            <rFont val="Tahoma"/>
            <family val="2"/>
          </rPr>
          <t>Aplicable a hechos imponibles devengados a partir de 1 de mayo de 2012, Ley 12/2012, de 26 de septiembre, de medidas tributarias para la reducción del déficit de la Comunidad Autónoma de las Illes Balears.</t>
        </r>
      </text>
    </comment>
    <comment ref="AQ15" authorId="0" shapeId="0">
      <text>
        <r>
          <rPr>
            <sz val="9"/>
            <color indexed="81"/>
            <rFont val="Tahoma"/>
            <family val="2"/>
          </rPr>
          <t>Aplicable a hechos imponibles devengados a partir de 1 de mayo de 2012, Ley 12/2012, de 26 de septiembre, de medidas tributarias para la reducción del déficit de la Comunidad Autónoma de las Illes Balears.</t>
        </r>
      </text>
    </comment>
    <comment ref="U17" authorId="0" shapeId="0">
      <text>
        <r>
          <rPr>
            <sz val="9"/>
            <color indexed="81"/>
            <rFont val="Tahoma"/>
            <family val="2"/>
          </rPr>
          <t>Ley 7/2014 de la C.A. de Cantabria, de 26 de diciembre, de medidas fiscales y administrativas.</t>
        </r>
      </text>
    </comment>
    <comment ref="V17" authorId="0" shapeId="0">
      <text>
        <r>
          <rPr>
            <sz val="9"/>
            <color indexed="81"/>
            <rFont val="Tahoma"/>
            <family val="2"/>
          </rPr>
          <t>Ley 7/2014 de la C.A. de Cantabria, de 26 de diciembre, de medidas fiscales y administrativas.</t>
        </r>
      </text>
    </comment>
    <comment ref="X17" authorId="0" shapeId="0">
      <text>
        <r>
          <rPr>
            <sz val="9"/>
            <color indexed="81"/>
            <rFont val="Tahoma"/>
            <family val="2"/>
          </rPr>
          <t>Ley 7/2014 de la C.A. de Cantabria, de 26 de diciembre, de medidas fiscales y administrativas.</t>
        </r>
      </text>
    </comment>
    <comment ref="Y17" authorId="0" shapeId="0">
      <text>
        <r>
          <rPr>
            <sz val="9"/>
            <color indexed="81"/>
            <rFont val="Tahoma"/>
            <family val="2"/>
          </rPr>
          <t>Ley 7/2014 de la C.A. de Cantabria, de 26 de diciembre, de medidas fiscales y administrativas.</t>
        </r>
      </text>
    </comment>
    <comment ref="AA17" authorId="0" shapeId="0">
      <text>
        <r>
          <rPr>
            <sz val="9"/>
            <color indexed="81"/>
            <rFont val="Tahoma"/>
            <family val="2"/>
          </rPr>
          <t>Ley 10/2013 de la C.A. de Cantabria, de 27 de diciembre, de Medidas Fiscales y Administrativas.</t>
        </r>
      </text>
    </comment>
    <comment ref="AB17" authorId="0" shapeId="0">
      <text>
        <r>
          <rPr>
            <sz val="9"/>
            <color indexed="81"/>
            <rFont val="Tahoma"/>
            <family val="2"/>
          </rPr>
          <t>Ley 10/2013 de la C.A. de Cantabria, de 27 de diciembre, de Medidas Fiscales y Administrativas.</t>
        </r>
      </text>
    </comment>
    <comment ref="AD17" authorId="0" shapeId="0">
      <text>
        <r>
          <rPr>
            <sz val="9"/>
            <color indexed="81"/>
            <rFont val="Tahoma"/>
            <family val="2"/>
          </rPr>
          <t>Ley 10/2013 de la C.A. de Cantabria, de 27 de diciembre, de Medidas Fiscales y Administrativas.</t>
        </r>
      </text>
    </comment>
    <comment ref="AE17" authorId="0" shapeId="0">
      <text>
        <r>
          <rPr>
            <sz val="9"/>
            <color indexed="81"/>
            <rFont val="Tahoma"/>
            <family val="2"/>
          </rPr>
          <t>Ley 10/2013 de la C.A. de Cantabria, de 27 de diciembre, de Medidas Fiscales y Administrativas.</t>
        </r>
      </text>
    </comment>
    <comment ref="AM17" authorId="0" shapeId="0">
      <text>
        <r>
          <rPr>
            <sz val="9"/>
            <color indexed="81"/>
            <rFont val="Tahoma"/>
            <family val="2"/>
          </rPr>
          <t xml:space="preserve">A partir del 2 de junio, por Ley 2/2012, de 30 de mayo, de Medidas Administrativas, Económicas y Financieras para la ejecución del Plan de Sostenibilidad de los Servicios Públicos de la C.A. de Cantabria. </t>
        </r>
      </text>
    </comment>
    <comment ref="AN17" authorId="0" shapeId="0">
      <text>
        <r>
          <rPr>
            <sz val="9"/>
            <color indexed="81"/>
            <rFont val="Tahoma"/>
            <family val="2"/>
          </rPr>
          <t xml:space="preserve">A partir del 2 de junio, por Ley 2/2012, de 30 de mayo, de Medidas Administrativas, Económicas y Financieras para la ejecución del Plan de Sostenibilidad de los Servicios Públicos de la C.A. de Cantabria. </t>
        </r>
      </text>
    </comment>
    <comment ref="AP17" authorId="0" shapeId="0">
      <text>
        <r>
          <rPr>
            <sz val="9"/>
            <color indexed="81"/>
            <rFont val="Tahoma"/>
            <family val="2"/>
          </rPr>
          <t xml:space="preserve">A partir del 2 de junio, por Ley 2/2012, de 30 de mayo, de Medidas Administrativas, Económicas y Financieras para la ejecución del Plan de Sostenibilidad de los Servicios Públicos de la C.A. de Cantabria. </t>
        </r>
      </text>
    </comment>
    <comment ref="AQ17" authorId="0" shapeId="0">
      <text>
        <r>
          <rPr>
            <sz val="9"/>
            <color indexed="81"/>
            <rFont val="Tahoma"/>
            <family val="2"/>
          </rPr>
          <t xml:space="preserve">A partir del 2 de junio, por Ley 2/2012, de 30 de mayo, de Medidas Administrativas, Económicas y Financieras para la ejecución del Plan de Sostenibilidad de los Servicios Públicos de la C.A. de Cantabria. </t>
        </r>
      </text>
    </comment>
    <comment ref="AM18" authorId="0" shapeId="0">
      <text>
        <r>
          <rPr>
            <sz val="9"/>
            <color indexed="81"/>
            <rFont val="Tahoma"/>
            <family val="2"/>
          </rPr>
          <t>A partir del 1 de mayo, por Ley 2/2012 de la C.A. de Castilla-La Mancha, de 19 de abril, por la que se modifica la Ley 9/2008, de 4 de diciembre, de Medidas en Materia de Tributos Cedidos y se establecen otras medidas fiscales.</t>
        </r>
      </text>
    </comment>
    <comment ref="AN18" authorId="0" shapeId="0">
      <text>
        <r>
          <rPr>
            <sz val="9"/>
            <color indexed="81"/>
            <rFont val="Tahoma"/>
            <family val="2"/>
          </rPr>
          <t>A partir del 1 de mayo, por Ley 2/2012 de la C.A. de Castilla-La Mancha, de 19 de abril, por la que se modifica la Ley 9/2008, de 4 de diciembre, de Medidas en Materia de Tributos Cedidos y se establecen otras medidas fiscales.</t>
        </r>
      </text>
    </comment>
    <comment ref="AO18" authorId="0" shapeId="0">
      <text>
        <r>
          <rPr>
            <sz val="9"/>
            <color indexed="81"/>
            <rFont val="Tahoma"/>
            <family val="2"/>
          </rPr>
          <t>A partir del 1 de mayo, por Ley 2/2012 de la C.A. de Castilla-La Mancha, de 19 de abril, por la que se modifica la Ley 9/2008, de 4 de diciembre, de Medidas en Materia de Tributos Cedidos y se establecen otras medidas fiscales.</t>
        </r>
      </text>
    </comment>
    <comment ref="AP18" authorId="0" shapeId="0">
      <text>
        <r>
          <rPr>
            <sz val="9"/>
            <color indexed="81"/>
            <rFont val="Tahoma"/>
            <family val="2"/>
          </rPr>
          <t>A partir del 1 de mayo, por Ley 2/2012 de la C.A. de Castilla-La Mancha, de 19 de abril, por la que se modifica la Ley 9/2008, de 4 de diciembre, de Medidas en Materia de Tributos Cedidos y se establecen otras medidas fiscales.</t>
        </r>
      </text>
    </comment>
    <comment ref="AQ18" authorId="0" shapeId="0">
      <text>
        <r>
          <rPr>
            <sz val="9"/>
            <color indexed="81"/>
            <rFont val="Tahoma"/>
            <family val="2"/>
          </rPr>
          <t>A partir del 1 de mayo, por Ley 2/2012 de la C.A. de Castilla-La Mancha, de 19 de abril, por la que se modifica la Ley 9/2008, de 4 de diciembre, de Medidas en Materia de Tributos Cedidos y se establecen otras medidas fiscales.</t>
        </r>
      </text>
    </comment>
    <comment ref="CA18" authorId="0" shapeId="0">
      <text>
        <r>
          <rPr>
            <sz val="9"/>
            <color indexed="81"/>
            <rFont val="Tahoma"/>
            <family val="2"/>
          </rPr>
          <t>Ley 16/2005, de 29 de diciembre, del Impuesto sobre determinadas actividades que inciden en el medio ambiente y del tipo autonómico del Impuesto sobre las Ventas Minoristas de determinados Hidrocarburos.</t>
        </r>
      </text>
    </comment>
    <comment ref="CB18" authorId="0" shapeId="0">
      <text>
        <r>
          <rPr>
            <sz val="9"/>
            <color indexed="81"/>
            <rFont val="Tahoma"/>
            <family val="2"/>
          </rPr>
          <t>Ley 16/2005, de 29 de diciembre, del Impuesto sobre determinadas actividades que inciden en el medio ambiente y del tipo autonómico del Impuesto sobre las Ventas Minoristas de determinados Hidrocarburos.</t>
        </r>
      </text>
    </comment>
    <comment ref="CC18" authorId="0" shapeId="0">
      <text>
        <r>
          <rPr>
            <sz val="9"/>
            <color indexed="81"/>
            <rFont val="Tahoma"/>
            <family val="2"/>
          </rPr>
          <t>Ley 16/2005, de 29 de diciembre, del Impuesto sobre determinadas actividades que inciden en el medio ambiente y del tipo autonómico del Impuesto sobre las Ventas Minoristas de determinados Hidrocarburos.</t>
        </r>
      </text>
    </comment>
    <comment ref="CD18" authorId="0" shapeId="0">
      <text>
        <r>
          <rPr>
            <sz val="9"/>
            <color indexed="81"/>
            <rFont val="Tahoma"/>
            <family val="2"/>
          </rPr>
          <t>Ley 16/2005, de 29 de diciembre, del Impuesto sobre determinadas actividades que inciden en el medio ambiente y del tipo autonómico del Impuesto sobre las Ventas Minoristas de determinados Hidrocarburos.</t>
        </r>
      </text>
    </comment>
    <comment ref="CE18" authorId="0" shapeId="0">
      <text>
        <r>
          <rPr>
            <sz val="9"/>
            <color indexed="81"/>
            <rFont val="Tahoma"/>
            <family val="2"/>
          </rPr>
          <t>Ley 16/2005, de 29 de diciembre, del Impuesto sobre determinadas actividades que inciden en el medio ambiente y del tipo autonómico del Impuesto sobre las Ventas Minoristas de determinados Hidrocarburos.</t>
        </r>
      </text>
    </comment>
    <comment ref="O19" authorId="0" shapeId="0">
      <text>
        <r>
          <rPr>
            <sz val="9"/>
            <color indexed="81"/>
            <rFont val="Tahoma"/>
            <family val="2"/>
          </rPr>
          <t>Ley 7/2015 de la Comunidad de Castilla y León, de 30 de diciembre, de Medidas Tributarias.</t>
        </r>
      </text>
    </comment>
    <comment ref="P19" authorId="0" shapeId="0">
      <text>
        <r>
          <rPr>
            <sz val="9"/>
            <color indexed="81"/>
            <rFont val="Tahoma"/>
            <family val="2"/>
          </rPr>
          <t>Ley 7/2015 de la Comunidad de Castilla y León, de 30 de diciembre, de Medidas Tributarias.</t>
        </r>
      </text>
    </comment>
    <comment ref="R19" authorId="0" shapeId="0">
      <text>
        <r>
          <rPr>
            <sz val="9"/>
            <color indexed="81"/>
            <rFont val="Tahoma"/>
            <family val="2"/>
          </rPr>
          <t>Ley 7/2015 de la Comunidad de Castilla y León, de 30 de diciembre, de Medidas Tributarias.</t>
        </r>
      </text>
    </comment>
    <comment ref="S19" authorId="0" shapeId="0">
      <text>
        <r>
          <rPr>
            <sz val="9"/>
            <color indexed="81"/>
            <rFont val="Tahoma"/>
            <family val="2"/>
          </rPr>
          <t>Ley 7/2015 de la Comunidad de Castilla y León, de 30 de diciembre, de Medidas Tributarias.</t>
        </r>
      </text>
    </comment>
    <comment ref="U19" authorId="0" shapeId="0">
      <text>
        <r>
          <rPr>
            <sz val="9"/>
            <color indexed="81"/>
            <rFont val="Tahoma"/>
            <family val="2"/>
          </rPr>
          <t>Ley 10/2014, de 22 de diciembre, de Medidas Tributarias y de Financiación de las Entidades Locales vinculada a ingresos impositivos de la Comunidad de Castilla y León.</t>
        </r>
      </text>
    </comment>
    <comment ref="V19" authorId="0" shapeId="0">
      <text>
        <r>
          <rPr>
            <sz val="9"/>
            <color indexed="81"/>
            <rFont val="Tahoma"/>
            <family val="2"/>
          </rPr>
          <t>Ley 10/2014, de 22 de diciembre, de Medidas Tributarias y de Financiación de las Entidades Locales vinculada a ingresos impositivos de la Comunidad de Castilla y León.</t>
        </r>
      </text>
    </comment>
    <comment ref="X19" authorId="0" shapeId="0">
      <text>
        <r>
          <rPr>
            <sz val="9"/>
            <color indexed="81"/>
            <rFont val="Tahoma"/>
            <family val="2"/>
          </rPr>
          <t>Ley 10/2014, de 22 de diciembre, de Medidas Tributarias y de Financiación de las Entidades Locales vinculada a ingresos impositivos de la Comunidad de Castilla y León.</t>
        </r>
      </text>
    </comment>
    <comment ref="Y19" authorId="0" shapeId="0">
      <text>
        <r>
          <rPr>
            <sz val="9"/>
            <color indexed="81"/>
            <rFont val="Tahoma"/>
            <family val="2"/>
          </rPr>
          <t>Ley 10/2014, de 22 de diciembre, de Medidas Tributarias y de Financiación de las Entidades Locales vinculada a ingresos impositivos de la Comunidad de Castilla y León.</t>
        </r>
      </text>
    </comment>
    <comment ref="AM19" authorId="0" shapeId="0">
      <text>
        <r>
          <rPr>
            <sz val="9"/>
            <color indexed="81"/>
            <rFont val="Tahoma"/>
            <family val="2"/>
          </rPr>
          <t>A partir del 1 de marzo, por Ley 1/2012 de la Comunidad de Castilla y León, de 28 de febrero, de Medidas Tributarias, Administrativas y Financieras.</t>
        </r>
      </text>
    </comment>
    <comment ref="AN19" authorId="0" shapeId="0">
      <text>
        <r>
          <rPr>
            <sz val="9"/>
            <color indexed="81"/>
            <rFont val="Tahoma"/>
            <family val="2"/>
          </rPr>
          <t>A partir del 1 de marzo, por Ley 1/2012 de la Comunidad de Castilla y León, de 28 de febrero, de Medidas Tributarias, Administrativas y Financieras.</t>
        </r>
      </text>
    </comment>
    <comment ref="AO19" authorId="0" shapeId="0">
      <text>
        <r>
          <rPr>
            <sz val="9"/>
            <color indexed="81"/>
            <rFont val="Tahoma"/>
            <family val="2"/>
          </rPr>
          <t>A partir del 1 de marzo, por Ley 1/2012 de la Comunidad de Castilla y León, de 28 de febrero, de Medidas Tributarias, Administrativas y Financieras.</t>
        </r>
      </text>
    </comment>
    <comment ref="AP19" authorId="0" shapeId="0">
      <text>
        <r>
          <rPr>
            <sz val="9"/>
            <color indexed="81"/>
            <rFont val="Tahoma"/>
            <family val="2"/>
          </rPr>
          <t>A partir del 1 de marzo, por Ley 1/2012 de la Comunidad de Castilla y León, de 28 de febrero, de Medidas Tributarias, Administrativas y Financieras.</t>
        </r>
      </text>
    </comment>
    <comment ref="AQ19" authorId="0" shapeId="0">
      <text>
        <r>
          <rPr>
            <sz val="9"/>
            <color indexed="81"/>
            <rFont val="Tahoma"/>
            <family val="2"/>
          </rPr>
          <t>A partir del 1 de marzo, por Ley 1/2012 de la Comunidad de Castilla y León, de 28 de febrero, de Medidas Tributarias, Administrativas y Financieras.</t>
        </r>
      </text>
    </comment>
    <comment ref="AD20" authorId="0" shapeId="0">
      <text>
        <r>
          <rPr>
            <sz val="9"/>
            <color indexed="81"/>
            <rFont val="Tahoma"/>
            <family val="2"/>
          </rPr>
          <t>A partir de 1 de febrero, por Ley 2/2014 de la C.A. de Cataluña, de 27 de enero, de medidas fiscales, administrativas, financieras y del sector público.</t>
        </r>
      </text>
    </comment>
    <comment ref="AE20" authorId="0" shapeId="0">
      <text>
        <r>
          <rPr>
            <sz val="9"/>
            <color indexed="81"/>
            <rFont val="Tahoma"/>
            <family val="2"/>
          </rPr>
          <t>A partir de 1 de febrero, por Ley 2/2014 de la C.A. de Cataluña, de 27 de enero, de medidas fiscales, administrativas, financieras y del sector público.</t>
        </r>
      </text>
    </comment>
    <comment ref="AM20" authorId="0" shapeId="0">
      <text>
        <r>
          <rPr>
            <sz val="9"/>
            <color indexed="81"/>
            <rFont val="Tahoma"/>
            <family val="2"/>
          </rPr>
          <t>A partir de 1 de abril de 2012, por Ley 5/2012 de la C.A. de Cataluña, de 20 de marzo, de medidas fiscales, financieras y administrativas y de creación del Impuesto sobre las Estancias en Establecimientos Turísticos.</t>
        </r>
      </text>
    </comment>
    <comment ref="AN20" authorId="0" shapeId="0">
      <text>
        <r>
          <rPr>
            <sz val="9"/>
            <color indexed="81"/>
            <rFont val="Tahoma"/>
            <family val="2"/>
          </rPr>
          <t>A partir de 1 de abril de 2012, por Ley 5/2012 de la C.A. de Cataluña, de 20 de marzo, de medidas fiscales, financieras y administrativas y de creación del Impuesto sobre las Estancias en Establecimientos Turísticos.</t>
        </r>
      </text>
    </comment>
    <comment ref="CO20" authorId="0" shapeId="0">
      <text>
        <r>
          <rPr>
            <sz val="9"/>
            <color indexed="81"/>
            <rFont val="Tahoma"/>
            <family val="2"/>
          </rPr>
          <t>A partir de 1 de agosto, por Ley 7/2004 de la C.A. de Cataluña, de 16 de julio, de medidas fiscales y administrativas.</t>
        </r>
      </text>
    </comment>
    <comment ref="CP20" authorId="0" shapeId="0">
      <text>
        <r>
          <rPr>
            <sz val="9"/>
            <color indexed="81"/>
            <rFont val="Tahoma"/>
            <family val="2"/>
          </rPr>
          <t>A partir de 1 de agosto, por Ley 7/2004 de la C.A. de Cataluña, de 16 de julio, de medidas fiscales y administrativas.</t>
        </r>
      </text>
    </comment>
    <comment ref="CQ20" authorId="0" shapeId="0">
      <text>
        <r>
          <rPr>
            <sz val="9"/>
            <color indexed="81"/>
            <rFont val="Tahoma"/>
            <family val="2"/>
          </rPr>
          <t>A partir de 1 de agosto, por Ley 7/2004 de la C.A. de Cataluña, de 16 de julio, de medidas fiscales y administrativas.</t>
        </r>
      </text>
    </comment>
    <comment ref="CR20" authorId="0" shapeId="0">
      <text>
        <r>
          <rPr>
            <sz val="9"/>
            <color indexed="81"/>
            <rFont val="Tahoma"/>
            <family val="2"/>
          </rPr>
          <t>A partir de 1 de agosto, por Ley 7/2004 de la C.A. de Cataluña, de 16 de julio, de medidas fiscales y administrativas.</t>
        </r>
      </text>
    </comment>
    <comment ref="CS20" authorId="0" shapeId="0">
      <text>
        <r>
          <rPr>
            <sz val="9"/>
            <color indexed="81"/>
            <rFont val="Tahoma"/>
            <family val="2"/>
          </rPr>
          <t>A partir de 1 de agosto, por Ley 7/2004 de la C.A. de Cataluña, de 16 de julio, de medidas fiscales y administrativas.</t>
        </r>
      </text>
    </comment>
    <comment ref="U21" authorId="0" shapeId="0">
      <text>
        <r>
          <rPr>
            <sz val="9"/>
            <color indexed="81"/>
            <rFont val="Tahoma"/>
            <family val="2"/>
          </rPr>
          <t>A partir 1 abril 2015, por Ley 1/2015, de 10 de febrero, de medidas tributarias, administrativas y financieras de la Comunidad Autónoma de Extremadura.</t>
        </r>
      </text>
    </comment>
    <comment ref="V21" authorId="0" shapeId="0">
      <text>
        <r>
          <rPr>
            <sz val="9"/>
            <color indexed="81"/>
            <rFont val="Tahoma"/>
            <family val="2"/>
          </rPr>
          <t>A partir 1 abril 2015, por Ley 1/2015, de 10 de febrero, de medidas tributarias, administrativas y financieras de la Comunidad Autónoma de Extremadura.</t>
        </r>
      </text>
    </comment>
    <comment ref="X21" authorId="0" shapeId="0">
      <text>
        <r>
          <rPr>
            <sz val="9"/>
            <color indexed="81"/>
            <rFont val="Tahoma"/>
            <family val="2"/>
          </rPr>
          <t>A partir 1 abril 2015, por Ley 1/2015, de 10 de febrero, de medidas tributarias, administrativas y financieras de la Comunidad Autónoma de Extremadura.</t>
        </r>
      </text>
    </comment>
    <comment ref="Y21" authorId="0" shapeId="0">
      <text>
        <r>
          <rPr>
            <sz val="9"/>
            <color indexed="81"/>
            <rFont val="Tahoma"/>
            <family val="2"/>
          </rPr>
          <t>A partir 1 abril 2015, por Ley 1/2015, de 10 de febrero, de medidas tributarias, administrativas y financieras de la Comunidad Autónoma de Extremadura.</t>
        </r>
      </text>
    </comment>
    <comment ref="AM21" authorId="0" shapeId="0">
      <text>
        <r>
          <rPr>
            <sz val="9"/>
            <color indexed="81"/>
            <rFont val="Tahoma"/>
            <family val="2"/>
          </rPr>
          <t xml:space="preserve">A partir del 29 de junio, Ley 2/2012, de 28 de junio, de medidas urgentes en materia tributaria, financiera y de juego de la Comunidad Autónoma de Extremadura.
</t>
        </r>
      </text>
    </comment>
    <comment ref="AN21" authorId="0" shapeId="0">
      <text>
        <r>
          <rPr>
            <sz val="9"/>
            <color indexed="81"/>
            <rFont val="Tahoma"/>
            <family val="2"/>
          </rPr>
          <t xml:space="preserve">A partir del 29 de junio, Ley 2/2012, de 28 de junio, de medidas urgentes en materia tributaria, financiera y de juego de la Comunidad Autónoma de Extremadura.
</t>
        </r>
      </text>
    </comment>
    <comment ref="AP21" authorId="0" shapeId="0">
      <text>
        <r>
          <rPr>
            <sz val="9"/>
            <color indexed="81"/>
            <rFont val="Tahoma"/>
            <family val="2"/>
          </rPr>
          <t xml:space="preserve">A partir del 29 de junio, Ley 2/2012, de 28 de junio, de medidas urgentes en materia tributaria, financiera y de juego de la Comunidad Autónoma de Extremadura.
</t>
        </r>
      </text>
    </comment>
    <comment ref="AQ21" authorId="0" shapeId="0">
      <text>
        <r>
          <rPr>
            <sz val="9"/>
            <color indexed="81"/>
            <rFont val="Tahoma"/>
            <family val="2"/>
          </rPr>
          <t xml:space="preserve">A partir del 29 de junio, Ley 2/2012, de 28 de junio, de medidas urgentes en materia tributaria, financiera y de juego de la Comunidad Autónoma de Extremadura.
</t>
        </r>
      </text>
    </comment>
    <comment ref="AS21" authorId="0" shapeId="0">
      <text>
        <r>
          <rPr>
            <sz val="9"/>
            <color indexed="81"/>
            <rFont val="Tahoma"/>
            <family val="2"/>
          </rPr>
          <t>Ley 19/2010, de 28 de diciembre, de medidas tributarias y administrativas de la Comunidad Autónoma de Extremadura.</t>
        </r>
      </text>
    </comment>
    <comment ref="AT21" authorId="0" shapeId="0">
      <text>
        <r>
          <rPr>
            <sz val="9"/>
            <color indexed="81"/>
            <rFont val="Tahoma"/>
            <family val="2"/>
          </rPr>
          <t>Ley 19/2010, de 28 de diciembre, de medidas tributarias y administrativas de la Comunidad Autónoma de Extremadura.</t>
        </r>
      </text>
    </comment>
    <comment ref="AU21" authorId="0" shapeId="0">
      <text>
        <r>
          <rPr>
            <sz val="9"/>
            <color indexed="81"/>
            <rFont val="Tahoma"/>
            <family val="2"/>
          </rPr>
          <t>Ley 19/2010, de 28 de diciembre, de medidas tributarias y administrativas de la Comunidad Autónoma de Extremadura.</t>
        </r>
      </text>
    </comment>
    <comment ref="AV21" authorId="0" shapeId="0">
      <text>
        <r>
          <rPr>
            <sz val="9"/>
            <color indexed="81"/>
            <rFont val="Tahoma"/>
            <family val="2"/>
          </rPr>
          <t>Ley 19/2010, de 28 de diciembre, de medidas tributarias y administrativas de la Comunidad Autónoma de Extremadura.</t>
        </r>
      </text>
    </comment>
    <comment ref="AW21" authorId="0" shapeId="0">
      <text>
        <r>
          <rPr>
            <sz val="9"/>
            <color indexed="81"/>
            <rFont val="Tahoma"/>
            <family val="2"/>
          </rPr>
          <t>Ley 19/2010, de 28 de diciembre, de medidas tributarias y administrativas de la Comunidad Autónoma de Extremadura.</t>
        </r>
      </text>
    </comment>
    <comment ref="AA22" authorId="0" shapeId="0">
      <text>
        <r>
          <rPr>
            <sz val="9"/>
            <color indexed="81"/>
            <rFont val="Tahoma"/>
            <family val="2"/>
          </rPr>
          <t>Ley 11/2013, de 26 de diciembre, de presupuestos generales de la Comunidad Autónoma de Galicia para el año 2014.</t>
        </r>
      </text>
    </comment>
    <comment ref="AB22" authorId="0" shapeId="0">
      <text>
        <r>
          <rPr>
            <sz val="9"/>
            <color indexed="81"/>
            <rFont val="Tahoma"/>
            <family val="2"/>
          </rPr>
          <t>Ley 11/2013, de 26 de diciembre, de presupuestos generales de la Comunidad Autónoma de Galicia para el año 2014.</t>
        </r>
      </text>
    </comment>
    <comment ref="AD22" authorId="0" shapeId="0">
      <text>
        <r>
          <rPr>
            <sz val="9"/>
            <color indexed="81"/>
            <rFont val="Tahoma"/>
            <family val="2"/>
          </rPr>
          <t>Ley 11/2013, de 26 de diciembre, de presupuestos generales de la Comunidad Autónoma de Galicia para el año 2014.</t>
        </r>
      </text>
    </comment>
    <comment ref="AE22" authorId="0" shapeId="0">
      <text>
        <r>
          <rPr>
            <sz val="9"/>
            <color indexed="81"/>
            <rFont val="Tahoma"/>
            <family val="2"/>
          </rPr>
          <t>Ley 11/2013, de 26 de diciembre, de presupuestos generales de la Comunidad Autónoma de Galicia para el año 2014.</t>
        </r>
      </text>
    </comment>
    <comment ref="AS22" authorId="0" shapeId="0">
      <text>
        <r>
          <rPr>
            <sz val="9"/>
            <color indexed="81"/>
            <rFont val="Tahoma"/>
            <family val="2"/>
          </rPr>
          <t xml:space="preserve">Decreto Legislativo 1/2011, de 28 de julio, por el que se aprueba el texto refundido de las disposiciones legales de la Comunidad Autónoma de Galicia en materia de tributos cedidos por el Estado. </t>
        </r>
      </text>
    </comment>
    <comment ref="AT22" authorId="0" shapeId="0">
      <text>
        <r>
          <rPr>
            <sz val="9"/>
            <color indexed="81"/>
            <rFont val="Tahoma"/>
            <family val="2"/>
          </rPr>
          <t xml:space="preserve">Decreto Legislativo 1/2011, de 28 de julio, por el que se aprueba el texto refundido de las disposiciones legales de la Comunidad Autónoma de Galicia en materia de tributos cedidos por el Estado. </t>
        </r>
      </text>
    </comment>
    <comment ref="AV22" authorId="0" shapeId="0">
      <text>
        <r>
          <rPr>
            <sz val="9"/>
            <color indexed="81"/>
            <rFont val="Tahoma"/>
            <family val="2"/>
          </rPr>
          <t xml:space="preserve">Decreto Legislativo 1/2011, de 28 de julio, por el que se aprueba el texto refundido de las disposiciones legales de la Comunidad Autónoma de Galicia en materia de tributos cedidos por el Estado. </t>
        </r>
      </text>
    </comment>
    <comment ref="AW22" authorId="0" shapeId="0">
      <text>
        <r>
          <rPr>
            <sz val="9"/>
            <color indexed="81"/>
            <rFont val="Tahoma"/>
            <family val="2"/>
          </rPr>
          <t xml:space="preserve">Decreto Legislativo 1/2011, de 28 de julio, por el que se aprueba el texto refundido de las disposiciones legales de la Comunidad Autónoma de Galicia en materia de tributos cedidos por el Estado. </t>
        </r>
      </text>
    </comment>
    <comment ref="CO22" authorId="0" shapeId="0">
      <text>
        <r>
          <rPr>
            <sz val="9"/>
            <color indexed="81"/>
            <rFont val="Tahoma"/>
            <family val="2"/>
          </rPr>
          <t>Ley 9/2003 de la C.A. de Galicia, de 23 de diciembre, de medidas tributarias y administrativas.</t>
        </r>
      </text>
    </comment>
    <comment ref="CP22" authorId="0" shapeId="0">
      <text>
        <r>
          <rPr>
            <sz val="9"/>
            <color indexed="81"/>
            <rFont val="Tahoma"/>
            <family val="2"/>
          </rPr>
          <t>Ley 9/2003 de la C.A. de Galicia, de 23 de diciembre, de medidas tributarias y administrativas.</t>
        </r>
      </text>
    </comment>
    <comment ref="CR22" authorId="0" shapeId="0">
      <text>
        <r>
          <rPr>
            <sz val="9"/>
            <color indexed="81"/>
            <rFont val="Tahoma"/>
            <family val="2"/>
          </rPr>
          <t>Ley 9/2003 de la C.A. de Galicia, de 23 de diciembre, de medidas tributarias y administrativas.</t>
        </r>
      </text>
    </comment>
    <comment ref="CS22" authorId="0" shapeId="0">
      <text>
        <r>
          <rPr>
            <sz val="9"/>
            <color indexed="81"/>
            <rFont val="Tahoma"/>
            <family val="2"/>
          </rPr>
          <t>Ley 9/2003 de la C.A. de Galicia, de 23 de diciembre, de medidas tributarias y administrativas.</t>
        </r>
      </text>
    </comment>
    <comment ref="CO23" authorId="0" shapeId="0">
      <text>
        <r>
          <rPr>
            <sz val="9"/>
            <color indexed="81"/>
            <rFont val="Tahoma"/>
            <family val="2"/>
          </rPr>
          <t>Ley 13/2003, de 23 de diciembre, de prórroga de determinadas medidas fiscales vigentes en la Comunidad de Madrid en 2003.</t>
        </r>
      </text>
    </comment>
    <comment ref="CP23" authorId="0" shapeId="0">
      <text>
        <r>
          <rPr>
            <sz val="9"/>
            <color indexed="81"/>
            <rFont val="Tahoma"/>
            <family val="2"/>
          </rPr>
          <t>Ley 13/2003, de 23 de diciembre, de prórroga de determinadas medidas fiscales vigentes en la Comunidad de Madrid en 2003.</t>
        </r>
      </text>
    </comment>
    <comment ref="CQ23" authorId="0" shapeId="0">
      <text>
        <r>
          <rPr>
            <sz val="9"/>
            <color indexed="81"/>
            <rFont val="Tahoma"/>
            <family val="2"/>
          </rPr>
          <t>Ley 13/2003, de 23 de diciembre, de prórroga de determinadas medidas fiscales vigentes en la Comunidad de Madrid en 2003.</t>
        </r>
      </text>
    </comment>
    <comment ref="CR23" authorId="0" shapeId="0">
      <text>
        <r>
          <rPr>
            <sz val="9"/>
            <color indexed="81"/>
            <rFont val="Tahoma"/>
            <family val="2"/>
          </rPr>
          <t>Ley 13/2003, de 23 de diciembre, de prórroga de determinadas medidas fiscales vigentes en la Comunidad de Madrid en 2003.</t>
        </r>
      </text>
    </comment>
    <comment ref="CS23" authorId="0" shapeId="0">
      <text>
        <r>
          <rPr>
            <sz val="9"/>
            <color indexed="81"/>
            <rFont val="Tahoma"/>
            <family val="2"/>
          </rPr>
          <t>Ley 13/2003, de 23 de diciembre, de prórroga de determinadas medidas fiscales vigentes en la Comunidad de Madrid en 2003.</t>
        </r>
      </text>
    </comment>
    <comment ref="CT23" authorId="0" shapeId="0">
      <text>
        <r>
          <rPr>
            <sz val="9"/>
            <color indexed="81"/>
            <rFont val="Tahoma"/>
            <family val="2"/>
          </rPr>
          <t>Ley 13/2003, de 23 de diciembre, de prórroga de determinadas medidas fiscales vigentes en la Comunidad de Madrid en 2003.</t>
        </r>
      </text>
    </comment>
    <comment ref="CV23" authorId="0" shapeId="0">
      <text>
        <r>
          <rPr>
            <sz val="9"/>
            <color indexed="81"/>
            <rFont val="Tahoma"/>
            <family val="2"/>
          </rPr>
          <t>Ley 7/2002, de 25 de julio, por la que se regula el tipo de gravamen autonómico del Impuesto sobre Ventas Minoristas de Determinados Hidrocarburos en la Comunidad de Madrid.</t>
        </r>
      </text>
    </comment>
    <comment ref="CW23" authorId="0" shapeId="0">
      <text>
        <r>
          <rPr>
            <sz val="9"/>
            <color indexed="81"/>
            <rFont val="Tahoma"/>
            <family val="2"/>
          </rPr>
          <t>Ley 7/2002, de 25 de julio, por la que se regula el tipo de gravamen autonómico del Impuesto sobre Ventas Minoristas de Determinados Hidrocarburos en la Comunidad de Madrid.</t>
        </r>
      </text>
    </comment>
    <comment ref="CX23" authorId="0" shapeId="0">
      <text>
        <r>
          <rPr>
            <sz val="9"/>
            <color indexed="81"/>
            <rFont val="Tahoma"/>
            <family val="2"/>
          </rPr>
          <t>Ley 7/2002, de 25 de julio, por la que se regula el tipo de gravamen autonómico del Impuesto sobre Ventas Minoristas de Determinados Hidrocarburos en la Comunidad de Madrid.</t>
        </r>
      </text>
    </comment>
    <comment ref="CY23" authorId="0" shapeId="0">
      <text>
        <r>
          <rPr>
            <sz val="9"/>
            <color indexed="81"/>
            <rFont val="Tahoma"/>
            <family val="2"/>
          </rPr>
          <t>Ley 7/2002, de 25 de julio, por la que se regula el tipo de gravamen autonómico del Impuesto sobre Ventas Minoristas de Determinados Hidrocarburos en la Comunidad de Madrid.</t>
        </r>
      </text>
    </comment>
    <comment ref="CZ23" authorId="0" shapeId="0">
      <text>
        <r>
          <rPr>
            <sz val="9"/>
            <color indexed="81"/>
            <rFont val="Tahoma"/>
            <family val="2"/>
          </rPr>
          <t>Ley 7/2002, de 25 de julio, por la que se regula el tipo de gravamen autonómico del Impuesto sobre Ventas Minoristas de Determinados Hidrocarburos en la Comunidad de Madrid.</t>
        </r>
      </text>
    </comment>
    <comment ref="DA23" authorId="0" shapeId="0">
      <text>
        <r>
          <rPr>
            <sz val="9"/>
            <color indexed="81"/>
            <rFont val="Tahoma"/>
            <family val="2"/>
          </rPr>
          <t>Ley 7/2002, de 25 de julio, por la que se regula el tipo de gravamen autonómico del Impuesto sobre Ventas Minoristas de Determinados Hidrocarburos en la Comunidad de Madrid.</t>
        </r>
      </text>
    </comment>
    <comment ref="DC23" authorId="0" shapeId="0">
      <text>
        <r>
          <rPr>
            <sz val="9"/>
            <color indexed="81"/>
            <rFont val="Tahoma"/>
            <family val="2"/>
          </rPr>
          <t>A partir de 1 de agosto, por Ley 7/2002, de 25 de julio, por la que se regula el tipo de gravamen autonómico del Impuesto sobre Ventas Minoristas de Determinados Hidrocarburos en la Comunidad de Madrid.</t>
        </r>
      </text>
    </comment>
    <comment ref="DD23" authorId="0" shapeId="0">
      <text>
        <r>
          <rPr>
            <sz val="9"/>
            <color indexed="81"/>
            <rFont val="Tahoma"/>
            <family val="2"/>
          </rPr>
          <t>A partir de 1 de agosto, por Ley 7/2002, de 25 de julio, por la que se regula el tipo de gravamen autonómico del Impuesto sobre Ventas Minoristas de Determinados Hidrocarburos en la Comunidad de Madrid.</t>
        </r>
      </text>
    </comment>
    <comment ref="DE23" authorId="0" shapeId="0">
      <text>
        <r>
          <rPr>
            <sz val="9"/>
            <color indexed="81"/>
            <rFont val="Tahoma"/>
            <family val="2"/>
          </rPr>
          <t>A partir de 1 de agosto, por Ley 7/2002, de 25 de julio, por la que se regula el tipo de gravamen autonómico del Impuesto sobre Ventas Minoristas de Determinados Hidrocarburos en la Comunidad de Madrid.</t>
        </r>
      </text>
    </comment>
    <comment ref="DF23" authorId="0" shapeId="0">
      <text>
        <r>
          <rPr>
            <sz val="9"/>
            <color indexed="81"/>
            <rFont val="Tahoma"/>
            <family val="2"/>
          </rPr>
          <t>A partir de 1 de agosto, por Ley 7/2002, de 25 de julio, por la que se regula el tipo de gravamen autonómico del Impuesto sobre Ventas Minoristas de Determinados Hidrocarburos en la Comunidad de Madrid.</t>
        </r>
      </text>
    </comment>
    <comment ref="DG23" authorId="0" shapeId="0">
      <text>
        <r>
          <rPr>
            <sz val="9"/>
            <color indexed="81"/>
            <rFont val="Tahoma"/>
            <family val="2"/>
          </rPr>
          <t>A partir de 1 de agosto, por Ley 7/2002, de 25 de julio, por la que se regula el tipo de gravamen autonómico del Impuesto sobre Ventas Minoristas de Determinados Hidrocarburos en la Comunidad de Madrid.</t>
        </r>
      </text>
    </comment>
    <comment ref="DH23" authorId="0" shapeId="0">
      <text>
        <r>
          <rPr>
            <sz val="9"/>
            <color indexed="81"/>
            <rFont val="Tahoma"/>
            <family val="2"/>
          </rPr>
          <t>A partir de 1 de agosto, por Ley 7/2002, de 25 de julio, por la que se regula el tipo de gravamen autonómico del Impuesto sobre Ventas Minoristas de Determinados Hidrocarburos en la Comunidad de Madrid.</t>
        </r>
      </text>
    </comment>
    <comment ref="AM24" authorId="0" shapeId="0">
      <text>
        <r>
          <rPr>
            <sz val="9"/>
            <color indexed="81"/>
            <rFont val="Tahoma"/>
            <family val="2"/>
          </rPr>
          <t>A partir del 1 de noviembre, por L</t>
        </r>
        <r>
          <rPr>
            <sz val="9"/>
            <color indexed="81"/>
            <rFont val="Tahoma"/>
            <family val="2"/>
          </rPr>
          <t>ey 8/2012 de la C.A. de la Región de Murcia, de 26 de octubre, de Regulación del Tramo Autonómico del Impuesto de Ventas Minoristas de determinados Hidrocarburos.</t>
        </r>
      </text>
    </comment>
    <comment ref="AN24" authorId="0" shapeId="0">
      <text>
        <r>
          <rPr>
            <sz val="9"/>
            <color indexed="81"/>
            <rFont val="Tahoma"/>
            <family val="2"/>
          </rPr>
          <t>A partir del 1 de noviembre, por L</t>
        </r>
        <r>
          <rPr>
            <sz val="9"/>
            <color indexed="81"/>
            <rFont val="Tahoma"/>
            <family val="2"/>
          </rPr>
          <t>ey 8/2012 de la C.A. de la Región de Murcia, de 26 de octubre, de Regulación del Tramo Autonómico del Impuesto de Ventas Minoristas de determinados Hidrocarburos.</t>
        </r>
      </text>
    </comment>
    <comment ref="AP24" authorId="0" shapeId="0">
      <text>
        <r>
          <rPr>
            <sz val="9"/>
            <color indexed="81"/>
            <rFont val="Tahoma"/>
            <family val="2"/>
          </rPr>
          <t>A partir del 1 de noviembre, por L</t>
        </r>
        <r>
          <rPr>
            <sz val="9"/>
            <color indexed="81"/>
            <rFont val="Tahoma"/>
            <family val="2"/>
          </rPr>
          <t>ey 8/2012 de la C.A. de la Región de Murcia, de 26 de octubre, de Regulación del Tramo Autonómico del Impuesto de Ventas Minoristas de determinados Hidrocarburos.</t>
        </r>
      </text>
    </comment>
    <comment ref="AQ24" authorId="0" shapeId="0">
      <text>
        <r>
          <rPr>
            <sz val="9"/>
            <color indexed="81"/>
            <rFont val="Tahoma"/>
            <family val="2"/>
          </rPr>
          <t>A partir del 1 de noviembre, por L</t>
        </r>
        <r>
          <rPr>
            <sz val="9"/>
            <color indexed="81"/>
            <rFont val="Tahoma"/>
            <family val="2"/>
          </rPr>
          <t>ey 8/2012 de la C.A. de la Región de Murcia, de 26 de octubre, de Regulación del Tramo Autonómico del Impuesto de Ventas Minoristas de determinados Hidrocarburos.</t>
        </r>
      </text>
    </comment>
    <comment ref="AS24" authorId="0" shapeId="0">
      <text>
        <r>
          <rPr>
            <sz val="9"/>
            <color indexed="81"/>
            <rFont val="Tahoma"/>
            <family val="2"/>
          </rPr>
          <t>Ley 4/2010, de 27 de diciembre, de Presupuestos Generales de la Comunidad Autónoma de la Región de Murcia para el ejercicio 2011.</t>
        </r>
      </text>
    </comment>
    <comment ref="AT24" authorId="0" shapeId="0">
      <text>
        <r>
          <rPr>
            <sz val="9"/>
            <color indexed="81"/>
            <rFont val="Tahoma"/>
            <family val="2"/>
          </rPr>
          <t>Ley 4/2010, de 27 de diciembre, de Presupuestos Generales de la Comunidad Autónoma de la Región de Murcia para el ejercicio 2011.</t>
        </r>
      </text>
    </comment>
    <comment ref="AU24" authorId="0" shapeId="0">
      <text>
        <r>
          <rPr>
            <sz val="9"/>
            <color indexed="81"/>
            <rFont val="Tahoma"/>
            <family val="2"/>
          </rPr>
          <t>Ley 4/2010, de 27 de diciembre, de Presupuestos Generales de la Comunidad Autónoma de la Región de Murcia para el ejercicio 2011.</t>
        </r>
      </text>
    </comment>
    <comment ref="AV24" authorId="0" shapeId="0">
      <text>
        <r>
          <rPr>
            <sz val="9"/>
            <color indexed="81"/>
            <rFont val="Tahoma"/>
            <family val="2"/>
          </rPr>
          <t>Ley 4/2010, de 27 de diciembre, de Presupuestos Generales de la Comunidad Autónoma de la Región de Murcia para el ejercicio 2011.</t>
        </r>
      </text>
    </comment>
    <comment ref="AW24" authorId="0" shapeId="0">
      <text>
        <r>
          <rPr>
            <sz val="9"/>
            <color indexed="81"/>
            <rFont val="Tahoma"/>
            <family val="2"/>
          </rPr>
          <t>Ley 4/2010, de 27 de diciembre, de Presupuestos Generales de la Comunidad Autónoma de la Región de Murcia para el ejercicio 2011.</t>
        </r>
      </text>
    </comment>
    <comment ref="AA25" authorId="0" shapeId="0">
      <text>
        <r>
          <rPr>
            <sz val="9"/>
            <color indexed="81"/>
            <rFont val="Tahoma"/>
            <family val="2"/>
          </rPr>
          <t>Ley Foral 38/2013 de la Comunidad Foral de Navarra, de 28 de diciembre, de modificación de diversos impuestos y otras medidas tributarias.</t>
        </r>
      </text>
    </comment>
    <comment ref="AB25" authorId="0" shapeId="0">
      <text>
        <r>
          <rPr>
            <sz val="9"/>
            <color indexed="81"/>
            <rFont val="Tahoma"/>
            <family val="2"/>
          </rPr>
          <t>Ley Foral 38/2013 de la Comunidad Foral de Navarra, de 28 de diciembre, de modificación de diversos impuestos y otras medidas tributarias.</t>
        </r>
      </text>
    </comment>
    <comment ref="AC25" authorId="0" shapeId="0">
      <text>
        <r>
          <rPr>
            <sz val="9"/>
            <color indexed="81"/>
            <rFont val="Tahoma"/>
            <family val="2"/>
          </rPr>
          <t>Ley Foral 38/2013 de la Comunidad Foral de Navarra, de 28 de diciembre, de modificación de diversos impuestos y otras medidas tributarias.</t>
        </r>
      </text>
    </comment>
    <comment ref="AD25" authorId="0" shapeId="0">
      <text>
        <r>
          <rPr>
            <sz val="9"/>
            <color indexed="81"/>
            <rFont val="Tahoma"/>
            <family val="2"/>
          </rPr>
          <t>Ley Foral 38/2013 de la Comunidad Foral de Navarra, de 28 de diciembre, de modificación de diversos impuestos y otras medidas tributarias.</t>
        </r>
      </text>
    </comment>
    <comment ref="AE25" authorId="0" shapeId="0">
      <text>
        <r>
          <rPr>
            <sz val="9"/>
            <color indexed="81"/>
            <rFont val="Tahoma"/>
            <family val="2"/>
          </rPr>
          <t>Ley Foral 38/2013 de la Comunidad Foral de Navarra, de 28 de diciembre, de modificación de diversos impuestos y otras medidas tributarias.</t>
        </r>
      </text>
    </comment>
    <comment ref="AM25" authorId="0" shapeId="0">
      <text>
        <r>
          <rPr>
            <sz val="9"/>
            <color indexed="81"/>
            <rFont val="Tahoma"/>
            <family val="2"/>
          </rPr>
          <t>A partir de 1 de julio, por Ley Foral 10/2012 de la Comunidad Foral de Navarra, de 15 de junio, por la que se introducen diversas medidas tributarias dirigidas a incrementar los ingresos públicos.</t>
        </r>
      </text>
    </comment>
    <comment ref="AN25" authorId="0" shapeId="0">
      <text>
        <r>
          <rPr>
            <sz val="9"/>
            <color indexed="81"/>
            <rFont val="Tahoma"/>
            <family val="2"/>
          </rPr>
          <t>A partir de 1 de julio, por Ley Foral 10/2012 de la Comunidad Foral de Navarra, de 15 de junio, por la que se introducen diversas medidas tributarias dirigidas a incrementar los ingresos públicos.</t>
        </r>
      </text>
    </comment>
    <comment ref="AO25" authorId="0" shapeId="0">
      <text>
        <r>
          <rPr>
            <sz val="9"/>
            <color indexed="81"/>
            <rFont val="Tahoma"/>
            <family val="2"/>
          </rPr>
          <t>A partir de 1 de julio, por Ley Foral 10/2012 de la Comunidad Foral de Navarra, de 15 de junio, por la que se introducen diversas medidas tributarias dirigidas a incrementar los ingresos públicos.</t>
        </r>
      </text>
    </comment>
    <comment ref="AP25" authorId="0" shapeId="0">
      <text>
        <r>
          <rPr>
            <sz val="9"/>
            <color indexed="81"/>
            <rFont val="Tahoma"/>
            <family val="2"/>
          </rPr>
          <t>A partir de 1 de julio, por Ley Foral 10/2012 de la Comunidad Foral de Navarra, de 15 de junio, por la que se introducen diversas medidas tributarias dirigidas a incrementar los ingresos públicos.</t>
        </r>
      </text>
    </comment>
    <comment ref="AQ25" authorId="0" shapeId="0">
      <text>
        <r>
          <rPr>
            <sz val="9"/>
            <color indexed="81"/>
            <rFont val="Tahoma"/>
            <family val="2"/>
          </rPr>
          <t>A partir de 1 de julio, por Ley Foral 10/2012 de la Comunidad Foral de Navarra, de 15 de junio, por la que se introducen diversas medidas tributarias dirigidas a incrementar los ingresos públicos.</t>
        </r>
      </text>
    </comment>
    <comment ref="AM27" authorId="0" shapeId="0">
      <text>
        <r>
          <rPr>
            <sz val="9"/>
            <color indexed="81"/>
            <rFont val="Tahoma"/>
            <family val="2"/>
          </rPr>
          <t>A partir del 10 de enero, por Decreto-ley 1/2012, de 5 de enero, del Consell, de medidas urgentes para la reducción del déficit en la Comunitat Valenciana.</t>
        </r>
      </text>
    </comment>
    <comment ref="AN27" authorId="0" shapeId="0">
      <text>
        <r>
          <rPr>
            <sz val="9"/>
            <color indexed="81"/>
            <rFont val="Tahoma"/>
            <family val="2"/>
          </rPr>
          <t>A partir del 10 de enero, por Decreto-ley 1/2012, de 5 de enero, del Consell, de medidas urgentes para la reducción del déficit en la Comunitat Valenciana.</t>
        </r>
      </text>
    </comment>
    <comment ref="AP27" authorId="0" shapeId="0">
      <text>
        <r>
          <rPr>
            <sz val="9"/>
            <color indexed="81"/>
            <rFont val="Tahoma"/>
            <family val="2"/>
          </rPr>
          <t>A partir del 10 de enero, por Decreto-ley 1/2012, de 5 de enero, del Consell, de medidas urgentes para la reducción del déficit en la Comunitat Valenciana.</t>
        </r>
      </text>
    </comment>
    <comment ref="AQ27" authorId="0" shapeId="0">
      <text>
        <r>
          <rPr>
            <sz val="9"/>
            <color indexed="81"/>
            <rFont val="Tahoma"/>
            <family val="2"/>
          </rPr>
          <t>A partir del 10 de enero, por Decreto-ley 1/2012, de 5 de enero, del Consell, de medidas urgentes para la reducción del déficit en la Comunitat Valenciana.</t>
        </r>
      </text>
    </comment>
    <comment ref="CA27" authorId="0" shapeId="0">
      <text>
        <r>
          <rPr>
            <sz val="9"/>
            <color indexed="81"/>
            <rFont val="Tahoma"/>
            <family val="2"/>
          </rPr>
          <t>Ley 11/2005 de la Comunidad Valenciana, de 9 de diciembre, por la que se modifica la Ley 13/1997, de 23 de diciembre, por la que se regula el tramo autonómico del Impuesto sobre la Renta de las Personas Físicas y Restantes Tributos Cedidos, en relación con el establecimiento de los tipos de gravamen autonómicos del Impuesto sobre las Ventas Minoristas de Determinados Hidrocarburos.</t>
        </r>
      </text>
    </comment>
    <comment ref="CB27" authorId="0" shapeId="0">
      <text>
        <r>
          <rPr>
            <sz val="9"/>
            <color indexed="81"/>
            <rFont val="Tahoma"/>
            <family val="2"/>
          </rPr>
          <t>Ley 11/2005 de la Comunidad Valenciana, de 9 de diciembre, por la que se modifica la Ley 13/1997, de 23 de diciembre, por la que se regula el tramo autonómico del Impuesto sobre la Renta de las Personas Físicas y Restantes Tributos Cedidos, en relación con el establecimiento de los tipos de gravamen autonómicos del Impuesto sobre las Ventas Minoristas de Determinados Hidrocarburos.</t>
        </r>
      </text>
    </comment>
    <comment ref="CC27" authorId="0" shapeId="0">
      <text>
        <r>
          <rPr>
            <sz val="9"/>
            <color indexed="81"/>
            <rFont val="Tahoma"/>
            <family val="2"/>
          </rPr>
          <t>Ley 11/2005 de la Comunidad Valenciana, de 9 de diciembre, por la que se modifica la Ley 13/1997, de 23 de diciembre, por la que se regula el tramo autonómico del Impuesto sobre la Renta de las Personas Físicas y Restantes Tributos Cedidos, en relación con el establecimiento de los tipos de gravamen autonómicos del Impuesto sobre las Ventas Minoristas de Determinados Hidrocarburos.</t>
        </r>
      </text>
    </comment>
    <comment ref="CD27" authorId="0" shapeId="0">
      <text>
        <r>
          <rPr>
            <sz val="9"/>
            <color indexed="81"/>
            <rFont val="Tahoma"/>
            <family val="2"/>
          </rPr>
          <t>Ley 11/2005 de la Comunidad Valenciana, de 9 de diciembre, por la que se modifica la Ley 13/1997, de 23 de diciembre, por la que se regula el tramo autonómico del Impuesto sobre la Renta de las Personas Físicas y Restantes Tributos Cedidos, en relación con el establecimiento de los tipos de gravamen autonómicos del Impuesto sobre las Ventas Minoristas de Determinados Hidrocarburos.</t>
        </r>
      </text>
    </comment>
    <comment ref="CE27" authorId="0" shapeId="0">
      <text>
        <r>
          <rPr>
            <sz val="9"/>
            <color indexed="81"/>
            <rFont val="Tahoma"/>
            <family val="2"/>
          </rPr>
          <t>Ley 11/2005 de la Comunidad Valenciana, de 9 de diciembre, por la que se modifica la Ley 13/1997, de 23 de diciembre, por la que se regula el tramo autonómico del Impuesto sobre la Renta de las Personas Físicas y Restantes Tributos Cedidos, en relación con el establecimiento de los tipos de gravamen autonómicos del Impuesto sobre las Ventas Minoristas de Determinados Hidrocarburos.</t>
        </r>
      </text>
    </comment>
  </commentList>
</comments>
</file>

<file path=xl/sharedStrings.xml><?xml version="1.0" encoding="utf-8"?>
<sst xmlns="http://schemas.openxmlformats.org/spreadsheetml/2006/main" count="18615" uniqueCount="2106">
  <si>
    <t>Concepto</t>
  </si>
  <si>
    <t>Año</t>
  </si>
  <si>
    <t>Disposición</t>
  </si>
  <si>
    <t>RETENCIONES DEL TRABAJO</t>
  </si>
  <si>
    <t>PRINCIPALES MODIFICACIONES NORMATIVAS QUE AFECTAN A LA RECAUDACIÓN TRIBUTARIA</t>
  </si>
  <si>
    <t>Breve descripción de la modificación normativa</t>
  </si>
  <si>
    <t>RETENCIONES DE ARRENDAMIENTOS</t>
  </si>
  <si>
    <t>RETENCIONES DE FONDOS DE INVERSIÓN</t>
  </si>
  <si>
    <t>PAGOS FRACCIONADOS DE IRPF</t>
  </si>
  <si>
    <t>RETENCIONES DE CAPITAL</t>
  </si>
  <si>
    <t>PAGOS FRACCIONADOS IS</t>
  </si>
  <si>
    <t>IVA</t>
  </si>
  <si>
    <t>IMPUESTOS ESPECIALES</t>
  </si>
  <si>
    <t>IMPUESTO SOBRE PRIMAS DE SEGUROS</t>
  </si>
  <si>
    <t>IMPUESTO SOBRE TRANSMISIONES PATRIMONIALES Y ACTOS JURÍDICOS DOCUMENTADOS</t>
  </si>
  <si>
    <t>CAPÍTULO III</t>
  </si>
  <si>
    <t>IMPUESTO SOBRE LA RENTA DE NO RESIDENTES</t>
  </si>
  <si>
    <t>IMPUESTO SOBRE EL PATRIMONIO</t>
  </si>
  <si>
    <t>Ley 46/2002, de 18 de dic., de Reforma del IRPF.</t>
  </si>
  <si>
    <t>BOE</t>
  </si>
  <si>
    <t>PARTICIPACION AA.TT. EN TRIBUTOS CEDIDOS</t>
  </si>
  <si>
    <t>CUOTA DIFERENCIAL IRPF              (según año en que se recauda)</t>
  </si>
  <si>
    <t xml:space="preserve">• Mantenimiento de las cuantías de los módulos aplicables en 2004, con ciertas reducciones para actividades agricolas, ganaderas y del transporte para paliar la subida del precio del gasóleo. </t>
  </si>
  <si>
    <t>Orden EHA/3902/2004, de 29 de nov.</t>
  </si>
  <si>
    <t>R.D. 1975/2008, de 28 de nov., de medidas urgentes materia econ., fiscal…</t>
  </si>
  <si>
    <t>Ley 21/1993, de 29 de dic., PGE 1994.</t>
  </si>
  <si>
    <t>Ley 41/1994, de 30 de dic., PGE 1995.</t>
  </si>
  <si>
    <t>GRAVAMENES ESPECIALES        (Declaración Tributaria Especial y Regularización de Balances)</t>
  </si>
  <si>
    <t>• Exención total (antes hasta el límite de 15.500 €) de las prestaciones por desempleo en la modalidad de pago único.</t>
  </si>
  <si>
    <t>• Se suprime la compensación fiscal por deducción en adquisición de vivienda anterior a 20 de enero de 2006.</t>
  </si>
  <si>
    <t>IMPUESTOS MEDIOAMBIENTALES</t>
  </si>
  <si>
    <t>R.D.L. 4/2013, de 22 de feb., de medidas de apoyo al emprendedor.</t>
  </si>
  <si>
    <t>IMPUESTO SOBRE GASES FLUORADOS</t>
  </si>
  <si>
    <t>HIDROCARBUROS (TARIFA 1ª)</t>
  </si>
  <si>
    <t>Gasolina</t>
  </si>
  <si>
    <t>Gasóleo</t>
  </si>
  <si>
    <t>con plomo</t>
  </si>
  <si>
    <t>sin plomo</t>
  </si>
  <si>
    <t>uso general</t>
  </si>
  <si>
    <t>tipo reducido</t>
  </si>
  <si>
    <t>Fuelóleo</t>
  </si>
  <si>
    <t>GLP</t>
  </si>
  <si>
    <t>Queroseno</t>
  </si>
  <si>
    <t>Metano</t>
  </si>
  <si>
    <t>Gas natural</t>
  </si>
  <si>
    <t>Bioetanol y biometanol utilizado como carburante</t>
  </si>
  <si>
    <t>Biodiésel utilizado como carburante</t>
  </si>
  <si>
    <t>Biodiésel y biometanol utilizado como combustible</t>
  </si>
  <si>
    <t>Gasóleos utilizados en energía eléctrica</t>
  </si>
  <si>
    <t>Fuelóleos utilizados en energía eléctrica</t>
  </si>
  <si>
    <t>más de 98 IO</t>
  </si>
  <si>
    <t>resto</t>
  </si>
  <si>
    <t>B</t>
  </si>
  <si>
    <t>C</t>
  </si>
  <si>
    <t>otros</t>
  </si>
  <si>
    <t>combustible</t>
  </si>
  <si>
    <t>usos distintos del carburante</t>
  </si>
  <si>
    <t>pts/mil litros</t>
  </si>
  <si>
    <t>pts/Tm</t>
  </si>
  <si>
    <t>pts/gigajulio</t>
  </si>
  <si>
    <t>normal</t>
  </si>
  <si>
    <t>euros/mil litros</t>
  </si>
  <si>
    <t>euros/Tm</t>
  </si>
  <si>
    <t>euros/gigajulio</t>
  </si>
  <si>
    <t>LABORES DEL TABACO</t>
  </si>
  <si>
    <t>IMPUESTO ESPECIAL</t>
  </si>
  <si>
    <t>Margen expendeduría (4)</t>
  </si>
  <si>
    <t>Cigarros</t>
  </si>
  <si>
    <t>Cigarrillos</t>
  </si>
  <si>
    <t>Picadura (3)</t>
  </si>
  <si>
    <t>Otros</t>
  </si>
  <si>
    <t>proporcional</t>
  </si>
  <si>
    <t>específico</t>
  </si>
  <si>
    <t>tipo único (1)</t>
  </si>
  <si>
    <t>tipo único (5)</t>
  </si>
  <si>
    <t>% pvp</t>
  </si>
  <si>
    <t>tipo único (2)</t>
  </si>
  <si>
    <t>tipo único (9)</t>
  </si>
  <si>
    <t>general (%)</t>
  </si>
  <si>
    <t>recargo de equivalencia (%)</t>
  </si>
  <si>
    <t>cigarros (%)</t>
  </si>
  <si>
    <t>resto (%)</t>
  </si>
  <si>
    <t>incremen-tado (6)</t>
  </si>
  <si>
    <t>negros</t>
  </si>
  <si>
    <t>rubios</t>
  </si>
  <si>
    <t>ptas/mil cigarrillos</t>
  </si>
  <si>
    <t>incremen-tado (7)</t>
  </si>
  <si>
    <t>incremen-tado (8)</t>
  </si>
  <si>
    <t>1988</t>
  </si>
  <si>
    <t>euros/mil cigarros</t>
  </si>
  <si>
    <t>euros/mil cigarrillos</t>
  </si>
  <si>
    <t>euros / kilogramo</t>
  </si>
  <si>
    <r>
      <t xml:space="preserve">2006 </t>
    </r>
    <r>
      <rPr>
        <sz val="8"/>
        <rFont val="Arial"/>
        <family val="2"/>
      </rPr>
      <t>(desde 11-11)</t>
    </r>
  </si>
  <si>
    <r>
      <t xml:space="preserve">2009 </t>
    </r>
    <r>
      <rPr>
        <sz val="8"/>
        <rFont val="Arial"/>
        <family val="2"/>
      </rPr>
      <t>(desde 13-6)</t>
    </r>
  </si>
  <si>
    <r>
      <t xml:space="preserve">2010 </t>
    </r>
    <r>
      <rPr>
        <sz val="8"/>
        <rFont val="Arial"/>
        <family val="2"/>
      </rPr>
      <t>(desde 1-7)</t>
    </r>
  </si>
  <si>
    <r>
      <t xml:space="preserve">2010 </t>
    </r>
    <r>
      <rPr>
        <sz val="8"/>
        <rFont val="Arial"/>
        <family val="2"/>
      </rPr>
      <t>(desde 3-12)</t>
    </r>
  </si>
  <si>
    <r>
      <t xml:space="preserve">2012 </t>
    </r>
    <r>
      <rPr>
        <sz val="8"/>
        <rFont val="Arial"/>
        <family val="2"/>
      </rPr>
      <t>(desde 31-3)</t>
    </r>
  </si>
  <si>
    <r>
      <t xml:space="preserve">2012 </t>
    </r>
    <r>
      <rPr>
        <sz val="8"/>
        <rFont val="Arial"/>
        <family val="2"/>
      </rPr>
      <t>(desde 15-7)</t>
    </r>
  </si>
  <si>
    <r>
      <t xml:space="preserve">2012 </t>
    </r>
    <r>
      <rPr>
        <sz val="8"/>
        <rFont val="Arial"/>
        <family val="2"/>
      </rPr>
      <t>(desde 1-9)</t>
    </r>
  </si>
  <si>
    <r>
      <t xml:space="preserve">2013 </t>
    </r>
    <r>
      <rPr>
        <sz val="8"/>
        <rFont val="Arial"/>
        <family val="2"/>
      </rPr>
      <t>(desde 1-1)</t>
    </r>
  </si>
  <si>
    <r>
      <t xml:space="preserve">2013 </t>
    </r>
    <r>
      <rPr>
        <sz val="8"/>
        <rFont val="Arial"/>
        <family val="2"/>
      </rPr>
      <t>(desde 1-7)</t>
    </r>
  </si>
  <si>
    <t xml:space="preserve">(1) Los cigarrillos estarán gravados a un tipo único por cada 1000 cigarrillos cuando la suma de las cuotas que resultarían de la aplicación de los tipos proporcional y específico sea inferior a la cuantía del tipo único. 
</t>
  </si>
  <si>
    <t>(2) La picadura estará gravada a un tipo único por cada kilogramo cuando la suma de las cuotas que resultarían de la aplicación de los tipos proporcional y específico sea inferior a la cuantía del tipo único.</t>
  </si>
  <si>
    <t>(3) En el RDL12/2012, de 31 de marzo, se modifica el apartado 5 del artículo 59, que queda redactado de la siguiente forma: «5. A efectos de este impuesto tendrá la consideración de picadura para liar el tabaco para fumar tal como se define en el apartado anterior, siempre que más del 25 por ciento en peso de las partículas de tabaco presenten un ancho de corte inferior a 1,5 milímetros. Tendrá igualmente la consideración de picadura para liar el tabaco para fumar en el que más del 25 por ciento en peso de las partículas de tabaco presenten un ancho de corte igual o superior a 1,5 milímetros, vendido o destinado a la venta para liar cigarrillos.»</t>
  </si>
  <si>
    <t>(4) Ley 13/1998, de 4 de mayo, artículo 4, Siete: Se fija en el 8,5 % sobre el precio de venta al público el margen de los expendedores por sus ventas de labores de tabaco, que obligatoriamente habrán de ser adquiridas de alguno de los mayoristas autorizados, cualesquiera que sea el precio o clase de éstas, su origen o el comerciante mayorista que las suministre. No obstante lo anterior, la venta de cigarros, en todo caso, supondrá para el expendedor un margen del 9 %.</t>
  </si>
  <si>
    <t>(5) RDLey 20/2012, de 13 de julio, artículo 24: Los cigarros y cigarritos estarán gravados al tipo único de 32 euros por cada 1.000 unidades cuando la cuota que resultaría de la aplicación del tipo porcentual anterior sea inferior a la cuantía del tipo único.</t>
  </si>
  <si>
    <t>(6) Para cigarroos con PVP inferior a 215 euros/mil cigarros.</t>
  </si>
  <si>
    <t>(7) Para cigarrillos con PVP inferior a 196 euros/mil cigarrillos.</t>
  </si>
  <si>
    <t>(8) Para picadura con PVP inferior a 165 euros/kilogramo.</t>
  </si>
  <si>
    <t>(9) Para las demás labores del tabaco que estarán gravadas al tipo único de 22 euros por kilogramo cuando la cuota que resultaría de la aplicación del tipo 28,4 por 100 sea inferior a la cuantía de este tipo único.
cve: BOE-A-2013-7062</t>
  </si>
  <si>
    <t>precios límite</t>
  </si>
  <si>
    <t>cigarrillos</t>
  </si>
  <si>
    <t>picadura</t>
  </si>
  <si>
    <t>ALCOHOL Y BEBIDAS DERIVADAS</t>
  </si>
  <si>
    <t>Destilación artesanal</t>
  </si>
  <si>
    <t>Cosecheros</t>
  </si>
  <si>
    <t>Península y Baleares</t>
  </si>
  <si>
    <t>Canarias</t>
  </si>
  <si>
    <t>ptas / litro a.p.</t>
  </si>
  <si>
    <t>euros / Hlitro a.p.</t>
  </si>
  <si>
    <t>Grado alcohólico &lt;= 1,2%</t>
  </si>
  <si>
    <t>1,2% &lt; Grado alcohólico &lt;= 2,8%</t>
  </si>
  <si>
    <t>2,8% &lt; Grado alcohólico &lt; 11ºP</t>
  </si>
  <si>
    <t>11 &lt;= Grados plato &lt;= 13,5</t>
  </si>
  <si>
    <t>13,5 &lt; Grados plato &lt;= 15</t>
  </si>
  <si>
    <t>15 &lt; Grados plato &lt;= 19</t>
  </si>
  <si>
    <t>19 &lt; Grados plato</t>
  </si>
  <si>
    <t>ptas / litro</t>
  </si>
  <si>
    <t>ptas / litro*ºP</t>
  </si>
  <si>
    <t>euros / hectolitro</t>
  </si>
  <si>
    <t>euros / Hlitro*ºP</t>
  </si>
  <si>
    <t>ELECTRICIDAD</t>
  </si>
  <si>
    <t>(*) La base imponible es la del IVA (excluido el IE) multiplicada por 1,05113.</t>
  </si>
  <si>
    <t>Grado alcohólico &lt;= 15%</t>
  </si>
  <si>
    <t>Grado alcohólico &gt; 15%</t>
  </si>
  <si>
    <t>-</t>
  </si>
  <si>
    <t>Atrasos en rendimientos del trabajo</t>
  </si>
  <si>
    <t>Cursos, conferencias, seminarios, obras literarias o artísticas,...</t>
  </si>
  <si>
    <t>Consejos de administración o juntas</t>
  </si>
  <si>
    <t>General</t>
  </si>
  <si>
    <t>Actividades agrícolas o ganaderas</t>
  </si>
  <si>
    <t>Premios en metálico</t>
  </si>
  <si>
    <t>Ventas de empresarios en estimación objetiva</t>
  </si>
  <si>
    <t>Cesión de derechos de imagen</t>
  </si>
  <si>
    <t>Ingresos año anterior &lt;15.000 €</t>
  </si>
  <si>
    <t>Engorde de porcino y avicultura</t>
  </si>
  <si>
    <t>Entidades con cifra de negocios &lt;100.000 €</t>
  </si>
  <si>
    <t>Ley 26/2014, de 27 de nov., por la que se modifican la ley de IRPF, IRNR y otras normas tributarias.</t>
  </si>
  <si>
    <t>Ley 27/2014, de 27 de noviembre, del IS.</t>
  </si>
  <si>
    <t>• Se rebaja el tipo impositivo general del 24,75% al 24% y en rentas transferidas a la UE y EEE hasta el 20%. El específico para dividendos, intereses y ganancias patrimoniales obtenidos sin mediación de establecimiento permanente se rebaja del 21% al 20%, a partir del 12 de julio al 19,5%.</t>
  </si>
  <si>
    <t>• Tributan en destino los servicios electrónicos, de telecomunicaciones y radiotelevisión cuando el destinatario es un particular.</t>
  </si>
  <si>
    <t>• Imposibilidad de solicitar aplazamiento para las deudas derivadas de tributos repercutidos, salvo que se justifique que la cuota repercutida no ha sido efectivamente pagada.</t>
  </si>
  <si>
    <t>Reducido</t>
  </si>
  <si>
    <t>Super reducido</t>
  </si>
  <si>
    <t>Recargo de equivalencia</t>
  </si>
  <si>
    <t>Regímenes especiales IVA</t>
  </si>
  <si>
    <t>Labores del Tabaco</t>
  </si>
  <si>
    <t>Agrícolas y forestales</t>
  </si>
  <si>
    <t>Ganaderas y pesqueras</t>
  </si>
  <si>
    <t>Sociedades y fondos inversión mobiliaria</t>
  </si>
  <si>
    <t>Hidrocarburos investigación y explotación</t>
  </si>
  <si>
    <t>Fondos de pensiones</t>
  </si>
  <si>
    <t>Sociedades patrimoniales</t>
  </si>
  <si>
    <t>Empresas reducida dimensión</t>
  </si>
  <si>
    <t xml:space="preserve">Primer tramo base imponible </t>
  </si>
  <si>
    <t>Resto             base imponible</t>
  </si>
  <si>
    <t>Parte general base imponible</t>
  </si>
  <si>
    <t>Parte especial base imponible</t>
  </si>
  <si>
    <t xml:space="preserve">Mutuas, SGR, coop. crédito y otras </t>
  </si>
  <si>
    <t>20,0 / 25,0</t>
  </si>
  <si>
    <t>SOCIMI</t>
  </si>
  <si>
    <t>Sociedades y fondos inversión inmob. alquiler</t>
  </si>
  <si>
    <t>Entidades de nueva creación</t>
  </si>
  <si>
    <t>Entidades de crédito</t>
  </si>
  <si>
    <t>Dividendos y participaciones en beneficios</t>
  </si>
  <si>
    <t>25,0 / 30,0</t>
  </si>
  <si>
    <t>Regimen especial</t>
  </si>
  <si>
    <t>Grav. especial beneficios distribuidos</t>
  </si>
  <si>
    <t>Arrendamientos de bienes inmuebles</t>
  </si>
  <si>
    <t>Retenciones de capital</t>
  </si>
  <si>
    <t>Resto retenciones capital</t>
  </si>
  <si>
    <t>1992</t>
  </si>
  <si>
    <t>Ganancias patrimoniales derivadas de la transmisión de fondos de inversión</t>
  </si>
  <si>
    <t>Cesión der.   de imagen     (art. 92.8)</t>
  </si>
  <si>
    <t>Profesionales</t>
  </si>
  <si>
    <t>Profesionales inicio de actividad</t>
  </si>
  <si>
    <t>Ganancias en aprovecham. Forestales montes publ.</t>
  </si>
  <si>
    <t>Actividades profesionales y otras actividades económicas</t>
  </si>
  <si>
    <r>
      <t xml:space="preserve">1992 </t>
    </r>
    <r>
      <rPr>
        <b/>
        <sz val="8"/>
        <rFont val="Arial"/>
        <family val="2"/>
      </rPr>
      <t>(hasta 31-7)</t>
    </r>
  </si>
  <si>
    <r>
      <t xml:space="preserve">1992 </t>
    </r>
    <r>
      <rPr>
        <b/>
        <sz val="8"/>
        <rFont val="Arial"/>
        <family val="2"/>
      </rPr>
      <t>(desde 1-8)</t>
    </r>
  </si>
  <si>
    <r>
      <t xml:space="preserve">2000 </t>
    </r>
    <r>
      <rPr>
        <b/>
        <sz val="8"/>
        <rFont val="Arial"/>
        <family val="2"/>
      </rPr>
      <t>(hasta 5-10)</t>
    </r>
  </si>
  <si>
    <r>
      <t xml:space="preserve">2000 </t>
    </r>
    <r>
      <rPr>
        <b/>
        <sz val="8"/>
        <rFont val="Arial"/>
        <family val="2"/>
      </rPr>
      <t>(desde 6-10)</t>
    </r>
  </si>
  <si>
    <r>
      <t>2010</t>
    </r>
    <r>
      <rPr>
        <b/>
        <sz val="8"/>
        <rFont val="Arial"/>
        <family val="2"/>
      </rPr>
      <t xml:space="preserve"> (hasta 30-6)</t>
    </r>
  </si>
  <si>
    <r>
      <t>2010</t>
    </r>
    <r>
      <rPr>
        <b/>
        <sz val="8"/>
        <rFont val="Arial"/>
        <family val="2"/>
      </rPr>
      <t xml:space="preserve"> (desde 1-7)</t>
    </r>
  </si>
  <si>
    <r>
      <t>2012</t>
    </r>
    <r>
      <rPr>
        <b/>
        <sz val="8"/>
        <rFont val="Arial"/>
        <family val="2"/>
      </rPr>
      <t xml:space="preserve"> (hasta 31-8)</t>
    </r>
  </si>
  <si>
    <r>
      <t>2012</t>
    </r>
    <r>
      <rPr>
        <b/>
        <sz val="8"/>
        <rFont val="Arial"/>
        <family val="2"/>
      </rPr>
      <t xml:space="preserve"> (desde 1-9)</t>
    </r>
  </si>
  <si>
    <r>
      <t xml:space="preserve">1998 </t>
    </r>
    <r>
      <rPr>
        <b/>
        <sz val="8"/>
        <rFont val="Arial"/>
        <family val="2"/>
      </rPr>
      <t>(hasta 14-02)</t>
    </r>
  </si>
  <si>
    <r>
      <t xml:space="preserve">1998 </t>
    </r>
    <r>
      <rPr>
        <b/>
        <sz val="8"/>
        <rFont val="Arial"/>
        <family val="2"/>
      </rPr>
      <t>(desde 15-02)</t>
    </r>
  </si>
  <si>
    <r>
      <t xml:space="preserve">1999 </t>
    </r>
    <r>
      <rPr>
        <b/>
        <sz val="8"/>
        <rFont val="Arial"/>
        <family val="2"/>
      </rPr>
      <t>(hasta 09-02)</t>
    </r>
  </si>
  <si>
    <r>
      <t xml:space="preserve">1999 </t>
    </r>
    <r>
      <rPr>
        <b/>
        <sz val="8"/>
        <rFont val="Arial"/>
        <family val="2"/>
      </rPr>
      <t>(desde 10-02)</t>
    </r>
  </si>
  <si>
    <r>
      <t xml:space="preserve">2000 </t>
    </r>
    <r>
      <rPr>
        <b/>
        <sz val="8"/>
        <rFont val="Arial"/>
        <family val="2"/>
      </rPr>
      <t>(hasta 10-06)</t>
    </r>
  </si>
  <si>
    <r>
      <t xml:space="preserve">2000 </t>
    </r>
    <r>
      <rPr>
        <b/>
        <sz val="8"/>
        <rFont val="Arial"/>
        <family val="2"/>
      </rPr>
      <t>(del 11-06 al 24-06)</t>
    </r>
  </si>
  <si>
    <r>
      <t xml:space="preserve">2000 </t>
    </r>
    <r>
      <rPr>
        <b/>
        <sz val="8"/>
        <rFont val="Arial"/>
        <family val="2"/>
      </rPr>
      <t>(desde 25-06)</t>
    </r>
  </si>
  <si>
    <r>
      <t xml:space="preserve">2001 </t>
    </r>
    <r>
      <rPr>
        <b/>
        <sz val="8"/>
        <rFont val="Arial"/>
        <family val="2"/>
      </rPr>
      <t>(hasta 30-06)</t>
    </r>
  </si>
  <si>
    <r>
      <t xml:space="preserve">2001 </t>
    </r>
    <r>
      <rPr>
        <b/>
        <sz val="8"/>
        <rFont val="Arial"/>
        <family val="2"/>
      </rPr>
      <t>(desde 01-07)</t>
    </r>
  </si>
  <si>
    <r>
      <t xml:space="preserve">2012 </t>
    </r>
    <r>
      <rPr>
        <b/>
        <sz val="8"/>
        <rFont val="Arial"/>
        <family val="2"/>
      </rPr>
      <t>(hasta 31-08)</t>
    </r>
  </si>
  <si>
    <r>
      <t xml:space="preserve">2012 </t>
    </r>
    <r>
      <rPr>
        <b/>
        <sz val="8"/>
        <rFont val="Arial"/>
        <family val="2"/>
      </rPr>
      <t>(desde 01-09)</t>
    </r>
  </si>
  <si>
    <r>
      <t xml:space="preserve">2014 </t>
    </r>
    <r>
      <rPr>
        <b/>
        <sz val="8"/>
        <rFont val="Arial"/>
        <family val="2"/>
      </rPr>
      <t>(hasta 04-07)</t>
    </r>
  </si>
  <si>
    <r>
      <t xml:space="preserve">2014 </t>
    </r>
    <r>
      <rPr>
        <b/>
        <sz val="8"/>
        <rFont val="Arial"/>
        <family val="2"/>
      </rPr>
      <t>(desde 05-07)</t>
    </r>
  </si>
  <si>
    <r>
      <t xml:space="preserve">2015 </t>
    </r>
    <r>
      <rPr>
        <b/>
        <sz val="8"/>
        <rFont val="Arial"/>
        <family val="2"/>
      </rPr>
      <t>(hasta 11-07)</t>
    </r>
  </si>
  <si>
    <r>
      <t xml:space="preserve">2015 </t>
    </r>
    <r>
      <rPr>
        <b/>
        <sz val="8"/>
        <rFont val="Arial"/>
        <family val="2"/>
      </rPr>
      <t>(desde 12-07)</t>
    </r>
  </si>
  <si>
    <r>
      <t xml:space="preserve">1990 </t>
    </r>
    <r>
      <rPr>
        <b/>
        <sz val="8"/>
        <rFont val="Arial"/>
        <family val="2"/>
      </rPr>
      <t>(hasta 9-7)</t>
    </r>
  </si>
  <si>
    <r>
      <t xml:space="preserve">1990 </t>
    </r>
    <r>
      <rPr>
        <b/>
        <sz val="8"/>
        <rFont val="Arial"/>
        <family val="2"/>
      </rPr>
      <t>(desde 10-7)</t>
    </r>
  </si>
  <si>
    <r>
      <t xml:space="preserve">1993 </t>
    </r>
    <r>
      <rPr>
        <b/>
        <sz val="8"/>
        <rFont val="Arial"/>
        <family val="2"/>
      </rPr>
      <t>(hasta 6-8)</t>
    </r>
  </si>
  <si>
    <r>
      <t xml:space="preserve">1993 </t>
    </r>
    <r>
      <rPr>
        <b/>
        <sz val="8"/>
        <rFont val="Arial"/>
        <family val="2"/>
      </rPr>
      <t>(desde 7-8)</t>
    </r>
  </si>
  <si>
    <r>
      <t xml:space="preserve">1999 </t>
    </r>
    <r>
      <rPr>
        <b/>
        <sz val="8"/>
        <rFont val="Arial"/>
        <family val="2"/>
      </rPr>
      <t>(hasta 2-10)</t>
    </r>
  </si>
  <si>
    <r>
      <t xml:space="preserve">1999 </t>
    </r>
    <r>
      <rPr>
        <b/>
        <sz val="8"/>
        <rFont val="Arial"/>
        <family val="2"/>
      </rPr>
      <t>(desde 3-10)</t>
    </r>
  </si>
  <si>
    <r>
      <t xml:space="preserve">2005 </t>
    </r>
    <r>
      <rPr>
        <b/>
        <sz val="8"/>
        <rFont val="Arial"/>
        <family val="2"/>
      </rPr>
      <t>(hasta 18-11)</t>
    </r>
  </si>
  <si>
    <r>
      <t xml:space="preserve">2005 </t>
    </r>
    <r>
      <rPr>
        <b/>
        <sz val="8"/>
        <rFont val="Arial"/>
        <family val="2"/>
      </rPr>
      <t>(desde 19-11)</t>
    </r>
  </si>
  <si>
    <r>
      <t>1996</t>
    </r>
    <r>
      <rPr>
        <b/>
        <sz val="8"/>
        <rFont val="Arial"/>
        <family val="2"/>
      </rPr>
      <t xml:space="preserve"> (hasta 30-7)</t>
    </r>
  </si>
  <si>
    <r>
      <t xml:space="preserve">1996 </t>
    </r>
    <r>
      <rPr>
        <b/>
        <sz val="8"/>
        <rFont val="Arial"/>
        <family val="2"/>
      </rPr>
      <t>(desde 31-7)</t>
    </r>
  </si>
  <si>
    <r>
      <t xml:space="preserve">2005 </t>
    </r>
    <r>
      <rPr>
        <b/>
        <sz val="8"/>
        <rFont val="Arial"/>
        <family val="2"/>
      </rPr>
      <t>(hasta 16-9)</t>
    </r>
  </si>
  <si>
    <r>
      <t xml:space="preserve">2005 </t>
    </r>
    <r>
      <rPr>
        <b/>
        <sz val="8"/>
        <rFont val="Arial"/>
        <family val="2"/>
      </rPr>
      <t>(desde 17-9)</t>
    </r>
  </si>
  <si>
    <r>
      <t xml:space="preserve">2006 </t>
    </r>
    <r>
      <rPr>
        <b/>
        <sz val="8"/>
        <rFont val="Arial"/>
        <family val="2"/>
      </rPr>
      <t>(desde 21-1)</t>
    </r>
  </si>
  <si>
    <r>
      <t xml:space="preserve">2006 </t>
    </r>
    <r>
      <rPr>
        <b/>
        <sz val="8"/>
        <rFont val="Arial"/>
        <family val="2"/>
      </rPr>
      <t>(desde 11-2)</t>
    </r>
  </si>
  <si>
    <r>
      <t xml:space="preserve">2006 </t>
    </r>
    <r>
      <rPr>
        <b/>
        <sz val="8"/>
        <rFont val="Arial"/>
        <family val="2"/>
      </rPr>
      <t>(desde 11-11)</t>
    </r>
  </si>
  <si>
    <r>
      <t xml:space="preserve">2009 </t>
    </r>
    <r>
      <rPr>
        <b/>
        <sz val="8"/>
        <rFont val="Arial"/>
        <family val="2"/>
      </rPr>
      <t>(desde 13-6)</t>
    </r>
  </si>
  <si>
    <r>
      <t xml:space="preserve">2010 </t>
    </r>
    <r>
      <rPr>
        <b/>
        <sz val="8"/>
        <rFont val="Arial"/>
        <family val="2"/>
      </rPr>
      <t>(desde 1-7)</t>
    </r>
  </si>
  <si>
    <r>
      <t xml:space="preserve">2010 </t>
    </r>
    <r>
      <rPr>
        <b/>
        <sz val="8"/>
        <rFont val="Arial"/>
        <family val="2"/>
      </rPr>
      <t>(desde 3-12)</t>
    </r>
  </si>
  <si>
    <r>
      <t xml:space="preserve">2012 </t>
    </r>
    <r>
      <rPr>
        <b/>
        <sz val="8"/>
        <rFont val="Arial"/>
        <family val="2"/>
      </rPr>
      <t>(desde 31-3)</t>
    </r>
  </si>
  <si>
    <r>
      <t xml:space="preserve">2012 </t>
    </r>
    <r>
      <rPr>
        <b/>
        <sz val="8"/>
        <rFont val="Arial"/>
        <family val="2"/>
      </rPr>
      <t>(desde 15-7)</t>
    </r>
  </si>
  <si>
    <r>
      <t xml:space="preserve">2012 </t>
    </r>
    <r>
      <rPr>
        <b/>
        <sz val="8"/>
        <rFont val="Arial"/>
        <family val="2"/>
      </rPr>
      <t>(desde 1-9)</t>
    </r>
  </si>
  <si>
    <r>
      <t xml:space="preserve">2013 </t>
    </r>
    <r>
      <rPr>
        <b/>
        <sz val="8"/>
        <rFont val="Arial"/>
        <family val="2"/>
      </rPr>
      <t>(desde 1-1)</t>
    </r>
  </si>
  <si>
    <r>
      <t xml:space="preserve">2013 </t>
    </r>
    <r>
      <rPr>
        <b/>
        <sz val="8"/>
        <rFont val="Arial"/>
        <family val="2"/>
      </rPr>
      <t>(desde 1-7)</t>
    </r>
  </si>
  <si>
    <r>
      <t>2013</t>
    </r>
    <r>
      <rPr>
        <b/>
        <sz val="8"/>
        <rFont val="Arial"/>
        <family val="2"/>
      </rPr>
      <t xml:space="preserve"> (hasta 29-6)</t>
    </r>
  </si>
  <si>
    <r>
      <t>2013</t>
    </r>
    <r>
      <rPr>
        <b/>
        <sz val="8"/>
        <rFont val="Arial"/>
        <family val="2"/>
      </rPr>
      <t xml:space="preserve"> (desde 30-6)</t>
    </r>
  </si>
  <si>
    <r>
      <t>2016</t>
    </r>
    <r>
      <rPr>
        <b/>
        <sz val="8"/>
        <rFont val="Arial"/>
        <family val="2"/>
      </rPr>
      <t xml:space="preserve"> (desde 3-12)</t>
    </r>
  </si>
  <si>
    <r>
      <t xml:space="preserve">2013 </t>
    </r>
    <r>
      <rPr>
        <b/>
        <sz val="8"/>
        <rFont val="Arial"/>
        <family val="2"/>
      </rPr>
      <t>(hasta 29-6)</t>
    </r>
  </si>
  <si>
    <r>
      <t xml:space="preserve">2013 </t>
    </r>
    <r>
      <rPr>
        <b/>
        <sz val="8"/>
        <rFont val="Arial"/>
        <family val="2"/>
      </rPr>
      <t>(desde 30-6)</t>
    </r>
  </si>
  <si>
    <t>IMPUESTO SOBRE SOCIEDADES: principales tipos impositivos (%)</t>
  </si>
  <si>
    <t>Cooperativas protegidas</t>
  </si>
  <si>
    <t>Fundaciones y asociaciones sin fines de lucro</t>
  </si>
  <si>
    <t>IVA: tipos (%)</t>
  </si>
  <si>
    <t>Régimen general</t>
  </si>
  <si>
    <t>Compensaciones en agricultura, ganadería y pesca</t>
  </si>
  <si>
    <t>Incremen-tado</t>
  </si>
  <si>
    <t>CERVEZA</t>
  </si>
  <si>
    <t>Tipo (%) sobre la base imponible (*)</t>
  </si>
  <si>
    <t>Tipo efectivo (%)</t>
  </si>
  <si>
    <t>Ley 28/2014</t>
  </si>
  <si>
    <t>Ley 66/1997</t>
  </si>
  <si>
    <t>PRODUCTOS INTERMEDIOS</t>
  </si>
  <si>
    <t>reducido</t>
  </si>
  <si>
    <t>tipo general</t>
  </si>
  <si>
    <t>tipo especial</t>
  </si>
  <si>
    <t>&gt;98 IO</t>
  </si>
  <si>
    <t>todos</t>
  </si>
  <si>
    <t>todas</t>
  </si>
  <si>
    <t>OTRAS RETENCIONES (%)</t>
  </si>
  <si>
    <t>IRPF ESCALAS DE GRAVAMEN APLICABLES A CADA EJERCICIO</t>
  </si>
  <si>
    <r>
      <t xml:space="preserve">RENTA DEL EJERCICIO: </t>
    </r>
    <r>
      <rPr>
        <b/>
        <sz val="10"/>
        <color rgb="FF0070C0"/>
        <rFont val="Calibri"/>
        <family val="2"/>
        <scheme val="minor"/>
      </rPr>
      <t>(PULSAR SOBRE EJERCICIO PARA VER DETALLE DE LAS ESCALAS APLICABLES)</t>
    </r>
  </si>
  <si>
    <t>NORMA APLICABLE:</t>
  </si>
  <si>
    <t>Ley 26/2014, de 27 de nov., modifica Ley 35/2006 del IRPF y otras normas tributarias.</t>
  </si>
  <si>
    <t xml:space="preserve">R.D.L. 9/2015, 10 de julio, de medidas urgentes para reducir la carga tributaria. </t>
  </si>
  <si>
    <t>Ley 39/2010, de 22 de dic., PGE 2011 y gravamen complementario R.D.L. 20/2011, de 30 de dic., de medidas urgentes.</t>
  </si>
  <si>
    <t>Ley 39/2010, de 22 de dic., PGE 2011.</t>
  </si>
  <si>
    <t>Ley 22/2009, de 18 de diciembre, por la que se regula el sistema de financiación CC.AA, modifica Ley 35/2006 del IRPF.</t>
  </si>
  <si>
    <t>Ley 2/2008, de 23 de dic., PGE 2009.</t>
  </si>
  <si>
    <t>Ley 51/2007, de 26 de dic., PGE 2008.</t>
  </si>
  <si>
    <t>Ley 35/2006, de 28 de nov., del IRPF.</t>
  </si>
  <si>
    <t>Ley 30/2005, de 29 de dic., de PGE 2006.</t>
  </si>
  <si>
    <t>Ley 2/2004, de 27 de dic., de PGE 2005.</t>
  </si>
  <si>
    <t>R.D.L. 3/2004, de 5 de marzo, por el que se aprueba el texto refundido de la Ley del IRPF.</t>
  </si>
  <si>
    <t>Ley 46/2002, de 18 de dic., de reforma del IRPF.</t>
  </si>
  <si>
    <t>Ley 21/2001, de 27 de dic., nuevo sistema financiación CC.AA.</t>
  </si>
  <si>
    <t>Ley 13/2000, de 28 de dic., de PGE 2001 (D.A. 25ª).</t>
  </si>
  <si>
    <t xml:space="preserve">Ley 54/1999, de 29 de dic., de PGE 2000 y la Ley 6/2000, de 13 de dic., medidas urgentes ahorro familiar y a la pyme. </t>
  </si>
  <si>
    <t xml:space="preserve">Ley 40/1998, de 9 de dic., del IRPF. </t>
  </si>
  <si>
    <t xml:space="preserve">Ley 30/1998, de 30 de diciembre, PGE 1998. </t>
  </si>
  <si>
    <t>Ley 14/1996, de 30 de dic., de cesión de tributos del Estado a las CC.AA.</t>
  </si>
  <si>
    <t>R.D.L. 12/1995, de 28 de dic., medidas urgentes en materia presup., tribut. y financ. y D.T. 9ª R.D.L. 7/1996.</t>
  </si>
  <si>
    <t>Ley 41/1994, de 30 de diciembre, PGE 1995.</t>
  </si>
  <si>
    <t>Ley 39/1992, de 29 de dic., PGE 1993.</t>
  </si>
  <si>
    <t>Ley 28/1992, de 24 de nov., de Medidas Presupuestarias Urgentes y Ley 18/1991, de 6 de junio, del IRPF.</t>
  </si>
  <si>
    <t>BASE LIQUIDABLE GENERAL. ESCALA ESTATAL</t>
  </si>
  <si>
    <t>BASE LIQUIDABLE AHORRO. ESCALA ESTATAL</t>
  </si>
  <si>
    <t>Base liquidable</t>
  </si>
  <si>
    <t>Cuota íntegra</t>
  </si>
  <si>
    <t>Resto base liquidable</t>
  </si>
  <si>
    <t>Tipo aplicable</t>
  </si>
  <si>
    <t>Base liquidable del ahorro</t>
  </si>
  <si>
    <t>Resto base liquidable del ahorro</t>
  </si>
  <si>
    <t>–</t>
  </si>
  <si>
    <t>Hasta euros</t>
  </si>
  <si>
    <t>Euros</t>
  </si>
  <si>
    <t>Porcentaje</t>
  </si>
  <si>
    <t>En adelante</t>
  </si>
  <si>
    <t>BASE LIQUIDABLE GENERAL. ESCALA AUTONÓMICA*</t>
  </si>
  <si>
    <t>BASE LIQUIDABLE AHORRO. ESCALA AUTONÓMICA</t>
  </si>
  <si>
    <t>*APLICABLE A LAS CC.AA. QUE NO HAYAN APROBADO UNA ESPECÍFICA</t>
  </si>
  <si>
    <t>BASE LIQUIDABLE GENERAL. TOTAL (ESTATAL + AUTON.)</t>
  </si>
  <si>
    <t>BASE LIQUIDABLE AHORRO. TOTAL (ESTATAL + AUTON.)</t>
  </si>
  <si>
    <t xml:space="preserve">Ejercicio 2015: escalas aprobadas en R.D.L. 9/2015, 10 de julio, de medidas urgentes para reducir la carga tributaria. </t>
  </si>
  <si>
    <t>Ejercicios 2014, 2013 y 2012: escalas aprobadas en la Ley 39/2010, de 22 de dic., PGE 2011 y gravamen complementario R.D.L. 20/2011.</t>
  </si>
  <si>
    <t>GRAVAMEN COMPLEMENTARIO. ESCALA ESTATAL</t>
  </si>
  <si>
    <t>GRAVAMEN COMPLEMENTARIO. BASE LIQUIDABLE AHORRO</t>
  </si>
  <si>
    <t xml:space="preserve">BASE LIQUIDABLE GENERAL. ESCALA AUTONÓMICA* </t>
  </si>
  <si>
    <t>BASE LIQ. GENERAL. TOTAL (ESTATAL + GR. COMPL. + AUTON.)</t>
  </si>
  <si>
    <t>BASE LIQ. AHORRO TOTAL (ESTATAL + GR. COMPL. + AUTON.)</t>
  </si>
  <si>
    <t xml:space="preserve">Ejercicio 2011: escalas aprobadas en la Ley 39/2010, de 22 de dic., PGE 2011. </t>
  </si>
  <si>
    <t>BASE LIQ. AHORRO TOTAL (ESTATAL + AUTONÓMICA)</t>
  </si>
  <si>
    <t>Ejercicio 2010: escalas aprobadas en la Ley 22/2009, de 18 de diciembre, por la que se regula el sistema de financiación CC.AA.</t>
  </si>
  <si>
    <t>Ejercicios 2009 y 2008: escalas aprobadas en la Ley 51/2007, de 26 de dic., PGE 2008 y Ley 2/2008, de 23 de dic., PGE 2009.</t>
  </si>
  <si>
    <t>Ejercicio 2007: escalas aprobadas en la Ley 35/2006, de 28 de nov., del IRPF.</t>
  </si>
  <si>
    <t>Ejercicio 2006: escalas aprobadas en la Ley 30/2005, de 29 de dic., de PGE 2006.</t>
  </si>
  <si>
    <t>BASE LIQUIDABLE ESPECIAL. ESCALA ESTATAL</t>
  </si>
  <si>
    <t>Base liquidable especial</t>
  </si>
  <si>
    <t>Resto base liquidable especial</t>
  </si>
  <si>
    <t>BASE LIQUIDABLE ESPECIAL. ESCALA AUTONÓMICA</t>
  </si>
  <si>
    <t>*EN 2006 NINGUNA CC.AA. HA APROBADO UNA TARIFA ESPECÍFICA</t>
  </si>
  <si>
    <t>BASE LIQ. ESPECIAL TOTAL (ESTATAL + AUTONÓMICA)</t>
  </si>
  <si>
    <t>Ejercicio 2005: escalas aprobadas en la Ley 2/2004, de 27 de dic., de PGE 2005.</t>
  </si>
  <si>
    <t>BASE LIQUIDABLE GENERAL. ESCALA AUTONÓMICA</t>
  </si>
  <si>
    <t>Ejercicio 2004: escalas aprobadas en el R.D.L. 3/2004, de 5 de marzo, por el que se aprueba el texto refundido de la Ley del IRPF.</t>
  </si>
  <si>
    <t>Ejercicio 2003: escalas aprobadas en la Ley 46/2002, de 18 de dic., de reforma del IRPF.</t>
  </si>
  <si>
    <t>Ejercicio 2002: escalas aprobadas en la Ley 21/2001, de 27 de dic., nuevo sistema financiación CC.AA.</t>
  </si>
  <si>
    <t>Ejercicio 2001: escalas aprobadas en la Ley 13/2000, de 28 de dic., de PGE 2001 (D.A. 25ª).</t>
  </si>
  <si>
    <t xml:space="preserve">Ejercicio 2000: escalas aprobadas en la Ley 54/1999, de 29 de dic., de PGE 2000 y la Ley 6/2000, de 13 de dic., medidas urgentes ahorro familiar y a la pyme. </t>
  </si>
  <si>
    <t>Hasta pesetas</t>
  </si>
  <si>
    <t>Pesetas</t>
  </si>
  <si>
    <t xml:space="preserve">Ejercicio 1999: escalas aprobadas en la Ley 40/1998, de 9 de dic., del IRPF. </t>
  </si>
  <si>
    <t xml:space="preserve">Ejercicio 1998: escalas aprobadas en la Ley 30/1998, de 30 de diciembre, PGE 1998. </t>
  </si>
  <si>
    <t>BASE LIQUIDABLE REGULAR. ESCALA ESTATAL INDIVIDUAL</t>
  </si>
  <si>
    <t>BASE LIQUIDABLE REGULAR. ESCALA ESTATAL CONJUNTA</t>
  </si>
  <si>
    <t>BASE LIQUIDABLE IRREGULAR. APLICABLE A INCREMENTOS DE PATRIMONIO CON PERIODO DE GENERACIÓN SUPERIOR A DOS AÑOS. ESCALA ESTATAL</t>
  </si>
  <si>
    <t>Base liquidable irregular</t>
  </si>
  <si>
    <t>Resto base liquidable irregular</t>
  </si>
  <si>
    <t>0 / 200.000 *</t>
  </si>
  <si>
    <t>BASE LIQUIDABLE REGULAR. ESCALA AUTONÓMICA INDIVIDUAL</t>
  </si>
  <si>
    <t>BASE LIQUIDABLE REGULAR. ESCALA AUTONÓMICA CONJUNTA</t>
  </si>
  <si>
    <t>BASE LIQUIDABLE IRREGULAR. APLICABLE A INCREMENTOS DE PATRIMONIO CON PERIODO DE GENERACIÓN SUPERIOR A DOS AÑOS. ESCALA AUTONÓMICA</t>
  </si>
  <si>
    <t>BASE LIQ. REGULAR. ESCALA TOTAL INDIV. (ESTATAL + AUTON.)</t>
  </si>
  <si>
    <t>BASE LIQ. REGULAR. ESCALA TOTAL CONJUNTA (ESTATAL + AUTON.)</t>
  </si>
  <si>
    <t>BASE LIQUIDABLE IRREGULAR. APLICABLE A INCREMENTOS DE PATRIMONIO CON PERIODO DE GENERACIÓN SUPERIOR A DOS AÑOS. ESCALA TOTAL (ESTATAL+ AUTONÓMICA)</t>
  </si>
  <si>
    <t>* NOTA: la escala de gravamen irregular aplicable a los incrementos de patrimonio con periodo de generación superior a dos años, antes de aplicarla debe reducirse el incremento de patrimonio en la cantidad fija de 200.000 pesetas si dicho incremento no procede de la venta de acciones o participaciones de Instituciones de Inversión Colectiva o de activos financieros.</t>
  </si>
  <si>
    <t>Ejercicio 1997: escalas aprobadas en la Ley 14/1996, de 30 de dic., de cesión de tributos del Estado a las CC.AA.</t>
  </si>
  <si>
    <t>Ejercicio 1996: escalas aprobadas en Real Decreto-ley 12/1995, de 28 de diciembre, sobre medidas urgentes en materia presupuestaria, tributaria y financiera y Disp. Trans. 9ª R.D.L. 7/1996 (rentas irregulares).</t>
  </si>
  <si>
    <t>BASE LIQUIDABLE REGULAR. ESCALA INDIVIDUAL</t>
  </si>
  <si>
    <t>BASE LIQUIDABLE REGULAR. ESCALA CONJUNTA</t>
  </si>
  <si>
    <t>CUOTA REGULAR * 100</t>
  </si>
  <si>
    <t>TIPO MEDIO DE GRAVAMEN  =   ------------------------------------------------------------------</t>
  </si>
  <si>
    <t xml:space="preserve">                   BASE LIQUIDABLE REGULAR SUJETA A GRAVAMEN</t>
  </si>
  <si>
    <t>GRAVAMEN RENDIMIENTOS IRREGULARES</t>
  </si>
  <si>
    <t>SE APLICARÁ EL MAYOR DE LOS SIGUIENTES TIPOS DE GRAVAMEN:</t>
  </si>
  <si>
    <r>
      <t xml:space="preserve">A) TIPO MEDIO DE GRAVAMEN </t>
    </r>
    <r>
      <rPr>
        <sz val="9"/>
        <color theme="1"/>
        <rFont val="Calibri"/>
        <family val="2"/>
        <scheme val="minor"/>
      </rPr>
      <t>(DE LA CUOTA REGULAR, SEGÚN LA FÓRMULA ARRIBA INDICADA)</t>
    </r>
  </si>
  <si>
    <t xml:space="preserve">B) TIPO MEDIO DE GRAVAMEN DE APLICAR LAS ESCALAS AL 50% DE LA </t>
  </si>
  <si>
    <t xml:space="preserve">     BASE LIQUIDABLE IRREGULAR SUJETA A GRAVAMEN</t>
  </si>
  <si>
    <t>GRAVAMEN INCREMENTOS PATRIMONIO IRREGULARES</t>
  </si>
  <si>
    <t>SE APLICARÁ EL TIPO DE GRAVAMEN DE LOS RENDIMIENTOS IRREGULARES</t>
  </si>
  <si>
    <t>PERO NO PUEDE SUPERAR EL 20%</t>
  </si>
  <si>
    <t>Ejercicio 1995: escalas aprobadas en Ley 41/1994, de 30 de diciembre, PGE 1995.</t>
  </si>
  <si>
    <t>GRAVAMEN RENTAS IRREGULARES</t>
  </si>
  <si>
    <t>Ejercicios 1994 y 1993: escalas aprobadas en Ley 21/1993, de 29 de dic., PGE 1994 y Ley 39/1992, de 29 de dic., PGE 1993 (respectivamente).</t>
  </si>
  <si>
    <t>Ejercicios 1992: escalas aprobadas en Ley 28/1992, de 24 de nov., de Medidas Presupuestarias Urgentes y Ley 18/1991, de 6 de junio, del IRPF (aplicable excepcionalmente a periodos impositivos finalizados antes del 23 de julio).</t>
  </si>
  <si>
    <t>A) Aplicable a periodos impositivos que coincidan con año natural y periodos impositivos partidos finalizados entre el 23 de julio de 1992 y 31 de diciembre de 1992.</t>
  </si>
  <si>
    <t>B) Excepcionalmente aplicable a periodos impositivos finalizados antes del 23 de julio de 1992.</t>
  </si>
  <si>
    <t>ESCALAS DE RETENCIONES DEL TRABAJO  APLICABLES A CADA EJERCICIO</t>
  </si>
  <si>
    <r>
      <rPr>
        <b/>
        <sz val="16"/>
        <color theme="1"/>
        <rFont val="Calibri"/>
        <family val="2"/>
        <scheme val="minor"/>
      </rPr>
      <t>RENTA DEL EJERCICIO:</t>
    </r>
    <r>
      <rPr>
        <b/>
        <sz val="18"/>
        <color theme="1"/>
        <rFont val="Calibri"/>
        <family val="2"/>
        <scheme val="minor"/>
      </rPr>
      <t xml:space="preserve"> </t>
    </r>
    <r>
      <rPr>
        <b/>
        <sz val="9"/>
        <color rgb="FF0070C0"/>
        <rFont val="Calibri"/>
        <family val="2"/>
        <scheme val="minor"/>
      </rPr>
      <t>(PULSAR SOBRE EJERCICIO PARA VER DETALLE DE LAS ESCALAS APLICABLES)</t>
    </r>
  </si>
  <si>
    <t>R.D.L. 9/2015, de 10 de julio, de medidas urgentes reducir la carga tributaria y Ley 26/2014, de 27 de nov., mod. Ley 35/2006 del IRPF.</t>
  </si>
  <si>
    <t>R.D. 1788/2010 y R.D.L. 20/2011, de 30 de dic., de med. urg. en materia presup., tributaria y financ. para la correcc. del déficit público.</t>
  </si>
  <si>
    <t>R.D. 1788/2010, de 30 de dic., modifica Reglamento IRPF.</t>
  </si>
  <si>
    <t>R.D. 1757/2007, de 28 de dic., por el que se modifica el Reglamento del IRPF.</t>
  </si>
  <si>
    <t>R.D. 1576/2006, de 22 de dic., pagos a cuenta IRPF</t>
  </si>
  <si>
    <t>R.D. 1609/2005, de 30 de dic., que modifica el Reglamento del IRPF</t>
  </si>
  <si>
    <t>R.D. 2347/2004, de 23 de dic., que modifica el Reglamento del IRPF</t>
  </si>
  <si>
    <t xml:space="preserve">R.D. 27/2003, de 10 de enero, que modifica el Reglamento del IRPF y R.D. 1775/2004, de 30 de julio, que aprueba el Reglamento del IRPF. </t>
  </si>
  <si>
    <t xml:space="preserve">R.D. 27/2003, de 10 de enero, que modifica el Reglamento del IRPF. </t>
  </si>
  <si>
    <t>R.D. 1968/1999, de 23 de dic., que modifica el Reglamento del IRPF y otros y conversión a euros por Ley 46/1998, de 17 de diciembre.</t>
  </si>
  <si>
    <t>R.D. 1968/1999, de 23 de dic., que modifica el Reglamento del IRPF.</t>
  </si>
  <si>
    <t>R.D. 2717/1998, de 18 de dic., pagos a cuenta en IRPF, IRNR e IS; y R.D. 214/1999, de 5 de febrero, que aprueba el Reglamento del IRPF.</t>
  </si>
  <si>
    <t>R.D. 115/1998, de 30 de enero, por el que se modifican las tablas de porcentajes de retención a cuenta sobre los rendimientos del trabajo.</t>
  </si>
  <si>
    <t>R.D. 37/1997, de 17 de enero, por el que se modifican las tablas de porcentajes de retención a cuenta sobre los rendimientos del trabajo.</t>
  </si>
  <si>
    <t>R.D. 2189/1995, de 28 de dic., que modifica las tablas de porcentajes de retención a cuenta sobre los rendimientos del trabajo.</t>
  </si>
  <si>
    <t>R.D. 2539/1994, de 29 de dic., por el que se modifican las tablas de porcentajes de retención a cuenta sobre los rendimientos de trabajo.</t>
  </si>
  <si>
    <t>Ley 28/1992, de 24 de nov., de Medidas Presup. Urgentes y R.D. 120/1994, de 28 de ene., que determina retenciones prestac. por desempleo.</t>
  </si>
  <si>
    <t>Ley 28/1992, de 24 de noviembre, de Medidas Presupuestarias Urgentes.</t>
  </si>
  <si>
    <t>Ley 28/1992, de 24 de nov., de Medidas Presupuestarias Urgentes y R.D. 1841/1991, de 30 de dic., por el que se aprueba el Reglamento del IRPF.</t>
  </si>
  <si>
    <t>Vigente desde el 1 de enero de 2016, por Ley 26/2014</t>
  </si>
  <si>
    <t>Base para calcular el tipo de retención</t>
  </si>
  <si>
    <t>Cuota de retención</t>
  </si>
  <si>
    <t>Resto base para calcular el tipo de retención</t>
  </si>
  <si>
    <t>Tipo aplicación</t>
  </si>
  <si>
    <t>Vigente desde el 12 de julio de 2015, por RD-Ley 9/2015</t>
  </si>
  <si>
    <t>Vigente desde el 1 de enero de 2015 hasta 11 julio de 2015, por Ley 26/2014</t>
  </si>
  <si>
    <t>Vigente desde el 1 de enero de 2011, por REAL DECRETO 1788/2010</t>
  </si>
  <si>
    <t>Gravamen complementario, vigente 2012, 2013 y 2014, por REAL DECRETO-LEY 20/2011</t>
  </si>
  <si>
    <t>Escala total incluyendo gravamen complementario</t>
  </si>
  <si>
    <t>Vigente desde el 1 de enero de 2011, por R.D. 1788/2010</t>
  </si>
  <si>
    <t>Vigente desde 1 de enero de 2008 por R.D. 1757/2007</t>
  </si>
  <si>
    <t>Vigente desde 1 de enero de 2007 por R.D. 1576/2006</t>
  </si>
  <si>
    <t>Vigente desde 1 de enero de 2006 por R.D. 1609/2005</t>
  </si>
  <si>
    <t>Vigente desde 1 de enero de 2005 por R.D. 2347/2004</t>
  </si>
  <si>
    <t>Vigente desde 12 de enero de 2003 por R.D. 27/2003 (D.F. 2ª retenciones</t>
  </si>
  <si>
    <t xml:space="preserve"> enero), y a partir de 5 de agosto de 2004 por R.D. 1775/2004.</t>
  </si>
  <si>
    <t>Vigente desde 1 de enero de 2000 por R.D. 1968/1999,</t>
  </si>
  <si>
    <t>y conversión a euros Ley 46/1998, de 17 de diciembre.</t>
  </si>
  <si>
    <t>Vigente desde 1 de enero de 2000 por R.D. 1968/1999</t>
  </si>
  <si>
    <t xml:space="preserve">Vigente desde 1 de enero de 1999 por R.D. 2717/1998, </t>
  </si>
  <si>
    <t>y a partir 10 de febrero por R.D. 214/1999</t>
  </si>
  <si>
    <t>Vigente desde 1 de febrero de 1998 por R.D. 115/1998, en enero aplicable la tabla del año anterior</t>
  </si>
  <si>
    <t>Prestaciones por desempleo</t>
  </si>
  <si>
    <t>Tabla de porcentajes de retención.</t>
  </si>
  <si>
    <t>R.D. 115/1998, con efectos desde 1 de febrero de 1998</t>
  </si>
  <si>
    <t>Importe del rendimiento anual</t>
  </si>
  <si>
    <t xml:space="preserve">Número de hijos y otros descendientes </t>
  </si>
  <si>
    <t xml:space="preserve"> (pesetas)</t>
  </si>
  <si>
    <t xml:space="preserve"> 6 o más </t>
  </si>
  <si>
    <t xml:space="preserve">Hasta 1.250.000 </t>
  </si>
  <si>
    <t>Hasta</t>
  </si>
  <si>
    <t xml:space="preserve">Más de 1.250.000 </t>
  </si>
  <si>
    <t>Más de</t>
  </si>
  <si>
    <t xml:space="preserve">Más de 1.360.000 </t>
  </si>
  <si>
    <t xml:space="preserve">Más de 1.470.000 </t>
  </si>
  <si>
    <t xml:space="preserve">Más de 1.572.500 </t>
  </si>
  <si>
    <t xml:space="preserve">Más de 1.797.000 </t>
  </si>
  <si>
    <t xml:space="preserve">Más de 2.022.000 </t>
  </si>
  <si>
    <t xml:space="preserve">Más de 2.246.500 </t>
  </si>
  <si>
    <t xml:space="preserve">Más de 2.471.000 </t>
  </si>
  <si>
    <t xml:space="preserve">Más de 2.808.000 </t>
  </si>
  <si>
    <t xml:space="preserve">Más de 3.145.000 </t>
  </si>
  <si>
    <t xml:space="preserve">Más de 3.594.000 </t>
  </si>
  <si>
    <t xml:space="preserve">Más de 4.043.500 </t>
  </si>
  <si>
    <t xml:space="preserve">Más de 4.492.500 </t>
  </si>
  <si>
    <t xml:space="preserve">Más de 5.166.500 </t>
  </si>
  <si>
    <t xml:space="preserve">Más de 5.840.500 </t>
  </si>
  <si>
    <t xml:space="preserve">Más de 6.739.000 </t>
  </si>
  <si>
    <t xml:space="preserve">Más de 7.862.000 </t>
  </si>
  <si>
    <t xml:space="preserve">Más de 8.985.000 </t>
  </si>
  <si>
    <t xml:space="preserve">Más de 10.108.000 </t>
  </si>
  <si>
    <t xml:space="preserve">Más de 11.231.000 </t>
  </si>
  <si>
    <t xml:space="preserve">Más de 13.477.500 </t>
  </si>
  <si>
    <t xml:space="preserve">Más de 15.723.500 </t>
  </si>
  <si>
    <t xml:space="preserve">Más de 17.970.000 </t>
  </si>
  <si>
    <t xml:space="preserve">Más de 20.216.000 </t>
  </si>
  <si>
    <t xml:space="preserve">Más de 22.462.000 </t>
  </si>
  <si>
    <t xml:space="preserve">Vigente desde 1 de febrero de 1997 por R.D. 37/1997, en enero aplicable la tabla del año anterior. </t>
  </si>
  <si>
    <t>R.D. 37/1997, con efectos desde 1 de febrero de 1997</t>
  </si>
  <si>
    <t>8 o más</t>
  </si>
  <si>
    <t xml:space="preserve">Hasta 1.210.000 </t>
  </si>
  <si>
    <t xml:space="preserve">Más de 1.210.000 </t>
  </si>
  <si>
    <t xml:space="preserve">Más de 1.320.000 </t>
  </si>
  <si>
    <t xml:space="preserve">Más de 1.430.000 </t>
  </si>
  <si>
    <t xml:space="preserve">Más de 1.540.000 </t>
  </si>
  <si>
    <t xml:space="preserve">Más de 1.760.000 </t>
  </si>
  <si>
    <t xml:space="preserve">Más de 1.980.000 </t>
  </si>
  <si>
    <t xml:space="preserve">Más de 2.200.000 </t>
  </si>
  <si>
    <t xml:space="preserve">Más de 2.420.000 </t>
  </si>
  <si>
    <t xml:space="preserve">Más de 2.750.000 </t>
  </si>
  <si>
    <t xml:space="preserve">Más de 3.080.000 </t>
  </si>
  <si>
    <t xml:space="preserve">Más de 3.520.000 </t>
  </si>
  <si>
    <t xml:space="preserve">Más de 3.960.000 </t>
  </si>
  <si>
    <t xml:space="preserve">Más de 4.400.000 </t>
  </si>
  <si>
    <t xml:space="preserve">Más de 5.060.000 </t>
  </si>
  <si>
    <t xml:space="preserve">Más de 5.720.000 </t>
  </si>
  <si>
    <t xml:space="preserve">Más de 6.600.000 </t>
  </si>
  <si>
    <t xml:space="preserve">Más de 7.700.000 </t>
  </si>
  <si>
    <t xml:space="preserve">Más de 8.800.000 </t>
  </si>
  <si>
    <t xml:space="preserve">Más de 9.900.000 </t>
  </si>
  <si>
    <t xml:space="preserve">Más de 11.000.000 </t>
  </si>
  <si>
    <t xml:space="preserve">Más de 13.200.000 </t>
  </si>
  <si>
    <t xml:space="preserve">Más de 15.400.000 </t>
  </si>
  <si>
    <t xml:space="preserve">Más de 17.600.000 </t>
  </si>
  <si>
    <t xml:space="preserve">Más de 19.800.000 </t>
  </si>
  <si>
    <t xml:space="preserve">Más de 22.000.000 </t>
  </si>
  <si>
    <t>Vigente desde 1 de enero de 1996 por R.D. 2189/1995.</t>
  </si>
  <si>
    <t>R.D. 2189/1995, con efectos desde 1 de enero de 1996</t>
  </si>
  <si>
    <t>11 o más</t>
  </si>
  <si>
    <t xml:space="preserve">Hasta 1.071.300 </t>
  </si>
  <si>
    <t xml:space="preserve">Más de 1.071.300 </t>
  </si>
  <si>
    <t xml:space="preserve">Más de 1.178.430 </t>
  </si>
  <si>
    <t xml:space="preserve">Más de 1.285.580 </t>
  </si>
  <si>
    <t xml:space="preserve">Más de 1.392.690 </t>
  </si>
  <si>
    <t xml:space="preserve">Más de 1.499.820 </t>
  </si>
  <si>
    <t xml:space="preserve">Más de 1.714.080 </t>
  </si>
  <si>
    <t xml:space="preserve">Más de 1.928.340 </t>
  </si>
  <si>
    <t xml:space="preserve">Más de 2.142.600 </t>
  </si>
  <si>
    <t xml:space="preserve">Más de 2.356.860 </t>
  </si>
  <si>
    <t xml:space="preserve">Más de 2.678.250 </t>
  </si>
  <si>
    <t xml:space="preserve">Más de 2.999.640 </t>
  </si>
  <si>
    <t xml:space="preserve">Más de 3.428.160 </t>
  </si>
  <si>
    <t xml:space="preserve">Más de 3.856.680 </t>
  </si>
  <si>
    <t xml:space="preserve">Más de 4.285.200 </t>
  </si>
  <si>
    <t xml:space="preserve">Más de 4.927.980 </t>
  </si>
  <si>
    <t xml:space="preserve">Más de 5.570.760 </t>
  </si>
  <si>
    <t xml:space="preserve">Más de 6.427.800 </t>
  </si>
  <si>
    <t xml:space="preserve">Más de 7.499.100 </t>
  </si>
  <si>
    <t xml:space="preserve">Más de 8.570.400 </t>
  </si>
  <si>
    <t xml:space="preserve">Más de 9.641.700 </t>
  </si>
  <si>
    <t xml:space="preserve">Más de 10.713.000 </t>
  </si>
  <si>
    <t xml:space="preserve">Más de 12.855.600 </t>
  </si>
  <si>
    <t xml:space="preserve">Más de 14.998.200 </t>
  </si>
  <si>
    <t xml:space="preserve">Más de 17.140.800 </t>
  </si>
  <si>
    <t xml:space="preserve">Más de 19.283.400 </t>
  </si>
  <si>
    <t xml:space="preserve">Más de 21.426.000 </t>
  </si>
  <si>
    <t>Vigente desde 1 de enero de 1995 por R.D. 2539/1994.</t>
  </si>
  <si>
    <t>R.D. 2529/1994, con efectos desde 1 de enero de 1995</t>
  </si>
  <si>
    <t>Hasta 1.035.000</t>
  </si>
  <si>
    <t>Más de 1.035.000</t>
  </si>
  <si>
    <t>Más de 1.138.500</t>
  </si>
  <si>
    <t>Más de 1.242.000</t>
  </si>
  <si>
    <t>Más de 1.345.500</t>
  </si>
  <si>
    <t>Más de 1.449.000</t>
  </si>
  <si>
    <t>Más de 1.656.000</t>
  </si>
  <si>
    <t>Más de 1.863.000</t>
  </si>
  <si>
    <t>Más de 2.070.000</t>
  </si>
  <si>
    <t>Más de 2.277.000</t>
  </si>
  <si>
    <t>Más de 2.587.500</t>
  </si>
  <si>
    <t>Más de 2.898.000</t>
  </si>
  <si>
    <t>Más de 3.312.000</t>
  </si>
  <si>
    <t>Más de 3.726.000</t>
  </si>
  <si>
    <t>Más de 4.140.000</t>
  </si>
  <si>
    <t>Más de 4.761.000</t>
  </si>
  <si>
    <t>Más de 5.382.000</t>
  </si>
  <si>
    <t>Más de 6.210.000</t>
  </si>
  <si>
    <t>Más de 7.245.000</t>
  </si>
  <si>
    <t>Más de 8.280.000</t>
  </si>
  <si>
    <t>Más de 9.315.000</t>
  </si>
  <si>
    <t>Más de 10.350.000</t>
  </si>
  <si>
    <t>Más de 12.420.000</t>
  </si>
  <si>
    <t>Más de 14.490.000</t>
  </si>
  <si>
    <t>Más de 15.560.000</t>
  </si>
  <si>
    <t>Más de 18.630.000</t>
  </si>
  <si>
    <t>Más de 20.700.000</t>
  </si>
  <si>
    <t>Vigente desde 1 de agosto de 1992 por Ley 28/1992.</t>
  </si>
  <si>
    <t>R.D. 120/1994, con efectos desde 1 de febrero de 1994</t>
  </si>
  <si>
    <t>Vigente desde 1 de agosto a 31 de diciembre de 1992 por Ley 28/1992.</t>
  </si>
  <si>
    <t>Vigente desde 1 de enero a 31 de julio de 1992 por R.D. 1841/1991.</t>
  </si>
  <si>
    <t xml:space="preserve">                              IRPF ESCALAS AUTONÓMICAS DE GRAVAMEN APLICABLES A CADA EJERCICIO</t>
  </si>
  <si>
    <t>Andalucía</t>
  </si>
  <si>
    <t>Aragón</t>
  </si>
  <si>
    <t>Asturias</t>
  </si>
  <si>
    <t>Baleares</t>
  </si>
  <si>
    <t>Cantabria</t>
  </si>
  <si>
    <t>Castilla - La Mancha</t>
  </si>
  <si>
    <t>Castilla y León</t>
  </si>
  <si>
    <t>Cataluña</t>
  </si>
  <si>
    <t>Ceuta y Melilla</t>
  </si>
  <si>
    <t>Extremadura</t>
  </si>
  <si>
    <t>Galicia</t>
  </si>
  <si>
    <t>La Rioja</t>
  </si>
  <si>
    <t>Madrid</t>
  </si>
  <si>
    <t>Murcia</t>
  </si>
  <si>
    <t>Valencia</t>
  </si>
  <si>
    <t>ESCALA ESTATAL</t>
  </si>
  <si>
    <t>ANDALUCíA</t>
  </si>
  <si>
    <t>ARAGÓN</t>
  </si>
  <si>
    <t>ASTURIAS</t>
  </si>
  <si>
    <t>BALEARES</t>
  </si>
  <si>
    <t>CANARIAS</t>
  </si>
  <si>
    <t>CANTABRIA</t>
  </si>
  <si>
    <t>CASTILLA - LA MANCHA</t>
  </si>
  <si>
    <t>CASTILLA Y LEÓN</t>
  </si>
  <si>
    <t>CATALUÑA</t>
  </si>
  <si>
    <t>CEUTA Y MELILLA</t>
  </si>
  <si>
    <t xml:space="preserve">EXTREMADURA </t>
  </si>
  <si>
    <t>GALICIA</t>
  </si>
  <si>
    <t>LA RIOJA</t>
  </si>
  <si>
    <t>MADRID</t>
  </si>
  <si>
    <t>MURCIA</t>
  </si>
  <si>
    <t>VALENCIA</t>
  </si>
  <si>
    <t>EJERCICIOS</t>
  </si>
  <si>
    <t>2017 Andalucía</t>
  </si>
  <si>
    <t>2017 Aragón</t>
  </si>
  <si>
    <t>2017 Asturias</t>
  </si>
  <si>
    <t>2017 Baleares</t>
  </si>
  <si>
    <t>2017 Canarias</t>
  </si>
  <si>
    <t>2017 Cantabria</t>
  </si>
  <si>
    <t>2017 Castilla-La Mancha</t>
  </si>
  <si>
    <t>2017 Castilla y León</t>
  </si>
  <si>
    <t>2017 Cataluña</t>
  </si>
  <si>
    <t>2017 Ceuta y Melilla</t>
  </si>
  <si>
    <t>2017 Extremadura</t>
  </si>
  <si>
    <t>2017 Galicia</t>
  </si>
  <si>
    <t>2017 La Rioja</t>
  </si>
  <si>
    <t>2017 Madrid</t>
  </si>
  <si>
    <t>2017 Murcia</t>
  </si>
  <si>
    <t>2017 Valencia</t>
  </si>
  <si>
    <t>2016 Andalucía</t>
  </si>
  <si>
    <t>2016 Aragón</t>
  </si>
  <si>
    <t>2016 Asturias</t>
  </si>
  <si>
    <t>2016 Baleares</t>
  </si>
  <si>
    <t>2016 Canarias</t>
  </si>
  <si>
    <t>2016 Cantabria</t>
  </si>
  <si>
    <t>2016 Castilla-La Mancha</t>
  </si>
  <si>
    <t>2016 Castilla y León</t>
  </si>
  <si>
    <t>2016 Cataluña</t>
  </si>
  <si>
    <t>2016 Ceuta y Melilla</t>
  </si>
  <si>
    <t>2016 Extremadura</t>
  </si>
  <si>
    <t>2016 Galicia</t>
  </si>
  <si>
    <t>2016 La Rioja</t>
  </si>
  <si>
    <t>2016 Madrid</t>
  </si>
  <si>
    <t>2016 Murcia</t>
  </si>
  <si>
    <t>2016 Valencia</t>
  </si>
  <si>
    <t>2015 Andalucía</t>
  </si>
  <si>
    <t>2015 Aragón</t>
  </si>
  <si>
    <t>2015 Asturias</t>
  </si>
  <si>
    <t>2015 Baleares</t>
  </si>
  <si>
    <t>2015 Canarias</t>
  </si>
  <si>
    <t>2015 Cantabria</t>
  </si>
  <si>
    <t>2015 Castilla-La Mancha</t>
  </si>
  <si>
    <t>2015 Castilla y León</t>
  </si>
  <si>
    <t>2015 Cataluña</t>
  </si>
  <si>
    <t>2015 Ceuta y Melilla</t>
  </si>
  <si>
    <t>2015 Extremadura</t>
  </si>
  <si>
    <t>2015 Galicia</t>
  </si>
  <si>
    <t>2015 La Rioja</t>
  </si>
  <si>
    <t>2015 Madrid</t>
  </si>
  <si>
    <t>2015 Murcia</t>
  </si>
  <si>
    <t>2015 Valencia</t>
  </si>
  <si>
    <t>2014 Andalucía</t>
  </si>
  <si>
    <t>2014 Aragón</t>
  </si>
  <si>
    <t>2014 Asturias</t>
  </si>
  <si>
    <t>2014 Baleares</t>
  </si>
  <si>
    <t>2014 Canarias</t>
  </si>
  <si>
    <t>2014 Cantabria</t>
  </si>
  <si>
    <t>2014 Castilla-La Mancha</t>
  </si>
  <si>
    <t>2014 Castilla y León</t>
  </si>
  <si>
    <t>2014 Cataluña</t>
  </si>
  <si>
    <t>2014 Ceuta y Melilla</t>
  </si>
  <si>
    <t>2014 Extremadura</t>
  </si>
  <si>
    <t>2014 Galicia</t>
  </si>
  <si>
    <t>2014 La Rioja</t>
  </si>
  <si>
    <t>2014 Madrid</t>
  </si>
  <si>
    <t>2014 Murcia</t>
  </si>
  <si>
    <t>2014 Valencia</t>
  </si>
  <si>
    <t>2013 Andalucía</t>
  </si>
  <si>
    <t>2013 Aragón</t>
  </si>
  <si>
    <t>2013 Asturias</t>
  </si>
  <si>
    <t>2013 Baleares</t>
  </si>
  <si>
    <t>2013 Canarias</t>
  </si>
  <si>
    <t>2013 Cantabria</t>
  </si>
  <si>
    <t>2013 Castilla-La Mancha</t>
  </si>
  <si>
    <t>2013 Castilla y León</t>
  </si>
  <si>
    <t>2013 Cataluña</t>
  </si>
  <si>
    <t>2013 Ceuta y Melilla</t>
  </si>
  <si>
    <t>2013 Extremadura</t>
  </si>
  <si>
    <t>2013 Galicia</t>
  </si>
  <si>
    <t>2013 La Rioja</t>
  </si>
  <si>
    <t>2013 Madrid</t>
  </si>
  <si>
    <t>2013 Murcia</t>
  </si>
  <si>
    <t>2013 Valencia</t>
  </si>
  <si>
    <t>2012 Andalucía</t>
  </si>
  <si>
    <t>2012 Aragón</t>
  </si>
  <si>
    <t>2012 Asturias</t>
  </si>
  <si>
    <t>2012 Baleares</t>
  </si>
  <si>
    <t>2012 Canarias</t>
  </si>
  <si>
    <t>2012 Cantabria</t>
  </si>
  <si>
    <t>2012 Castilla-La Mancha</t>
  </si>
  <si>
    <t>2012 Castilla y León</t>
  </si>
  <si>
    <t>2012 Cataluña</t>
  </si>
  <si>
    <t>2012 Ceuta y Melilla</t>
  </si>
  <si>
    <t>2012 Extremadura</t>
  </si>
  <si>
    <t>2012 Galicia</t>
  </si>
  <si>
    <t>2012 La Rioja</t>
  </si>
  <si>
    <t>2012 Madrid</t>
  </si>
  <si>
    <t>2012 Murcia</t>
  </si>
  <si>
    <t>2012 Valencia</t>
  </si>
  <si>
    <t>2011 Andalucía</t>
  </si>
  <si>
    <t>2011 Aragón</t>
  </si>
  <si>
    <t>2011 Asturias</t>
  </si>
  <si>
    <t>2011 Baleares</t>
  </si>
  <si>
    <t>2011 Canarias</t>
  </si>
  <si>
    <t>2011 Cantabria</t>
  </si>
  <si>
    <t>2011 Castilla-La Mancha</t>
  </si>
  <si>
    <t>2011 Castilla y León</t>
  </si>
  <si>
    <t>2011 Cataluña</t>
  </si>
  <si>
    <t>2011 Ceuta y Melilla</t>
  </si>
  <si>
    <t>2011 Extremadura</t>
  </si>
  <si>
    <t>2011 Galicia</t>
  </si>
  <si>
    <t>2011 La Rioja</t>
  </si>
  <si>
    <t>2011 Madrid</t>
  </si>
  <si>
    <t>2011 Murcia</t>
  </si>
  <si>
    <t>2011 Valencia</t>
  </si>
  <si>
    <t>Sin escala autonómica</t>
  </si>
  <si>
    <t>2010 Castilla y León</t>
  </si>
  <si>
    <t>2010 Cataluña</t>
  </si>
  <si>
    <t>2010 La Rioja</t>
  </si>
  <si>
    <t>2010 Madrid</t>
  </si>
  <si>
    <t>2010 Murcia</t>
  </si>
  <si>
    <t>2010 Valencia</t>
  </si>
  <si>
    <t>2009 Castilla y León</t>
  </si>
  <si>
    <t>2009 La Rioja</t>
  </si>
  <si>
    <t>2009 Madrid</t>
  </si>
  <si>
    <t>2009 Murcia</t>
  </si>
  <si>
    <t>2009 Valencia</t>
  </si>
  <si>
    <t>2008 Castilla y León</t>
  </si>
  <si>
    <t>2008 La Rioja</t>
  </si>
  <si>
    <t>2008 Madrid</t>
  </si>
  <si>
    <t>2008 Valencia</t>
  </si>
  <si>
    <t>2007 Castilla y León</t>
  </si>
  <si>
    <t>2007 La Rioja</t>
  </si>
  <si>
    <t>2007 Madrid</t>
  </si>
  <si>
    <t>2006 Castilla y León</t>
  </si>
  <si>
    <t>2006 La Rioja</t>
  </si>
  <si>
    <t xml:space="preserve">Ejercicio 2017: escala aprobada en la Ley 26/2014, de 27 de nov., que modifica Ley 35/2006 del IRPF y otras normas tributarias. </t>
  </si>
  <si>
    <t>Andalucía 2017 (Decreto Legislativo 1/2009 y Ley 1/2015).</t>
  </si>
  <si>
    <t>Aragón 2017 (Decreto Legislativo 1/2005 y Ley 10/2015).</t>
  </si>
  <si>
    <t>Asturias 2017 (Decreto Legislativo 2/2014 y Ley 11/2014).</t>
  </si>
  <si>
    <t>Baleares 2017 (Decreto Legislativo 1/2014 y Ley 12/2015).</t>
  </si>
  <si>
    <t>Canarias 2017 (Decreto Legislativo 1/2009 y Ley 11/2014).</t>
  </si>
  <si>
    <t>Cantabria 2017 (Decreto Legislativo 62/2008 y Ley 6/2015).</t>
  </si>
  <si>
    <t>Castilla - La Mancha 2017 (Ley 9/2014).</t>
  </si>
  <si>
    <t>Castilla y León 2017 (Ley 7/2015).</t>
  </si>
  <si>
    <t>Cataluña 2017 (Ley 24/2010).</t>
  </si>
  <si>
    <t>Ceuta y Melilla 2017 (Ley 35/2006, Ley 26/2014 y RDL 9/2015).</t>
  </si>
  <si>
    <t>Extremadura 2017 (Ley 1/2015 y DL 1/2013).</t>
  </si>
  <si>
    <t>Galicia 2017 (Ley 13/2015).</t>
  </si>
  <si>
    <t>La Rioja 2017 (Ley 10/2017).</t>
  </si>
  <si>
    <t>Madrid 2017 (DLeg. 1/2010 y Ley 4/2014).</t>
  </si>
  <si>
    <t>Murcia 2017 (D. Legislativo 1/2010 y Ley 1/2016).</t>
  </si>
  <si>
    <t>Valencia 2017 (Ley 13/1997 y Ley 13/2016).</t>
  </si>
  <si>
    <t xml:space="preserve">BASE LIQ. GENERAL. ESCALA AUTONÓMICA </t>
  </si>
  <si>
    <t>BASE LIQ. GENERAL. TOTAL (ESTATAL + AUTON.)</t>
  </si>
  <si>
    <t xml:space="preserve">Ejercicio 2016: escala aprobada en la Ley 26/2014, de 27 de nov., que modifica Ley 35/2006 del IRPF y otras normas tributarias. </t>
  </si>
  <si>
    <t>Andalucía 2016 (Decreto Legislativo 1/2009 y Ley 1/2015).</t>
  </si>
  <si>
    <t>Aragón 2016 (Decreto Legislativo 1/2005 y Ley 10/2015).</t>
  </si>
  <si>
    <t>Asturias 2016 (Decreto Legislativo 2/2014 y Ley 11/2014).</t>
  </si>
  <si>
    <t>Baleares 2016 (Decreto Legislativo 1/2014 y Ley 12/2015).</t>
  </si>
  <si>
    <t>Canarias 2016 (Decreto Legislativo 1/2009 y Ley 11/2014).</t>
  </si>
  <si>
    <t>Cantabria 2016 (Decreto Legislativo 62/2008 y Ley 6/2015).</t>
  </si>
  <si>
    <t>Castilla - La Mancha 2016 (Ley 9/2014).</t>
  </si>
  <si>
    <t>Castilla y León 2016 (Ley 7/2015).</t>
  </si>
  <si>
    <t>Cataluña 2016 (Ley 24/2010).</t>
  </si>
  <si>
    <t>Ceuta y Melilla 2016 (Ley 26/2014 y RDL 9/2015).</t>
  </si>
  <si>
    <t>Extremadura 2016 (Ley 1/2015 y DL 1/2013).</t>
  </si>
  <si>
    <t>Galicia 2016 (Ley 13/2015).</t>
  </si>
  <si>
    <t>La Rioja 2016 (Ley 6/2015).</t>
  </si>
  <si>
    <t>Madrid 2016 (DLeg. 1/2010 y Ley 4/2014).</t>
  </si>
  <si>
    <t>Murcia 2016 (D. Legislativo 1/2010 y Ley 13/2014).</t>
  </si>
  <si>
    <t>Valencia 2016 (Ley 13/1997 y Ley 7/2014).</t>
  </si>
  <si>
    <t>Andalucía 2015 (Decreto Legislativo 1/2009 y Ley 3/2012).</t>
  </si>
  <si>
    <t>Aragón 2015 (Decreto Legislativo 1/2005 y Ley 14/2014).</t>
  </si>
  <si>
    <t>Asturias 2015 (Decreto Legislativo 2/2014 y Ley 11/2014).</t>
  </si>
  <si>
    <t>Baleares 2015 (Decreto Legislativo 1/2014 y Ley 13/2014).</t>
  </si>
  <si>
    <t>Canarias 2015 (Decreto Legislativo 1/2009 y Ley 11/2014).</t>
  </si>
  <si>
    <t>Cantabria 2015 (Decreto Legislativo 62/2008 y Ley 7/2014).</t>
  </si>
  <si>
    <t>Castilla - La Mancha 2015 (Ley 9/2014).</t>
  </si>
  <si>
    <t>Castilla y León 2015 (RDL 1/2013 y Ley 10/2014).</t>
  </si>
  <si>
    <t>Cataluña 2015 (Ley 24/2010).</t>
  </si>
  <si>
    <t>Ceuta y Melilla 2015 (Ley 35/2006 y RDL 9/2015).</t>
  </si>
  <si>
    <t>Extremadura 2015 (Ley 1/2015 y DL 1/2013).</t>
  </si>
  <si>
    <t>Galicia 2015 (Ley 11/2013).</t>
  </si>
  <si>
    <t>La Rioja 2015 (Ley 7/2014).</t>
  </si>
  <si>
    <t>Madrid 2015 (DLeg. 1/2010 y Ley 4/2014).</t>
  </si>
  <si>
    <t>Murcia 2015 (D. Legislativo 1/2010 y Ley 13/2014).</t>
  </si>
  <si>
    <t>Valencia 2015 (Ley 13/1997 y ley 7/2014).</t>
  </si>
  <si>
    <t>Ejercicio 2014: escala aprobada en la Ley 39/2010, de 22 de dic., PGE 2011 y gravamen complementario R.D.L. 20/2011.</t>
  </si>
  <si>
    <t>Andalucía 2014 (Decreto Legislativo 1/2009 y Ley 3/2012).</t>
  </si>
  <si>
    <t>Aragón 2014 (Decreto Legislativo 1/2005, Ley 12/2010 y Ley 3/2012).</t>
  </si>
  <si>
    <t>Asturias 2014 (Decreto Legislativo 2/2014).</t>
  </si>
  <si>
    <t>Baleares 2014 (Decreto Legislativo 1/2014 y Ley 6/2010).</t>
  </si>
  <si>
    <t>Canarias 2014 (Decreto Legislativo 1/2009 y Ley 4/2012)</t>
  </si>
  <si>
    <t>Cantabria 2014 (Decreto Legislativo 62/2008 y Ley 10/2013).</t>
  </si>
  <si>
    <t>Castilla - La Mancha 2014 (Ley 9/2014).</t>
  </si>
  <si>
    <t>Castilla y León 2014 (RDL 1/2008, Ley 19/2010 y RDL 1/2013).</t>
  </si>
  <si>
    <t>Cataluña 2014 (Ley 24/2010).</t>
  </si>
  <si>
    <t>Ceuta y Melilla 2014 (Ley 2/2011).</t>
  </si>
  <si>
    <t>Extremadura 2014 (DL 1/2013 y Ley 6/2013).</t>
  </si>
  <si>
    <t>Galicia 2014 (Ley 11/2013 y DL 1/2011).</t>
  </si>
  <si>
    <t>La Rioja 2014 (Ley 13/2013).</t>
  </si>
  <si>
    <t>Madrid 2014 (Ley 6/2013).</t>
  </si>
  <si>
    <t>Murcia 2014 (D. Legislativo 1/2010 y Ley 6/2013).</t>
  </si>
  <si>
    <t>Valencia 2014 (Ley 13/1997 y ley 7/2014).</t>
  </si>
  <si>
    <t>Ejercicio 2013: escala aprobada en la Ley 39/2010, de 22 de dic., PGE 2011 y gravamen complementario R.D.L. 20/2011.</t>
  </si>
  <si>
    <t>Andalucía 2013 (Decreto Legislativo 1/2009 y Ley 3/2012).</t>
  </si>
  <si>
    <t>Aragón 2013 (Decreto Legislativo 1/2005, Ley 12/2010 y Ley 3/2012).</t>
  </si>
  <si>
    <t>Asturias 2013 (Ley 3/2012).</t>
  </si>
  <si>
    <t>Baleares 2013 (Ley 6/2010).</t>
  </si>
  <si>
    <t>Canarias 2013 (Decreto Legislativo 1/2009 y Ley 4/2012)</t>
  </si>
  <si>
    <t>Cantabria 2013 (Decreto Legislativo 62/2008 y Ley 11/2010).</t>
  </si>
  <si>
    <t>Castilla - La Mancha 2013 (Ley 18/2010).</t>
  </si>
  <si>
    <t>Castilla y León 2013 (RDL 1/2008, Ley 19/2010 y RDL 1/2013).</t>
  </si>
  <si>
    <t>Cataluña 2013 (Ley 24/2010).</t>
  </si>
  <si>
    <t>Ceuta y Melilla 2013 (Ley 2/2011).</t>
  </si>
  <si>
    <t>Extremadura 2013 (DL 1/2013 y Ley 6/2013).</t>
  </si>
  <si>
    <t>Galicia 2013 (Ley 11/2013 y DL 1/2011).</t>
  </si>
  <si>
    <t>La Rioja 2013 (Ley 7/2012).</t>
  </si>
  <si>
    <t>Madrid 2013 (Decreto Legislativo 1/2010).</t>
  </si>
  <si>
    <t>Murcia 2013 (D. Legislativo 1/2010 y Ley 6/2013).</t>
  </si>
  <si>
    <t>Valencia 2013 (Ley 13/1997).</t>
  </si>
  <si>
    <t>Ejercicio 2012: escala aprobada en la Ley 39/2010, de 22 de dic., PGE 2011 y gravamen complementario R.D.L. 20/2011.</t>
  </si>
  <si>
    <t>Andalucía 2012 (Decreto Legislativo 1/2009 y Ley 3/2012).</t>
  </si>
  <si>
    <t>Asturias 2012 (Ley 5/2010).</t>
  </si>
  <si>
    <t>Baleares 2012 (Ley 6/2010).</t>
  </si>
  <si>
    <t>Canarias 2012 (Decreto Legislativo 1/2009 y Ley 4/2012)</t>
  </si>
  <si>
    <t>Cantabria 2012 (Decreto Legislativo 62/2008 y Ley 11/2010).</t>
  </si>
  <si>
    <t>Castilla - La Mancha 2012 (Ley 18/2010).</t>
  </si>
  <si>
    <t>Castilla y León 2012 (RDL 1/2008, Ley 19/2010 y RDL 1/2013).</t>
  </si>
  <si>
    <t>Cataluña 2012 (Ley 24/2010).</t>
  </si>
  <si>
    <t>Ceuta y Melilla 2012 (Ley 2/2011).</t>
  </si>
  <si>
    <t>Extremadura 2012 (Ley 19/2010).</t>
  </si>
  <si>
    <t>Galicia 2012 (DL 1/2011).</t>
  </si>
  <si>
    <t>La Rioja 2012 (Ley 7/2011).</t>
  </si>
  <si>
    <t>Madrid 2012 (Decreto Legislativo 1/2010).</t>
  </si>
  <si>
    <t>Murcia 2012 (D. Legislativo 1/2010 y Ley 7/2011).</t>
  </si>
  <si>
    <t>Valencia 2012 (Ley 13/1997).</t>
  </si>
  <si>
    <t>Andalucía 2011 (Ley 11/2010).</t>
  </si>
  <si>
    <t>Aragón 2011 (DL 1/2005 y Ley 12/2010).</t>
  </si>
  <si>
    <t>Asturias 2011 (Ley 5/2010).</t>
  </si>
  <si>
    <t>Baleares 2011 (Ley 6/2010).</t>
  </si>
  <si>
    <t>Canarias 2011 (DL 1/2009, Ley 1/2011 y Ley 11/2011)</t>
  </si>
  <si>
    <t>Cantabria 2011 (DL 62/2008 y Ley 11/2010).</t>
  </si>
  <si>
    <t>Castilla - La Mancha 2011 (Ley 18/2010).</t>
  </si>
  <si>
    <t>Castilla y León 2011 (RDL 1/2008, Ley 19/2010).</t>
  </si>
  <si>
    <t>Cataluña 2011 (Ley 24/2010).</t>
  </si>
  <si>
    <t>Ceuta y Melilla 2011 (Ley 2/2011).</t>
  </si>
  <si>
    <t>Extremadura 2011 (Ley 19/2010).</t>
  </si>
  <si>
    <t>Galicia 2011 (DL 1/2011).</t>
  </si>
  <si>
    <t>La Rioja 2011 (Ley 7/2011).</t>
  </si>
  <si>
    <t>Madrid 2011 (Decreto Legislativo 1/2010).</t>
  </si>
  <si>
    <t>Murcia 2011 (D. Legislativo 1/2010 y Ley 7/2011).</t>
  </si>
  <si>
    <t>Valencia 2011 (Ley 13/1997 y Ley 12/2009).</t>
  </si>
  <si>
    <t xml:space="preserve">BASE LIQUIDABLE GENERAL. ESCALA AUTONÓMICA </t>
  </si>
  <si>
    <t>Castilla y León 2010 (RDL 1/2008 y Ley 19/2010).</t>
  </si>
  <si>
    <t>Cataluña 2010 (Ley 19/2010).</t>
  </si>
  <si>
    <t>La Rioja 2010 (Ley 8/2010).</t>
  </si>
  <si>
    <t>Madrid 2010 (Decreto Legislativo 1/2010).</t>
  </si>
  <si>
    <t>Murcia 2010 (Ley 2/2010).</t>
  </si>
  <si>
    <t>Valencia 2010 (Ley 12/2009).</t>
  </si>
  <si>
    <t>Ejercicio 2009: escala aprobada en la Ley 2/2008, de 23 de dic., PGE 2009.</t>
  </si>
  <si>
    <t>Castilla y León 2009 (RDL 1/2008).</t>
  </si>
  <si>
    <t>La Rioja 2009 (Ley 5/2008).</t>
  </si>
  <si>
    <t>Madrid 2009 (Ley 3/2008).</t>
  </si>
  <si>
    <t>Murcia 2009 (Ley 7/2008).</t>
  </si>
  <si>
    <t>Valencia 2009 (Ley 16/2008).</t>
  </si>
  <si>
    <t>Ejercicio 2008: escala aprobada en la Ley 51/2007, de 26 de dic., PGE 2008.</t>
  </si>
  <si>
    <t>Castilla y León 2008 (Ley 9/2007).</t>
  </si>
  <si>
    <t>La Rioja 2008 (Ley 6/2007).</t>
  </si>
  <si>
    <t>Madrid 2008 (Ley 7/2007).</t>
  </si>
  <si>
    <t>Valencia 2008 (Ley 14/2007).</t>
  </si>
  <si>
    <t>La Rioja 2007 (Ley 11/2006).</t>
  </si>
  <si>
    <t>Madrid 2007 (Ley 4/2006).</t>
  </si>
  <si>
    <t xml:space="preserve">En adelante </t>
  </si>
  <si>
    <t>Castilla y León 2006 (Ley 13/2005).</t>
  </si>
  <si>
    <t>La Rioja 2006 (Ley 13/2005).</t>
  </si>
  <si>
    <t xml:space="preserve">Baleares 2015 </t>
  </si>
  <si>
    <t>(Periodos impositivos finalizados antes 31/12/2015).</t>
  </si>
  <si>
    <r>
      <t xml:space="preserve">2016 </t>
    </r>
    <r>
      <rPr>
        <b/>
        <sz val="8"/>
        <rFont val="Arial"/>
        <family val="2"/>
      </rPr>
      <t>(desde 3-12)</t>
    </r>
  </si>
  <si>
    <r>
      <t>2016</t>
    </r>
    <r>
      <rPr>
        <sz val="8"/>
        <rFont val="Arial"/>
        <family val="2"/>
      </rPr>
      <t xml:space="preserve"> (desde 3-12)</t>
    </r>
  </si>
  <si>
    <t>Aragón 2012 (Decreto Legislativo 1/2005, Ley 12/2010 y Ley 3/2012).</t>
  </si>
  <si>
    <t>Derogada por Ley 35/2006, de 28 de nov., del IRPF.</t>
  </si>
  <si>
    <t xml:space="preserve">Castilla y León 2007 (Decreto Legislativo 1/2006). </t>
  </si>
  <si>
    <t xml:space="preserve">• Con efectos 1 de septiembre de 2018 se rebajan los tipos impositivos situándolos en un valor que refleja las últimas previsiones de precio para el periodo 2020-2030 de las emisiones de CO2.
</t>
  </si>
  <si>
    <t>IMPUESTO SOBRE ACTIVIDADES DE JUEGO</t>
  </si>
  <si>
    <r>
      <rPr>
        <b/>
        <sz val="10"/>
        <rFont val="Arial"/>
        <family val="2"/>
      </rPr>
      <t>2009</t>
    </r>
    <r>
      <rPr>
        <b/>
        <sz val="9"/>
        <rFont val="Arial"/>
        <family val="2"/>
      </rPr>
      <t xml:space="preserve"> </t>
    </r>
    <r>
      <rPr>
        <b/>
        <sz val="8"/>
        <rFont val="Arial"/>
        <family val="2"/>
      </rPr>
      <t>(hasta 15-jun)</t>
    </r>
  </si>
  <si>
    <r>
      <rPr>
        <b/>
        <sz val="10"/>
        <rFont val="Arial"/>
        <family val="2"/>
      </rPr>
      <t>2009</t>
    </r>
    <r>
      <rPr>
        <b/>
        <sz val="8"/>
        <rFont val="Arial"/>
        <family val="2"/>
      </rPr>
      <t xml:space="preserve"> (desde 16-jun)</t>
    </r>
  </si>
  <si>
    <r>
      <t xml:space="preserve">2018 </t>
    </r>
    <r>
      <rPr>
        <b/>
        <sz val="8"/>
        <rFont val="Arial"/>
        <family val="2"/>
      </rPr>
      <t>(hasta 6-10)</t>
    </r>
  </si>
  <si>
    <r>
      <t xml:space="preserve">2018 </t>
    </r>
    <r>
      <rPr>
        <b/>
        <sz val="8"/>
        <rFont val="Arial"/>
        <family val="2"/>
      </rPr>
      <t>(desde 7-10)</t>
    </r>
  </si>
  <si>
    <t>GRAVAMEN SOBRE LOS PREMIOS DE LOTERÍAS</t>
  </si>
  <si>
    <t xml:space="preserve">Ejercicio 2018: escala aprobada en la Ley 26/2014, de 27 de nov., que modifica Ley 35/2006 del IRPF y otras normas tributarias. </t>
  </si>
  <si>
    <t>Aragón 2018 (Decreto Legislativo 1/2005 y Ley 10/2015).</t>
  </si>
  <si>
    <t>Asturias 2018 (Decreto Legislativo 2/2014 y Ley 11/2014).</t>
  </si>
  <si>
    <t>Baleares 2018 (Decreto Legislativo 1/2014 y Ley 12/2015).</t>
  </si>
  <si>
    <t>Canarias 2018 (Decreto Legislativo 1/2009 y Ley 11/2014).</t>
  </si>
  <si>
    <t>Cantabria 2018 (Decreto Legislativo 62/2008 y Ley 6/2015).</t>
  </si>
  <si>
    <t>Castilla - La Mancha 2018 (Ley 9/2014).</t>
  </si>
  <si>
    <t>Castilla y León 2018 (Ley 7/2015).</t>
  </si>
  <si>
    <t>Cataluña 2018 (Ley 24/2010).</t>
  </si>
  <si>
    <t>Ceuta y Melilla 2018 (Ley 35/2006, Ley 26/2014 y RDL 9/2015).</t>
  </si>
  <si>
    <t>Galicia 2018 (Ley 13/2015).</t>
  </si>
  <si>
    <t>La Rioja 2018 (Ley 10/2017).</t>
  </si>
  <si>
    <t>Murcia 2018 (D. Legislativo 1/2010 y Ley 1/2016).</t>
  </si>
  <si>
    <t>Valencia 2018 (Ley 13/1997 y Ley 13/2016).</t>
  </si>
  <si>
    <t>2018 Andalucía</t>
  </si>
  <si>
    <t>2018 Aragón</t>
  </si>
  <si>
    <t>2018 Asturias</t>
  </si>
  <si>
    <t>2018 Baleares</t>
  </si>
  <si>
    <t>2018 Canarias</t>
  </si>
  <si>
    <t>2018 Cantabria</t>
  </si>
  <si>
    <t>2018 Castilla-La Mancha</t>
  </si>
  <si>
    <t>2018 Castilla y León</t>
  </si>
  <si>
    <t>2018 Cataluña</t>
  </si>
  <si>
    <t>2018 Ceuta y Melilla</t>
  </si>
  <si>
    <t>2018 Extremadura</t>
  </si>
  <si>
    <t>2018 Galicia</t>
  </si>
  <si>
    <t>2018 La Rioja</t>
  </si>
  <si>
    <t>2018 Madrid</t>
  </si>
  <si>
    <t>2018 Murcia</t>
  </si>
  <si>
    <t>2018 Valencia</t>
  </si>
  <si>
    <t>Extremadura 2018 (DL 1/2018 y DL 1/2013).</t>
  </si>
  <si>
    <t>Andalucía 2018 (Decreto Legislativo 1/2009 y DL 1/2018).</t>
  </si>
  <si>
    <t>Madrid 2018 (DLeg. 1/2010 y Ley 6/2018).</t>
  </si>
  <si>
    <t xml:space="preserve">• Impuesto de Hidrocarburos: con efectos 1 de enero de 2019 se incrementan los tipos especiales estatales para integrar el tipo impositivo autonómico y así garantizar la unidad de mercado en el ámbito de los combustibles y carburantes.
</t>
  </si>
  <si>
    <t>antes</t>
  </si>
  <si>
    <t>desde 1 julio de 2018</t>
  </si>
  <si>
    <t>Estado</t>
  </si>
  <si>
    <t>tipo</t>
  </si>
  <si>
    <t>base</t>
  </si>
  <si>
    <t>1. Apuestas deportivas del Estado</t>
  </si>
  <si>
    <t>a</t>
  </si>
  <si>
    <t>2. Apuestas deportivas mutuas</t>
  </si>
  <si>
    <t>b</t>
  </si>
  <si>
    <t>3. Apuestas deportivas de contrapartida</t>
  </si>
  <si>
    <t>4. Apuestas deportivas cruzadas</t>
  </si>
  <si>
    <t>5. Apuestas hípicas mutuas</t>
  </si>
  <si>
    <t>6. Apuestas hípicas de contrapartida</t>
  </si>
  <si>
    <t>7. Otras apuestas mutuas</t>
  </si>
  <si>
    <t>8. Otras apuestas de contrapartida</t>
  </si>
  <si>
    <t>9. Otras apuestas cruzadas</t>
  </si>
  <si>
    <t>10. Rifas</t>
  </si>
  <si>
    <t>11. Rifas de utilidad pública o benéfica</t>
  </si>
  <si>
    <t>12. Concursos</t>
  </si>
  <si>
    <t>13. Otros Juegos</t>
  </si>
  <si>
    <t>14. Combinaciones aleatorias con fines publicitarios o promocionales</t>
  </si>
  <si>
    <t>c</t>
  </si>
  <si>
    <t>a: ingresos brutos</t>
  </si>
  <si>
    <t>b: ingresos netos</t>
  </si>
  <si>
    <t>c: valor de mercado de los premios ofrecidos</t>
  </si>
  <si>
    <t>R.D.L. 18/2019, de 27 de dic., de medidas en materia tributaria, catastral y de seguridad social.</t>
  </si>
  <si>
    <t xml:space="preserve">Ejercicio 2019: escala aprobada en la Ley 26/2014, de 27 de nov., que modifica Ley 35/2006 del IRPF y otras normas tributarias. </t>
  </si>
  <si>
    <t>Aragón 2019 (Decreto Legislativo 1/2005 y Ley 10/2015).</t>
  </si>
  <si>
    <t>Asturias 2019 (Decreto Legislativo 2/2014 y Ley 11/2014).</t>
  </si>
  <si>
    <t>Baleares 2019 (Decreto Legislativo 1/2014 y Ley 12/2015).</t>
  </si>
  <si>
    <t>Cantabria 2019 (Decreto Legislativo 62/2008 y Ley 6/2015).</t>
  </si>
  <si>
    <t>Castilla - La Mancha 2019 (Ley 9/2014).</t>
  </si>
  <si>
    <t>Castilla y León 2019 (Ley 7/2015).</t>
  </si>
  <si>
    <t>Cataluña 2019 (Ley 24/2010).</t>
  </si>
  <si>
    <t>Ceuta y Melilla 2019 (Ley 35/2006, Ley 26/2014 y RDL 9/2015).</t>
  </si>
  <si>
    <t>Extremadura 2019 (DL 1/2018 y DL 1/2013).</t>
  </si>
  <si>
    <t>Galicia 2019 (Ley 13/2015).</t>
  </si>
  <si>
    <t>La Rioja 2019 (Ley 10/2017).</t>
  </si>
  <si>
    <t>Madrid 2019 (DLeg. 1/2010 y Ley 6/2018).</t>
  </si>
  <si>
    <t>2019 Andalucía</t>
  </si>
  <si>
    <t>2019 Aragón</t>
  </si>
  <si>
    <t>2019 Asturias</t>
  </si>
  <si>
    <t>2019 Baleares</t>
  </si>
  <si>
    <t>2019 Canarias</t>
  </si>
  <si>
    <t>2019 Cantabria</t>
  </si>
  <si>
    <t>2019 Castilla-La Mancha</t>
  </si>
  <si>
    <t>2019 Castilla y León</t>
  </si>
  <si>
    <t>2019 Cataluña</t>
  </si>
  <si>
    <t>2019 Ceuta y Melilla</t>
  </si>
  <si>
    <t>2019 Extremadura</t>
  </si>
  <si>
    <t>2019 Galicia</t>
  </si>
  <si>
    <t>2019 La Rioja</t>
  </si>
  <si>
    <t>2019 Madrid</t>
  </si>
  <si>
    <t>2019 Murcia</t>
  </si>
  <si>
    <t>2019 Valencia</t>
  </si>
  <si>
    <t>Canarias 2019 (Decreto Legislativo 1/2009 y Ley 7/2018).</t>
  </si>
  <si>
    <t>Murcia 2019 (D. Legislativo 1/2010 y Ley 14/2018).</t>
  </si>
  <si>
    <t>Andalucía 2019 (Decreto Legislativo 1/2018, DL 1/2019).</t>
  </si>
  <si>
    <t xml:space="preserve">RETENCIONES DE ARRENDAMIENTOS </t>
  </si>
  <si>
    <t>LIQUIDACIONES PRACTICADAS POR LA ADMINISTRACIÓN</t>
  </si>
  <si>
    <t xml:space="preserve">IVA                          </t>
  </si>
  <si>
    <t xml:space="preserve">• Se faculta a los contribuyentes del Impuesto que no hayan podido aprobar sus cuentas anuales con anterioridad a la finalización del plazo de declaración del Impuesto para que presenten la declaración con las cuentas anuales disponibles a ese momento en los términos prescritos por la norma. Posteriormente, cuando las cuentas sean aprobadas conforme a derecho y se conozca de forma definitiva el resultado contable se presentará una segunda declaración. Si de ella resultase una cantidad a ingresar superior o una cantidad a devolver inferior a la derivada de la autoliquidación efectuada. Esta declaración devengará intereses de demora (desde el día siguiente a la finalización del plazo previsto en el artículo 124.1 de la LIS) pero no el recargo por declaración extemporánea sin requerimiento previo.
</t>
  </si>
  <si>
    <r>
      <t>• Aplazamiento del ingreso de la deuda tributaria correspondiente a todas aquellas declaraciones-liquidaciones y autoliquidaciones cuyo plazo de presentación e ingreso finalice desde el 13 de marzo de 2020 y hasta el día 30 de mayo de 2020, ambos inclusive, con una deuda tributaria inferior a 30.000 €, y con volumen de operaciones no superior a 6.010.121,04 euros en el año 2019. El plazo será de seis meses y no se devengarán intereses de demora durante los primeros</t>
    </r>
    <r>
      <rPr>
        <sz val="9"/>
        <color rgb="FFFF0000"/>
        <rFont val="Verdana"/>
        <family val="2"/>
      </rPr>
      <t xml:space="preserve"> </t>
    </r>
    <r>
      <rPr>
        <sz val="9"/>
        <rFont val="Verdana"/>
        <family val="2"/>
      </rPr>
      <t xml:space="preserve">cuatro meses del aplazamiento.
</t>
    </r>
  </si>
  <si>
    <t>2014, 2015 y 2016</t>
  </si>
  <si>
    <t>2009, 2008 y 2007 a partir 11 nov.</t>
  </si>
  <si>
    <t>Hasta 10 noviembre 2007  desde 1996</t>
  </si>
  <si>
    <t>1994 y 1993</t>
  </si>
  <si>
    <t>Epígr. 1º</t>
  </si>
  <si>
    <t>Epígr. 2º</t>
  </si>
  <si>
    <t>Epígr. 3º</t>
  </si>
  <si>
    <t>Epígr. 4º</t>
  </si>
  <si>
    <t>NACIONAL</t>
  </si>
  <si>
    <t>ANDALUCIA</t>
  </si>
  <si>
    <t>(1)</t>
  </si>
  <si>
    <t>Motor gasolina</t>
  </si>
  <si>
    <t>Motor gasoil</t>
  </si>
  <si>
    <t>Resto</t>
  </si>
  <si>
    <t>Todos los</t>
  </si>
  <si>
    <t>ARAGON</t>
  </si>
  <si>
    <t>menor 1600 c.c.</t>
  </si>
  <si>
    <t>menor 2000 c.c.</t>
  </si>
  <si>
    <t>vehículos</t>
  </si>
  <si>
    <t>(2)</t>
  </si>
  <si>
    <t>ILLES BALEARS</t>
  </si>
  <si>
    <t xml:space="preserve">CANARIAS </t>
  </si>
  <si>
    <t>CASTILLA LA MANCHA</t>
  </si>
  <si>
    <t>CASTILLA Y LEON</t>
  </si>
  <si>
    <t>(3)</t>
  </si>
  <si>
    <t>EXTREMADURA</t>
  </si>
  <si>
    <t/>
  </si>
  <si>
    <t>(en negrita los que tienen tipos distintos al nacional)</t>
  </si>
  <si>
    <t>(1) Desde 3 de agosto de 2014</t>
  </si>
  <si>
    <t>(1) Desde 1 de mayo</t>
  </si>
  <si>
    <t>(1) Desde 10 de julio</t>
  </si>
  <si>
    <t>(2) Desde 29 de junio</t>
  </si>
  <si>
    <t>(2) Desde 15 de julio</t>
  </si>
  <si>
    <t>(3) Desde 1 de julio</t>
  </si>
  <si>
    <t>(expresados en euros por 1.000 litros o tonelada)</t>
  </si>
  <si>
    <t>(en amarillo los que han cambiado de tipo ese año)</t>
  </si>
  <si>
    <t>2013 (1)</t>
  </si>
  <si>
    <t>Gasolinas</t>
  </si>
  <si>
    <t>Gasóleos</t>
  </si>
  <si>
    <t>Gasól. espec. y calefacción</t>
  </si>
  <si>
    <t>Queroseno calefacción</t>
  </si>
  <si>
    <t>Nacional</t>
  </si>
  <si>
    <t>--</t>
  </si>
  <si>
    <t>Tipos Autonómicos</t>
  </si>
  <si>
    <t>Principado de Asturias</t>
  </si>
  <si>
    <t>Castilla-La Mancha</t>
  </si>
  <si>
    <t>(4)</t>
  </si>
  <si>
    <t>Castilla-León</t>
  </si>
  <si>
    <t>(5)</t>
  </si>
  <si>
    <t>(6)</t>
  </si>
  <si>
    <t>(7)</t>
  </si>
  <si>
    <t>(8)</t>
  </si>
  <si>
    <t>Navarra</t>
  </si>
  <si>
    <t>(9)</t>
  </si>
  <si>
    <t>Comunidad Valenciana</t>
  </si>
  <si>
    <t>(10)</t>
  </si>
  <si>
    <t>(1) Desde 1 abril 2015</t>
  </si>
  <si>
    <t>(1)  Se suprime el Impuesto sobre las Ventas Minoristas de Determinados Hidrocarburos y queda integrado en el Impuesto sobre Hidrocarburos; el tramo estatal del IVMDH queda sustituido por el tipo estatal especial del Impuesto de Hidrocarburos y el tramo autonómico del IVMDH queda sustituido por el tipo autonómico del Impuesto de Hidrocarburos. Ley 2/2012, de 29 de junio, de PGE 2012.</t>
  </si>
  <si>
    <t>(1) Desde 23 junio 2012</t>
  </si>
  <si>
    <t>(2) Desde 1 mayo 2012</t>
  </si>
  <si>
    <t>(3) Desde 2 junio 2012</t>
  </si>
  <si>
    <t>(4) Desde 1 mayo 2012</t>
  </si>
  <si>
    <t>(5) Desde 1 marzo 2012</t>
  </si>
  <si>
    <t>(6) Desde 1 abril 2012</t>
  </si>
  <si>
    <t>(7) Desde 29 junio 2012</t>
  </si>
  <si>
    <t>(8) Desde 1 noviembre 2012</t>
  </si>
  <si>
    <t>(9) Desde 1 julio 2012</t>
  </si>
  <si>
    <t>(10) Desde 10 enero 2012</t>
  </si>
  <si>
    <t>IMPUESTO SOBRE HIDROCARBUROS, TIPOS IMPOSITIVOS ESPECIAL Y AUTONÓMICO (A PARTIR DE 2013)</t>
  </si>
  <si>
    <t>IMPUESTO SOBRE VENTAS MINORISTAS DE DETERMINADOS HIDROCARBUROS, TIPOS IMPOSITIVOS (HASTA 2012);</t>
  </si>
  <si>
    <t>IMPUESTO ESPECIAL SOBRE DETERMINADOS MEDIOS DE TRANSPORTE: principales tipos impositivos (%)</t>
  </si>
  <si>
    <t>Ley 11/2020, de 30 de diciembre, de PGE 2021.</t>
  </si>
  <si>
    <t>Vigente desde el 1 de enero de 2021, por Ley 11/2020</t>
  </si>
  <si>
    <t>2018, 2019, 2020 y 2021</t>
  </si>
  <si>
    <t xml:space="preserve">Ejercicios 2020, 2019, 2018, 2017 y 2016: escalas aprobadas en la Ley 26/2014, de 27 de nov., que modifica Ley 35/2006 del IRPF y otras normas tributarias. </t>
  </si>
  <si>
    <t xml:space="preserve">Ejercicio 2020: escala aprobada en la Ley 26/2014, de 27 de nov., que modifica Ley 35/2006 del IRPF y otras normas tributarias. </t>
  </si>
  <si>
    <t>Andalucía 2020 (Decreto Legislativo 1/2018, DL 1/2019).</t>
  </si>
  <si>
    <t>Aragón 2020 (Decreto Legislativo 1/2005 y Ley 10/2015).</t>
  </si>
  <si>
    <t>Asturias 2020 (Decreto Legislativo 2/2014 y Ley 11/2014).</t>
  </si>
  <si>
    <t>Baleares 2020 (Decreto Legislativo 1/2014 y Ley 12/2015).</t>
  </si>
  <si>
    <t>Cantabria 2020 (Decreto Legislativo 62/2008 y Ley 6/2015).</t>
  </si>
  <si>
    <t>Castilla - La Mancha 2020 (Ley 9/2014).</t>
  </si>
  <si>
    <t>Castilla y León 2020 (Ley 7/2015).</t>
  </si>
  <si>
    <t>Ceuta y Melilla 2020 (Ley 35/2006, Ley 26/2014 y RDL 9/2015).</t>
  </si>
  <si>
    <t>Extremadura 2020 (DL 1/2018 y DL 1/2013).</t>
  </si>
  <si>
    <t>Galicia 2020 (Ley 13/2015).</t>
  </si>
  <si>
    <t>Madrid 2020 (DLeg. 1/2010 y Ley 6/2018).</t>
  </si>
  <si>
    <t>Murcia 2020 (D. Legislativo 1/2010 y Ley 14/2018).</t>
  </si>
  <si>
    <t>Valencia 2020 (Ley 13/1997 y Ley 13/2016).</t>
  </si>
  <si>
    <t>Valencia 2019 (Ley 13/1997 y Ley 13/2016).</t>
  </si>
  <si>
    <t>2020 Andalucía</t>
  </si>
  <si>
    <t>2020 Aragón</t>
  </si>
  <si>
    <t>2020 Asturias</t>
  </si>
  <si>
    <t>2020 Baleares</t>
  </si>
  <si>
    <t>2020 Canarias</t>
  </si>
  <si>
    <t>2020 Cantabria</t>
  </si>
  <si>
    <t>2020 Castilla-La Mancha</t>
  </si>
  <si>
    <t>2020 Castilla y León</t>
  </si>
  <si>
    <t>2020 Cataluña</t>
  </si>
  <si>
    <t>2020 Ceuta y Melilla</t>
  </si>
  <si>
    <t>2020 Extremadura</t>
  </si>
  <si>
    <t>2020 Galicia</t>
  </si>
  <si>
    <t>2020 La Rioja</t>
  </si>
  <si>
    <t>2020 Madrid</t>
  </si>
  <si>
    <t>2020 Murcia</t>
  </si>
  <si>
    <t>2020 Valencia</t>
  </si>
  <si>
    <t>Cataluña 2020 (Ley 24/2010 y Ley 5/2020).</t>
  </si>
  <si>
    <t>La Rioja 2020 (Ley 10/2017 y Ley 2/2020).</t>
  </si>
  <si>
    <t>Canarias 2020 (Decreto Legislativo 1/2009 y Ley 19/2019).</t>
  </si>
  <si>
    <t>Tipo 0</t>
  </si>
  <si>
    <r>
      <t>2020</t>
    </r>
    <r>
      <rPr>
        <b/>
        <sz val="8"/>
        <rFont val="Arial"/>
        <family val="2"/>
      </rPr>
      <t xml:space="preserve"> (hasta 22-4)</t>
    </r>
  </si>
  <si>
    <r>
      <t>2020</t>
    </r>
    <r>
      <rPr>
        <b/>
        <sz val="8"/>
        <rFont val="Arial"/>
        <family val="2"/>
      </rPr>
      <t xml:space="preserve"> (desde 23-4)</t>
    </r>
  </si>
  <si>
    <t xml:space="preserve">• Aplazamiento del ingreso de la deuda tributaria correspondiente a todas aquellas declaraciones-liquidaciones y autoliquidaciones cuyo plazo de presentación e ingreso finalice desde el 1 de abril de 2021 y hasta el día 30 de abril de 2021, ambos inclusive, con una deuda tributaria inferior a 30.000 €, para contribuyentes con un volumen de operaciones no superior a 6.010.121,04 euros en el año 2020. El plazo será de seis meses y no se devengarán intereses de demora durante los primeros cuatro meses del aplazamiento.
</t>
  </si>
  <si>
    <t xml:space="preserve">CUOTA DIFERENCIAL IRPF              (según año en que se recauda)     </t>
  </si>
  <si>
    <t>Real Decreto-ley 35/2020, de 22 de diciembre, de medidas urgentes de apoyo al sector turístico, la hostelería y el comercio y en materia tributaria.</t>
  </si>
  <si>
    <t xml:space="preserve">• Con efectos desde 1 de enero de 2020, se aumenta en cinco puntos porcentuales la deducción por producciones españolas de largometrajes y cortometrajes cinematográficos y de series audiovisuales de ficción, animación o documental. Deben ser producciones de caracter cultural y al menos el 50 por ciento de la base de la deducción deberá corresponderse con gastos realizados en territorio español. El importe máximo de esta deducción se incrementa de 3 a 10 millones de euros.
</t>
  </si>
  <si>
    <t xml:space="preserve">• Con efectos desde 1 de enero de 2020, se aumenta la deducción en diez puntos porcentuales para el primer millón y cinco puntos porcentuales para el exceso, de los gastos realizados en territorio español por producciones extranjeras de largometrajes cinematográficos o de obras audiovisuales. Los costes que se realizan en territorio español se deben materializar en contratar personal creativo con residencia fiscal en España o el Espacio Económico Europeo y los derivados de la utilización de industrias técnicas y otros proveedores. El importe máximo de esta deducción se incrementa de 3 a 10 millones de euros por cada producción.
</t>
  </si>
  <si>
    <t>IMPUESTO SOBRE DETERMINADOS SERVICIOS DIGITALES</t>
  </si>
  <si>
    <t>IMPUESTO SOBRE LAS TRANSACCIONES FINANCIERAS</t>
  </si>
  <si>
    <r>
      <t>2021</t>
    </r>
    <r>
      <rPr>
        <b/>
        <sz val="8"/>
        <rFont val="Arial"/>
        <family val="2"/>
      </rPr>
      <t xml:space="preserve"> (desde 16-9)</t>
    </r>
  </si>
  <si>
    <t>carburante en vehículos automóviles de servicio público</t>
  </si>
  <si>
    <t>Andalucía 2021 (Decreto Legislativo 1/2018, DL 1/2019).</t>
  </si>
  <si>
    <t>Aragón 2021 (Decreto Legislativo 1/2005 y Ley 10/2015).</t>
  </si>
  <si>
    <t>Asturias 2021 (Decreto Legislativo 2/2014 y Ley 11/2014).</t>
  </si>
  <si>
    <t>Baleares 2021 (Decreto Legislativo 1/2014 y Ley 12/2015).</t>
  </si>
  <si>
    <t>Canarias 2021 (Decreto Legislativo 1/2009 y Ley 19/2019).</t>
  </si>
  <si>
    <t>Cantabria 2021 (Decreto Legislativo 62/2008 y Ley 6/2015).</t>
  </si>
  <si>
    <t>Castilla - La Mancha 2021 (Ley 9/2014).</t>
  </si>
  <si>
    <t>Castilla y León 2021 (Ley 7/2015).</t>
  </si>
  <si>
    <t>Cataluña 2021 (Ley 24/2010 y Ley 5/2020).</t>
  </si>
  <si>
    <t>Ceuta y Melilla 2021 (Ley 35/2006, Ley 26/2014 y RDL 9/2015).</t>
  </si>
  <si>
    <t>Extremadura 2021 (DL 1/2018 y DL 1/2013).</t>
  </si>
  <si>
    <t>Galicia 2021 (Ley 13/2015).</t>
  </si>
  <si>
    <t>La Rioja 2021 (Ley 10/2017 y Ley 2/2020).</t>
  </si>
  <si>
    <t>Madrid 2021 (DLeg. 1/2010 y Ley 6/2018).</t>
  </si>
  <si>
    <t>Murcia 2021 (D. Legislativo 1/2010 y Ley 14/2018).</t>
  </si>
  <si>
    <t>2021 Andalucía</t>
  </si>
  <si>
    <t>2021 Aragón</t>
  </si>
  <si>
    <t>2021 Asturias</t>
  </si>
  <si>
    <t>2021 Baleares</t>
  </si>
  <si>
    <t>2021 Canarias</t>
  </si>
  <si>
    <t>2021 Cantabria</t>
  </si>
  <si>
    <t>2021 Castilla-La Mancha</t>
  </si>
  <si>
    <t>2021 Castilla y León</t>
  </si>
  <si>
    <t>2021 Cataluña</t>
  </si>
  <si>
    <t>2021 Ceuta y Melilla</t>
  </si>
  <si>
    <t>2021 Extremadura</t>
  </si>
  <si>
    <t>2021 Galicia</t>
  </si>
  <si>
    <t>2021 La Rioja</t>
  </si>
  <si>
    <t>2021 Madrid</t>
  </si>
  <si>
    <t>2021 Murcia</t>
  </si>
  <si>
    <t>2021 Valencia</t>
  </si>
  <si>
    <t>Valencia 2021 (Ley 13/1997 y Ley 3/2020).</t>
  </si>
  <si>
    <t>IMPUESTO SOBRE EL PATRIMONIO  (según año en que se recauda)</t>
  </si>
  <si>
    <t>CUOTA DIFERENCIAL IS 
(según año en que se recauda)</t>
  </si>
  <si>
    <t>Ley 22/2021, de 28 de diciembre, de PGE 2022.</t>
  </si>
  <si>
    <t>Real Decreto-ley 19/2021, de 5 de octubre, de medidas urgentes para impulsar la actividad de rehabilitación edificatoria en el contexto del Plan de Recuperación, Transformación y Resiliencia.</t>
  </si>
  <si>
    <t>• Se mantiene la deducción completa para dividendos y participaciones en beneficios procedentes de nuevas empresas constituidas a partir del 1 de enero de 2021, durante los tres años inmediatos y sucesivos al año de constitución, y de las que tenga la totalidad del capital social una empresa que cumpla los siguientes requisitos:  que tenga una cifra de negocios inferior a 40 millones de euros, que no pertenezcan a un grupo consolidado, que no tenga la consideración de entidad patrimonial y que no disponga de participaciones significativas (superiores al 5 por ciento en otras sociedades).</t>
  </si>
  <si>
    <t xml:space="preserve">•  Para empresas con cifra de negocios superior a 20 millones de euros o que tributen en régimen de consolidación fiscal, se establece para los períodos impositivos que se inicien a partir de 1 de enero de 2022, con vigencia indefinida, una tributación mínima en la cuota líquida que no puede ser inferior al 15% de la base imponible. No obstante, el tipo de tributación mínima será del 10% en las entidades de nueva creación, y del 18% para las entidades de crédito y de exploración, investigación y explotación de hidrocarburos.
</t>
  </si>
  <si>
    <t>Reducido especial</t>
  </si>
  <si>
    <r>
      <t>2022</t>
    </r>
    <r>
      <rPr>
        <b/>
        <sz val="8"/>
        <rFont val="Arial"/>
        <family val="2"/>
      </rPr>
      <t xml:space="preserve"> (hasta 30-6)</t>
    </r>
  </si>
  <si>
    <r>
      <t>2022</t>
    </r>
    <r>
      <rPr>
        <b/>
        <sz val="8"/>
        <rFont val="Arial"/>
        <family val="2"/>
      </rPr>
      <t xml:space="preserve"> (desde 1-7)</t>
    </r>
  </si>
  <si>
    <t>Propiedad intelectual contribuyente no
es autor (art. 101.4)</t>
  </si>
  <si>
    <r>
      <rPr>
        <i/>
        <sz val="9"/>
        <rFont val="Verdana"/>
        <family val="2"/>
      </rPr>
      <t>Real Decreto-ley 17/2020</t>
    </r>
    <r>
      <rPr>
        <sz val="9"/>
        <rFont val="Verdana"/>
        <family val="2"/>
      </rPr>
      <t xml:space="preserve">, de 5 de mayo, de medidas de apoyo al sector cultural y de carácter tributario para hacer frente al impacto económico y social del COVID-2019 y </t>
    </r>
    <r>
      <rPr>
        <i/>
        <sz val="9"/>
        <rFont val="Verdana"/>
        <family val="2"/>
      </rPr>
      <t>Ley 11/2020</t>
    </r>
    <r>
      <rPr>
        <sz val="9"/>
        <rFont val="Verdana"/>
        <family val="2"/>
      </rPr>
      <t>, de 30 de diciembre, de PGE 2021.</t>
    </r>
  </si>
  <si>
    <r>
      <rPr>
        <i/>
        <sz val="9"/>
        <rFont val="Verdana"/>
        <family val="2"/>
      </rPr>
      <t>Real Decreto-ley 12/2021</t>
    </r>
    <r>
      <rPr>
        <sz val="9"/>
        <rFont val="Verdana"/>
        <family val="2"/>
      </rPr>
      <t xml:space="preserve">, de 24 de junio, por el que se adoptan medidas urgentes en el ámbito de la fiscalidad energética y otras, y </t>
    </r>
    <r>
      <rPr>
        <i/>
        <sz val="9"/>
        <rFont val="Verdana"/>
        <family val="2"/>
      </rPr>
      <t>Real Decreto-ley 17/2021</t>
    </r>
    <r>
      <rPr>
        <sz val="9"/>
        <rFont val="Verdana"/>
        <family val="2"/>
      </rPr>
      <t>, de 14 de septiembre, de medidas urgentes para mitigar el impacto de la escalada de precios del gas natural.</t>
    </r>
  </si>
  <si>
    <t>Real Decreto-ley 29/2021, de 21 de diciembre, de medidas urgentes en el ámbito energético.</t>
  </si>
  <si>
    <t xml:space="preserve">• Aumento del tipo de gravamen: en la base liquidable general de la escala estatal 2 puntos para las rentas superiores a 300.000 euros, y en la base liquidable del ahorro (tanto en la escala estatal como en la autonómica) 1,5 puntos para rentas superiores a 200.000 euros.
</t>
  </si>
  <si>
    <t xml:space="preserve">• Para 2021 se prorroga el umbral de exclusión de la aplicación de módulos a 250.000 € en ingresos y gastos. Además, si factura a otros empresarios o profesionales obligados a expedir factura, el límite de ingresos se rebaja a 125.000 €. Las actividades agrícolas, forestales y ganaderas tienen un límite de exclusión, en los ingresos, separado del anterior de 250.000 €.
</t>
  </si>
  <si>
    <t xml:space="preserve">• Los arrendadores podrán computar como gasto deducible las reducciones de la renta de alquiler no recuperables, acordadas voluntariamente a partir del 14 de marzo de 2020, correspondientes a las mensualidades devengadas en los meses de enero, febrero y marzo de 2021, de acuerdo con las condiciones particulares que se fijan en el Real Decreto-ley.
</t>
  </si>
  <si>
    <t xml:space="preserve">• No se integran en la base imponible las ayudas concedidas en los programas de rehabilitación energética de edificios de los Reales Decretos 737/2020, 691/2021 y 853/2021.
</t>
  </si>
  <si>
    <t xml:space="preserve">• Para los períodos impositivos que se inicien a partir de 1 de enero de 2022, y con vigencia indefinida, se reduce del 85 al 40 por ciento la bonificación establecida para la parte de la cuota íntegra que corresponda a las rentas derivadas del arrendamiento de viviendas de las entidades acogidas a este régimen especial.
</t>
  </si>
  <si>
    <t xml:space="preserve">• Se limita la exención al 95 por ciento de los dividendos y rentas derivados de la transmisión de valores representativos de los fondos propios de entidades residentes y no residentes, para participaciones significativas superiores al 5 por ciento del capital. 
</t>
  </si>
  <si>
    <t xml:space="preserve">• Pierden totalmente la exención los dividendos y rentas procedentes de empresas de las que se posee una participación superior a los 20 millones de euros pero que no llega a superar el 5 por ciento del capital social. No obstante, se establece un periodo transitorio de 5 años para participaciones adquiridas antes del 1 de enero de 2021. 
</t>
  </si>
  <si>
    <t xml:space="preserve">• Para los períodos impositivos que se inicien a partir del 1 de enero de 2022, y con vigencia indefinida: a los contribuyentes del Impuesto sobre la Renta de no Residentes que obtengan rentas mediante establecimiento permanente se les aplicará una tributación mínima del 15% de la base imponible, si el importe neto de la cifra de negocios es igual o superior a veinte millones de euros.
</t>
  </si>
  <si>
    <t xml:space="preserve">• Se aprueba una nueva tarifa, con caracter indefinido, en la que se aumenta un punto el tipo de gravamen aplicable a la base liquidable que exceda de 10.695.996,06 euros, salvo que la Comunidad Autónoma haya aprobado una escala diferente.
</t>
  </si>
  <si>
    <t xml:space="preserve">• Desde el 1 de enero de 2022 hasta el 30 de junio de 2022, se prorroga la rebaja del tipo de IVA al 10 por ciento a las entregas, importaciones y adquisiciones intracomunitarias de energía eléctrica efectuadas a favor tanto de los titulares de contrato de suministro eléctrico con potencia contratada inferior a 10 KW, siempre que el precio medio aritmético del mercado diario del último mes natural anterior al del último día del periodo de facturación haya superado los 45 €/MWh, como de todos los perceptores del bono social de electricidad que tengan reconocida la condición de vulnerable severo o vulnerable severo en riesgo de exclusión social, con independencia del precio.
</t>
  </si>
  <si>
    <t xml:space="preserve">• Desde el 1 de julio de 2022 hasta el 31 de diciembre de 2022, se rebaja el tipo de IVA del 10 al 5 por ciento a las entregas, importaciones y adquisiciones intracomunitarias de energía eléctrica efectuadas a favor tanto de los titulares de contrato de suministro eléctrico con potencia contratada inferior a 10 KW, siempre que el precio medio aritmético del mercado diario del último mes natural anterior al del último día del periodo de facturación haya superado los 45 €/MWh, como de todos los perceptores del bono social de electricidad que tengan reconocida la condición de vulnerable severo o vulnerable severo en riesgo de exclusión social, con independencia del precio.
</t>
  </si>
  <si>
    <t xml:space="preserve">• Se prorroga desde el 1 de enero de 2022 hasta el 30 de junio de 2022 la aplicación del tipo del 0 por ciento en el IVA a las entregas, importaciones y adquisiciones intracomunitarias de bienes de material sanitario esencial para combatir el COVID-19, cuyos destinatarios sean entidades públicas, clínicas y centros hospitalarios o entidades privadas de carácter social.
</t>
  </si>
  <si>
    <t xml:space="preserve">• Para 2022 se prorrogan los limites de exclusión del régimen simplificado y del régimen especial de agricultura, ganadería y pesca a 250.000 € en ingresos y en gastos. Además, si factura a otros empresarios o profesionales obligados a expedir factura, el límite de ingresos se rebaja a 125.000 €. Las actividades agrícolas, forestales y ganaderas tienen un límite de exclusión, en los ingresos, separado del anterior de 250.000 €.
</t>
  </si>
  <si>
    <t xml:space="preserve">• Se prorroga hasta el 31 de diciembre de 2022 la reducción del tipo impositivo del Impuesto Especial sobre la Electricidad del 5,11269632 por ciento al 0,5 por ciento.
</t>
  </si>
  <si>
    <t xml:space="preserve">• Para el ejercicio 2022, la base imponible del Impuesto sobre el valor de la producción de energía eléctrica no incluirá las retribuciones correspondientes a la electricidad incorporada al sistema durante 2022.
</t>
  </si>
  <si>
    <t xml:space="preserve">Ley 11/2020, de 30 de diciembre, de PGE 2021.
</t>
  </si>
  <si>
    <t xml:space="preserve">• Se eleva en 2 puntos el tipo de gravamen aplicable a las rentas superiores a 300.000 euros.
</t>
  </si>
  <si>
    <t xml:space="preserve">• Aplazamiento del ingreso de la deuda tributaria correspondiente a todas aquellas declaraciones-liquidaciones y autoliquidaciones cuyo plazo de presentación e ingreso finalice desde el 1 de abril de 2021 y hasta el día 30 de abril de 2021, ambos inclusive, con una deuda tributaria inferior a 30.000 €, para contribuyentes con un volumen de operaciones no superior a 6.010.121,04 euros en el año 2020. El plazo será de seis meses y no se devengarán intereses de demora durante los primeros cuatro meses del aplazamiento.
</t>
  </si>
  <si>
    <r>
      <rPr>
        <i/>
        <sz val="9"/>
        <rFont val="Verdana"/>
        <family val="2"/>
      </rPr>
      <t>Real Decreto-ley 35/2020</t>
    </r>
    <r>
      <rPr>
        <sz val="9"/>
        <rFont val="Verdana"/>
        <family val="2"/>
      </rPr>
      <t xml:space="preserve">, de 22 de diciembre, de medidas urgentes de apoyo al sector turístico, la hostelería y el comercio y en materia tributaria y </t>
    </r>
    <r>
      <rPr>
        <i/>
        <sz val="9"/>
        <rFont val="Verdana"/>
        <family val="2"/>
      </rPr>
      <t>Real Decreto-ley 5/2021</t>
    </r>
    <r>
      <rPr>
        <sz val="9"/>
        <rFont val="Verdana"/>
        <family val="2"/>
      </rPr>
      <t xml:space="preserve">, de 12 de marzo, de medidas extraordinarias de apoyo a la solvencia empresarial en respuesta a la pandemia de la COVID-19.
</t>
    </r>
  </si>
  <si>
    <t xml:space="preserve">• Aumento de la reducción general del 5% al 20% ó 35% (este último se refiere principalmente a actividades de turismo, hostelería y comercio al menor que no tiene la consideración de actividad esencial a efectos de la crisis sanitaria) en el método de estimación objetiva, aplicable al último trimestre de 2020 y primer trimestre de 2021.
</t>
  </si>
  <si>
    <t xml:space="preserve">Real Decreto-ley 35/2020, de 22 de diciembre, de medidas urgentes de apoyo al sector turístico, la hostelería y el comercio y en materia tributaria.
</t>
  </si>
  <si>
    <t xml:space="preserve">• Los contribuyentes que utilicen el método de estimación objetiva, para actividades económicas incluidas en el anexo II de la Orden HAC/1164/2019, no computarán como días de ejercicio de la actividad, los días naturales  en que se haya suspendido la actividad económica por la autoridad competente, durante el cuarto trimestre de 2020.
</t>
  </si>
  <si>
    <t xml:space="preserve">• Se prorroga para 2021 el umbral de exclusión de la aplicación de módulos de 250.000 € en ingresos y en gastos. Además, si factura a otros empresarios o profesionales obligados a expedir factura, el límite de ingresos se rebaja a 125.000 €. Las actividades agrícolas, forestales y ganaderas tienen un límite de exclusión, en los ingresos, separado del anterior de 250.000 €.
</t>
  </si>
  <si>
    <t xml:space="preserve">• Los contribuyentes de IRPF que determinen su rendimiento neto de actividades económicas con arreglo al método de estimación objetiva y que renuncien a la aplicación del mismo en 2020 ó 2021, podrán determinar el rendimiento neto de su actividad económica en estimación directa en 2021 ó 2022, sin la exigencia de permaner en este sistema durante tres años.
</t>
  </si>
  <si>
    <t xml:space="preserve">• Los contribuyentes que en 2020, siendo trabajadores por cuenta ajena han percibido parte de las retribuciones por un Expediente de Regulación Temporal de Empleo, pueden fraccionar la deuda derivada de la declaración del IRPF en 6 meses y sin el devengo de intereses de demora.
</t>
  </si>
  <si>
    <t xml:space="preserve">Orden HAC/320/2021, de 6 de abril.
</t>
  </si>
  <si>
    <t xml:space="preserve">• Los contribuyentes que utilicen el método de estimación objetiva, no computarán como días de ejercicio de la actividad, los días naturales en los que hubiera estado declarado el estado de alarma, durante el primer semestre de 2020, y los días en que se haya suspendido la actividad económica por la autoridad competente, durante el segundo semestre de 2020.
</t>
  </si>
  <si>
    <t xml:space="preserve">• En los ejercicios 2020 y 2021, se reduce de 6 a 3 meses el plazo para que las cantidades adeudadas por los arrendatarios tengan la consideración de fiscalmente deducibles.
</t>
  </si>
  <si>
    <t xml:space="preserve">• Con efectos desde 1 de enero de 2020, se aumenta en cinco puntos porcentuales la deducción para los donativos, donaciones o aportaciones efectuadas a entidades sin fines lucrativos y los proyectos de mecenazgo.
</t>
  </si>
  <si>
    <t xml:space="preserve">Real Decreto-ley 17/2020, de 5 de mayo, de medidas de apoyo al sector cultural y de carácter tributario para hacer frente al impacto económico y social del COVID-2019.
</t>
  </si>
  <si>
    <t xml:space="preserve">• Se prorroga para 2020 el umbral de exclusión de la aplicación de módulos de 250.000 € en ingresos y en gastos. Además, si factura a otros empresarios o profesionales obligados a expedir factura, el límite de ingresos se rebaja a 125.000 €. Las actividades agrícolas, forestales y ganaderas tienen un límite de exclusión, en los ingresos, separado del anterior de 250.000 €.
</t>
  </si>
  <si>
    <t xml:space="preserve">R.D.L. 18/2019, de 27 de dic., de medidas en materia tributaria, catastral y de seguridad social.
</t>
  </si>
  <si>
    <t xml:space="preserve">• Se mantiene la deducción completa para dividendos y participaciones en beneficios procedentes de nuevas empresas constituidas a partir del 1 de enero de 2021, durante los tres años inmediatos y sucesivos al año de constitución, y de las que tenga la totalidad del capital social una pequeña empresa: con cifra de negocios inferior a 40 millones de euros, que no pertenezcan a un grupo consolidado, que no tengan la consideración de entidad patrimonial y que no tenga participaciones significativas superiores al 5 por ciento en otras sociedades.
</t>
  </si>
  <si>
    <t xml:space="preserve">• En los periodos impositivos iniciados en 2020 y 2021, se reduce de 6 a 3 meses, el periodo entre el vencimiento de la obligación y el devengo del impuesto, para que los créditos incobrados sean fiscalmente deducibles para las empresas de reducida dimensión.
</t>
  </si>
  <si>
    <r>
      <rPr>
        <i/>
        <sz val="9"/>
        <rFont val="Verdana"/>
        <family val="2"/>
      </rPr>
      <t>Real Decreto-ley 17/2020</t>
    </r>
    <r>
      <rPr>
        <sz val="9"/>
        <rFont val="Verdana"/>
        <family val="2"/>
      </rPr>
      <t xml:space="preserve">, de 5 de mayo, de medidas de apoyo al sector cultural y de carácter tributario para hacer frente al impacto económico y social del COVID-2019 y </t>
    </r>
    <r>
      <rPr>
        <i/>
        <sz val="9"/>
        <rFont val="Verdana"/>
        <family val="2"/>
      </rPr>
      <t>Real Decreto-ley 34/2020</t>
    </r>
    <r>
      <rPr>
        <sz val="9"/>
        <rFont val="Verdana"/>
        <family val="2"/>
      </rPr>
      <t xml:space="preserve">, de 17 de noviembre, de medidas urgentes de apoyo a la solvencia empresarial y al sector energético, y en materia tributaria.
</t>
    </r>
  </si>
  <si>
    <t xml:space="preserve">• Se eleva en 2 puntos el tipo de gravamen aplicable a las retenciones practicadas a trabajadores extranjeros desplazados a territorio español (régimen especial del artículo 93 de la Ley del IRPF) para rentas, que no sean del capital, superiores a 600.000 euros. Se eleva en 3 puntos el tipo de gravamen aplicable a las rentas del capital que excedan de 200.000 euros en la base liquidable del ahorro.
</t>
  </si>
  <si>
    <t xml:space="preserve">• Se adecua la exención por intereses y demás rendimientos obtenidos por la cesión a terceros de capitales propios, así como las ganancias patrimoniales derivadas de bienes muebles obtenidos sin mediación de establecimiento permanente, a lo establecido en el Acuerdo sobre el Espacio Económico Europeo, de manera que los Estados que formen parte en el aludido Acuerdo (se incluyen Islandia, Noruega y Liechtenstein) puedan acogerse a la exención de igual modo que los Estados miembros de la Unión Europea.
</t>
  </si>
  <si>
    <t xml:space="preserve">• Con efectos desde el 1 de julio de 2021, se modifica parte de la normativa que regula las ventas a distancia de empresarios o profesionales que entregan bienes y/o presten servicios a consumidores finales de toda la UE; asimismo se simplifican los trámites administrativos pudiendo optar por declarar o ingresar el IVA de los paises de destino a través de una declaración única en el país de identificación, utilizando el nuevo régimen de ventanilla única (OSS).
</t>
  </si>
  <si>
    <r>
      <rPr>
        <i/>
        <sz val="9"/>
        <rFont val="Verdana"/>
        <family val="2"/>
      </rPr>
      <t>Real Decreto-ley 7/2021</t>
    </r>
    <r>
      <rPr>
        <sz val="9"/>
        <rFont val="Verdana"/>
        <family val="2"/>
      </rPr>
      <t xml:space="preserve">, de 27 de abril, de transposición de directivas de la Unión Europea, </t>
    </r>
    <r>
      <rPr>
        <i/>
        <sz val="9"/>
        <rFont val="Verdana"/>
        <family val="2"/>
      </rPr>
      <t>Real Decreto 424/2021</t>
    </r>
    <r>
      <rPr>
        <sz val="9"/>
        <rFont val="Verdana"/>
        <family val="2"/>
      </rPr>
      <t xml:space="preserve">, de 15 de junio, por el que se modifican el Reglamento del IVA y </t>
    </r>
    <r>
      <rPr>
        <i/>
        <sz val="9"/>
        <rFont val="Verdana"/>
        <family val="2"/>
      </rPr>
      <t>Orden HAC/610/2021</t>
    </r>
    <r>
      <rPr>
        <sz val="9"/>
        <rFont val="Verdana"/>
        <family val="2"/>
      </rPr>
      <t xml:space="preserve">, de 16 de junio, por la que se aprueba el modelo 369.
</t>
    </r>
  </si>
  <si>
    <t xml:space="preserve">• Se prorroga desde el 1 de mayo de 2021 hasta el 31 de diciembre de 2021 la aplicación del tipo del 0 por ciento en el IVA a las entregas, importaciones y adquisiciones intracomunitarias de bienes de material sanitario esencial para combatir el COVID-19, cuyos destinatarios sean entidades públicas, clínicas y centros hospitalarios o entidades privadas de carácter social.
</t>
  </si>
  <si>
    <t xml:space="preserve">Real Decreto-ley 7/2021, de 27 de abril, de transposición de directivas de la Unión Europea.
</t>
  </si>
  <si>
    <t xml:space="preserve">Real Decreto-ley 12/2021, de 24 de junio, por el que se adoptan medidas urgentes en el ámbito de la fiscalidad energética y otras.
</t>
  </si>
  <si>
    <t xml:space="preserve">• Con efectos desde el 26 de junio de 2021 hasta el 31 de diciembre de 2021, se rebaja el tipo de IVA aplicable, del 21 al 10 por ciento, a las entregas, importaciones y adquisiciones intracomunitarias de energía eléctrica efectuadas a favor tanto de los titulares de contrato de suministro eléctrico con potencia contratada inferior a 10 KW, siempre que el precio medio aritmético del mercado diario del último mes natural anterior al del último día del periodo de facturación haya superado los 45 €/MWh, como de todos los perceptores del bono social de electricidad que tengan reconocida la condición de vulnerable severo o vulnerable severo en riesgo de exclusión social, con independencia del precio.
</t>
  </si>
  <si>
    <t xml:space="preserve">• Se incrementa el tipo impositivo del 10 al 21 por ciento aplicable a las bebidas refrescantes, zumos y gaseosas con azúcares o edulcorantes añadidos.
</t>
  </si>
  <si>
    <t xml:space="preserve">• Desde el 24 de diciembre de 2020 y hasta el 31 de diciembre de 2022, se estable un tipo del 0 por ciento en el IVA aplicable a las entregas, importaciones y adquisiciones intracomunitarias de pruebas diagnósticas in vitro y vacunas, ámbas relacionadas con el SARS-CoV-2. Así como las prestaciones de servicios de transporte, almacenamiento y distribución relacionadas con los anteriores bienes.
</t>
  </si>
  <si>
    <t xml:space="preserve">• Aumento de la reducción general del 5% al 20% ó 35% (este último se refiere principalmente a actividades de turismo, hostelería y comercio al menor que no tiene la consideración de actividad esencial a efectos de la crisis sanitaria) en el régimen simplificado, aplicable al último trimestre de 2020 y primer trimestre de 2021.
</t>
  </si>
  <si>
    <t xml:space="preserve">• Los contribuyentes a los que sean aplicables signos, índices o módulos para la determinación del rendimiento neto en el Régimen Simplificado del IVA, en la declaración del último trimestre de 2020 en que se regulariza el rendimiento anual, no computarán como días de ejercicio de la actividad, los días naturales en los que hubiera estado declarado el estado de alarma, durante el primer semestre de 2020, y los días en que se haya suspendido la actividad económica por la autoridad competente, durante el segundo semestre de 2020.
</t>
  </si>
  <si>
    <t xml:space="preserve">• Se prorroga para 2021 los limites de exclusión del régimen simplificado y del régimen especial de agricultura, ganadería y pesca de 250.000 € en ingresos y en gastos. Además, si factura a otros empresarios o profesionales obligados a expedir factura, el límite de ingresos se rebaja a 125.000 €. Las actividades agrícolas, forestales y ganaderas tienen un límite de exclusión, en los ingresos, separado del anterior de 250.000 €.
</t>
  </si>
  <si>
    <t xml:space="preserve">• Los contribuyentes de IVA que determinen su rendimiento acogidos a régimenes especiales de IVA pueden renunciar a ellos en 2020 ó 2021 y aplicar el régimen general en 2021 ó 2022, sin la exigencia de permanencia durante tres años.
</t>
  </si>
  <si>
    <t xml:space="preserve">Real Decreto-ley 17/2021, de 14 de septiembre, de medidas urgentes para mitigar el impacto de la escalada de precios del gas natural.
</t>
  </si>
  <si>
    <t xml:space="preserve">• Desde el 16 de septiembre hasta el 31 de diciembre de 2021, se establece una reducción del tipo impositivo del Impuesto Especial sobre la Electricidad del 5,11269632 por ciento al 0,5 por ciento.
</t>
  </si>
  <si>
    <t xml:space="preserve">• Se eleva del 6 al 8 por ciento el tipo de gravamen.
</t>
  </si>
  <si>
    <t xml:space="preserve">• Para el ejercicio 2021, la base imponible del Impuesto sobre el valor de la producción de energía eléctrica no incluirá las retribuciones correspondientes a la electricidad incorporada al sistema durante los trimestres naturales tercero y cuarto.
</t>
  </si>
  <si>
    <t xml:space="preserve">• Se crea el nuevo Impuesto sobre Determinados Servicios Digitales, aplicable a partir del 16 de enero de 2021, que grava a un tipo impositivo del 3 por ciento las prestaciones de determinados servicios digitales en España que superan los 3 millones de euros anuales, para empresas con una facturación mundial de más de 750 millones de euros.
</t>
  </si>
  <si>
    <t xml:space="preserve">Ley 4/2020, de 15 de octubre, del Impuesto sobre Determinados Servicios Digitales.
</t>
  </si>
  <si>
    <t xml:space="preserve">Ley 5/2020, de 15 de octubre, del Impuesto sobre las Transacciones Financieras.
</t>
  </si>
  <si>
    <t xml:space="preserve">• Se crea el nuevo Impuesto sobre las Transacciones Financieras, aplicable a partir del 16 de enero de 2021, que grava a un tipo impositivo del 0,2 por ciento las adquisiciones de acciones de empresas cotizadas con una capitalización bursátil superior a los 1.000 millones de euros.
</t>
  </si>
  <si>
    <r>
      <rPr>
        <i/>
        <sz val="9"/>
        <rFont val="Verdana"/>
        <family val="2"/>
      </rPr>
      <t>Real Decreto-ley 7/2020</t>
    </r>
    <r>
      <rPr>
        <sz val="9"/>
        <rFont val="Verdana"/>
        <family val="2"/>
      </rPr>
      <t xml:space="preserve">, de 12 de marzo, por el que se adoptan medidas urgentes para responder al impacto económico del COVID-19, y </t>
    </r>
    <r>
      <rPr>
        <i/>
        <sz val="9"/>
        <rFont val="Verdana"/>
        <family val="2"/>
      </rPr>
      <t>Real Decreto-ley 19/2020</t>
    </r>
    <r>
      <rPr>
        <sz val="9"/>
        <rFont val="Verdana"/>
        <family val="2"/>
      </rPr>
      <t xml:space="preserve">, de  26 de mayo, por el que se adoptan medidas complem. en materia agraria, científica, económica, de empleo y Seguridad Social y tributarias para paliar los efectos del COVID-19.
</t>
    </r>
  </si>
  <si>
    <t xml:space="preserve">• Se amplía el plazo de presentación de las declaraciones y autoliquidaciones tributarias de aquellos obligados con volumen de operaciones (último presupuesto anual aprobado en el caso de las Administraciones públicas) no superior a 600.000 euros en el año 2019, cuyo vencimiento se produzca a partir del día 15 de abril y hasta el día 20 de mayo de 2020 hasta esta fecha. Si la forma de pago elegida es la domiciliación, el plazo de presentación de las autoliquidaciones se extenderá hasta el 15 de mayo de 2020.
</t>
  </si>
  <si>
    <t xml:space="preserve">Real Decreto-ley 14/2020, de 12 de abril, por el que se extiende el plazo para la presentación e ingreso de determinadas declaraciones y autoliquidaciones tributarias.
</t>
  </si>
  <si>
    <r>
      <t>• Aplazamiento del ingreso de la deuda tributaria correspondiente a todas aquellas declaraciones-liquidaciones y autoliquidaciones cuyo plazo de presentación e ingreso finalice desde el 13 de marzo de 2020 y hasta el día 30 de mayo de 2020, ambos inclusive, con una deuda tributaria inferior a 30.000 €, y con volumen de operaciones no superior a 6.010.121,04 euros en el año 2019. El plazo será de seis meses y no se devengarán intereses de demora durante los primeros</t>
    </r>
    <r>
      <rPr>
        <sz val="9"/>
        <color rgb="FFFF0000"/>
        <rFont val="Verdana"/>
        <family val="2"/>
      </rPr>
      <t xml:space="preserve"> </t>
    </r>
    <r>
      <rPr>
        <sz val="9"/>
        <rFont val="Verdana"/>
        <family val="2"/>
      </rPr>
      <t xml:space="preserve">cuatro meses del aplazamiento.
</t>
    </r>
  </si>
  <si>
    <t xml:space="preserve">Real Decreto-ley 15/2020, de 21 de abril, de medidas urgentes complementarias para apoyar la economía y el empleo.
</t>
  </si>
  <si>
    <t xml:space="preserve">• Los contribuyentes de IRPF que determinen su rendimiento neto de actividades económicas con arreglo al método de estimación objetiva y que renuncien a la aplicación del mismo en el plazo para la presentación del pago fraccionado correspondiente al primer trimestre del ejercicio 2020, podrán determinar el rendimiento neto de su actividad económica en estimación directa, sin la exigencia de permaner en este sistema durante tres años.
</t>
  </si>
  <si>
    <t xml:space="preserve">• Los contribuyentes que utilicen el método de estimación objetiva, para el cálculo de la cantidad a ingresar del pago fraccionado, no computarán, en cada trimestre natural, como días de ejercicio de la actividad, los días naturales en los que hubiera estado declarado el estado de alarma en dicho trimestre.
</t>
  </si>
  <si>
    <t xml:space="preserve">• Se amplían los plazos de ingreso de deudas liquidadas por la Adminstración, tanto en voluntaria como en ejecutiva, así como el vencimiento de aplazamientos y fraccionamientos, que tengan el plazo de ingreso abierto el 18 de marzo o que se abra con posterioridad a dicha fecha, hasta el 30 de mayo.
</t>
  </si>
  <si>
    <r>
      <rPr>
        <i/>
        <sz val="9"/>
        <rFont val="Verdana"/>
        <family val="2"/>
      </rPr>
      <t>Real Decreto-ley 8/2020</t>
    </r>
    <r>
      <rPr>
        <sz val="9"/>
        <rFont val="Verdana"/>
        <family val="2"/>
      </rPr>
      <t xml:space="preserve">, de 17 de marzo y </t>
    </r>
    <r>
      <rPr>
        <i/>
        <sz val="9"/>
        <rFont val="Verdana"/>
        <family val="2"/>
      </rPr>
      <t>Real Decreto-ley 15/2020</t>
    </r>
    <r>
      <rPr>
        <sz val="9"/>
        <rFont val="Verdana"/>
        <family val="2"/>
      </rPr>
      <t xml:space="preserve">, de 21 de abril, de medidas urgentes complementarias para apoyar la economía y el empleo.
</t>
    </r>
  </si>
  <si>
    <t xml:space="preserve">• No se aplicará ningún recargo por el retraso en el pago de las deudas tributarias a las empresas que hayan solicitado un préstamo ICO avalado por el Estado relativo al COVID-19. Una vez hayan recibido dicha financiación la deuda deberá ser saldada.
</t>
  </si>
  <si>
    <t xml:space="preserve">• Se incrementa la reducción por rendimientos del trabajo netos inferiores a 16.825 euros.
</t>
  </si>
  <si>
    <t xml:space="preserve">Ley 6/2018, de 3 de julio, de PGE 2018.
</t>
  </si>
  <si>
    <t xml:space="preserve">• Se modifican los limites excluyentes de la obligación de declarar.
</t>
  </si>
  <si>
    <t xml:space="preserve">Real Decreto 1461/2018, de 21 de dic., por el que se modifica el Reglamento del IRPF.
</t>
  </si>
  <si>
    <t xml:space="preserve">• Se prorroga para 2019 el umbral de exclusión de la aplicación de módulos de 250.000 € en ingresos y en gastos. Además, si factura a otros empresarios o profesionales obligados a expedir factura, el límite de ingresos se rebaja a 125.000 €. Las actividades agrícolas, forestales y ganaderas tienen un límite de exclusión, en los ingresos, separado del anterior de 250.000 €.
</t>
  </si>
  <si>
    <t xml:space="preserve">R.D.L. 27/2018, de 28 de dic., de medidas en materia tributaria y catastral.
</t>
  </si>
  <si>
    <t xml:space="preserve">• En 2020 se aumenta el importe exento de los premios de determinandas loterías y apuestas hasta los 40.000 euros (antes hasta 20.000 euros).
</t>
  </si>
  <si>
    <t xml:space="preserve">• En el primer pago fraccionado de 2020, para contribuyentes cuyo plazo de presentación se haya extendido hasta el 20 de mayo, y que calculan su pago fraccionado en función de los beneficios de ejercicios anteriores, podrán cambiar de sistema y realizar el cálculo en función de los beneficios reales trimestrales. En el segundo pago fraccionado los contribuyentes con cifra de negocios inferior a 6 millones de € en los 12 meses anteriores al inicio del periodo impositivo y que no pertenezcan a un grupo fiscal, también podrán calcular el pago en función del beneficio del periodo de acuerdo con el artículo 40.3 de la Ley del Impuesto sobre Sociedades.
</t>
  </si>
  <si>
    <t xml:space="preserve">Real Decreto-ley 19/2020, de  26 de mayo, por el que se adoptan medidas complem. en materia agraria, científica, económica, de empleo y Seguridad Social y tributarias para paliar los efectos del COVID-19.
</t>
  </si>
  <si>
    <t xml:space="preserve">• Se prorroga para 2020 los limites de exclusión del régimen simplificado y del régimen especial de agricultura, ganadería y pesca de 250.000 € en ingresos y en gastos. Además, si factura a otros empresarios o profesionales obligados a expedir factura, el límite de ingresos se rebaja a 125.000 €. Las actividades agrícolas, forestales y ganaderas tienen un límite de exclusión, en los ingresos, separado del anterior de 250.000 €.
</t>
  </si>
  <si>
    <t xml:space="preserve">• A partir del 23 de abril de 2020 se rebaja el tipo de IVA aplicable, del 21 al 4 por ciento, a las descargas y suscripciones digitales de libros, periódicos y revistas.
</t>
  </si>
  <si>
    <t xml:space="preserve">• Desde el 23 de abril y hasta el 31 de julio de 2020, se establece un IVA un tipo del 0 por ciento a las entregas, importaciones y adquisiciones intracomunitarias de bienes de material sanitario esencial para combatir el COVID-19. La medida afecta a los productos sanitarios que tengan como destinatario una entidad pública, clínicas y centros hospitalarios o entidades privadas de carácter social.
</t>
  </si>
  <si>
    <t xml:space="preserve">• Se prorroga desde el 1 de agosto de 2020 hasta el 31 de octubre de 2020 la aplicación del tipo del 0 por ciento en el IVA a las entregas, importaciones y adquisiciones intracomunitarias de bienes de material sanitario esencial para combatir el COVID-19, cuyos destinatarios sean entidades públicas, clínicas y centros hospitalarios o entidades privadas de carácter social.
</t>
  </si>
  <si>
    <t xml:space="preserve">Real Decreto-ley 28/2020, de 22 de septiembre, de trabajo a distancia. (Disposición adiccional 7ª).
</t>
  </si>
  <si>
    <t xml:space="preserve">Real Decreto-ley 34/2020, de 17 de noviembre, de medidas urgentes de apoyo a la solvencia empresarial y al sector energético, y en materia tributaria.
</t>
  </si>
  <si>
    <t xml:space="preserve">• Se prolonga desde el 1 de noviembre de 2020 hasta el 30 de abril de 2021 la aplicación del tipo del 0 por ciento en el IVA a las entregas, importaciones y adquisiciones intracomunitarias de bienes de material sanitario esencial para combatir el COVID-19, cuyos destinatarios sean entidades públicas, clínicas y centros hospitalarios o entidades privadas de carácter social. Los empresarios que hayan realizado operaciones a las que se aplique este tipo cero con anterioridad a la entrada en vigor del Real Decreto-ley 34/2020 pueden efectuar la rectificación del impuesto de acuerdo con el art. 89 de la Ley del IVA.
</t>
  </si>
  <si>
    <t xml:space="preserve">• Desde el 19 de noviembre y hasta el 31 de diciembre de 2021, se rebaja el tipo de IVA aplicable, del 21 al 4 por ciento, a las entregas, importaciones y adquisiciones intracomunitarias de las mascarillas quirúrgicas desechables, cuyos destinatarios sean distintos de aquellos a los que se pueda aplicar el tipo del 0 por ciento del material sanitario esencial para combatir el COVID-19.
</t>
  </si>
  <si>
    <t xml:space="preserve">Se amplía el plazo de presentación de las declaraciones y autoliquidaciones tributarias de aquellos obligados con volumen de operaciones (último presupuesto anual aprobado en el caso de las Administraciones públicas) no superior a 600.000 euros en el año 2019, cuyo vencimiento se produzca a partir del día 15 de abril y hasta el día 20 de mayo de 2020 hasta esta fecha. Si la forma de pago elegida es la domiciliación, el plazo de presentación de las autoliquidaciones se extenderá hasta el 15 de mayo de 2020.
</t>
  </si>
  <si>
    <t xml:space="preserve">• Los contribuyentes de IVA que determinen su rendimiento acogidos a régimenes especiales de IVA pueden renunciar a ellos y aplicar el régimen general, sin la exigencia de permanencia durante tres años, en el plazo de presentación de declaración que se ha prorrogado hasta el 20 de mayo.
</t>
  </si>
  <si>
    <t xml:space="preserve">• Los contribuyentes que opten por mantenerse en el régimen simplificado de IVA, para el cálculo de la cuota trimestral, no computarán, en cada trimestre natural, como días de ejercicio de la actividad, los días naturales en los que hubiera estado declarado el estado de alarma en dicho trimestre.
</t>
  </si>
  <si>
    <t xml:space="preserve">Real Decreto-ley 11/2020, de 31 de marzo, por el que se adoptan medidas urgentes complementarias en el ámbito social y económico para hacer frente al COVID-19.
</t>
  </si>
  <si>
    <t xml:space="preserve">• Se concederá el aplazamiento del ingreso de la deuda aduanera y tributaria correspondiente a las declaraciones aduaneras presentadas desde el día 2 de abril de 2020 y hasta el día 30 de mayo de 2020, ambos inclusive, siempre que el importe de la deuda a aplazar sea superior a 100 euros y que el destinatario de la mercancía importada sea persona o entidad con volumen de operaciones no superior a 6.010.121,04 euros en el año 2019. El plazo será de seis meses desde la finalización del plazo de ingreso que corresponda y no se devengarán intereses de demora durante los primeros tres meses del aplazamiento.
</t>
  </si>
  <si>
    <t xml:space="preserve">• Con efectos de 1 de enero de 2019, para la adaptación reglamentaria a las modificaciones normativas establecidas en la Ley 6/2018 de PGE 2018, se actualizan los límites excluentes de la obligación de retener y se reducen los tipos de retención para rentas obtenidas en Ceuta y Melilla.
</t>
  </si>
  <si>
    <t xml:space="preserve">R.D.L. 26/2018, de 28 de dic., de medidas de urgencia sobre la creación artística y cinematográfica.
</t>
  </si>
  <si>
    <t xml:space="preserve">• A partir del 1 de enero de 2019, se rebaja el tipo de retención del 19% al 15% de los rendimientos del capital mobiliario procedentes de la propiedad intelectual cuando el contribuyente no sea el autor.
</t>
  </si>
  <si>
    <t xml:space="preserve">• Para periodos impositivos devengados con posterioridad al 5 de julio de 2018, se incrementa la reducción por rendimientos del trabajo netos inferiores a 16.825 euros.
</t>
  </si>
  <si>
    <t xml:space="preserve">Ley 6/2018, de 3 de julio, de PGE 2018
</t>
  </si>
  <si>
    <t xml:space="preserve">• Con efectos de 1 de enero de 2018 se incrementa el porcentaje de deducción por inversión en empresas de nueva creación del 20 al 30 por ciento, y se amplía la base máxima de deducción de 50.000 a 60.000 euros anuales.
</t>
  </si>
  <si>
    <t xml:space="preserve">• Con efectos desde el 30 de diciembre de 2018 y para ejercicios anteriores no prescritos (periodos impositivos 2014, 2015, 2016 y 2017), se declaran exentas las prestaciones de maternidad o paternidad.
</t>
  </si>
  <si>
    <t xml:space="preserve">• Con efectos de 1 de enero de 2018 se incrementa el porcentaje de deducción aplicable por rentas obtenidas en Ceuta y Melilla del 50 al 60 por ciento.
</t>
  </si>
  <si>
    <t xml:space="preserve">• Con efectos de 1 de enero de 2018 se incrementa en 1.000 euros adicionales la deducción por maternidad cuando el contribuyente satisfaga gastos de guardería.
</t>
  </si>
  <si>
    <t xml:space="preserve">• Con efectos desde 5 de julio de 2018 se incrementa la deducción por familia numerosa, para aquellas que excedan su número de hijos del mínimo exigido para tener la condición de familia numerosa, y se establece un nuevo supuesto para aplicar la deducción por discapacidad para el cónyuge no separado legalmente, para aquellos casos en que no hubiesen solicitado su abono mensual anticipado durante 2018.
</t>
  </si>
  <si>
    <t xml:space="preserve">• Se establece una nueva deducción para contribuyentes que tengan el resto de miembros de la unidad familiar residentes en otro país de la UE o del Espacio Económico Europeo para equiparar su tribuación a la de una familia residente que tiene la opción de presentar declaración conjunta de la unidad familiar.
</t>
  </si>
  <si>
    <t xml:space="preserve">R.D.L. 20/2017, de 29 de dic., de medidas tributarias y otras en materia social.
</t>
  </si>
  <si>
    <t xml:space="preserve">• Se prorroga para 2018 el umbral de exclusión de la aplicación de módulos de 250.000 € en ingresos y en gastos. Además, si factura a otros empresarios o profesionales obligados a expedir factura, el límite de ingresos se rebaja a 125.000 €. Las actividades agrícolas, forestales y ganaderas tienen un límite de exclusión separado del anterior de 250.000 €.
</t>
  </si>
  <si>
    <t xml:space="preserve">• En 2019 se aumenta el importe exento de los premios de determinandas loterías y apuestas hasta los 20.000 euros (antes hasta 10.000 euros).
</t>
  </si>
  <si>
    <t xml:space="preserve">• Con efectos para periodos impositivos que se inicien a partir de 1 de enero de 2018, la contabilización de la primera aplicación de los cambios que incorpora en los estados financieros la Circular 4/2017 del Banco de España a entidades de crédito, se deben tener en cuenta en la determinación de la base imponible del primer periodo impositivo de 2018 y opcionalmente, para atenuar su aplicación, por partes iguales en los tres primeros periodos impositivos que se inicien a partir de 1 de enero de 2018.
</t>
  </si>
  <si>
    <t xml:space="preserve">• A partir de 1 de enero de 2019 se rebaja el tipo de IVA aplicable, del 21 al 10 por ciento, a los servicios prestados por intérpretes, artistas, directores y técnicos que sean personas físicas a los productores de películas cinematográficas y a los organizadores de obras teatrales y musicales.
</t>
  </si>
  <si>
    <t xml:space="preserve">• Se prorroga para 2019 los limites de exclusión del régimen simplificado y del régimen especial de agricultura, ganadería y pesca de 250.000 € en ingresos y en gastos. Además, si factura a otros empresarios o profesionales obligados a expedir factura, el límite de ingresos se rebaja a 125.000 €. Las actividades agrícolas, forestales y ganaderas tienen un límite de exclusión, en los ingresos, separado del anterior de 250.000 €.
</t>
  </si>
  <si>
    <t xml:space="preserve">R.D.L. 15/2018, de 5 de oct., de medidas urgentes para la transición energética y la protección de los consumidores.
</t>
  </si>
  <si>
    <t xml:space="preserve">• No se computan en el Impuesto sobre el valor de la producción de energía eléctrica las bases imponibles correspondientes al cuarto trimestre de 2018 y primero de 2019.
</t>
  </si>
  <si>
    <t xml:space="preserve">• Con efectos desde 5 de julio de 2018 bajan las retenciones para adecuarlas a los nuevos importes de la reducción por rendimientos del trabajo.
</t>
  </si>
  <si>
    <t xml:space="preserve">• Con efectos desde 5 de julio de 2018 se aumenta el importe exento de los premios de determinandas loterías y apuestas hasta los 10.000 euros (antes hasta 2.500 euros).
</t>
  </si>
  <si>
    <t xml:space="preserve">• Nueva regulación de los gastos de suministros y servicios cuando parte de la vivienda se dedica a la actividad económica y de los gastos de manutención del propio contribuyente incurridos en el desarrollo de la actividad económica.
</t>
  </si>
  <si>
    <t xml:space="preserve">Ley 6/2017, de 24 de octubre, de Reformas Urgentes del Trabajo Autónomo.
</t>
  </si>
  <si>
    <t xml:space="preserve">• Con efectos desde 5 de julio de 2018 se incrementa la deducción por familia numerosa, para aquellas que excedan su número de hijos del mínimo exigido para tener la condición de familia numerosa, y se establece un nuevo supuesto para aplicar la deducción por discapacidad para el cónyuge no separado legalmente, en ambos casos se puede solicitar su abono mensual anticipado.
</t>
  </si>
  <si>
    <t xml:space="preserve">• No se consideran deducibles las rentas negativas por transmisión de valores representativos de participaciones en capital o fondos propios que tuviesen el derecho a la exención en las rentas positivas y plusvalías para el mismo caso de transmisión de dichos valores.
</t>
  </si>
  <si>
    <t xml:space="preserve">R.D.L. 3/2016, de 2 de diciembre, de medidas en el ámbito tributario dirigidas a la consolidación de las fin. públ. y otras med.
</t>
  </si>
  <si>
    <t xml:space="preserve">Ley 27/2014, de 27 de noviembre, del IS.
</t>
  </si>
  <si>
    <t xml:space="preserve">• La compensación de bases imponibles negativas superiores a un millón de euros se limita al 70% de la base imponible previa a la compensación, pero sin límite temporal en cuanto a su aplicabilidad, para empresas con cifra de negocios inferior a 20 millones de euros.
</t>
  </si>
  <si>
    <t xml:space="preserve">• Con efectos desde el 5 de julio de 2018 se rebaja el tipo de IVA aplicable a la entrada a las salas cinematográficas del 21 al 10 por ciento.
</t>
  </si>
  <si>
    <t xml:space="preserve">• Con efectos desde el 5 de julio de 2018 el reembolso del IVA a viajeros con residencia fuera de la Comunidad Europea se efectuará cualquiera que sea el importe de la factura, desapareciendo el requisito de que dicho importe deba superar los 90 euros.
</t>
  </si>
  <si>
    <t xml:space="preserve">• Se prorroga para 2018 los limites de exclusión del régimen simplificado de 250.000 € en ingresos y en gastos. Además, si factura a otros empresarios o profesionales obligados a expedir factura, el límite de ingresos se rebaja a 125.000 €.
</t>
  </si>
  <si>
    <t xml:space="preserve">• Con efectos desde el 7 de octubre de 2018 quedan exentos los consumos de gas natural, gasóleo y fuelóleo utilizados en la producción de energía eléctrica.
</t>
  </si>
  <si>
    <t xml:space="preserve">• Se modifican algunos tipos de gravamen y bases sobre las que se aplican en el impuesto sobre las actividades de juego.
</t>
  </si>
  <si>
    <t xml:space="preserve">• Tasas: con efectos desde el 5 de julio de 2018 suben un 1% con carácter general los tipos de las cuantías fijas, y se mantienen la tasa por reserva de dominio público radioeléctrico y las porturarias.
</t>
  </si>
  <si>
    <t xml:space="preserve">• Canon de aguas: se eleva el tipo de gravamen anual del 22% al 25,5%. Aplicable al ejercicio 2017, a ingresar en marzo de 2018, proporcionalmente a la fracción de año transcurrida desde el 10 de junio a final de año.
</t>
  </si>
  <si>
    <t xml:space="preserve">R.D.L. 10/2017, de 9 de junio, de medidas urgentes sequía y modif. Ley de Aguas.
</t>
  </si>
  <si>
    <t xml:space="preserve">Ley 26/2014, de 27 de nov., por la que se modifican la ley de IRPF, IRNR y otras normas tributarias.
</t>
  </si>
  <si>
    <t xml:space="preserve">• A partir del 1 de enero se establece una nueva retención del 19% sobre la transmisión de derechos de suscripción que se incluye en el modelo 117.
</t>
  </si>
  <si>
    <t xml:space="preserve">• Modificaciones introducidas por la Ley 26/2014 y el RD 1003/2014:
— Reducción de tipos, que se fijan entre el 19% y el 45% (19,5% y 46% anterior). La capacidad normativa de las CC.AA. puede limitar esta rebaja.
— La tarifa sobre la base del ahorro pasa del 19,5%, 21,5% y 23,5% al 19%, 21% y 23%.
— El porcentaje de compensación de pérdidas patrimoniales del ahorro pasa al 20%, desde el 15% anterior. 
— Las sociedades civiles con objeto mercantil pasan a tributar por el I. de Sociedades.
</t>
  </si>
  <si>
    <t xml:space="preserve">Ley 48/2015, de 29 de octubre, de PGE 2016.
</t>
  </si>
  <si>
    <t xml:space="preserve">• Se reduce para 2016 y 2017 el umbral de exclusión de la aplicación de módulos de 450.000 a 250.000 € en ingresos y de 300.000 a 250.000 € en gastos. Además, si factura a otros empresarios o profesionales obligados a expedir factura, el límite de ingresos se rebaja a 125.000 €. Las actividades agrícolas, forestales y ganad. tienen un límite de exclusión separado del anterior de 250.000 €.
</t>
  </si>
  <si>
    <t xml:space="preserve">• Quedan excluidas de la aplicación del método de estimación objetiva las actividades incluidas en las divisiones 3, 4 y 5 de la sección primera de las Tarifas del IAE sujetas a retención del 1% en el ejercicio 2015.
</t>
  </si>
  <si>
    <r>
      <rPr>
        <i/>
        <sz val="9"/>
        <rFont val="Verdana"/>
        <family val="2"/>
      </rPr>
      <t>Ley 26/2014</t>
    </r>
    <r>
      <rPr>
        <sz val="9"/>
        <rFont val="Verdana"/>
        <family val="2"/>
      </rPr>
      <t xml:space="preserve">, de 27 de nov., por la que se modifican la ley de IRPF, IRNR y otras normas tribut. y </t>
    </r>
    <r>
      <rPr>
        <i/>
        <sz val="9"/>
        <rFont val="Verdana"/>
        <family val="2"/>
      </rPr>
      <t>R.D. 1003/2014</t>
    </r>
    <r>
      <rPr>
        <sz val="9"/>
        <rFont val="Verdana"/>
        <family val="2"/>
      </rPr>
      <t xml:space="preserve">, de 5 de dic., por el que se modifica el Regl. del IRPF.
</t>
    </r>
  </si>
  <si>
    <r>
      <rPr>
        <i/>
        <sz val="9"/>
        <rFont val="Verdana"/>
        <family val="2"/>
      </rPr>
      <t>Ley 26/2014</t>
    </r>
    <r>
      <rPr>
        <sz val="9"/>
        <rFont val="Verdana"/>
        <family val="2"/>
      </rPr>
      <t xml:space="preserve">, de 27 de nov., por la que se modifican la ley de IRPF, IRNR y otras normas tributarias y </t>
    </r>
    <r>
      <rPr>
        <i/>
        <sz val="9"/>
        <rFont val="Verdana"/>
        <family val="2"/>
      </rPr>
      <t>Orden HAP 2430/2015</t>
    </r>
    <r>
      <rPr>
        <sz val="9"/>
        <rFont val="Verdana"/>
        <family val="2"/>
      </rPr>
      <t>, de 12 de noviembre .</t>
    </r>
  </si>
  <si>
    <t xml:space="preserve">• La compensación de bases imponibles negativas superiores a un millón de euros se limita al 70% de la base imponible previa a la compensación, sin límite temporal en cuanto a su aplicabilidad, para empresas con cifra de negocios inferior a 20 millones de euros.
</t>
  </si>
  <si>
    <t xml:space="preserve">• Se limita la compensación de bases imponibles negativas: al 50% de la base imponible previa para empresas con cifra de negocios entre 20 y 60 millones de euros y al 25% de la base imponible previa si el importe de la cifra de negocios es superior a 60 millones.
</t>
  </si>
  <si>
    <t xml:space="preserve">• Reversión de las pérdidas por deterioro del valor de las participaciones que se dedujeron fiscalmente en los periodos impositivos previos a 2013, y que dejan de ser deducibles a partir de 1 de enero de 2016, por un importe mínimo anual de forma lineal durante cinco años.
</t>
  </si>
  <si>
    <t xml:space="preserve">R.D.L. 2/2016, de 30 de septiembre, de medidas tributarias dirigidas a la reducción del déficit público.
</t>
  </si>
  <si>
    <t xml:space="preserve">• La recaudación del primer pago fraccionado de 2017 se ve afectada por el incremento de tipos y los ingresos mínimos respecto al resultado contable.
</t>
  </si>
  <si>
    <t xml:space="preserve">• Se rebaja el tipo impositivo del 28% al 25% y siguen quedando sometidas al 30% las entidades de crédito y  las dedicadas a la exploración, investigación y explotación de hidrocarburos.  Desaparecen los tipos de gravamen especiales aplicables a PYMES. En el caso de empresas que apliquen la reserva de capitalización y de nivelación el tipo se puede situar en el 20,25%.
</t>
  </si>
  <si>
    <t xml:space="preserve">• Limitación al 50% de la cuota íntegra de las deducciones por doble imposición generadas en el periodo o pendientes de compensar.
</t>
  </si>
  <si>
    <t xml:space="preserve">• La compensación de bases imponibles negativas superiores a un millón de euros se limita al 60% de la base imponible previa a la compensación, pero sin límite temporal en cuanto a su aplicabilidad, para empresas con cifra de negocios inferior a 20 millones de euros.
</t>
  </si>
  <si>
    <t xml:space="preserve">• Se incluyen como sujetos pasivos del IS las sociedades civiles con objeto mercantil.
</t>
  </si>
  <si>
    <t xml:space="preserve">• A partir del 1 de julio de 2016, se modifica la forma de cálculo del incentivo fiscal de la reducción de las rentas procedentes de determinados activos intangibles, conocidos como patent box.
</t>
  </si>
  <si>
    <t xml:space="preserve">R.D. 596/2016, de 2 de dic., para la modernización, mejora e impulso del uso de medios electrónicos en la gestión del IVA.
</t>
  </si>
  <si>
    <t xml:space="preserve">• A partir de 1 de julio de 2017 comienza el nuevo sistema de suministro inmediato de información para la llevanza de los libros registro de IVA, obligatorio para grandes empresas y voluntario para quienes ejerzan la opción, modificándose el plazo de presentación de declaraciones mensuales que se incrementa hasta los primeros treinta días naturales del mes siguiente al correspondiente periodo de liquidación. Esto implica el retraso de los ingresos en caja en un mes más.
</t>
  </si>
  <si>
    <t xml:space="preserve">•  Se rebaja el tipo impositivo del 21% al 10%, a partir del 29 de junio, de los servicios mixtos de hostelería y las entradas a teatros, circos, festejos taurinos, conciertos, y a los demás espectáculos culturales en vivo.
</t>
  </si>
  <si>
    <t xml:space="preserve">Ley 3/2017, de 27 de junio, de PGE 2017.
</t>
  </si>
  <si>
    <t xml:space="preserve">• Se incrementa la tributación del 66% al 100% del importe total del gravamen, en el cuarto año de aplicación, del impuesto sobre gases fluorados de efecto invernadero.
</t>
  </si>
  <si>
    <t xml:space="preserve">• La variación de la recaudación de los once primeros meses del año, respecto a la recaudación del año anterior, está afectada por las subidas de tipos en los Impuestos sobre el Alcohol y Bebidas Derivadas, Productos Intermedios y Tabacos establecidas por el R.D.L. 3/2016.
</t>
  </si>
  <si>
    <t xml:space="preserve">• A las retenciones calculadas desde enero de 2016 les afecta una reducción adicional de tipos, que se fijan entre el 19% y el 45%.
</t>
  </si>
  <si>
    <t xml:space="preserve">• Las retenciones a administradores se rebajan del 37% al 35%. No obstante, el tipo de retención es del 19% si los rendimientos los satisface una entidad con cifra de negocios inferior a 100.000 €.
</t>
  </si>
  <si>
    <t xml:space="preserve">R.D. 1003/2014, de 5 de dic., por el que se modifica el Reglamento del IRPF.
</t>
  </si>
  <si>
    <t xml:space="preserve">• Se rebaja el tipo de retención del 19,5% al 19%.
</t>
  </si>
  <si>
    <t xml:space="preserve">• Se reduce el umbral de exclusión de la aplicación de módulos de 450.000 a 250.000 € en ingresos y de 300.000 a 250.000 € en gastos. Además, si factura a otros empresarios o profesionales obligados a expedir factura, el límite de ingresos se rebaja a 125.000 €. Las actividades agrícolas, forestales y ganaderas tienen un límite de exclusión separado del anterior de 250.000 €.
</t>
  </si>
  <si>
    <t xml:space="preserve">• Se establece un nuevo Plan de Ahorro que exime de tributar a su retribución si el Plan se mantiene un mínimo de 5 años.
</t>
  </si>
  <si>
    <r>
      <rPr>
        <i/>
        <sz val="9"/>
        <rFont val="Verdana"/>
        <family val="2"/>
      </rPr>
      <t>Ley 26/2014</t>
    </r>
    <r>
      <rPr>
        <sz val="9"/>
        <rFont val="Verdana"/>
        <family val="2"/>
      </rPr>
      <t xml:space="preserve">, de 27 de nov., por la que se modifican la ley de IRPF, IRNR y otras normas tributarias y </t>
    </r>
    <r>
      <rPr>
        <i/>
        <sz val="9"/>
        <rFont val="Verdana"/>
        <family val="2"/>
      </rPr>
      <t>Orden HAP 2430/2015</t>
    </r>
    <r>
      <rPr>
        <sz val="9"/>
        <rFont val="Verdana"/>
        <family val="2"/>
      </rPr>
      <t xml:space="preserve">, de 12 de noviembre.
</t>
    </r>
  </si>
  <si>
    <t xml:space="preserve">• Aumento del mínimo personal y los mínimos familiares.
</t>
  </si>
  <si>
    <t xml:space="preserve">• Cambian la distribución y la calificación de la reducción por rendimientos del trabajo (la de carácter general pasa a gasto deducible, por importe de 2.000 €).
</t>
  </si>
  <si>
    <r>
      <rPr>
        <i/>
        <sz val="9"/>
        <rFont val="Verdana"/>
        <family val="2"/>
      </rPr>
      <t>Ley 26/2014</t>
    </r>
    <r>
      <rPr>
        <sz val="9"/>
        <rFont val="Verdana"/>
        <family val="2"/>
      </rPr>
      <t xml:space="preserve">, de 27 de nov., por la que se modifican la ley de IRPF, IRNR y otras normas tribut. y </t>
    </r>
    <r>
      <rPr>
        <i/>
        <sz val="9"/>
        <rFont val="Verdana"/>
        <family val="2"/>
      </rPr>
      <t>R.D. 1003/2014</t>
    </r>
    <r>
      <rPr>
        <sz val="9"/>
        <rFont val="Verdana"/>
        <family val="2"/>
      </rPr>
      <t xml:space="preserve">, de 5 de dic., por el que se modifica el Regl. del IRPF.
</t>
    </r>
  </si>
  <si>
    <r>
      <rPr>
        <i/>
        <sz val="9"/>
        <rFont val="Verdana"/>
        <family val="2"/>
      </rPr>
      <t>Ley 26/2014</t>
    </r>
    <r>
      <rPr>
        <sz val="9"/>
        <rFont val="Verdana"/>
        <family val="2"/>
      </rPr>
      <t>, de 27 de nov., por la que se modifican la ley de IRPF, IRNR y otras normas tribut. y</t>
    </r>
    <r>
      <rPr>
        <i/>
        <sz val="9"/>
        <rFont val="Verdana"/>
        <family val="2"/>
      </rPr>
      <t xml:space="preserve"> R.D. 1003/2014</t>
    </r>
    <r>
      <rPr>
        <sz val="9"/>
        <rFont val="Verdana"/>
        <family val="2"/>
      </rPr>
      <t xml:space="preserve">, de 5 de dic., por el que se modifica el Regl. del IRPF.
</t>
    </r>
  </si>
  <si>
    <t xml:space="preserve">• Las plusvalías por ventas de acciones y participaciones en periodos inferiores al año, vuelven a formar parte (desde 2015) de la base del ahorro y tributan de acuerdo con su tarifa específica.
</t>
  </si>
  <si>
    <t xml:space="preserve">• El porcentaje de compensación de pérdidas patrimoniales del ahorro pasa al 15%, desde el 10% anterior.
</t>
  </si>
  <si>
    <t xml:space="preserve">• Se incrementan las deducciones por donativos.
</t>
  </si>
  <si>
    <t xml:space="preserve">• Se elimina el importe mínimo exento para dividendos, de 1.500 €.
</t>
  </si>
  <si>
    <t xml:space="preserve">• Las aportaciones máximas a Planes de Pensiones con derecho a reducción pasan de 10.000 € a 8.000 €.
</t>
  </si>
  <si>
    <t xml:space="preserve">• Se elimina la deducción por arrendamiento de vivienda para los inquilinos con nuevo contrato firmado a partir de 2015.
</t>
  </si>
  <si>
    <t xml:space="preserve">• Se modera para los propietarios la reducción de rendimientos netos de arrendamientos de vivienda al 50%, porcentaje que es aplicable a todos los arrendamientos independientemente de la edad del inquilino (desaparece la exención total en arrendamientos a menores de 30 años).
</t>
  </si>
  <si>
    <t xml:space="preserve">• Se modera la exención de las indemnizaciones por despido (tributan de forma gradual desde los 2.000 €).
</t>
  </si>
  <si>
    <t xml:space="preserve">• Los rendimientos obtenidos de forma irregular en el tiempo se reducen un 30% (antes un 40%).
</t>
  </si>
  <si>
    <t xml:space="preserve">• Se modifica el régimen especial de trabajadores extranjeros con contrato laboral en España: tributarán al 24% los primeros 600.000 € y al 45% el resto.
</t>
  </si>
  <si>
    <t xml:space="preserve">• Nueva exención para las rentas mínimas de inserción y otras ayudas públicas hasta el importe de 1,5 veces el IPREM.
</t>
  </si>
  <si>
    <t xml:space="preserve">R.D.L. 9/2015, de 10 de julio, de medidas urgentes para reducir la carga tributaria.
</t>
  </si>
  <si>
    <t xml:space="preserve">• Reducción de la tarifa general de siete a cinco tramos y reducción de tipos, que se fijan entre el 19,5% y el 46% (24,75% y 52% anterior, incluyendo el gravamen complementario).
</t>
  </si>
  <si>
    <t xml:space="preserve">• La tarifa sobre la base del ahorro pasa del 21%, 25% y 27% al 19,5%, 21,5% y 23,5%.
</t>
  </si>
  <si>
    <t xml:space="preserve">• Aplicable a los pagos fraccionados cuyo periodo de declaración comience a partir del 30 de septiembre, para las empresas con cifra de negocios superior a 10 millones de euros se incrementa el tipo al 24% con un ingreso mínimo del 23% del resultado contable; en el caso de las entidades de crédito y del sector de hidrocarburos, el tipo se eleva al 29% y el ingreso mínimo a un 25%.
</t>
  </si>
  <si>
    <t xml:space="preserve">• Se rebajan los tipos impositivos aplicables a los pagos fraccionados al 17%, como consecuencia de la rebaja del tipo general del impuesto, y desaparecen los establecidos para empresas con cifras de negocios superiores  a 10, 20 y 60 millones.
</t>
  </si>
  <si>
    <t xml:space="preserve">• La compensación de bases imponibles negativas superiores a un millón de euros se limita al 60% de la base imponible previa a la compensación, pero sin límite temporal en cuanto a su aplicabilidad.
</t>
  </si>
  <si>
    <t xml:space="preserve">• Desaparece el pago fraccionado mínimo en función del resultado contable.
</t>
  </si>
  <si>
    <t xml:space="preserve">Ley 16/2013, de 29 de octubre, de medidas en materia de fiscalidad medio ambiental.
</t>
  </si>
  <si>
    <t xml:space="preserve">• Desaparece el aumento en la base imponible del 25% para dividendos y rentas a los que resulte aplicable la deducción por doble imposición internacional.
</t>
  </si>
  <si>
    <r>
      <rPr>
        <i/>
        <sz val="9"/>
        <rFont val="Verdana"/>
        <family val="2"/>
      </rPr>
      <t>Ley 27/2014</t>
    </r>
    <r>
      <rPr>
        <sz val="9"/>
        <rFont val="Verdana"/>
        <family val="2"/>
      </rPr>
      <t xml:space="preserve">, de 27 de noviembre, del IS y </t>
    </r>
    <r>
      <rPr>
        <i/>
        <sz val="9"/>
        <rFont val="Verdana"/>
        <family val="2"/>
      </rPr>
      <t>Ley 16/2013</t>
    </r>
    <r>
      <rPr>
        <sz val="9"/>
        <rFont val="Verdana"/>
        <family val="2"/>
      </rPr>
      <t xml:space="preserve">, de 29 de octubre, de medidas en materia de fiscalidad medio ambiental.
</t>
    </r>
  </si>
  <si>
    <t xml:space="preserve">• Desaparece el aumento en la base imponible del 100% de dividendos y rentas a los que resulte aplicable la nueva exención por doble imposición interna para participaciones entre entidades residentes superiores al 5%.
</t>
  </si>
  <si>
    <t xml:space="preserve">• Se rebaja el tipo impositivo general del 30% al 28%, excepto para las entidades de crédito y las dedicadas a la exploración, investigación y explotación de hidrocarburos (estas últimas sometidas antes al tipo especial del 40%). En las entidades de nueva creación se mantiene el tipo impositivo del 15% para el primer periodo con base imponible positiva y el siguiente. Las PYMES tributan por la base imponible hasta 300.000 euros al 25% y el resto al 28%.
</t>
  </si>
  <si>
    <t xml:space="preserve">•  Se aumenta la base imponible del impuesto:
— Amortizaciones, se simplifican y actualizan las tablas.
— Deterioros, se generaliza su no deducibilidad para todos los elementos del inmovilizado empresarial.
— Gastos financieros, se mantiene la limitación a su deducibilidad.
— Limitación de los gastos por atención a clientes al 1% de la cifra de negocios.
</t>
  </si>
  <si>
    <t xml:space="preserve">•  Se prorrogan las medidas temporales en vigor:
— Limitación a la compensación de bases imponibles negativas.
— Limitación a la deducibilidad del fondo de comercio.
</t>
  </si>
  <si>
    <t xml:space="preserve">• Se evita la deducibilidad de gastos cuando el correspondiente ingreso en otros países no se computa o tiene una tributación nominal inferior al 10%.
</t>
  </si>
  <si>
    <t xml:space="preserve">• Se crea una reserva de capitalización, en sustitución de las deducciones por reinversión, que minora la base imponible hasta un 10% de los beneficios del ejercicio.
</t>
  </si>
  <si>
    <t xml:space="preserve">• Las empresas con cifra de negocios inferior a 10 millones de euros pueden minorar su base imponible en un 10% de la reserva de nivelación, con un límite máximo anual de un millón de euros.
</t>
  </si>
  <si>
    <t xml:space="preserve">• Deducciones: desaparecen las de inversiones medioambientales, reinversión de beneficios extraordinarios y la nueva deducción del 10% por reinversión de beneficios (sustituidas estas dos últimas por la reserva de capitalización) y mejoran las de I+D+i, producciones cinematográficas y donaciones a entidades acogidas a la Ley 49/2002 de mecenazgo.
</t>
  </si>
  <si>
    <t xml:space="preserve">• Se equipara el tratamiento fiscal de participaciones entre entidades residentes y no residentes, reconociéndose la exención plena de dividendos y plusvalías en participaciones superiores al 5%.
</t>
  </si>
  <si>
    <t xml:space="preserve">• Se rebaja el tipo impositivo aplicable a las rentas transferidas a la UE y EEE, y a los dividendos, intereses y ganancias patrimoniales obtenidos sin mediación de establecimiento permanente, desde el 19,5% (establecido desde el 12 de julio del año anterior) hasta el 19%.
</t>
  </si>
  <si>
    <t xml:space="preserve">• Se rebajan los limites de exclusión del régimen simplificado de 450.000 a 250.000 € en ingresos y de 300.000 a 250.000 € en gastos. Además, si factura a otros empresarios o profesionales obligados a expedir factura, el límite de ingresos se rebaja a 125.000 €.
</t>
  </si>
  <si>
    <t xml:space="preserve">Orden HAP 2430/2015, de 12 de noviembre.
</t>
  </si>
  <si>
    <t xml:space="preserve">• Quedan excluidas de la aplicación del régimen simplificado de IVA, en concordancia con su exclusión del método de estimación objetiva del IRPF, las actividades incluidas en las divisiones 3, 4 y 5 de la sección primera de las Tarifas del IAE sujetas a retención del 1% en el IRPF del ejercicio 2015.
</t>
  </si>
  <si>
    <t xml:space="preserve">• Se mantiene la tributación del 66% del importe total del gravamen, en el tercer año de aplicación, del impuesto sobre gases fluorados de efecto invernadero.
</t>
  </si>
  <si>
    <t xml:space="preserve">• Impuesto sobre el Alcohol y Bebidas Derivadas y el de Productor Intermedios se incrementan, a partir del 3 de diciembre, en un 5% los tipos impositivos que los gravan.
</t>
  </si>
  <si>
    <t xml:space="preserve">• Tabacos: Se incrementan, a partir del 3 de diciembre, en algo más del 2% los tipos específicos y los tipos mínimos que gravan a los cigarrillos y la picadura para liar.
</t>
  </si>
  <si>
    <t xml:space="preserve">• A partir del 1 de enero, el tipo de interés legal queda establecido en el 3%, y el de demora en el 3,75%, antes 3,5% y 4,375% respectivamente.
</t>
  </si>
  <si>
    <t xml:space="preserve">• A las retenciones calculadas desde enero de 2015 les afecta la reducción de la tarifa general de siete a cinco tramos y la reducción de tipos, que se fijan entre el 20% y el 47% (24,75% y 52% anterior, incluyendo el gravamen complementario). Las retenciones también se ven afectadas por el aumento del mínimo personal y los mínimos familiares.
</t>
  </si>
  <si>
    <t xml:space="preserve">• A partir del 12 de julio, nueva rebaja de las retenciones por otra reducción de la tarifa general, aplicable desde 1 de enero, de medio punto para los tres primeros tramos y de un punto para los dos últimos, quedan fijados entre el 19,5% y el 46%.
</t>
  </si>
  <si>
    <t xml:space="preserve">• Cambian la distribución y la calificación de la reducción por rendimientos del trabajo, la de carácter general pasa a gasto deducible, por importe de 2.000 €, desde los 2.652 € anteriores.
</t>
  </si>
  <si>
    <t xml:space="preserve">R.D. 1003/2014, de 5 de dic., por el que se modifica el Reglamento del IRPF y R.D.L. 9/2015, de 10 de julio, de med. urgentes para reducir la carga tributaria.
</t>
  </si>
  <si>
    <t xml:space="preserve">• Se rebaja el tipo de retención del 42% al 37% para las retribuciones que perciban los administradores y miembros de los consejos de administración. No obstante, el tipo de retención es del 20% si los rendimientos los satisface una entidad con cifra de negocios inferior a 100.000 €. A partir del 12 de julio este tipo se rebaja al 19,5%.
</t>
  </si>
  <si>
    <t xml:space="preserve">• Se reduce del 21% al 19% el tipo de retención sobre actividades profesionales. No obstante, el porcentaje de retención es de un 15% si las rentas de estas actividades, en el ejercicio anterior, son inferiores a 15.000 € y representan más del 75% de las rentas de actividades económicas y del trabajo. A partir del 12 de julio el porcentaje de retención se rebaja al 15% con carácter general.
</t>
  </si>
  <si>
    <r>
      <rPr>
        <i/>
        <sz val="9"/>
        <rFont val="Verdana"/>
        <family val="2"/>
      </rPr>
      <t>R.D. 1003/2014</t>
    </r>
    <r>
      <rPr>
        <sz val="9"/>
        <rFont val="Verdana"/>
        <family val="2"/>
      </rPr>
      <t xml:space="preserve">, de 5 de dic., por el que se modifica el Reglamento del IRPF y </t>
    </r>
    <r>
      <rPr>
        <i/>
        <sz val="9"/>
        <rFont val="Verdana"/>
        <family val="2"/>
      </rPr>
      <t>R.D.L. 9/2015</t>
    </r>
    <r>
      <rPr>
        <sz val="9"/>
        <rFont val="Verdana"/>
        <family val="2"/>
      </rPr>
      <t>, de 10 de julio, de med. urgentes para reducir la carga tributaria.</t>
    </r>
  </si>
  <si>
    <t xml:space="preserve">• Se rebaja el tipo general de retención del 21% al 20%.
</t>
  </si>
  <si>
    <t xml:space="preserve">• A partir del 12 de julio nueva rebaja del tipo general de retención al 19,5%.
</t>
  </si>
  <si>
    <t xml:space="preserve">• Nueva deducción de 1.200 € por ascendientes o descendientes con discapacidad, familia numerosa (en las de categoría especial la deducción aplicable asciende a 2.400 €) y familia monoparental con dos hijos sin derecho a percibir anualidades por alimentos. Esta deducción se puede percibir de forma anticipada.
</t>
  </si>
  <si>
    <r>
      <rPr>
        <i/>
        <sz val="9"/>
        <rFont val="Verdana"/>
        <family val="2"/>
      </rPr>
      <t>Ley 26/2014</t>
    </r>
    <r>
      <rPr>
        <sz val="9"/>
        <rFont val="Verdana"/>
        <family val="2"/>
      </rPr>
      <t xml:space="preserve">, de 27 de nov., por la que se modifican la ley de IRPF, IRNR y otras normas tributarias y </t>
    </r>
    <r>
      <rPr>
        <i/>
        <sz val="9"/>
        <rFont val="Verdana"/>
        <family val="2"/>
      </rPr>
      <t>R.D.L. 1/2015</t>
    </r>
    <r>
      <rPr>
        <sz val="9"/>
        <rFont val="Verdana"/>
        <family val="2"/>
      </rPr>
      <t xml:space="preserve">, de 27 de febrero.
</t>
    </r>
  </si>
  <si>
    <t xml:space="preserve">• Se rebajan los tipos impositivos aplicables a los pagos fraccionados, como consecuencia de la rebaja del tipo general del impuesto, del 21, 23, 26 y 29% (en función de que la cifra de negocios sea inferior a 10, 20 y 60 millones o superior a esta última cifra) al 20, 21, 24 y 27%, respectivamente.
</t>
  </si>
  <si>
    <t xml:space="preserve">• Aumento de la base imponible en un 100% del importe de los dividendos y las rentas a los que resulte aplicable la nueva exención por doble imposición interna para participaciones entre entidades residentes superiores al 5%.
</t>
  </si>
  <si>
    <t xml:space="preserve">•  Se prorrogan las medidas temporales en vigor:
— Limitación a la compensación de bases imponibles negativas.
— Limitación a la deducibilidad del fondo de comercio.
— Aumento de la base imponible en un 25% del importe de los dividendos y las rentas a los que les resulte aplicable la exención por doble imposición internacional.
</t>
  </si>
  <si>
    <t xml:space="preserve">• No se permite la deducibilidad de gastos cuando el correspondiente ingreso en otros países no se computa o tiene una tributación nominal inferior al 10%.
</t>
  </si>
  <si>
    <t xml:space="preserve">• Las empresas con cifra de negocios inferior a 10 millones de euros pueden minorar su base imponible en un 10% de la reserva de nivelación, con un límite máximo anual de 1 millón de euros.
</t>
  </si>
  <si>
    <t xml:space="preserve">Ley 16/2012, de 27 de dic., de medidas tributarias dirigidas a la consolidación de las finanzas públ. y al impulso de la act. econ.
</t>
  </si>
  <si>
    <t xml:space="preserve">• Desaparece la limitación, establecida para 2013 y 2014, de los gastos de amortización del inmovilizado material, intangible e inversiones inmobiliarias en grandes empresas. La parte no deducida en dichos años, se deduce de forma lineal en diez años u opcionalmente durante la vida útil del elemento patrimonial a partir del primer periodo impositivo que se inicie dentro del año 2015.
</t>
  </si>
  <si>
    <t xml:space="preserve">Ley 14/2013, de 27 de sep., de apoyo a los emprendedores y su internacionalización.
</t>
  </si>
  <si>
    <t xml:space="preserve">• Con efectos para periodos impositivos iniciados el 1-1-2013 las deducciones de I+D e innovación tecnológica quedan excluidas del límite conjunto para inversiones respecto a la cuota, aplicándose una rebaja en la deducción del 20% y pudiendo dar lugar a devolución en caso de ser superior su importe al de la cuota a ingresar.
</t>
  </si>
  <si>
    <r>
      <rPr>
        <i/>
        <sz val="9"/>
        <rFont val="Verdana"/>
        <family val="2"/>
      </rPr>
      <t>Ley 26/2014</t>
    </r>
    <r>
      <rPr>
        <sz val="9"/>
        <rFont val="Verdana"/>
        <family val="2"/>
      </rPr>
      <t>, de 27 de nov., por la que se modifican la ley de IRPF, IRNR y otras normas tributarias y</t>
    </r>
    <r>
      <rPr>
        <i/>
        <sz val="9"/>
        <rFont val="Verdana"/>
        <family val="2"/>
      </rPr>
      <t xml:space="preserve"> R.D.L. 9/2015</t>
    </r>
    <r>
      <rPr>
        <sz val="9"/>
        <rFont val="Verdana"/>
        <family val="2"/>
      </rPr>
      <t xml:space="preserve">, de 10 de julio, de med. urgentes para reducir la carga tributaria.
</t>
    </r>
  </si>
  <si>
    <t xml:space="preserve">• Se sube el tipo al 21% a las entregas de equipos médicos, aparatos e instrumental sanitario, productos farmacéuticos y productos intermedios para la elaboración de medicamentos.
</t>
  </si>
  <si>
    <t xml:space="preserve">Ley 28/2014, de 27 de noviembre, que modifica la del IVA y otras leyes tributarias.
</t>
  </si>
  <si>
    <t xml:space="preserve">Se puede diferir el ingreso del IVA de importaciones liquidado por la Aduana al momento de presentación de la autoliquidación, para empresas que tributen a la Admón. del Estado mensualmente.
</t>
  </si>
  <si>
    <t xml:space="preserve">• Los entes públicos que realicen al mismo tiempo actividades sujetas y no sujetas podrán deducir las cuotas soportadas de bienes y servicios destinados simultáneamente a la realización de unas y otras actividades.
</t>
  </si>
  <si>
    <t xml:space="preserve">• Los libros electrónicos tributan en el país en donde se realice su descarga.
</t>
  </si>
  <si>
    <t xml:space="preserve">• Quedan sujetos, antes estaban exentos, los servicios prestados por notarios, registradores de la propiedad y registradores mercantiles en relación con operaciones financieras exentas.
</t>
  </si>
  <si>
    <t xml:space="preserve">• En el régimen especial de Agencias de Viaje se introduce la opción,  operación por operación, de aplicar el régimen general cuando el destinatario sea un empresario o profesional con derecho a la deducción de las cuotas soportadas.
</t>
  </si>
  <si>
    <t xml:space="preserve">• Se incrementa la tributación del 33% al 66% del importe total del gravamen, en el segundo año de aplicación, del impuesto sobre gases fluorados de efecto invernadero.
</t>
  </si>
  <si>
    <t xml:space="preserve">• Se establecen nuevos supuestos de exención en el impuesto sobre los gases fluorados de efecto invernadero.
</t>
  </si>
  <si>
    <t xml:space="preserve">• Impuesto sobre la Electricidad, se modifica el objeto de gravamen que deja de ser la producción y pasa a ser el suministro de energía eléctrica para el consumo, o el consumo directo por los productores.
</t>
  </si>
  <si>
    <t xml:space="preserve">• La exención del 85% en el Impuesto sobre la electricidad se extiende al supuesto de actividades industriales en que el coste de la energía consumida sea superior al 50% del coste del producto, así como para actividades agrícolas intensivas en electricidad.
</t>
  </si>
  <si>
    <t xml:space="preserve">Ley 36/2014, de 26 de dic., de PGE 2015.
</t>
  </si>
  <si>
    <t xml:space="preserve">• A partir del 1 de enero, el tipo de interés legal queda establecido en el 3,5%, y el de demora en el 4,375%, antes 4% y 5% respectivamente.
</t>
  </si>
  <si>
    <t xml:space="preserve">• Tasas: suben un 1% con carácter general los tipos de las cuantías fijas, y se mantienen la tasa por reserva de dominio público radioeléctrico, las aeroportuarias y las que regulan los juegos de suerte, envite o azar.
</t>
  </si>
  <si>
    <t xml:space="preserve">R.D.L. 1/2015, de 27 de febrero
</t>
  </si>
  <si>
    <t xml:space="preserve">• Tasas judiciales: quedan exentos de su pago las personas físicas.
</t>
  </si>
  <si>
    <r>
      <rPr>
        <i/>
        <sz val="9"/>
        <rFont val="Verdana"/>
        <family val="2"/>
      </rPr>
      <t>Ley 15/2012</t>
    </r>
    <r>
      <rPr>
        <sz val="9"/>
        <rFont val="Verdana"/>
        <family val="2"/>
      </rPr>
      <t>, de 27 de diciembre, de medidas fiscales para la sostenibilidad energética y</t>
    </r>
    <r>
      <rPr>
        <i/>
        <sz val="9"/>
        <rFont val="Verdana"/>
        <family val="2"/>
      </rPr>
      <t xml:space="preserve"> R.D. 198/2015</t>
    </r>
    <r>
      <rPr>
        <sz val="9"/>
        <rFont val="Verdana"/>
        <family val="2"/>
      </rPr>
      <t xml:space="preserve"> de 23 de marzo.
</t>
    </r>
  </si>
  <si>
    <t xml:space="preserve">• Canon de aguas: es una tasa establecida para los concesionarios de agua cuyo destino es la producción de energía eléctrica. El ingreso se realiza en marzo del año siguiente al que se liquida, excepto en 2015 en que se han liquidado los ingresos de los ejercicios 2013 y 2014.
</t>
  </si>
  <si>
    <t xml:space="preserve">• Se prorroga para el ejercicio 2014 el gravamen complementario y los incrementos en los tipos de retención aplicables a los rendimientos del trabajo, rendimientos de actividades profesionales y retribuciones de administradores y miembros de consejos de administración, establecidos en el R.D. 20/2011.
</t>
  </si>
  <si>
    <t xml:space="preserve">Ley 22/2013, de 23 de dic., de PGE 2014.
</t>
  </si>
  <si>
    <t xml:space="preserve">• Modificación del plazo de presentación de la declaración de retenciones de trabajo de grandes empresas correspondiente al devengo de julio.
</t>
  </si>
  <si>
    <t xml:space="preserve">R.D. 960/2013, de 5 de dic., que modifica diversos reglamentos.
</t>
  </si>
  <si>
    <t xml:space="preserve">R.D.L. 8/2014, de 4 de julio, medidas urg. para el crecimiento, la competitividad y la eficiencia.
</t>
  </si>
  <si>
    <t xml:space="preserve">• Desde julio, se reduce del 21% al 15% el tipo de retención sobre actividades profesionales con rentas inferiores a 15.000 €, en el ejercicio inmediato anterior, y que representen más del 75% de la suma de rendimientos íntegros de actividades económicas y del trabajo.
</t>
  </si>
  <si>
    <t xml:space="preserve">• Se prorroga para el ejercicio 2014 el incremento de tipos del 19% al 21% establecido en el R.D. 20/2011.
</t>
  </si>
  <si>
    <t xml:space="preserve">• Nueva forma de contabilización de los ingresos y devoluciones de deuda pública por el neto en el mismo mes (antes las devoluciones se contabilizaban en el mes siguiente al de los ingresos).
</t>
  </si>
  <si>
    <t xml:space="preserve">• Desaparece la deducción por inversión en vivienda para las compras realizadas a partir de 1 de enero de 2013.
</t>
  </si>
  <si>
    <t xml:space="preserve">• Se integran en la BI general las ganancias y pérdidas con un periodo generación inferior al año. Y se limita al 10% (antes 25%) el saldo de pérdidas de la BI general que pueden compensarse con el saldo positivo de rendimientos o imputaciones de renta.
</t>
  </si>
  <si>
    <t xml:space="preserve">R.D.L. 4/2013, de 22 de feb., de medidas de apoyo al emprendedor.
</t>
  </si>
  <si>
    <t xml:space="preserve">• Para los nuevos empresarios en estimación directa se establece una reducción del 20% sobre los rendimientos netos, aplicable en el primer período impositivo en que el rendimiento neto resulte positivo y en el período impositivo siguiente a éste.
</t>
  </si>
  <si>
    <t xml:space="preserve">• Deducción del 20% para inversiones realizadas a partir de 29 septiembre de 2013 en acciones o participaciones de empresas de nueva o reciente creación (business angel) con una base máxima de deducción de 50.000 € anuales.
</t>
  </si>
  <si>
    <t xml:space="preserve">• Deducción general de un 10% por reinversión de beneficios en elementos nuevos del inmovilizado material o inversiones inmobiliarias afectas a la actividad económica.
</t>
  </si>
  <si>
    <t xml:space="preserve">• Se prorroga para el ejercicio 2014 el incremento de tipos impositivos en función de la cifra de negocios.
</t>
  </si>
  <si>
    <t xml:space="preserve">• Se prorrogan para el ejercicio 2014 y 2015 las siguientes medidas:
— Pago fraccionado mínimo en función del resultado contable.
— Limitación a la compensación de bases imponibles negativas.
— Aumento de la base imponible en un 25% del importe de los dividendos y las rentas a las que les resulte aplicable la exención por doble imposición internacional.
— Se mantiene la limitación a la deducibilidad del fondo de comercio y la corrección valorativa por deterioro de los intangibles de vida útil indefinida.
</t>
  </si>
  <si>
    <t xml:space="preserve">• Nuevo tipo de gravamen reducido, para empresas de nueva creación constituidas a partir de 1 de enero de 2013 y aplicable al primer periodo impositivo y siguiente con BI positiva, de un 15% para la BI inferior a 300.000 € y el resto de BI al 20%.
</t>
  </si>
  <si>
    <t xml:space="preserve">• Para 2013 y 2014 se limita al 70% del máximo previsto en tablas la deducción de las amortizaciones del inmovilizado material, intangible e inversiones inmobiliarias para grandes empresas.
</t>
  </si>
  <si>
    <t xml:space="preserve">• Deducción general de un 10%, para las empresas de reducida dimensión, por la reinversión de beneficios en elementos nuevos del inmovilizado material o inversiones inmobiliarias afectas a la actividad económica.
</t>
  </si>
  <si>
    <t xml:space="preserve">• Deducción de 9.000 € persona/año por la creación de empleo para trabajadores con discapacidad superior al 33% e inferior al 65% y de 12.000 € persona/año para trabajadores con grado discapacidad superior al 65% para periodos impositivos iniciados a partir 1-1-2013.
</t>
  </si>
  <si>
    <t xml:space="preserve">• Cesión de activos intangibles (patent-box) se incrementa el porcentaje de reducción al 60% de las rentas (antes 50% de los ingresos).
</t>
  </si>
  <si>
    <t xml:space="preserve">• Se prorrogan para el ejercicio 2014 los incrementos de tipos del 24% al 24,75% en el tipo general y del 19% al 21% en el aplicable para las rentas transferidas al extranjero por establecimientos permanentes y a los dividendos, intereses y ganancias patrimoniales obtenidos sin mediación de establecimiento permanente, establecidos en el R.D. 20/2011.
</t>
  </si>
  <si>
    <t xml:space="preserve">• Creación del régimen especial de IVA de caja para contribuyentes con un volumen de operaciones inferior a 2 millones de euros.
</t>
  </si>
  <si>
    <t xml:space="preserve">R.D.L. 1/2014, de 24 de enero, de reforma infraestr. y transporte, y otras med. econ.
</t>
  </si>
  <si>
    <t xml:space="preserve">• Se rebaja el tipo impositivo del 21% al 10%, a partir del 26 de enero, de las entregas e importaciones de objetos de arte, antigüedades y objetos de colección.
</t>
  </si>
  <si>
    <t xml:space="preserve">R.D. 1042/2013, de 27 de dic, aprueba Regl. Gases Fluorados y mod. diversos regl.
</t>
  </si>
  <si>
    <t xml:space="preserve">• Modificación del plazo de presentación de la declaración de IVA de grandes empresas correspondiente al devengo de julio.
</t>
  </si>
  <si>
    <t xml:space="preserve">• Se crea el nuevo impuesto sobre los gases fluorados de efecto invernadero aplicable a partir del 1 de enero de 2014.
</t>
  </si>
  <si>
    <t xml:space="preserve">• Exención del 85% del Impuesto sobre la Electricidad para la energía eléctrica  que se destine a reducción química y procesos electrolíticos, a procesos mineralógicos y a procesos metalúrgicos.
</t>
  </si>
  <si>
    <t xml:space="preserve">• Desaparece la deducción por inversión en vivienda para nuevos compradores y por lo tanto desparece la rebaja de un 2% en las retenciones del trabajo que la anticipaba.
</t>
  </si>
  <si>
    <t xml:space="preserve">• Se limita la reducción del 40% para rendimientos del trabajo irregulares superiores a 700.000 € y se suprime para los superiores a 1.000.000 €
</t>
  </si>
  <si>
    <t xml:space="preserve">• Quedan sujetos a retención del 20% los premios de loterías y apuestas en la cuantía que exceda de 2.500 €.
</t>
  </si>
  <si>
    <t xml:space="preserve">• Para los nuevos empresarios en estimación directa se establece una reducción del 20 por ciento sobre los rendimientos netos, aplicable en el primer período impositivo en que el rendimiento neto resulte positivo y en el período impositivo siguiente a éste.
</t>
  </si>
  <si>
    <t xml:space="preserve">R.D.L. 20/2011, de 30 de dic., de medidas urgentes en materia presup., tributaria y financ. para la correcc. del déficit público.
</t>
  </si>
  <si>
    <t xml:space="preserve">• Para los ejercicios 2012 y 2013 se introduce un gravamen complementario entre 0,75 y 7 puntos en función del tramo de la base liquidable general y entre 2 y 6 puntos en la base liquidable del ahorro.
</t>
  </si>
  <si>
    <t xml:space="preserve">R.D.L. 20/2012, de 13 de julio, de medidas estabilidad presup. y fomento de la competitividad.
</t>
  </si>
  <si>
    <t xml:space="preserve">• Con efectos 1-1-2012 se permite compensar las pérdidas en el juego con el límite de las ganancias obtenidas.
</t>
  </si>
  <si>
    <t xml:space="preserve">• Incentivo al mantenimiento o creación de empleo con una reducción del 20% en el rendimiento neto, aprobada inicialmente para los ejercicios 2009, 2010 y 2011 y prorrogada sucesivamente hasta 2014.
</t>
  </si>
  <si>
    <t xml:space="preserve">R.D.L. 20/2012, de 13 de julio, de medidas estabilidad presup. y fomento de la compet. Ley 16/2012 y Ley 22/2013.
</t>
  </si>
  <si>
    <r>
      <rPr>
        <i/>
        <sz val="9"/>
        <rFont val="Verdana"/>
        <family val="2"/>
      </rPr>
      <t>R.D.L. 20/2012</t>
    </r>
    <r>
      <rPr>
        <sz val="9"/>
        <rFont val="Verdana"/>
        <family val="2"/>
      </rPr>
      <t xml:space="preserve">, de 13 de julio, de medidas estabilidad presup. y fomento de la compet. </t>
    </r>
    <r>
      <rPr>
        <i/>
        <sz val="9"/>
        <rFont val="Verdana"/>
        <family val="2"/>
      </rPr>
      <t>Ley 16/2012</t>
    </r>
    <r>
      <rPr>
        <sz val="9"/>
        <rFont val="Verdana"/>
        <family val="2"/>
      </rPr>
      <t xml:space="preserve"> y </t>
    </r>
    <r>
      <rPr>
        <i/>
        <sz val="9"/>
        <rFont val="Verdana"/>
        <family val="2"/>
      </rPr>
      <t>Ley 22/2013.</t>
    </r>
    <r>
      <rPr>
        <sz val="9"/>
        <rFont val="Verdana"/>
        <family val="2"/>
      </rPr>
      <t xml:space="preserve">
</t>
    </r>
  </si>
  <si>
    <t xml:space="preserve">• Para 2013 y 2014 se limita al 70% del máximo previsto en tablas la deducción de las amortizaciones del inmovilizado material para grandes empresas.
</t>
  </si>
  <si>
    <t xml:space="preserve">• No deben presentar pagos fraccionados las sociedades que tributan a los tipos impositivos del 1% y 0%.
</t>
  </si>
  <si>
    <t xml:space="preserve">• No deducción de los gastos por extinción de relación laboral o mercantil de administradores y consejeros que excedan por perceptor de la mayor cuantía entre 1.000.000 € y la establecida como obligatoria por el Estatuto de los Trabajadores.
</t>
  </si>
  <si>
    <t xml:space="preserve">• No deducibilidad de las pérdidas por deterioro de la participación en el capital o fondos propios de entidades y rentas negativas obtenidas en el extranjero a través de establecimiento permanente, salvo en caso de transmisión o cese de actividad, aplicable a partir de la entrada en vigor de la ley para periodos impositivos iniciados desde 1-1-2013.
</t>
  </si>
  <si>
    <t xml:space="preserve">• Incentivo al mantenimiento o creación de empleo en PYMEs con la aplicación de tipos de gravamen reducidos: para la BI inferior a 120.204,41 € un 20% y para el resto de la BI un 25%, aprobada inicialmente para los periodos impositivos 2009, 2010 y 2011 y prorrogada sucesivamente hasta 2014.
</t>
  </si>
  <si>
    <t xml:space="preserve">• Se establece un gravamen único del 5% sobre el saldo de la cuenta de actualización que aparezca en el balance correspondiente al ejercicio 2012.
</t>
  </si>
  <si>
    <t xml:space="preserve">• Se crean tres nuevos impuestos: sobre el valor de la producción de la energía eléctrica, sobre el valor de la producción de combustible nuclear y residuos radioactivos y sobre el almacenamiento del combustible nuclear y los residuos radioactivos.
</t>
  </si>
  <si>
    <t xml:space="preserve">Ley 15/2012, de 27 de dic., de medidas fiscales para la sostenibilidad energética.
</t>
  </si>
  <si>
    <t xml:space="preserve">• La recaudación en los tres primeros trimestres del año sigue afectada por la subida de tipos impositivos introducida en 2012.
</t>
  </si>
  <si>
    <t xml:space="preserve">• A partir de 1 de enero se incrementa del 4% al 10% el tipo impositivo aplicable a las entregas de viviendas.
</t>
  </si>
  <si>
    <t xml:space="preserve">• Se suprime el Impuesto sobre las Ventas Minoristas de Determinados Hidrocarburos y queda integrado en el Impuesto sobre Hidrocarburos; el tramo estatal del IVMDH queda sustituido por el tipo estatal especial del Impuesto de Hidrocarburos y el tramo autonómico del IVMDH queda sustituido por el tipo autonómico del Impuesto de Hidrocarburos.
</t>
  </si>
  <si>
    <t xml:space="preserve">Ley 2/2012, de 29 de junio, de PGE 2012.
</t>
  </si>
  <si>
    <t xml:space="preserve">• Hidrocarburos: se establece un tipo positivo para el gas natural y los biocarburantes y se suprimen exenciones en determinados productos energéticos utilizados para producir electricidad.
</t>
  </si>
  <si>
    <t xml:space="preserve">• Tabacos: Se incrementa el impuesto mínimo desde 119,1 € por cada mil cigarrillos hasta 123,97 € y 132,97 €, en este último caso si el precio de venta es inferior a 188,50 € por cada mil cigarrillos (Ley 16/2012, de 26 de dic., de medidas tributarias). A partir de julio se vuelve a incrementar el impuesto mínimo  por cada mil cigarrillos hasta 128,65 € y 138,00 €, en este último caso si el precio de venta es inferior a 196 €, también se reduce el tipo proporcional y se incrementa el específico; además se incrementa el tipo impositivo específico que grava la picadura para liar  (R.D.L. 7/2013, de 28 de junio).
</t>
  </si>
  <si>
    <r>
      <rPr>
        <i/>
        <sz val="9"/>
        <rFont val="Verdana"/>
        <family val="2"/>
      </rPr>
      <t>Ley 16/2012</t>
    </r>
    <r>
      <rPr>
        <sz val="9"/>
        <rFont val="Verdana"/>
        <family val="2"/>
      </rPr>
      <t xml:space="preserve">, de 27 de dic., de medidas tributarias dirigidas a la consolidación de las finanzas públ. y al impulso de la act. econ. y </t>
    </r>
    <r>
      <rPr>
        <i/>
        <sz val="9"/>
        <rFont val="Verdana"/>
        <family val="2"/>
      </rPr>
      <t>R.D.L. 7/2013</t>
    </r>
    <r>
      <rPr>
        <sz val="9"/>
        <rFont val="Verdana"/>
        <family val="2"/>
      </rPr>
      <t>, de 28 de junio, de medidas urgentes.</t>
    </r>
  </si>
  <si>
    <t xml:space="preserve">• Carbón: Se suprime la exención del carbón destinado a la generación de energía eléctrica.
</t>
  </si>
  <si>
    <t xml:space="preserve">• Alcoholes: a partir de julio se incrementan los tipos impositivos en un 10%.
</t>
  </si>
  <si>
    <t xml:space="preserve">R.D.L. 7/2013, de 28 de junio, de medidas urgentes.
</t>
  </si>
  <si>
    <r>
      <rPr>
        <i/>
        <sz val="9"/>
        <rFont val="Verdana"/>
        <family val="2"/>
      </rPr>
      <t>Ley 10/2012</t>
    </r>
    <r>
      <rPr>
        <sz val="9"/>
        <rFont val="Verdana"/>
        <family val="2"/>
      </rPr>
      <t xml:space="preserve">, de 20 de nov., de tasas Admón. de Justicia y </t>
    </r>
    <r>
      <rPr>
        <i/>
        <sz val="9"/>
        <rFont val="Verdana"/>
        <family val="2"/>
      </rPr>
      <t>R.D.L. 3/2013</t>
    </r>
    <r>
      <rPr>
        <sz val="9"/>
        <rFont val="Verdana"/>
        <family val="2"/>
      </rPr>
      <t xml:space="preserve"> de 22 de febrero.
</t>
    </r>
  </si>
  <si>
    <t xml:space="preserve">• Tasas: se reorganizan y actualizan las tasas judiciales.
</t>
  </si>
  <si>
    <t xml:space="preserve">• Para los ejercicios 2012 y 2013 se introduce un gravamen complementario entre 0,75 y 7 puntos en función del tramo de la base liquidable.
</t>
  </si>
  <si>
    <t xml:space="preserve">• Con efectos en 2012 y 2013 se eleva el tipo de retención del 35% al 42% de las retribuciones que perciban los administradores y miembros de los consejos de administración.
</t>
  </si>
  <si>
    <t xml:space="preserve">• Se incrementa a 33.007,20 euros el importe de los rendimientos del trabajo para poder anticipar vía retenciones la deducción por inversión en vivienda habitual.
</t>
  </si>
  <si>
    <t xml:space="preserve">• Desde el 1 de septiembre de 2012, hasta 2013, se elevan del 15% al 21% las retenciones de actividades profesionales y rend. del trabajo derivados de la impartición de cursos conferencias, etc.
</t>
  </si>
  <si>
    <t xml:space="preserve">• Con efectos en 2012 y 2013 se eleva el tipo de retención del 19% al 21%.
 </t>
  </si>
  <si>
    <t xml:space="preserve">• Con efectos en 2012 y 2013 se eleva el tipo de retención del 19% al 21%.
</t>
  </si>
  <si>
    <t xml:space="preserve">• Se elevan los tipos de gravamen hasta 2 puntos para rentas superiores a 120.000  euros.
</t>
  </si>
  <si>
    <t xml:space="preserve">Ley 39/2010, de 22 de dic., de PGE 2011.
</t>
  </si>
  <si>
    <t xml:space="preserve">• En la libertad de amortización en activos fijos nuevos se suprime la necesidad de mantener o aumentar el empleo.
</t>
  </si>
  <si>
    <t xml:space="preserve">R.D.L. 13/2010, de 3 de dic., de actuaciones para fomentar la inversión y la creación de empleo.
</t>
  </si>
  <si>
    <t xml:space="preserve">• Eliminación de la deducción por nacimiento de hijos.
</t>
  </si>
  <si>
    <t xml:space="preserve">• Con efectos en los ejercicios 2012 y 2013 aplicable a los pagos fraccionados con presentación posterior al 15 de julio de 2012: se aumenta la base imponible con el 25% del importe de los dividendos y las rentas a los que resulte de aplicación la exención por doble imposición internacional; se incrementan los tipos impositivos para las entidades con un importe neto de la cifra de negocios superior a 10, 20 y 60 millones de euros: pasan del 21, 24 y 27 por ciento, respectivamente, al 23, 26 y 29 por ciento.
</t>
  </si>
  <si>
    <t xml:space="preserve">• Se establece para 2012 y 2013 un pago fraccionado mínimo de un 8% del resultado positivo de la cuenta de pérdidas y ganancias (4% para el pago fraccionado vencido el 20 abril de 2012) para empresas con cifra de negocios superior a 20 millones de euros (R.D.L. 12/2012, de 30 de marzo); en pagos fraccionados presentados con posterioridad al 15 de julio de 2012 se eleva el  pago mínimo al 12% del resultado contable y se restringen las minoraciones (eliminando la compensación de bases negativas) a los pagos fraccionados anteriores (R.D.L. 20/2012, de 13 de julio).
</t>
  </si>
  <si>
    <r>
      <rPr>
        <i/>
        <sz val="9"/>
        <rFont val="Verdana"/>
        <family val="2"/>
      </rPr>
      <t>R.D.L. 12/2012</t>
    </r>
    <r>
      <rPr>
        <sz val="9"/>
        <rFont val="Verdana"/>
        <family val="2"/>
      </rPr>
      <t xml:space="preserve">, de 30 de marzo, de medidas tribut. y admtvas. dirigidas a la reducción del déf. Públ. y </t>
    </r>
    <r>
      <rPr>
        <i/>
        <sz val="9"/>
        <rFont val="Verdana"/>
        <family val="2"/>
      </rPr>
      <t>R.D.L. 20/2012</t>
    </r>
    <r>
      <rPr>
        <sz val="9"/>
        <rFont val="Verdana"/>
        <family val="2"/>
      </rPr>
      <t xml:space="preserve">, de 13 de julio, de medidas estab. presup. y fomento de la competitividad.
</t>
    </r>
  </si>
  <si>
    <t xml:space="preserve">• Para los dividendos y plusvalías de fuente extranjera devengados en el año 2012 se introduce la opción de su sujeción a un gravamen especial y no integrarlos en la base imponible, el gravamen es de un 8% para los dividendos y plusvalías establecidos en la DA 15ª de la Ley IS (RDL 12/2012, de 30 de marzo), y un 10% para los establecidos en la DA 17ª de la Ley IS (RDL 20/2012, de 13 de julio).
</t>
  </si>
  <si>
    <t xml:space="preserve">• Para periodos impositivos iniciados en 2012 y 2013 se limita la deducción del fondo de comercio del 5% al 1%.
</t>
  </si>
  <si>
    <r>
      <rPr>
        <i/>
        <sz val="9"/>
        <rFont val="Verdana"/>
        <family val="2"/>
      </rPr>
      <t>R.D.L. 12/2012</t>
    </r>
    <r>
      <rPr>
        <sz val="9"/>
        <rFont val="Verdana"/>
        <family val="2"/>
      </rPr>
      <t xml:space="preserve">, de 30 de marzo, de medidas tribut. y admtvas. dirigidas a la reducción del déficit público.
</t>
    </r>
  </si>
  <si>
    <t xml:space="preserve">• Con carácter indefinido se deroga la libertad de amortización.
</t>
  </si>
  <si>
    <t xml:space="preserve">• Para periodos impositivos iniciados a partir del 1 enero de 2012, en redacción vigente desde abril, no son  deducibles los gastos financieros de créditos con entidades del grupo para la adquisición a otras entidades del grupo de participaciones o aportaciones de capital y desaparece la regla de subcapitalización sustituyéndose por un régimen de limitación a la deducibilidad de los gastos financieros a entidades que formen parte de un grupo, y en nueva redacción vigente desde mitad de julio, se limitan dichos gastos para todas las sociedades.
</t>
  </si>
  <si>
    <t xml:space="preserve">• Con efectos en 2012 y 2013 se aumenta la limitación a la compensación de bases imponibles negativas, del 75% al 50% en empresas con cifra de negocios superior a 60 millones de euros y del 50% al 25% en las que su cifra de negocios este comprendida entre los 20 y 60 millones y se reduce el límite anual máximo de deducción por inmovilizado intangible con vida útil indefinida.
</t>
  </si>
  <si>
    <t xml:space="preserve">• El límite de la cifra de negocios para tener la consideración de empresa de reducida dimensión se eleva de 8 a 10 millones €, y se aumenta la parte de base imponible que tributa al tipo reducido de 120.202,41 a 300.000 €.
</t>
  </si>
  <si>
    <t xml:space="preserve">• Se rebaja del 5% al 1% la deducción del fondo de comercio financiero y en las empresas con cifra de negocios igual o superior a 20 millones € se limita la compensación de bases imponibles negativas.
</t>
  </si>
  <si>
    <t xml:space="preserve">R.D.L. 9/2011, de 19 de agosto, de medidas de consolidación fiscal y otras.
</t>
  </si>
  <si>
    <t xml:space="preserve">• Con efectos en 2012 y 2013 se incrementan del 24% al 24,75% el tipo general y del 19% al 21% el aplicable a las rentas transferidas al extranjero por establecimientos permanentes y a los dividendos, intereses y ganancias patrimoniales obtenidos sin mediación de establecimiento permanente.
</t>
  </si>
  <si>
    <t xml:space="preserve">• Los contribuyentes del IRPF, IS o IRNR titulares de bienes o derechos no declarados podrán regularizar su situación tributaria presentando una declaración de ingreso del 10% de su valoración.
 </t>
  </si>
  <si>
    <t xml:space="preserve">R.D.L. 12/2012, de 30 de marzo, de medidas tribut. y admtvas. dirigidas a la reducción del déficit público.
</t>
  </si>
  <si>
    <t xml:space="preserve">• Se incrementan los tipos impositivos, con efectos desde el 1 de septiembre: el general pasa del 18% al 21%, el reducido del 8% al 10% y para ciertos bienes y servicios desde los tipos reducidos al general del 21%; se aumenta la compensación a tanto alzado a percibir por la venta de productos naturales: en las explotaciones agrícolas o forestales, pasa al 12%, y para las explotaciones ganaderas y pesqueras al 10,5%; se incrementan los tipos del recargo de equivalencia: el general del 4% al 5,2% y el reducido del 1% al 1,4%.
</t>
  </si>
  <si>
    <t xml:space="preserve">• Se prorroga hasta el 31 de diciembre de 2012 la aplicación del tipo impositivo reducido del 4% a las entregas de viviendas.
</t>
  </si>
  <si>
    <t xml:space="preserve">• Hidrocarburos: se reduce de 29 € por cada mil litros a 1 € por cada mil litros la bonificación del gasóleo profesional.
</t>
  </si>
  <si>
    <t xml:space="preserve">• Tabacos: Con efectos desde el 1 de abril se incrementa el impuesto específico de 12,7 a 19 euros por cada 1000 cigarrillos y se rebaja el tramo ad valorem del 57% al 55%; desde el 15 de julio se aumenta la fiscalidad de ciertas labores de tabaco, para evitar el desplazamiento del consumo hacia las de bajo precio, y a partir del 1 de septiembre para los cigarrillos se incrementa el impuesto específico a 19,1 euros por cada 1000 y se rebaja el tramo ad valorem del 55% al 53,1% para compensar la subida del IVA.
</t>
  </si>
  <si>
    <t xml:space="preserve">• Se elevan los tipos de gravamen en 1 y 2 puntos para rentas superiores a 120.000 y 175.000 euros respectivamente.
</t>
  </si>
  <si>
    <r>
      <rPr>
        <i/>
        <sz val="9"/>
        <rFont val="Verdana"/>
        <family val="2"/>
      </rPr>
      <t>Ley 39/2010</t>
    </r>
    <r>
      <rPr>
        <sz val="9"/>
        <rFont val="Verdana"/>
        <family val="2"/>
      </rPr>
      <t xml:space="preserve">, de 22 de dic., de PGE 2011 y </t>
    </r>
    <r>
      <rPr>
        <i/>
        <sz val="9"/>
        <rFont val="Verdana"/>
        <family val="2"/>
      </rPr>
      <t>R.D. 1788/2010</t>
    </r>
    <r>
      <rPr>
        <sz val="9"/>
        <rFont val="Verdana"/>
        <family val="2"/>
      </rPr>
      <t xml:space="preserve">, de 30 de dic.
</t>
    </r>
  </si>
  <si>
    <t xml:space="preserve">R.D. 1788/2010, de 30 de dic.
</t>
  </si>
  <si>
    <t xml:space="preserve">• Se reduce de 33.007,20 a 22.000 euros el importe de los rendimientos del trabajo que permiten anticipar vía retenciones la deducción por inversión en vivienda habitual.
</t>
  </si>
  <si>
    <t xml:space="preserve">• Libertad de amortización en activos fijos nuevos sin necesidad de mantener o aumentar el empleo.
</t>
  </si>
  <si>
    <t xml:space="preserve">• Eliminación de la deducción anticipada por nacimiento de hijos.
</t>
  </si>
  <si>
    <t xml:space="preserve">• Aumentan los tipos de gravamen de la base liquidable del ahorro al 19% hasta 6.000 € y 21% a partir de 6.000 €.
</t>
  </si>
  <si>
    <t xml:space="preserve">R.D.L. 6/2010, de 9 de abril, de medidas para el impulso de la recuperación económica y el empleo.
</t>
  </si>
  <si>
    <t xml:space="preserve">• Deducción de un 10% por la realización de obras en la vivienda habitual que contribuyan a la eficiencia y el ahorro energético para contribuyentes con una base imponible inferior a 53.007,20 euros.
</t>
  </si>
  <si>
    <t xml:space="preserve">Ley Orgánica 3/2009 y Ley 22/2009, de 18 dic., de financiación de CC.AA.
</t>
  </si>
  <si>
    <t xml:space="preserve">• Nuevo sistema de financiación: se incrementa la participación de las AA.TT. en el IRPF del 33% al 50%, en el IVA del 35% al 50% y en los II.EE. del 40% al 58%.
</t>
  </si>
  <si>
    <t xml:space="preserve">• En la libertad de amortización en activos fijos nuevos se suprime la necesidad de mantener o aumentar el empleo, para periodos impositivos iniciados en 2011 a 2015; esta norma se deroga en 2012.
</t>
  </si>
  <si>
    <t xml:space="preserve">• El límite de la  cifra de negocios para tener la consideración de empresa de reducida dimensión se eleva de 8 a 10 millones €, y se aumenta la parte de base imponible que tributa al tipo reducido de 120.202,41 a 300.000 €.
</t>
  </si>
  <si>
    <r>
      <rPr>
        <i/>
        <sz val="9"/>
        <rFont val="Verdana"/>
        <family val="2"/>
      </rPr>
      <t>R.D.L. 13/2010</t>
    </r>
    <r>
      <rPr>
        <sz val="9"/>
        <rFont val="Verdana"/>
        <family val="2"/>
      </rPr>
      <t xml:space="preserve">, de 3 de dic., de actuaciones para fomentar la inversión y la creación de empleo y </t>
    </r>
    <r>
      <rPr>
        <i/>
        <sz val="9"/>
        <rFont val="Verdana"/>
        <family val="2"/>
      </rPr>
      <t>Ley 39/2010</t>
    </r>
    <r>
      <rPr>
        <sz val="9"/>
        <rFont val="Verdana"/>
        <family val="2"/>
      </rPr>
      <t xml:space="preserve">, de 22 de dic., de PGE 2011.
</t>
    </r>
  </si>
  <si>
    <t xml:space="preserve">• Desde agosto y para periodos impositivos iniciados en 2011, 2012 y 2013: se elevan los tipos impositivos desde el 20% al 24%, para empresas con cifra de negocios igual o superior a 20 millones de euros e inferior a 60 millones, y al 27% si la cifra de negocios es al menos de 60 millones de euros; se limita la compensación de bases imponibles negativas también para las empresas con cifra de negocios igual o superior a 20 millones de euros; y a todas las empresas se les rebaja la deducción del fondo de comercio financiero.
</t>
  </si>
  <si>
    <t xml:space="preserve">• Desde septiembre de 2010 pasan a tributar las reducciones de capital social y repartos de la prima de emisión a los socios de SICAV.
</t>
  </si>
  <si>
    <t xml:space="preserve">Ley 26/2009, de 23 de dic., de PGE 2010.
</t>
  </si>
  <si>
    <t xml:space="preserve">• La recaudación del primer semestre del año sigue afectada por la subida de tipos impositivos introducida en 2010.
</t>
  </si>
  <si>
    <t xml:space="preserve">• Se rebaja el tipo impositivo del 8% al 4% a las entregas de viviendas realizadas entre el 20 de agosto y el 31 de diciembre.
</t>
  </si>
  <si>
    <t xml:space="preserve">• Tabacos: se incrementa el tipo específico de 10,2 a 12,7 euros por cada mil cigarrillos y en los sujetos al impuesto mínimo sube de 1,83 a 2,34 euros por cajetilla.
</t>
  </si>
  <si>
    <t xml:space="preserve">Ley 13/2011, de 27 de mayo, de regulación del juego.
</t>
  </si>
  <si>
    <t xml:space="preserve">• Se crea el nuevo impuesto sobre las actividades de juego aplicable a partir del 29 de mayo de 2011.
</t>
  </si>
  <si>
    <t xml:space="preserve">• Se cede el 100% de los ingresos por tasa radioeléctrica para la financiación de CRTVE, y se afecta el 94% de la tasa de expedición del DNI y el 65% de la tasa de expedición del Pasaporte a la financiación de la FNMT.
</t>
  </si>
  <si>
    <t xml:space="preserve">• No se deflactan la tarifa ni los mínimos personales y familiares.
</t>
  </si>
  <si>
    <t xml:space="preserve">• Se suprime la deducción de hasta 400 € por la obtención de rendimientos del trabajo, excepto en contribuyentes con base imponible inferior a 8.000 € (deducción total) o entre 8.001 y 12.000 € (deducción parcial).
</t>
  </si>
  <si>
    <t xml:space="preserve">• Se eleva el límite de la exención por prestaciones de desempleo percibidas en su modalidad de pago único, desde 12.020 hasta 15.500 €.
</t>
  </si>
  <si>
    <t xml:space="preserve">• Se eleva el tipo de retención del 18% al 19%.
</t>
  </si>
  <si>
    <t xml:space="preserve">• Se eleva el tipo de retención del 18% al 19%.
</t>
  </si>
  <si>
    <t xml:space="preserve">Ley 26/2009, de 23 de dic., de PGE 2010.
</t>
  </si>
  <si>
    <t xml:space="preserve">• Se suprime la deducción de hasta 400 € por la obtención de rendimientos de actividades económicas, excepto a contribuyentes con rendimiento inferior a 12.000 € anuales.
</t>
  </si>
  <si>
    <t xml:space="preserve">R.D. 2004/2009, de 23 de diciembre, de modif. parcial del Reglamento del IRPF.
</t>
  </si>
  <si>
    <t xml:space="preserve">Orden EHA/99/2010, de 28 de enero.
</t>
  </si>
  <si>
    <t xml:space="preserve">• Se rebaja en un 5% la cuantía de los módulos del régimen de estimación objetiva, se incrementan en 20 puntos porcentuales los índices correctores por inicio de la actividad y contratación de personas con discapacidad.
</t>
  </si>
  <si>
    <t xml:space="preserve">• No se deflacta la tarifa ni los mínimos personales y familiares.
</t>
  </si>
  <si>
    <t xml:space="preserve">• Deducción de un 20% del rendimiento neto de las actividades económicas por incremento de la plantilla de 2009 a 2014.
</t>
  </si>
  <si>
    <t xml:space="preserve">Establecida para los ejercicios 2009, 2010 y 2011 por la Ley 26/2009, de 23 de dic., de PGE 2010 y prorrogada sucesivamente hasta 2014.
</t>
  </si>
  <si>
    <t xml:space="preserve">• Repercusión sobre la cuota diferencial de la anticipación de la deducción por adquisición de vivienda en retenciones de trabajo para contribuyentes con ingresos inferiores a 33.007,20 euros anuales.
</t>
  </si>
  <si>
    <t xml:space="preserve">R.D. 1975/2008, de 28 de nov., de medidas urgentes materia econ., fiscal…
</t>
  </si>
  <si>
    <t xml:space="preserve">• Exención de las cantidades percibidas por despido o cese consecuencia de un ERE, hasta el límite establecido en el Estatuto de los trabajadores para el despido improcedente, de aplicación retroactiva para expedientes aprobados desde el 8 de marzo de 2009.
</t>
  </si>
  <si>
    <t xml:space="preserve">Ley 27/2009, de 30 de dic., de medidas urgentes para el mantenimiento y el fomento del empleo y la protección de las personas desempleadas.
</t>
  </si>
  <si>
    <t xml:space="preserve">• Las liquidaciones definitivas del ejercicio 2008 a favor del Estado se compensan con las entregas a cuenta que se realicen a partir de enero de 2011.
</t>
  </si>
  <si>
    <t xml:space="preserve">• Obligación de efectuar pago fraccionado por la modalidad del artículo 45.2 de la LIS para las sociedades acogidas al régimen especial de SOCIMI.
</t>
  </si>
  <si>
    <t xml:space="preserve">Ley 11/2009, de 26 de oct., de SOCIMI.
</t>
  </si>
  <si>
    <t xml:space="preserve">• Incentivo al mantenimiento o creación de empleo en PYMES con la aplicación de tipos de gravamen reducidos, para la BI inferior a 120.204,41 € un 20% y para el resto de la BI un 25%, para periodos impositivos iniciados de 2009 a 2014.
</t>
  </si>
  <si>
    <t xml:space="preserve">• Creación del régimen especial para SOCIMI, sociedades cuya actividad principal es el alquiler de inmuebles urbanos, con tributación al tipo especial del 18%.
</t>
  </si>
  <si>
    <r>
      <rPr>
        <i/>
        <sz val="9"/>
        <rFont val="Verdana"/>
        <family val="2"/>
      </rPr>
      <t>Ley 26/2009</t>
    </r>
    <r>
      <rPr>
        <sz val="9"/>
        <rFont val="Verdana"/>
        <family val="2"/>
      </rPr>
      <t xml:space="preserve">, de 23 de dic., de PGE 2010 y </t>
    </r>
    <r>
      <rPr>
        <i/>
        <sz val="9"/>
        <rFont val="Verdana"/>
        <family val="2"/>
      </rPr>
      <t>Ley 11/2009</t>
    </r>
    <r>
      <rPr>
        <sz val="9"/>
        <rFont val="Verdana"/>
        <family val="2"/>
      </rPr>
      <t xml:space="preserve">, de 26 de oct., de SOCIMI.
</t>
    </r>
  </si>
  <si>
    <t xml:space="preserve">• Se incrementan los tipos impositivos con efectos desde el 1 de julio: el general del 16% al 18% y el reducido del 7% al 8%. Se aumenta la compensación a tanto alzado a percibir por la venta de productos naturales: en las explotaciones agrícolas o forestales, pasa al 10%, y para las explotaciones ganaderas y pesqueras al 8,5%.
</t>
  </si>
  <si>
    <t xml:space="preserve">• Aplicación del tipo impositivo reducido para todo tipo de obras de mejora y rehabilitación de la vivienda (antes sólo albañilería) realizadas hasta el 31 de diciembre de 2012, y se amplía el concepto de rehabilitación estructural de vivienda.
</t>
  </si>
  <si>
    <t xml:space="preserve">Ley 8/2009, de 28 de agosto, de financiación CRTVE.
</t>
  </si>
  <si>
    <t xml:space="preserve">• Se cede el 80% de los ingresos por tasa radioeléctrica para la financiación de la Corporación RTVE.
</t>
  </si>
  <si>
    <t xml:space="preserve">• Se anticipa la deducción por adquisición de vivienda con una rebaja del 2% de las retenciones del trabajo para contribuyentes con ingresos inferiores a 33.007,20 € anuales.
</t>
  </si>
  <si>
    <t xml:space="preserve">R.D.L. 2/2008, de 21 de abril, de medidas de impulso de la activ. econ.
</t>
  </si>
  <si>
    <t xml:space="preserve">• Este año no se ha deflactado la tarifa ni los mínimos personales y familiares, pero continúa la deducción en cuota de 400 euros.
</t>
  </si>
  <si>
    <t xml:space="preserve">• Exención de las cantidades percibidas por despido o cese, consecuencia de un ERE, hasta el límite obligatorio establecido en el Estatuto de los trabajadores para el despido improcedente, de aplicación retroactiva para expedientes aprobados desde el 8 de marzo de 2009.
</t>
  </si>
  <si>
    <t xml:space="preserve">• Mantenimiento de las cuantías de los módulos por segundo año consecutivo y se incorporan con carácter estructural las reducciones aplicables a los sectores agrícola, ganadero y del transporte para paliar la subida del precio del gasóleo y otros costes de producción.
</t>
  </si>
  <si>
    <t xml:space="preserve">Orden EHA/3413/2008, de 26 de noviembre.
</t>
  </si>
  <si>
    <t xml:space="preserve">Ley 51/2007, de 26 de dic., de PGE 2008.
</t>
  </si>
  <si>
    <t xml:space="preserve">• Se deflactan en un 2%: la tarifa, tanto en su escala estatal como autonómica, los importes de los distintos mínimos personales y familiares del impuesto y las reducciones por rendimiento neto del trabajo y de actividades económicas (para autónomos dependientes de un único empresario).
</t>
  </si>
  <si>
    <t xml:space="preserve">• Nueva deducción en la cuota de 400 euros para asalariados, pensionistas y autónomos.
</t>
  </si>
  <si>
    <t xml:space="preserve">• Deducción del 10,05% en la cuota estatal de las cantidades satisfechas por alquiler hasta un máximo de 9.015 euros que se reduce paulatinamente para bases imponibles entre 12.000 y 24.000 euros.
</t>
  </si>
  <si>
    <t xml:space="preserve">LEY 35/2006, de 28 de nov., del IRPF y modificación parcial del IS, IRNR e IP.
</t>
  </si>
  <si>
    <t xml:space="preserve">• Segunda fase rebaja fiscal introducida por la Ley 35/2006, de 28 de nov., de reforma parcial del IS:
— Reducción del tipo impositivo general del 32,5% al 30% para empresas con cifra de negocios superior a 8 millones de euros.
— Bajan los porcentajes aplicables a deducciones por reinversión de beneficios extraordinarios, actividades exportadoras, actividades de I+D, etc.
</t>
  </si>
  <si>
    <t xml:space="preserve">• Principales modificaciones Ley 4/2008:
— Adaptación de la norma fiscal para neutralizar los cambios producidos por la normativa contable.
— Libertad de amortización de activos fijos nuevos e inversiones inmobiliarias para adquisiciones en 2009 y 2010, si se mantiene durante dos años la plantilla media de trabajadores.
</t>
  </si>
  <si>
    <t xml:space="preserve">Ley 4/2008, de 23 de diciembre, suprime gravamen del IP, se generaliza el sistema de devolución mensual en el IVA, y otras modif. Tributarias.
</t>
  </si>
  <si>
    <t xml:space="preserve">• Ampliación de los plazos de transmisión de vivienda habitual para disfrutar de la exención por reinversión en viviendas adquiridas desde 2006 y ampliación del plazo de cuentas vivienda.
</t>
  </si>
  <si>
    <t xml:space="preserve">• Las empresas podrán optar por recibir mensualmente la devolución de IVA con independencia de la naturaleza y volumen de las operaciones, si bien esta opción obliga a liquidar mensualmente el impuesto.
</t>
  </si>
  <si>
    <t xml:space="preserve">Orden EHA/1030/2009, de 23 de abril.
</t>
  </si>
  <si>
    <t xml:space="preserve">• Importante aumento de las cantidades aplazadas por deudas tributarias, sobre todo en el IVA, favorecidas por diversos cambios normativos, entre los que destaca, la Orden EHA/1030/2009, de 23 de abril, que eleva de 6.000 a 18.000 euros el mínimo exento de la obligación de aportar garantía en solicitudes de aplazamiento.
</t>
  </si>
  <si>
    <t xml:space="preserve">• Tabacos: aumento del tipo específico, a partir del 13 de junio, hasta 10,20 € por cada 1.000 cigarrillos.
</t>
  </si>
  <si>
    <t xml:space="preserve">R.D.L. 8/2009, de 12 de junio.
</t>
  </si>
  <si>
    <t xml:space="preserve">• Hidrocarburos: incremento en 29 € por 1000 litros de los tipos específicos que gravan los consumos de gasolinas y gasóleo de automoción (R.D.L. 8/2009, de 12 de junio). Continúan las devoluciones de carácter extraordinario a agricultores y ganaderos por las cuotas soportadas por el I.E. de Hidrocarburos durante el periodo comprendido entre el 01/10/2007 y el 31/12/2008 (DA 57ª Ley PGE 2009).
</t>
  </si>
  <si>
    <t xml:space="preserve">• Se bonifica un 75% el impuesto sobre primas de 2008 y 2009 en actividades de transporte de mercancías o viajeros.
</t>
  </si>
  <si>
    <t xml:space="preserve">• Tasas: suben un 2%, con carácter general, los tipos de las cuantías fijas, un 1,8% la tasa por reserva del dominio público radioeléctrico, un 3% las aeroportuarias, salvo la de seguridad aeroportuaria que se incrementa un 7%, y se mantienen las de juegos de suerte, envite o azar.
</t>
  </si>
  <si>
    <t xml:space="preserve">Ley 2/2008 de PGE para 2009.
</t>
  </si>
  <si>
    <t xml:space="preserve">• A partir del 31 de marzo, el tipo de interés legal queda establecido en el 4%, y el de demora en el 5%.
</t>
  </si>
  <si>
    <t xml:space="preserve">R.D.L. 3/2009, de 27 de mar., de medidas urgentes.
</t>
  </si>
  <si>
    <t xml:space="preserve">• La Ley 51/2007, de 26 de dic., de PGE para 2008, establece modificaciones en la Ley 35/2006 de IRPF que afectan al cálculo de las retenciones del trabajo:
— Se deflacta la tarifa en un 2% tanto en su escala estatal como autonómica.
— Se actualizan, también un 2%, los importes de los distintos mínimos, por descendientes, por ascendientes y por discapacidad, que integran el mínimo personal y familiar del impuesto.
— Se elevan también un 2% las cuantías aplicables como reducción del rendimiento neto del trabajo y del rendimiento neto de actividades económicas aplicables a trabajadores autónomos dependientes de un único empresario.
</t>
  </si>
  <si>
    <t xml:space="preserve">• Nueva deducción en la cuota de 400 euros para asalariados y pensionistas, se inicia con una rebaja en las retenciones en junio de 200 euros, y a partir de julio, mes a mes, hasta alcanzar otros 200 euros.
</t>
  </si>
  <si>
    <t xml:space="preserve">• Mantenimiento de las cuantías de los módulos aplicables en 2007, con reducciones en los índices de rendimiento neto y por la adquisición de gasóleo agrícola, fertilizantes y plásticos para actividades agrícolas y ganaderas afectadas por la elevación de sus costes de producción, y reducción de los signos índices o módulos aplicables a las actividades de transporte para paliar la subida del precio del gasóleo.
</t>
  </si>
  <si>
    <r>
      <rPr>
        <i/>
        <sz val="9"/>
        <rFont val="Verdana"/>
        <family val="2"/>
      </rPr>
      <t>R.D.L. 8/2009</t>
    </r>
    <r>
      <rPr>
        <sz val="9"/>
        <rFont val="Verdana"/>
        <family val="2"/>
      </rPr>
      <t xml:space="preserve">, de 12 de junio y </t>
    </r>
    <r>
      <rPr>
        <i/>
        <sz val="9"/>
        <rFont val="Verdana"/>
        <family val="2"/>
      </rPr>
      <t>Ley 2/2008</t>
    </r>
    <r>
      <rPr>
        <sz val="9"/>
        <rFont val="Verdana"/>
        <family val="2"/>
      </rPr>
      <t xml:space="preserve"> de PGE para 2009.
</t>
    </r>
  </si>
  <si>
    <r>
      <rPr>
        <i/>
        <sz val="9"/>
        <rFont val="Verdana"/>
        <family val="2"/>
      </rPr>
      <t>Orden EHA/3462/2007</t>
    </r>
    <r>
      <rPr>
        <sz val="9"/>
        <rFont val="Verdana"/>
        <family val="2"/>
      </rPr>
      <t xml:space="preserve">, de 26 de noviembre y </t>
    </r>
    <r>
      <rPr>
        <i/>
        <sz val="9"/>
        <rFont val="Verdana"/>
        <family val="2"/>
      </rPr>
      <t>Orden EHA/3413/2008</t>
    </r>
    <r>
      <rPr>
        <sz val="9"/>
        <rFont val="Verdana"/>
        <family val="2"/>
      </rPr>
      <t xml:space="preserve">, de 26 de noviembre.
</t>
    </r>
  </si>
  <si>
    <t xml:space="preserve">• Nueva deducción en la cuota de 400 euros para autónomos que podrán aplicar cuando ingresen los pagos fraccionados.
</t>
  </si>
  <si>
    <t xml:space="preserve">• Ampliación del plazo de presentación del primer pago fraccionado del año hasta el 5 de mayo.
</t>
  </si>
  <si>
    <t xml:space="preserve">• Principales modificaciones de la Ley 35/2006 de reforma del IRPF:
— Cambios en la tarifa. Se reducen los tramos de cinco a cuatro y el tipo marginal máximo se reduce del 45% al 43%.
— Se incrementa la reducción por rendimientos del trabajo.
— Aumentan los mínimos personales y familiares, si bien ahora no reducen la base imponible, sino que se les aplica la escala del impuesto y el resultado minora la cuota íntegra.
— Nueva deducción en la cuota de IRPF de 2.500 € por nacimiento o adopción de hijos.
— Se establecen dos bases imponibles una general a la que se aplica la tarifa y otra del ahorro con un tipo fijo del 18%.
</t>
  </si>
  <si>
    <r>
      <rPr>
        <i/>
        <sz val="9"/>
        <rFont val="Verdana"/>
        <family val="2"/>
      </rPr>
      <t>Ley 51/2007</t>
    </r>
    <r>
      <rPr>
        <sz val="9"/>
        <rFont val="Verdana"/>
        <family val="2"/>
      </rPr>
      <t xml:space="preserve">, de 26 de dic., de PGE 2008 y </t>
    </r>
    <r>
      <rPr>
        <i/>
        <sz val="9"/>
        <rFont val="Verdana"/>
        <family val="2"/>
      </rPr>
      <t>Ley 35/2006</t>
    </r>
    <r>
      <rPr>
        <sz val="9"/>
        <rFont val="Verdana"/>
        <family val="2"/>
      </rPr>
      <t xml:space="preserve">, de 28 de nov., del IRPF y modif. parcial del IS, IRNR e IP.
</t>
    </r>
  </si>
  <si>
    <t xml:space="preserve">• Segunda fase de la reducción de tipos de gravamen, del 32,5% al 30% para empresas con cifra de negocios superior a 8 M. € que opten por la modalidad de pago fraccionado prevista en el apartado 3 del artículo 45 del texto refundido de la LIS.
</t>
  </si>
  <si>
    <t xml:space="preserve">• Opción en el primer pago fraccionado, vinculante para el resto de pagos del año, de aplicar el cálculo en función de la cuota del periodo impositivo anterior. Si optan por la modalidad en función de la base imponible del periodo, no tendrán en cuenta los efectos fiscales derivados de ajustes contables consecuencia de la primera aplicación del nuevo plan contable.
</t>
  </si>
  <si>
    <t xml:space="preserve">• Se amplía hasta el 5 de mayo el plazo de presentación del primer pago fraccionado.
</t>
  </si>
  <si>
    <t xml:space="preserve">• Principales modificaciones de la Ley 35/2006 de reforma del IS:
— Reducción de tipos impositivos, general del 35% al 32,5% y en las entidades de reducida dimensión del 30% al 25% para el tramo de base imponible hasta 120.202,41 €, y del 35% al 30% para el resto de base.
— Bajan los porcentajes aplicables a deducciones por reinversión de beneficios extraordinarios, actividades exportadoras y actividades de I+D.
</t>
  </si>
  <si>
    <t xml:space="preserve">Ley 36/2006, de 29 de nov., de Medidas para la Prevención del Fraude Fiscal.
</t>
  </si>
  <si>
    <t xml:space="preserve">• Se crea un nuevo régimen especial de declaración para grupos consolidados, que tiene como características más destacadas:
— Sistema de compensación de saldos resultantes de las autoliquidaciones que deben presentar las entidades del grupo.
— Opción de aplicar regla especial de determinación de las operaciones intragrupo cuando las destinatarias están sujetas a regla de prorrata.
</t>
  </si>
  <si>
    <t xml:space="preserve">• Hidrocarburos: devoluciones de carácter extraordinario a realizar a agricultores y ganaderos por las cuotas soportadas por el I.E. de Hidrocarburos durante el periodo comprendido entre el 01/10/2006 y el 30/09/2007.
</t>
  </si>
  <si>
    <t xml:space="preserve">• Tasas: suben un 2%, con carácter general, los tipos de las cuantías fijas, un 1% la tasa por reserva del dominio público radioeléctrico, un 10% la de seguridad aeroportuaria y se mantienen las de juegos de suerte, envite o azar.
</t>
  </si>
  <si>
    <t xml:space="preserve">• El tipo de interés legal queda establecido en el 5,5%, y el de demora en el 7%.
</t>
  </si>
  <si>
    <r>
      <rPr>
        <i/>
        <sz val="9"/>
        <rFont val="Verdana"/>
        <family val="2"/>
      </rPr>
      <t>Ley 35/2006</t>
    </r>
    <r>
      <rPr>
        <sz val="9"/>
        <rFont val="Verdana"/>
        <family val="2"/>
      </rPr>
      <t xml:space="preserve">, de 28 de nov., del IRPF y el </t>
    </r>
    <r>
      <rPr>
        <i/>
        <sz val="9"/>
        <rFont val="Verdana"/>
        <family val="2"/>
      </rPr>
      <t>R.D. 1576/2006</t>
    </r>
    <r>
      <rPr>
        <sz val="9"/>
        <rFont val="Verdana"/>
        <family val="2"/>
      </rPr>
      <t xml:space="preserve">, de 22 dic.
</t>
    </r>
  </si>
  <si>
    <t xml:space="preserve">• A partir del 1 de enero se introducen las siguientes modificaciones en el sistema de cálculo de las retenciones de trabajo:
— Cambios en la tarifa. Se reducen los tramos de cinco a cuatro y el tipo marginal máximo se reduce del 45% al 43%.
— Se incrementa la reducción por rendimientos del trabajo.
— Aumentan los mínimos personales y familiares, si bien ahora no reducen la base imponible, sino que se les aplica la escala del impuesto y el resultado minora la cuota íntegra.
</t>
  </si>
  <si>
    <t xml:space="preserve">• Se eleva el tipo de retención del 15% al 18% en concordancia con la tributación de la nueva base del ahorro, y del 20% al 24% en la cesión del derecho a la explotación del derecho de imagen.
</t>
  </si>
  <si>
    <t xml:space="preserve">• Se eleva el tipo de retención del 15% al 18%.
</t>
  </si>
  <si>
    <t xml:space="preserve">• Se eleva el tipo de retención del 15% al 18% en las ventas de participaciones en fondos de inversión.
</t>
  </si>
  <si>
    <t xml:space="preserve">RD 439/2007, de 30 mar., por el que se aprueba el Reglamente del IRPF.
</t>
  </si>
  <si>
    <t xml:space="preserve">• Se establece una nueva retención del 1% para algunas actividades de empresarios acogidos al método de estimación objetiva, aplicable desde el 21 de abril una vez finalizado el plazo para renunciar a la aplicación del citado método de estimación en 2007, dichas retenciones se pueden deducir del importe a ingresar por el pago fraccionado.
</t>
  </si>
  <si>
    <t xml:space="preserve">• Mantenimiento de las cuantías de los módulos aplicables en 2006, con ciertas reducciones para actividades agricolas, ganaderas y de transporte para paliar la subida del precio del gasóleo.
</t>
  </si>
  <si>
    <t xml:space="preserve">Orden EHA/ 804/2007, de 30 de marzo.
</t>
  </si>
  <si>
    <t xml:space="preserve">• Nueva deducción en la cuota de IRPF de 2.500 € por nacimiento o adopción de hijos a partir del 1 de julio de 2007, se puede percibir de forma anticipada y se aplica con cargo al tramo estatal del impuesto.
</t>
  </si>
  <si>
    <t xml:space="preserve">Ley 35/2007, de 15 de noviembre.
</t>
  </si>
  <si>
    <t xml:space="preserve">Ley 42/2006, de 28 de dic., de PGE 2007.
</t>
  </si>
  <si>
    <t xml:space="preserve">• En la modalidad de pago fraccionado prevista en el apartado 3 del artículo 45 del texto refundido de la LIS, se debe considerar la reducción de los tipos de gravamen de la nueva normativa, en el caso general del 35% al 32,5%, y en el caso de las entidades de reducida dimensión su tipo pasa del 30% al 25% para el tramo de base imponible hasta 120.202,41 €, por el resto de base imponible se reduce el tipo del 35% al 30%.
</t>
  </si>
  <si>
    <t xml:space="preserve">Ley 23/2005, de 18 de nov, de reformas en materia tributaria para el impulso de la productividad.
</t>
  </si>
  <si>
    <t xml:space="preserve">• Se incrementa en cinco puntos el porcentaje aplicable a la deducción para el fomento de las tecnologías de la información y la comunicación, en pymes.
</t>
  </si>
  <si>
    <t xml:space="preserve">• Modificación de tipos impositivos, el tipo general pasa del 25% al 24%, otros tipos se reducen en concordancia con los cambios introducidos en las normas de IRPF e IS y suben para los rendimientos del capital.
</t>
  </si>
  <si>
    <t xml:space="preserve">• Exención de los dividendos hasta 1.500 € para no residentes de otros Estados miembros de la UE o de países con intercambio de información tributaria.
</t>
  </si>
  <si>
    <t xml:space="preserve">• Hidrocarburos: se incrementa un 3%  la tarifa aplicable a gasóleos de uso general. Los profesionales del transporte pueden solicitar la devolución de este incremento.
</t>
  </si>
  <si>
    <r>
      <rPr>
        <i/>
        <sz val="9"/>
        <rFont val="Verdana"/>
        <family val="2"/>
      </rPr>
      <t>Ley 42/2006</t>
    </r>
    <r>
      <rPr>
        <sz val="9"/>
        <rFont val="Verdana"/>
        <family val="2"/>
      </rPr>
      <t xml:space="preserve">, de 28 de dic., de PGE para el año 2007, </t>
    </r>
    <r>
      <rPr>
        <i/>
        <sz val="9"/>
        <rFont val="Verdana"/>
        <family val="2"/>
      </rPr>
      <t>Ley 36/2006</t>
    </r>
    <r>
      <rPr>
        <sz val="9"/>
        <rFont val="Verdana"/>
        <family val="2"/>
      </rPr>
      <t xml:space="preserve">, de 29 de nov., de Medidas para la prevención del fraude fiscal y </t>
    </r>
    <r>
      <rPr>
        <i/>
        <sz val="9"/>
        <rFont val="Verdana"/>
        <family val="2"/>
      </rPr>
      <t>Orden EHA/3929/2006</t>
    </r>
    <r>
      <rPr>
        <sz val="9"/>
        <rFont val="Verdana"/>
        <family val="2"/>
      </rPr>
      <t xml:space="preserve"> de 21 de dic.
</t>
    </r>
  </si>
  <si>
    <t xml:space="preserve">• Devoluciones extraordinarias a agricultores y ganaderos por las cuotas soportadas por el I.E. de Hidrocarburos durante el periodo comprendido entre el 01/10/2005 y el 30/09/2006.
</t>
  </si>
  <si>
    <r>
      <rPr>
        <i/>
        <sz val="9"/>
        <rFont val="Verdana"/>
        <family val="2"/>
      </rPr>
      <t>Ley 44/2006</t>
    </r>
    <r>
      <rPr>
        <sz val="9"/>
        <rFont val="Verdana"/>
        <family val="2"/>
      </rPr>
      <t xml:space="preserve"> de 29 de diciembre (D.A. 1ª) y </t>
    </r>
    <r>
      <rPr>
        <i/>
        <sz val="9"/>
        <rFont val="Verdana"/>
        <family val="2"/>
      </rPr>
      <t>Orden EHA/276/2007</t>
    </r>
    <r>
      <rPr>
        <sz val="9"/>
        <rFont val="Verdana"/>
        <family val="2"/>
      </rPr>
      <t xml:space="preserve"> de 12 de febrero.
</t>
    </r>
  </si>
  <si>
    <t xml:space="preserve">• El tipo de interés legal queda establecido en el 5%, y el de demora en el 6,25%.
</t>
  </si>
  <si>
    <t xml:space="preserve">Ley 30/2005, de 29 dic., de PGE para el año 2006.
</t>
  </si>
  <si>
    <t xml:space="preserve">• Se deflacta la tarifa en un 2%, pero no los mínimos vitales.
</t>
  </si>
  <si>
    <t xml:space="preserve">• Se actualizan los gastos exceptuados de gravamen por manutención en territorio español y locomoción.
</t>
  </si>
  <si>
    <t xml:space="preserve">Orden EHA 3771/2005, de 2 de diciembre.
</t>
  </si>
  <si>
    <t xml:space="preserve">Orden EHA/ 3718/2005 y EHA/493/2006.
</t>
  </si>
  <si>
    <t xml:space="preserve">• Mantenimiento de las cuantías de los módulos aplicables en 2005, con ciertas reducciones para actividades agricolas, ganaderas y de transporte para paliar la subida del precio del gasóleo.
</t>
  </si>
  <si>
    <t xml:space="preserve">Ley 2/2004, de 27 dic., de PGE para el año 2005.
</t>
  </si>
  <si>
    <t xml:space="preserve">• Nuevos incentivos fiscales para las empresas de reducida dimensión:
— Se eleva nuevamente el límite de la cifra de negocios para tener la consideración de empresa de reducida dimensión hasta los 8 M. € (antes 6 M. €).
— Se eleva el límite de la libertad de amortización en inmovilizado material nuevo, con incremento de la plantilla, a 120.000 €. 
— Se aumenta el factor del 1,5 al 2 aplicable al coeficiente lineal máximo de amortización para inmovilizado material nuevo e inmovilizado inmaterial. 
— Aplicación del tipo impositivo del 30% para BI hasta 120.202,41 €.
</t>
  </si>
  <si>
    <t xml:space="preserve">Ley 22/2005, de 18 de nov., por la que se incorporan al ordenamiento jurídico español diversas directivas comunitarias en materia de fiscalidad…
</t>
  </si>
  <si>
    <t xml:space="preserve">• Exención de beneficios distribuidos por las sociedades filiales residentes en territorio español a establecimientos permanentes de la sociedad matriz situados en otros Estados miembros.
</t>
  </si>
  <si>
    <t xml:space="preserve">• Se rebaja del 16% al 7% el tipo impositivo para los servicios de radiodifusión digital y televisión digital.
</t>
  </si>
  <si>
    <r>
      <rPr>
        <i/>
        <sz val="9"/>
        <rFont val="Verdana"/>
        <family val="2"/>
      </rPr>
      <t>Orden EHA/ 3718/2005</t>
    </r>
    <r>
      <rPr>
        <sz val="9"/>
        <rFont val="Verdana"/>
        <family val="2"/>
      </rPr>
      <t xml:space="preserve"> y </t>
    </r>
    <r>
      <rPr>
        <i/>
        <sz val="9"/>
        <rFont val="Verdana"/>
        <family val="2"/>
      </rPr>
      <t>EHA/493/2006</t>
    </r>
    <r>
      <rPr>
        <sz val="9"/>
        <rFont val="Verdana"/>
        <family val="2"/>
      </rPr>
      <t xml:space="preserve">.
</t>
    </r>
  </si>
  <si>
    <r>
      <rPr>
        <i/>
        <sz val="9"/>
        <rFont val="Verdana"/>
        <family val="2"/>
      </rPr>
      <t>Sentencia del TJCE de 6 de octubre de 2005</t>
    </r>
    <r>
      <rPr>
        <sz val="9"/>
        <rFont val="Verdana"/>
        <family val="2"/>
      </rPr>
      <t xml:space="preserve"> y </t>
    </r>
    <r>
      <rPr>
        <i/>
        <sz val="9"/>
        <rFont val="Verdana"/>
        <family val="2"/>
      </rPr>
      <t>Resolución 2/2005</t>
    </r>
    <r>
      <rPr>
        <sz val="9"/>
        <rFont val="Verdana"/>
        <family val="2"/>
      </rPr>
      <t xml:space="preserve">, de 14 de noviembre, de la DGT.
</t>
    </r>
  </si>
  <si>
    <t xml:space="preserve">• Aumento devoluciones de ingresos indebidos originadas por la sentancia del TJCE de 6 de octubre de 2005, según la cual no hay que aplicar la regla de prorrata por el exclusivo hecho de percibir subvenciones de capital o de explotación no vinculadas al precio.
</t>
  </si>
  <si>
    <t xml:space="preserve">Real Decreto 774/2006, de 23 de junio, por el que se modifica el Reglamento de los Impuestos Especiales.
</t>
  </si>
  <si>
    <t xml:space="preserve">• Hidrocarburos: se consideran depósitos fiscales las redes de oleoductos y gaseoductos.
</t>
  </si>
  <si>
    <t xml:space="preserve">R.D.L. 1/2006, de 20 de enero.
</t>
  </si>
  <si>
    <t xml:space="preserve">• Actualización del I.E. Labores del Tabaco de un punto el tipo proporcional hasta el 55,95 por ciento y el tipo específico hasta 6,20 € por cada 1.000 cigarrillos.
</t>
  </si>
  <si>
    <t xml:space="preserve">R.D.L. 2/2006, de 10 de febrero.
</t>
  </si>
  <si>
    <t xml:space="preserve">• Nueva actualización del I.E. Labores del Tabaco, se elevan el tipo proporcional hasta el 57 por ciento y el tipo específico hasta 8,20 € por cada 1.000 cigarrillos.
</t>
  </si>
  <si>
    <t xml:space="preserve">R.D.L. 10/2006, de 10 nov.
</t>
  </si>
  <si>
    <t xml:space="preserve">• Gravamen al tipo único de 70 € por cada 1.000 cigarrillos, si las cuotas del tipo proporcional y el específico no alcanzan la citada cantidad.
</t>
  </si>
  <si>
    <t xml:space="preserve">• Actualización con carácter general de las tasas públicas en un 2%, excepto las que gravan los juegos de suerte, envite o azar.
</t>
  </si>
  <si>
    <t xml:space="preserve">• Reducción significativa de las tasas aplicables a las entidades emisoras en el mercado de valores.
</t>
  </si>
  <si>
    <t xml:space="preserve">• Los contribuyentes españoles que perciban rentas del capital en Bélgica, Austria y Luxemburgo se verán sometidos a una retención del 15%, de la que el 75% se transfiere a la Hacienda española. En el resto de paises de la UE no se realiza retención, sí intercambio de información.
</t>
  </si>
  <si>
    <t xml:space="preserve">Directiva 2003/48/CEE, Consejo 3 junio de 2003.
</t>
  </si>
  <si>
    <t xml:space="preserve">Orden EHA/3902/2004, de 29 de nov.
</t>
  </si>
  <si>
    <t xml:space="preserve">• Mantenimiento de las cuantías de los módulos aplicables en 2004, con ciertas reducciones para actividades agricolas, ganaderas y del transporte para paliar la subida del precio del gasóleo.
</t>
  </si>
  <si>
    <t xml:space="preserve">R.D. 687/2005, de 10 de junio.
</t>
  </si>
  <si>
    <t xml:space="preserve">• En el régimen de estimación directa simplificada las actividades agrícolas y ganaderas, en el año 2005, aplicarán una reducción del 10% del rendimiento neto en concepto de provisones deducibles y gastos de dificil justificación.
</t>
  </si>
  <si>
    <t xml:space="preserve">• Exención de todas las prestaciones públicas (incluye ahora CC.AA. Y Ayuntamientos) por nacimiento, adopción, hijos a cargo y maternidad.
</t>
  </si>
  <si>
    <t xml:space="preserve">Ley 62/2003, de 30 dic., de Medidas Fiscales A. y O.S.
</t>
  </si>
  <si>
    <t xml:space="preserve">• Opción en el primer pago fraccionado del año de aplicar cualquiera de las modalidades de cálculo del pago fraccionado, si debían efectuarlo por la segunda modalidad por su volumen de operaciones y deben adaptar sus criterios contables a normas internacionales aprobadas en UE.
</t>
  </si>
  <si>
    <t xml:space="preserve">• I+D+i se duplican el porcentaje de deducción por gastos de personal investigador (del 10% al 20%) y la base de deducción en la adquisición de patentes, licencias y diseños. También se aumenta el límite de deducción por inversiones del 45% al 50% de la cuota íntegra.
</t>
  </si>
  <si>
    <t xml:space="preserve">• Quedan excluidas las entidades residentes en la UE de la regla de subcapitalización del art. 20 TRLIS.
 </t>
  </si>
  <si>
    <t xml:space="preserve">• El régimen de transparencia fiscal internacional que obliga a tributar en España por filiales en el extranjero con baja tributación, no es aplicable cuando la filial resida en la UE salvo que sean paraísos fiscales.
</t>
  </si>
  <si>
    <t xml:space="preserve">• Se crea el nuevo impuesto sobre el carbón, pero sin tributación efectiva por la aplicación de una exención total.
</t>
  </si>
  <si>
    <t xml:space="preserve">Ley 22/2005, de 18 de noviembre, por la que se incorporan al ordenamiento jurídico español diversas directivas comunitarias en materia de fiscalidad de productos energéticos y electricidad y otros régimes fiscales.
</t>
  </si>
  <si>
    <t xml:space="preserve">• Hidrocarburos: se reduce el tipo impositivo del gas licuado de petróleo (GLP) utilizado como carburante de uso general y se establece un tipo cero para el gas natural utilizado como combustible o como carburante en motores estacionarios. Se incluyen en la estructura del impuesto los biocarburantes y biocombustibles y el gas natural, pero sin una tributación efectiva.
</t>
  </si>
  <si>
    <t xml:space="preserve">• Tabacos: a partir del 17 de septiembre actualización de casi un punto el tipo proporcional hasta el 54,95 por ciento y el tipo específico hasta 4,20 € por cada 1.000 cigarrillos. Y los tipos específicos de cigarros y cigarritos que pasan del 12,5 al 12,71 por ciento, de la picadura para liar del 37,50 al 38,46 por ciento y el de las demás labores del tabaco que se sitúa en el 22,87 por ciento.
</t>
  </si>
  <si>
    <t xml:space="preserve">R.D.L. 12/2005, de 16 de septiembre, por el que se aprueban determinadas medidas urgentes en materia de financiación sanitaria.
</t>
  </si>
  <si>
    <t xml:space="preserve">• Alcoholes: a partir del 17 de septiembre se incrementan los tipos impositivos en un 10%.
</t>
  </si>
  <si>
    <t xml:space="preserve">• Cervezas: a partir del 17 de septiembre se incrementan los tipos impositivos en un 10%.
</t>
  </si>
  <si>
    <t xml:space="preserve">• Actualización de un 2% de los tipos impositivos específicos de los impuestos especiales sobre el alcohol, cervezas y labores del tabaco.
</t>
  </si>
  <si>
    <t xml:space="preserve">Ley 4/2004, de 29 dic., de modificación de tasas.
</t>
  </si>
  <si>
    <t xml:space="preserve">• Se crean tres nuevas tasas (Expedicción del aparato de control en el transporte por carretera, expedicción certificado internacional de protección del buque y replanteo de líneas de límites jurisdiccionales).
</t>
  </si>
  <si>
    <t xml:space="preserve">• El tipo de interés legal queda establecido en el 4%, y el de demora en el 5%.
</t>
  </si>
  <si>
    <t xml:space="preserve">• Se amplian los supuestos de exención a:
— Prestaciones públicas por nacimiento, parto múltiple y adopción.
— Prestaciones por hijos a cargo otorgadas por otros entes públicos distintos de la Seguridad Social.
— Prestaciones públicas por acogimiento de menores.
— Becas de estudio concedidas por entidades sin fines de lucro.
— Becas de doctorado y de investigación.
</t>
  </si>
  <si>
    <t xml:space="preserve">• A las personas físicas que pasen a ser residentes fiscales en España como consecuencia de un contrato de trabajo que se realice efectivamente en nuestro pais, se les permite la posibilidad de optar por declarar por IRPF (a la tarifa general) o por IRNR (al 25%).
</t>
  </si>
  <si>
    <t xml:space="preserve">Ley 46/2002, de 18 de dic., de Reforma del IRPF.
</t>
  </si>
  <si>
    <t xml:space="preserve">• Se presenta la primera declaración anual afectada por la reforma introducida por la Ley 46/2002, destacando como principales modificaciones:
— Se incrementan los importes de los mínimos personales, por hijos, por hijos menores de tres años, por ascendientes, y por discapacitados, así como de la reducción general por rendimientos del trabajo.
— Nuevas reducciones en la BI por asistencia a discapacitados, prolongación de la actividad laboral y movilidad geográfica.
— La elevación de la reducción por rendimientos de trabajo.
— Nueva deducción en cuota por hijos menores de tres años, de madres trabajadoras dadas de alta en la S.S.                                                                                                                                                                       
— El número de tramos de la tarifa se reduce de seis a cinco.
— Se rebajan tres puntos tanto el tipo marginal máximo (del 48% al 45%) como el mínimo (del 18% al 15%).
— Se rebaja del 18% al 15% el tipo impositivo de las ganancias patrimoniales generadas en mas de un año.
— Se elevan del 30% al 40% los coeficientes de reducción aplicables a los rendimientos generados en más de dos años.   
— Reducción del 50% de los ingresos por pisos arrendados.   
— Desaparece el régimen de transparencia fiscal.
</t>
  </si>
  <si>
    <t xml:space="preserve">• Deducción del 15% de las cantidades ingresadas en cuenta para la creación de una Nueva Empresa SL.
</t>
  </si>
  <si>
    <t xml:space="preserve">Ley 7/2003, de 2 abril, de la sociedad limitada Nueva Empresa.
</t>
  </si>
  <si>
    <t xml:space="preserve">Ley 61/2003, de 30 dic., de PGE para el año 2004.
</t>
  </si>
  <si>
    <t xml:space="preserve">• Se cede parte de la recaudación tributaria estatal por IRPF, IVA, e impuestos especiales sobre alcoholes, cerveza, productos intermedios, hidrocarburos y labores del tabaco a los municipios, provincias y entes asimilados.
</t>
  </si>
  <si>
    <t xml:space="preserve">• Para las empresas de periodo impositivo partido que calculen el pago fraccionado por el sistema de BI, el pago será a cuenta del periodo impositivo en vigor el dia anterior al inicio de cada uno de los periodos de pago.
</t>
  </si>
  <si>
    <t xml:space="preserve">Ley 53/2002, de 30 de dic., de Medidas Fiscales A. y O.S.
</t>
  </si>
  <si>
    <t xml:space="preserve">• Se rebaja del 18% al 15% la tributación de las plusvalías empresariales acumuladas que se reinviertan en un periodo de 4 años.
</t>
  </si>
  <si>
    <t xml:space="preserve">• Deducción de un 10% para las inversiones de las empresas en guarderías para sus empleados.
</t>
  </si>
  <si>
    <t xml:space="preserve">• Se incrementan en un 10% los coeficientes máximos de amortización en tablas.
</t>
  </si>
  <si>
    <t xml:space="preserve">R.D.L. 2/2003, de 25 de abr. de medidas de reforma económica.
</t>
  </si>
  <si>
    <t xml:space="preserve">• Se eleva la deducción por donativos a entidades sin ánimo de lucro hasta el 35%, con el límite del 10% de la base imponible.
</t>
  </si>
  <si>
    <t xml:space="preserve">Ley 49/2002, de 23 de dic. de régimen fiscal de las entidades sin fines lucrativos y de los incentivos fiscales al mecenazgo.
</t>
  </si>
  <si>
    <t xml:space="preserve">• Nuevo régimen del IS para sociedades dedicadas al arrendamiento de viviendas, con bonificaciones en la cuota del 85 al 97 por 100.
</t>
  </si>
  <si>
    <t xml:space="preserve">• Se amplía nuevamente el concepto de empresas de reducida dimensión a aquellas cuya cifra de negocios en el ejercicio anterior sea &lt; 6 M. € (antes 5 M. €).
</t>
  </si>
  <si>
    <t xml:space="preserve">• Las sociedades patrimoniales tributan en IS con tipos del 15% (base general) y 40% (base especial), pero determinando las bases imponibles de acuerdo con las reglas del IRPF.
</t>
  </si>
  <si>
    <t xml:space="preserve">• Para las personas que adquieran residencia fiscal en España, opción de tributar por el IRNR al tipo del 25% en el año en que cambien la residencia y los cinco siguientes.
</t>
  </si>
  <si>
    <t xml:space="preserve">• Se bonifican en un 75% los rendimientos de bienes y derechos localizados en Ceuta y Melilla.
</t>
  </si>
  <si>
    <t xml:space="preserve">• Exención de los planes de previsión asegurados.
</t>
  </si>
  <si>
    <t xml:space="preserve">• Actualización con carácter general de las tasas públicas en un 2%, y permanecen invariables las tasas que gravan los juegos de suerte, envite o azar.
</t>
  </si>
  <si>
    <t xml:space="preserve">Ley 61/2003, de 30 de dic., de PGE para el año 2004.
</t>
  </si>
  <si>
    <t xml:space="preserve">• El tipo de interés legal queda establecido en el 3,75%, y el de demora en el 4,75%.
</t>
  </si>
  <si>
    <r>
      <rPr>
        <i/>
        <sz val="9"/>
        <rFont val="Verdana"/>
        <family val="2"/>
      </rPr>
      <t>Ley 46/2002</t>
    </r>
    <r>
      <rPr>
        <sz val="9"/>
        <rFont val="Verdana"/>
        <family val="2"/>
      </rPr>
      <t xml:space="preserve">, de 18 de dic., de Reforma del IRPF y </t>
    </r>
    <r>
      <rPr>
        <i/>
        <sz val="9"/>
        <rFont val="Verdana"/>
        <family val="2"/>
      </rPr>
      <t>R.D. 27/2003</t>
    </r>
    <r>
      <rPr>
        <sz val="9"/>
        <rFont val="Verdana"/>
        <family val="2"/>
      </rPr>
      <t xml:space="preserve">, de 10 ene., por el que se modifica el Reglamento IRPF.
</t>
    </r>
  </si>
  <si>
    <t xml:space="preserve">• A partir del mes de febrero se introducen las siguientes modificaciones en el sistema de cálculo de las retenciones de trabajo:
— Se incrementan los importes de los mínimos personales, por hijos, por hijos menores de tres años, por ascendientes, y por discapacitados, así como de la reducción general por rendimientos del trabajo.
— Se rebajan tres puntos tanto el tipo marginal máximo (del  48% al 45%) como el mínimo (del 18% al 15%).
— El número de tramos de la tarifa se reduce de seis a cinco.
— Se crean unas nuevas deducciones por asistencia para contribuyentes y ascendientes mayores de 75 años.
</t>
  </si>
  <si>
    <t xml:space="preserve">• Se rebaja del 18% al 15% el tipo de retención aplicable a profesionales.
</t>
  </si>
  <si>
    <t xml:space="preserve">• Se establece la obligación de ingreso con periodicidad mensual para las Administraciones Públicas, así como un mecanismo de compensación de las deudas vencidas y exigibles con el Estado con cargo a las entregas a cuenta por participación en los tributos cedidos.
</t>
  </si>
  <si>
    <r>
      <rPr>
        <i/>
        <sz val="9"/>
        <rFont val="Verdana"/>
        <family val="2"/>
      </rPr>
      <t>R.D. 594/2002</t>
    </r>
    <r>
      <rPr>
        <sz val="9"/>
        <rFont val="Verdana"/>
        <family val="2"/>
      </rPr>
      <t xml:space="preserve">, de 28 de junio y Disp. Aidccional 1ª </t>
    </r>
    <r>
      <rPr>
        <i/>
        <sz val="9"/>
        <rFont val="Verdana"/>
        <family val="2"/>
      </rPr>
      <t>Ley 53/2002</t>
    </r>
    <r>
      <rPr>
        <sz val="9"/>
        <rFont val="Verdana"/>
        <family val="2"/>
      </rPr>
      <t xml:space="preserve">, de 30 de dic., de Medidas Fiscales A.y O.S.
</t>
    </r>
  </si>
  <si>
    <t xml:space="preserve">• Se elevan del 30% al 40% los coeficientes de reducción aplicables a los rendimientos generados en más de dos años.
</t>
  </si>
  <si>
    <t xml:space="preserve">• Se reduce el tipo de retención del 18% al 15%.
</t>
  </si>
  <si>
    <t xml:space="preserve">• Se elevan del 30% al 40% los coeficientes de reducción aplicables a los rendimientos generados en más de dos años; en los rendimientos de seguros de vida, al 75% si la antigüedad de las primas es superior a cinco años.
</t>
  </si>
  <si>
    <t xml:space="preserve">• Desaparece la tributación en caso de cambio del fondo de inversión.
</t>
  </si>
  <si>
    <t xml:space="preserve">• Se amplían las aportaciones máximas anuales a planes de pensiones para mayores de 52 años (1.202 € más por cada año que exceda de esa edad, hasta un máximo de 22.838 €).
</t>
  </si>
  <si>
    <t xml:space="preserve">Ley 24/2001, de 27de dic., de Medidas Fiscales A. y O.S.
</t>
  </si>
  <si>
    <t xml:space="preserve">• Se permite cobrar por anticipado la deducción de 100 € mensuales por hijo a las mujeres trabajadoras con hijos menores de tres años que así lo soliciten.
</t>
  </si>
  <si>
    <t xml:space="preserve">• Se aumenta el coeficiente de amortización lineal máximo en un 10 por 100 para adquisiciones de activos nuevos realizadas entre el 1 de enero de 2003 y el 31 de diciembre de 2004.
</t>
  </si>
  <si>
    <t xml:space="preserve">• Se amplía nuevamente el concepto de empresas de reducida dimensión a aquellas cuya cifra de negocios en el ejercicio anterior sea &lt; 5 M. € (antes 3 M. €).
</t>
  </si>
  <si>
    <t xml:space="preserve">• Se amplía de 10 a 15 años el plazo para la compensación de BI negativas.
</t>
  </si>
  <si>
    <t xml:space="preserve">• Se eleva de 10 a 20 años el plazo de amortización del fondo de comercio.
</t>
  </si>
  <si>
    <t xml:space="preserve">• Se reduce de 12 a 6 meses el plazo para dotar provisión por insolvencia de deudores.
</t>
  </si>
  <si>
    <t xml:space="preserve">• Se rebaja del 16% al 7% el tipo impositivo en productos de higiene femenina.
</t>
  </si>
  <si>
    <t xml:space="preserve">Ley 36/2003, de 11 de nov., de medidas de reforma económica.
</t>
  </si>
  <si>
    <t xml:space="preserve">• Se rebaja del 7% al 4% el tipo impositivo en la adquisición de viviendas a entidades que apliquen el nuevo regímen especial de sociedades dedicadas al arrendamiento de viviendas con bonificación en la cuota del 97%.
</t>
  </si>
  <si>
    <t xml:space="preserve">• Se crea una nueva batería de tasas entre las que destaca la Tasa por el ejercicio de la potestad jurisdiccional en los órdenes civil y contencioso-administrativo.
</t>
  </si>
  <si>
    <t xml:space="preserve">Ley 52/2002, de 30 de dic., de PGE para el año 2003.
</t>
  </si>
  <si>
    <t xml:space="preserve">• Los tipos de cuantía fija de las tasas que no han sido objeto de actualización específica, o de nueva creación en 2002, se actualizan en un 2% (excepto juegos, envite o azar). 
</t>
  </si>
  <si>
    <t xml:space="preserve">• No se actualizan ni la tarifa ni los mínimos vitales.
</t>
  </si>
  <si>
    <t xml:space="preserve">Orden 28 nov. 2001
</t>
  </si>
  <si>
    <t xml:space="preserve">• Se actualizan las cuantías de los módulos  en un 4,8% de media.
</t>
  </si>
  <si>
    <t xml:space="preserve">• Se eleva el importe exento de las prestaciones por desempleo percibidas en pago único hasta 12.020 € (antes 6.010 €).
</t>
  </si>
  <si>
    <t xml:space="preserve">Ley 6/2000, de 13 dic., de medidas fiscales urgentes.
  </t>
  </si>
  <si>
    <t xml:space="preserve">• Se cede el 33% de la cuota líquida de IRPF menos deducciones autonómicas a las CC.AA.
</t>
  </si>
  <si>
    <t xml:space="preserve">Ley 21/2001, de 27 dic., de financiación de las CC.AA.
</t>
  </si>
  <si>
    <t xml:space="preserve">• Se rebaja del 35% al 18% la tributación de las plusvalías empresariales acumuladas que se reinviertan en un periodo de 4 años.
</t>
  </si>
  <si>
    <t xml:space="preserve">• Se rebaja del 35% al 18% la tributación de las plusvalías empresariales acumuladas que se reinviertan en un periodo de 4 años, introduciéndose un régimen transitorio y voluntario para las empresas que ya acumulen plusvalías pendientes de integrar en la BI, que podrán optar por acogerse a esta nueva forma de tributación.
</t>
  </si>
  <si>
    <t xml:space="preserve">• Se rebaja al 2% la retención para los rendimientos del trabajo realizados por personas físicas no residentes, por trabajos de temporada.
</t>
  </si>
  <si>
    <t xml:space="preserve">• Se cede la recaudación a la C.A. de Madrid.
</t>
  </si>
  <si>
    <t xml:space="preserve">Ley 30/2002, de 1 jul., cesión de tributos a la Comunidad de Madrid
</t>
  </si>
  <si>
    <t xml:space="preserve">• Se cede el 35% de la recaudación líquida de IVA a las CC.AA.
</t>
  </si>
  <si>
    <t xml:space="preserve">• Se eleva del 7% al 16% el tipo impositivo del IVA sobre el peaje de las autopistas y las entregas de gas butano y de ciclomotores.
</t>
  </si>
  <si>
    <t xml:space="preserve">• Se actualizan las cuantías de los módulos en un 4,8% de media.
</t>
  </si>
  <si>
    <t xml:space="preserve">• Se cede a las CC.AA. el 40% de la recaudación líquida en los II.EE. de Alcoholes, Cerveza, Hidrocarburos, Labores del Tabaco y de Productos Intermedios.
</t>
  </si>
  <si>
    <t xml:space="preserve">• Se crea el nuevo Impuesto sobre las Ventas Minoristas de Determinados Hidrocarburos, y se cede a las CC.AA. su recaudación y las del Impuesto Especial sobre Determinados Medios de Transporte y de la Electricidad.
</t>
  </si>
  <si>
    <t xml:space="preserve">• Se elevan en un 8% de media los tipos impositivos del I.E. sobre Alcoholes y sobre la Cerveza.
</t>
  </si>
  <si>
    <t xml:space="preserve">Ley 23/2001, de 27de dic., PGE 2002.
</t>
  </si>
  <si>
    <t xml:space="preserve">• Tabacos: el impuesto específico por cajetilla sube 0,018 €.
</t>
  </si>
  <si>
    <t xml:space="preserve">• La Tasa de reserva del dominio público radioeléctrico se rebaja en un 75% aproximadamente.
</t>
  </si>
  <si>
    <t xml:space="preserve">Ley 30/2002, de 1 jul., cesión de tributos a la Comunidad de Madrid.
</t>
  </si>
  <si>
    <t xml:space="preserve">• Tasa del Juego: se cede recaudación a la C.A. de Madrid.
</t>
  </si>
  <si>
    <t xml:space="preserve">• Se crean nuevas tasas sobre transporte ferroviario, y se eleva en un 10% la tasa de aproximación a los aeropuertos.
</t>
  </si>
  <si>
    <t xml:space="preserve">R.D. 579/2001, de 1 de junio, por el que se modifica el Reglamento del IRPF.
</t>
  </si>
  <si>
    <t xml:space="preserve">• Se declaran exentos los rendimientos obtenidos en el extranjero por trabajos realizados para una empresa no residente, con un máximo de 60.120 € anuales.
</t>
  </si>
  <si>
    <t xml:space="preserve">• Se rebaja en julio el tipo de retención de consejeros de administración del 40% al 35%.
</t>
  </si>
  <si>
    <t xml:space="preserve">R.D.L. 12/2001, de 29 de junio, de med. fiscales urg. en materia de retenc. e ingr. a cuenta de IRPF e IS.
</t>
  </si>
  <si>
    <t xml:space="preserve">Orden, de 9 de dic. de 1999, que aprueba los modelos 216 y 296 del IRNR.
</t>
  </si>
  <si>
    <t xml:space="preserve">• Se trasladan al I.R.N.R. parte de los ingresos (unos 91M. €) que anteriormente se recaudaban por el modelo 123 (retenciones de capital).
</t>
  </si>
  <si>
    <t xml:space="preserve">• Se elevan los coeficientes de reducción aplicables a los rendimientos de seguros de vida (del 60% al 65% y del 70% al 75%).
</t>
  </si>
  <si>
    <t xml:space="preserve">Ley 6/2000, de 13 de dic., de med. fisc. urg. al ahorro familiar y a la pyme.
</t>
  </si>
  <si>
    <t xml:space="preserve">• Se rebaja en julio el tipo de retención sobre rendimientos procedentes de la cesión de derechos de imagen del 25% al 20%.
</t>
  </si>
  <si>
    <t xml:space="preserve">• Desaparece el coeficiente reductor del 7% /12% del rendimiento de módulos (el último año que establece la reducción es en 2000 por el artículo 2 de la Ley 55/1999 de Medidas Fiscales A y O.S.)
</t>
  </si>
  <si>
    <t xml:space="preserve">• Los contribuyentes con rendimientos de trabajo abonados por más de un perceptor no están obligados a declarar si sus ingresos brutos totales no superan los 7.813 € y siempre que la suma de las segundas rentas no supere los 601 €.
</t>
  </si>
  <si>
    <t xml:space="preserve">• Se elevan los límites generales de reducción en la base imponible por aportaciones a Planes de Pensiones.
</t>
  </si>
  <si>
    <t xml:space="preserve">• Pasan a considerarse parte de la base imponible especial las ganancias patrimoniales generadas en más de un año (antes más de dos años), y su tipo impositivo se rebaja al 18% (antes 20%).
</t>
  </si>
  <si>
    <t xml:space="preserve">• Se amplía el concepto de empresa de reducida dimensión a aquellas cuya cifra de negocio en el ejercicio anterior sea inferior a 3 M. € (antes 1,5 M. €).
</t>
  </si>
  <si>
    <t xml:space="preserve">• Fuerte incidencia del  proceso de exteriorización de fondos de pensiones internos.
</t>
  </si>
  <si>
    <t xml:space="preserve">• Dotación al nuevo Fondo de cobertura estadística de insolvencias por las entidades financieras.
</t>
  </si>
  <si>
    <t xml:space="preserve">R.D. 3472/2000, de 29 de dic., por el que se modifica el Reglamento del IS.
</t>
  </si>
  <si>
    <t xml:space="preserve">• Se declaran exentos los dividendos y plusvalías por actividades empresariales desarrolladas en el extranjero por filiales, para evitar la doble imposición internacional.
</t>
  </si>
  <si>
    <t xml:space="preserve">• El importe de las inversiones realizadas en el extranjero para la toma de control del capital de sociedades no residentes reduce la base imponible del ejercicio en que se realicen y los tres siguientes.
</t>
  </si>
  <si>
    <t xml:space="preserve">•  Nueva reducción en la BI para las inversiones realizadas en el extranjero para la toma de control del capital de sociedades no residentes.
</t>
  </si>
  <si>
    <t xml:space="preserve">•  Nueva deducción fiscal para empresas de reducida dimensión del 10% de las inversiones en desarrollo de Internet, comercio electrónico y tecnología de la información.
</t>
  </si>
  <si>
    <t xml:space="preserve">• Se trasladan a esta figura parte de los ingresos (unos 91 M.€) que anteriormente se recaudaban por el modelo 123 (retenciones de capital).
</t>
  </si>
  <si>
    <t xml:space="preserve">• Se declara exento el valor parimonial de la vivienda habitual hasta un valor de 150.253 €.
</t>
  </si>
  <si>
    <t xml:space="preserve">• Deflactación de un 2% del mínimo exento, la obligación de declarar y la tarifa.
</t>
  </si>
  <si>
    <t xml:space="preserve">Ley 54/1999, de 29 de dic., de PGE 2000.
</t>
  </si>
  <si>
    <t xml:space="preserve">Ley 14/2000, de 29 de dic., de Medidas Fiscales A. y O.S.
</t>
  </si>
  <si>
    <t xml:space="preserve">• Medios de transporte: la cuota impositiva de los monovolúmenes comprados por familias numerosas se reduce a la mitad, y se eleva la ayuda del Plan PREVER de 481 a 721 € cuando se sustituye un vehículo de gasolina con plomo por otro de gasolina sin plomo.
</t>
  </si>
  <si>
    <t xml:space="preserve">• Se bonifica, en 2001, un 75% el IPS por la cobertura de riesgos del transporte público interior por carretera de mercancias o viajeros.
</t>
  </si>
  <si>
    <t xml:space="preserve">• Se declaran exentas de AJD las primeras copias de escritura de cancelación de una hipoteca.
</t>
  </si>
  <si>
    <t xml:space="preserve">Ley 13/2000, de 29 de dic., de PGE 2001.
</t>
  </si>
  <si>
    <t xml:space="preserve">• Otras tasas: se actualiza de forma muy significativa el importe de la Tasa por reserva del dominio público radioeléctrico, ampliando su ámbito de aplicación a las empresas de telefonía con licencias UMTS.
</t>
  </si>
  <si>
    <t xml:space="preserve">R.D. 1968/1999, de 23 de dic., que modifica el Regl. del IRPF y otras normas.
</t>
  </si>
  <si>
    <t xml:space="preserve">• Se deflacta la tabla en un 2%, pero no los mínimos vitales.
</t>
  </si>
  <si>
    <t xml:space="preserve">• Se rebajan los tipos de retención de profesionales y premios (del 20 % al 18%; al 9% para nuevos profesionales).
</t>
  </si>
  <si>
    <t xml:space="preserve">• Se someten a retención del 2% las actividades forestales.
</t>
  </si>
  <si>
    <t xml:space="preserve">• Se incorpora en la base de cálculo del tipo de retención el mínimo familiar por ascendientes, y el cómputo total del mínimo por descendientes en los casos de familias monoparentales y de contribuyentes solteros, viudos, divorciados o separados.
</t>
  </si>
  <si>
    <t xml:space="preserve">R.D. 1732/2000, de 20 de oct., modifica el Regl. del IRPF en materia de retenc. e ingr. a cuenta sobre rendim. del trabajo.
</t>
  </si>
  <si>
    <t xml:space="preserve">• Se rebaja del 25% al 18% el tipo de retención sobre dividendos y seguros de vida.
</t>
  </si>
  <si>
    <t xml:space="preserve">• Comienzan a notarse los efectos de la exención de retención para cierta clase de renta fija emitida en 1999.
</t>
  </si>
  <si>
    <r>
      <rPr>
        <i/>
        <sz val="9"/>
        <rFont val="Verdana"/>
        <family val="2"/>
      </rPr>
      <t>R.D. 2717/1998</t>
    </r>
    <r>
      <rPr>
        <sz val="9"/>
        <rFont val="Verdana"/>
        <family val="2"/>
      </rPr>
      <t xml:space="preserve">, de 18 de dic., pagos a cuenta en IRPF e IRNR y modifica Reglamento IS y </t>
    </r>
    <r>
      <rPr>
        <i/>
        <sz val="9"/>
        <rFont val="Verdana"/>
        <family val="2"/>
      </rPr>
      <t>R.D. 214/1999</t>
    </r>
    <r>
      <rPr>
        <sz val="9"/>
        <rFont val="Verdana"/>
        <family val="2"/>
      </rPr>
      <t xml:space="preserve">, de 5 de febrero, aprueba el Reglamento del IRPF.
</t>
    </r>
  </si>
  <si>
    <t xml:space="preserve">• Se trasladan al I.R.N.R. parte de los ingresos (unos 285 M. €) que anteriormente se  recaudaban por el modelo 123 (retenciones de capital).
</t>
  </si>
  <si>
    <t xml:space="preserve">R.D. 1088/2000, de 9 de junio, modifica el Regl. del IRPF e IS en materia de retenc. sobre arrendamientos.
</t>
  </si>
  <si>
    <t xml:space="preserve">• Desde junio se rebaja el tipo al 15%.
</t>
  </si>
  <si>
    <t xml:space="preserve">• Desde julio se rebaja el tipo al 18%.
</t>
  </si>
  <si>
    <t xml:space="preserve">• Se reducen las cuantias de los módulos aplicables en las actividades de transporte de mercancías y viajeros por carretera para paliar la subida del precio del gasóleo.
</t>
  </si>
  <si>
    <t xml:space="preserve">Orden de 30 de marzo de 2000, que reduce índices, módulos y pagos a cuenta de algunas actividades económicas.
</t>
  </si>
  <si>
    <t xml:space="preserve">Ley 40/1998, de 9 de dic., del IRPF y otras Normas Tributarias.
</t>
  </si>
  <si>
    <t xml:space="preserve">• Se presenta la primera declaración anual afectada por la reforma introducida por la Ley 40/98, destacando como principales modificaciones:
— La consideración de mínimos personales y familiares que se deducen de la base liquidable.
— No están obligados a presentar declaración los contribuyentes con rendimientos de trabajo abonados por un solo perceptor que no superen los 21.035 € brutos anuales, con rendimiento de capital inmobiliario (no arrendado) o mobiliario inferiores a 300 € anuales, y que no tengan derecho a deducción por vivienda o Plan de Pensiones.
— La elevación de la reducción por rendimientos de trabajo.
— La vivienda habitual deja de estar gravada, y los intereses pagados para financiarla se incluyen junto con el capital amortizado en la base de cálculo de la deducción en cuota. Se eleva el porcentaje de cálculo de la deducción en cuota por adquisición de vivienda habitual desde el 15% al 25%, 20% y 15%.
— Desaparece la reducción legal por rendimientos de capital mobiliario.
— La tarifa reduce el número de tramos, pero eleva sus tipos marginales ya que la cuota se calcula sobre la base liquidable después de deducir los mínimos vitales.
</t>
  </si>
  <si>
    <t xml:space="preserve">• Se trasladan a esta figura parte de los ingresos (unos 285 M.€) que anteriormente se recaudaban por el modelo 123 (retenciones de capital).
</t>
  </si>
  <si>
    <t xml:space="preserve">• El porcentaje de compensación en el  Régimen Especial Agrario se eleva al 5% (antes 4%) en enero, y en octubre al 8% (act. agrícola y forestal) y 7% (act. ganadera y pesquera).
</t>
  </si>
  <si>
    <t xml:space="preserve">Ley 54/1999, de 29 de dic., de PGE 2000 y R.D.L. 10/2000, de 6 de octubre, de medidas urgentes de apoyo a los sectores agrario, pesquero y del transporte.
</t>
  </si>
  <si>
    <t xml:space="preserve">• Se reducen los porcentajes aplicables para el cálculo de la cuota trimestral del IVA de los transportistas en Régimen especial simplificado.
</t>
  </si>
  <si>
    <t xml:space="preserve">• Pasan a tributar al tipo reducido del 7%  diversas actividades (peluquerias, trabajos de albañilería,…).
</t>
  </si>
  <si>
    <t xml:space="preserve">• Desaparece el regimen especial de determinación proporcional de bases imponibles.
</t>
  </si>
  <si>
    <t xml:space="preserve">Ley 55/1999, de 29 de dic., de Medidas Fiscales A. y O.S.
</t>
  </si>
  <si>
    <t xml:space="preserve">• Nuevo sistema de cálculo (mínimos vitales, nueva reducción del trabajo y aplicación de la tarifa del impuesto) =&gt; descenso del tipo medio en un 13,8%.
</t>
  </si>
  <si>
    <t xml:space="preserve">• Se reduce el tipo de retención del 25% al 18%, excepto para dividendos.
</t>
  </si>
  <si>
    <t xml:space="preserve">• Se someten a retención del 25% los rendimientos procedentes de contratos de seguros de vida.
</t>
  </si>
  <si>
    <r>
      <rPr>
        <i/>
        <sz val="9"/>
        <rFont val="Verdana"/>
        <family val="2"/>
      </rPr>
      <t>R.D. 2717/1998</t>
    </r>
    <r>
      <rPr>
        <sz val="9"/>
        <rFont val="Verdana"/>
        <family val="2"/>
      </rPr>
      <t>, de 18 de dic., pagos a cuenta en IRPF e IRNR y modifica Reglamento IS y</t>
    </r>
    <r>
      <rPr>
        <i/>
        <sz val="9"/>
        <rFont val="Verdana"/>
        <family val="2"/>
      </rPr>
      <t xml:space="preserve"> R.D. 214/1999</t>
    </r>
    <r>
      <rPr>
        <sz val="9"/>
        <rFont val="Verdana"/>
        <family val="2"/>
      </rPr>
      <t xml:space="preserve">, de 5 de febrero, aprueba el Reglamento del IRPF.
</t>
    </r>
  </si>
  <si>
    <t xml:space="preserve">• Quedan exentos de retención los rendimientos de valores de renta fija negociables, emitidos a partir de enero de 1999, en anotaciones en cuenta y percibidos por sociedades.
</t>
  </si>
  <si>
    <t xml:space="preserve">• Se eleva el tipo al 18%.
</t>
  </si>
  <si>
    <t xml:space="preserve">• Entra en vigor, a partir de 1 de febrero, con un tipo del 20%.
</t>
  </si>
  <si>
    <t xml:space="preserve">• El coeficiente reductor del rendimiento en módulos se rebaja del 15% al 7% (12% si hay creación de empleo).
</t>
  </si>
  <si>
    <t xml:space="preserve">Ley 50/1998, de 30 de dic., de Medidas Fiscales A. y O.S.
</t>
  </si>
  <si>
    <t xml:space="preserve">• Nuevos porcentajes de pago fraccionado en módulos: 4%, 3% y 2%, frente a los anteriores 5%, 4% y 2,5%.
</t>
  </si>
  <si>
    <t xml:space="preserve">Ley 65/1997, de 30 de dic., PGE 1998.
</t>
  </si>
  <si>
    <t xml:space="preserve">• Se actualiza la tarifa.
</t>
  </si>
  <si>
    <t xml:space="preserve">• Se reduce el tipo de gravamen al 30% (antes 35%) para los primeros 90.152 € en el caso de empresas de reducida dimensión (1,5 M.€ de cifra de negocio).
</t>
  </si>
  <si>
    <t xml:space="preserve">Ley 66/1997, de 30 de dic., de Medidas Fiscales A. y O.S.
</t>
  </si>
  <si>
    <t xml:space="preserve">• Se traslada la mayor parte de la recaudación de No Residentes al IRNR.
</t>
  </si>
  <si>
    <t xml:space="preserve">Ley 41/1998, de 9 de dic., sobre la Renta de no Residentes y Normas Tributarias.
</t>
  </si>
  <si>
    <t xml:space="preserve">• Entra en vigor en enero, y recoge ingresos que antes se incluían principalmente en el Impuesto sobre  Sociedades.
</t>
  </si>
  <si>
    <t xml:space="preserve">Orden de 20 de enero de 1999 por la que se aprueba el modelo 380.
</t>
  </si>
  <si>
    <t xml:space="preserve">• El IVA sobre los bienes gravados por el I.E. Tabaco se liquida como Operación Asimilada, cuando hasta entonces incluía en el IVA Operaciones Interiores.
</t>
  </si>
  <si>
    <t xml:space="preserve">R.D.L. 10/1999, de 11 de junio, se deroga exenc. IVA entregas a viajeros dentro CE.
</t>
  </si>
  <si>
    <t xml:space="preserve">• En julio se elimina la exención de IVA para las entregas en tiendas libres de impuestos.
</t>
  </si>
  <si>
    <t xml:space="preserve">Ley 49/1998, de 30 de dic., PGE 1999.
</t>
  </si>
  <si>
    <t xml:space="preserve">• Hidrocarburos: suben los tipos un 1,8%.
</t>
  </si>
  <si>
    <t xml:space="preserve">• Tasas de Juego: se cede la recaudación a la C.A. de Baleares (en 1998, ascendió a 36,6 M. €).
</t>
  </si>
  <si>
    <t xml:space="preserve">R.D. 115/1998, de 30 de enero, modific. tablas retenc. sobre rendtos. del trabajo.
</t>
  </si>
  <si>
    <t xml:space="preserve">• Desde febrero, se deflacta la tabla en un 3,3%.
</t>
  </si>
  <si>
    <t xml:space="preserve">• Desde febrero, se elevan los tipos de retención de profesionales (15% al 20%) y de consejeros (30% al 40%).  =&gt; subida del tipo medio un 1,8%.
</t>
  </si>
  <si>
    <t xml:space="preserve">Real Decreto 113/1998, de 30 de enero, modif. Reglamentos del IRPF e IS.
</t>
  </si>
  <si>
    <t xml:space="preserve">• Entra en vigor en febrero. Tipo: 15%.
</t>
  </si>
  <si>
    <t xml:space="preserve">Real Decreto 113/1998, de 30 de enero, modif. Reglamentos del IRPF e IS.
</t>
  </si>
  <si>
    <t xml:space="preserve">• Supresión del régimen de coeficientes e introducción de una nueva modalidad de estimación directa, denominada simplificada.
</t>
  </si>
  <si>
    <r>
      <rPr>
        <i/>
        <sz val="9"/>
        <rFont val="Verdana"/>
        <family val="2"/>
      </rPr>
      <t>Ley 66/1997</t>
    </r>
    <r>
      <rPr>
        <sz val="9"/>
        <rFont val="Verdana"/>
        <family val="2"/>
      </rPr>
      <t xml:space="preserve">, de 30 de dic., de Medidas Fiscales A. y O.S. y </t>
    </r>
    <r>
      <rPr>
        <i/>
        <sz val="9"/>
        <rFont val="Verdana"/>
        <family val="2"/>
      </rPr>
      <t>R.D. 37/1998</t>
    </r>
    <r>
      <rPr>
        <sz val="9"/>
        <rFont val="Verdana"/>
        <family val="2"/>
      </rPr>
      <t xml:space="preserve">, de 16 de enero, por el que se modifican diversos reglamentos.
</t>
    </r>
  </si>
  <si>
    <t xml:space="preserve">• Se exonera a las actividades profesionales de la obligación de presentar pago fraccionado si más del 70% de sus ingresos están sujetos a retención.
</t>
  </si>
  <si>
    <t xml:space="preserve">• Se hacen más restrictivas las condiciones para acogerse a módulos =&gt; con la anterior, provocan un descenso de 175.000 obligados a pagos fraccionados.
</t>
  </si>
  <si>
    <t xml:space="preserve">• Nuevos porcentajes de pago fraccionado en módulos: 5% (+1 asalariado), 4% (1 asalariado) y 2,5% (sin asalariados) frente a los anteriores 5% y 2,5%.
</t>
  </si>
  <si>
    <t xml:space="preserve">R.D. 37/1998, de 16 de enero, por el que se modifican diversos reglamentos.
</t>
  </si>
  <si>
    <t xml:space="preserve">• Se reducen los tramos y se actualiza la tarifa.
</t>
  </si>
  <si>
    <t xml:space="preserve">Ley 12/1996, de 30 de dic., PGE 1997.
</t>
  </si>
  <si>
    <t xml:space="preserve">• Ley de Derechos y Garantías del Contribuyente: reduce a 6 meses el plazo de devolución desde la presentación de la declaración.
</t>
  </si>
  <si>
    <r>
      <rPr>
        <i/>
        <sz val="9"/>
        <rFont val="Verdana"/>
        <family val="2"/>
      </rPr>
      <t>Ley 66/1997</t>
    </r>
    <r>
      <rPr>
        <sz val="9"/>
        <rFont val="Verdana"/>
        <family val="2"/>
      </rPr>
      <t xml:space="preserve">, de 30 de dic., de Medidas Fiscales A. y O.S. y </t>
    </r>
    <r>
      <rPr>
        <i/>
        <sz val="9"/>
        <rFont val="Verdana"/>
        <family val="2"/>
      </rPr>
      <t>Ley 1/1998</t>
    </r>
    <r>
      <rPr>
        <sz val="9"/>
        <rFont val="Verdana"/>
        <family val="2"/>
      </rPr>
      <t xml:space="preserve">, de 26 de feb., de Derechos y Garantías de los Contribuyentes.
</t>
    </r>
  </si>
  <si>
    <r>
      <rPr>
        <i/>
        <sz val="9"/>
        <rFont val="Verdana"/>
        <family val="2"/>
      </rPr>
      <t>Ley 66/1997</t>
    </r>
    <r>
      <rPr>
        <sz val="9"/>
        <rFont val="Verdana"/>
        <family val="2"/>
      </rPr>
      <t>, de 30 de dic., de Medidas Fiscales A. y O.S. y</t>
    </r>
    <r>
      <rPr>
        <i/>
        <sz val="9"/>
        <rFont val="Verdana"/>
        <family val="2"/>
      </rPr>
      <t xml:space="preserve"> Ley 1/1998</t>
    </r>
    <r>
      <rPr>
        <sz val="9"/>
        <rFont val="Verdana"/>
        <family val="2"/>
      </rPr>
      <t xml:space="preserve">, de 26 de feb., de Derechos y Garantías de los Contribuyentes.
</t>
    </r>
  </si>
  <si>
    <t xml:space="preserve">• Modificación del Régimen Simplificado:
— Se excluyen determinadas actividades y se facilita la posibilidad de renunciar para pasar al Régimen General.
— A las actividades que se mantienen en Simplificado, se les elevan las cuotas impositivas pero a cambio se les permite deducirse el IVA soportado.
</t>
  </si>
  <si>
    <r>
      <rPr>
        <i/>
        <sz val="9"/>
        <rFont val="Verdana"/>
        <family val="2"/>
      </rPr>
      <t>Ley 66/1997</t>
    </r>
    <r>
      <rPr>
        <sz val="9"/>
        <rFont val="Verdana"/>
        <family val="2"/>
      </rPr>
      <t>, de 30 de dic., de Medidas Fiscales A. y O.S. y</t>
    </r>
    <r>
      <rPr>
        <i/>
        <sz val="9"/>
        <rFont val="Verdana"/>
        <family val="2"/>
      </rPr>
      <t xml:space="preserve"> R.D. 37/1998</t>
    </r>
    <r>
      <rPr>
        <sz val="9"/>
        <rFont val="Verdana"/>
        <family val="2"/>
      </rPr>
      <t xml:space="preserve">, de 16 de enero, por el que se modifican diversos reglamentos.
</t>
    </r>
  </si>
  <si>
    <t xml:space="preserve">Ley 65/1997, de 30 de dic., PGE 1998.
</t>
  </si>
  <si>
    <t xml:space="preserve">• Hidrocarburos: suben los tipos un 2,1%.
</t>
  </si>
  <si>
    <t xml:space="preserve">• Electricidad: se crea este nuevo Impuesto Especial.
</t>
  </si>
  <si>
    <t xml:space="preserve">Ley 19/1998, de 15 de junio, de modific. del Convenio Económico entre el Estado y la Comunidad Foral de Navarra.
</t>
  </si>
  <si>
    <t xml:space="preserve">• Se cede a Navarra la recaudación de los I.E. sobre Alcohol, Cervezas, Hidrocarburos y Tabacos.
</t>
  </si>
  <si>
    <t xml:space="preserve">• Se eleva el tipo del 4% al 6%.
</t>
  </si>
  <si>
    <t xml:space="preserve">Orden de 4 de junio de 1998.
</t>
  </si>
  <si>
    <t xml:space="preserve">• Otras Tasas: desde agosto, la gestión de su recaudación es asumida por la AEAT, como ingreso de naturaleza tributaria.
</t>
  </si>
  <si>
    <t xml:space="preserve">• Se elevan en un 6% las tasas, salvo las creadas en 1996 y 1997.
</t>
  </si>
  <si>
    <t xml:space="preserve">• Desde febrero, se deflacta la tabla en un 2,7% y se reduce el número de tramos.
</t>
  </si>
  <si>
    <t xml:space="preserve">R.D. 37/1997, de 17 de enero, modifica retención rtos. trabajo personal.
</t>
  </si>
  <si>
    <t xml:space="preserve">R.D.L. 12/1995, de 28 de dic., de med. urgentes en materia presupuestaria, tributaria y financiera.
</t>
  </si>
  <si>
    <t xml:space="preserve">• Modificación de la tributación de los incrementos patrimoniales: desaparecen los coeficientes reductores por tiempo de pertenencia del bien transmitido (salvo para los adquiridos antes de 1995), pero se fija un tipo de gravamen único del 20% si el período de generación es mayor de dos años (anteriormente se aplicaba la tarifa al incremento de patrimonio no actualizado).
</t>
  </si>
  <si>
    <t xml:space="preserve">R.D.L. 7/1996, de 7 de junio, sobre medidas urgentes de carácter fiscal y de fomento y liberalización de la activ. econ.
</t>
  </si>
  <si>
    <t xml:space="preserve">• Nuevo procedimiento cálculo pago fraccionado. En pymes: 18% de la cuota íntegra del último ejercicio vencido, con la posibilidad de opción de 5/7 x tipo de gravamen x base imponible del periodo. En grandes empresas: 5/7 x tipo de gravamen x base imponible del periodo.
</t>
  </si>
  <si>
    <t xml:space="preserve">Ley 43/1995, de 27 de dic., del Impuesto sobre Sociedades.
</t>
  </si>
  <si>
    <t xml:space="preserve">• Reforma general del impuesto en la que destacan: la determinación de la base imponible a partir del resultado contable, modificación del sistema de deducciones, sustitución del sistema de exención en la reinversión de plusvalías por el diferimiento de su gravamen, mejor coordinación con el resto de la imposición internacional e incentivos fiscales en favor de las empresas de reducida dimensión.
</t>
  </si>
  <si>
    <t xml:space="preserve">• Se establece un gravamen único del 3% sobre el saldo de la cuenta de actualizacion que aparezca en el balance correspondiente al ejercicio 1996.
</t>
  </si>
  <si>
    <t xml:space="preserve">• Desde septiembre, el peaje de las autopistas se grava al 7% (antes, 16%).
</t>
  </si>
  <si>
    <t xml:space="preserve">R.D.L. 14/1997, de 29 de agosto, que modifica la Ley 37/1992 del IVA.
</t>
  </si>
  <si>
    <t xml:space="preserve">Orden de 8 de abril de 1997, establece plazos e impresos de IIEE de Fabricación.
</t>
  </si>
  <si>
    <t xml:space="preserve">• Alcohol y Bebidas derivadas: en abril, se amplía en un mes el plazo de presentación de las declaraciones (1997 sólo incluye la recaudación de 11 meses).
</t>
  </si>
  <si>
    <t xml:space="preserve">Orden de 8 de abril de 1997, establece plazos e impresos de IIEE de Fabricación.
</t>
  </si>
  <si>
    <t xml:space="preserve">• Cervezas: en abril, se amplía en un mes el plazo de presentación de las declaraciones (1997 sólo incluye la recaudación de 11 meses).
</t>
  </si>
  <si>
    <t xml:space="preserve">• Hidrocarburos: sólo sube el tipo para la gasolina sin plomo de 97 I.O. (un 8,4%).
</t>
  </si>
  <si>
    <t xml:space="preserve">• Medios de Transporte: en abril se introduce un nuevo Plan PREVER, que establece una deducción en la cuota de 481 € si se cumplen los requisitos fijados.
</t>
  </si>
  <si>
    <t xml:space="preserve">R.D.L. 6/1997, de 9 de abril, Programa PREVER.
</t>
  </si>
  <si>
    <t xml:space="preserve">Ley 38/1997, de 4 de agosto, de modif. Concierto Económico con el País Vasco.
</t>
  </si>
  <si>
    <t xml:space="preserve">• Se cede al País Vasco la recaudación de los I.E. sobre Alcohol, Cervezas, Hidrocarburos y Tabacos.
</t>
  </si>
  <si>
    <t xml:space="preserve">• Entra en vigor sobre las primas de seguros no vida, con un tipo del 4%.
</t>
  </si>
  <si>
    <t xml:space="preserve">Ley 13/1996, de 30 de dic., de Medidas Fiscales A. y O.S.
</t>
  </si>
  <si>
    <t xml:space="preserve">• AJD: se cede a la Comunidad de Madrid.
</t>
  </si>
  <si>
    <t xml:space="preserve">R.D. 2189/1995, de 28 de diciembre.
</t>
  </si>
  <si>
    <t xml:space="preserve">• Se deflacta la tabla en un 3,5%.
</t>
  </si>
  <si>
    <t xml:space="preserve">• El coeficiente reductor del rendimiento en módulos es del:
— 8%, para enero-junio.
— 15%, para julio-diciembre.
</t>
  </si>
  <si>
    <t xml:space="preserve">R.D.L. 12/1995, de 28 de dic., de med. urgentes en materia presupuestaria, tributaria y financiera y R.D.L. 7/1996, de 7 de junio, sobre medidas urgentes de carácter fiscal y de fomento y liberalización de la activ. econ.
</t>
  </si>
  <si>
    <t xml:space="preserve">• Procedimiento cálculo del pago fraccionado para todas las empresas: 15% cuota íntegra último ejercicio vencido, con la posibilidad de opción de 4/7 x tipo gravamen x BI periodo (anteriormente, 18% cuota líquida positiva del último ejercicio vencido.
</t>
  </si>
  <si>
    <t xml:space="preserve">Ley 43/1995, de 27 de dic., del Impuesto sobre Sociedades (Disposición adicc. 9ª).
</t>
  </si>
  <si>
    <t xml:space="preserve">Orden de 13 octubre de 1995, por el que se aprueba el modelo de IVA en operaciones asimiladas a la importación.
</t>
  </si>
  <si>
    <t xml:space="preserve">• Se aprueba el modelo 380 de IVA por Operaciones Asimiladas =&gt; el IVA Importación se desglosa en dos subconceptos tributarios.
</t>
  </si>
  <si>
    <t xml:space="preserve">• Alcohol y Bebidas derivadas: en enero, suben los tipos un 3,5%. En agosto, vuelven a subir un 25,6% (subida media del año: 7,9%).
</t>
  </si>
  <si>
    <r>
      <rPr>
        <i/>
        <sz val="9"/>
        <rFont val="Verdana"/>
        <family val="2"/>
      </rPr>
      <t>R.D.L. 12/1995</t>
    </r>
    <r>
      <rPr>
        <sz val="9"/>
        <rFont val="Verdana"/>
        <family val="2"/>
      </rPr>
      <t>, de 28 de dic., de med. urgentes en materia presupuestaria, tributaria y financiera y</t>
    </r>
    <r>
      <rPr>
        <i/>
        <sz val="9"/>
        <rFont val="Verdana"/>
        <family val="2"/>
      </rPr>
      <t xml:space="preserve"> R.D.L. 12/1996</t>
    </r>
    <r>
      <rPr>
        <sz val="9"/>
        <rFont val="Verdana"/>
        <family val="2"/>
      </rPr>
      <t xml:space="preserve">, de 26 de julio, por el que se adoptan medidas tributarias urgentes.
</t>
    </r>
  </si>
  <si>
    <t xml:space="preserve">• Cervezas: suben los tipos un 3,5%.
</t>
  </si>
  <si>
    <t xml:space="preserve">• Hidrocarburos: suben los tipos un 3,5%.
</t>
  </si>
  <si>
    <t xml:space="preserve">• Tabacos: en enero aumenta el tipo específico por cajetilla (de 8 a 8,3 pesetas) y se eleva el tipo proporcional del (50% al 50,6%); en agosto aumenta el tipo específico por cajetilla (de 8,3 a 10 pesetas), y se eleva el tipo proporcional sobre el precio (del 50,6% al 54%).
</t>
  </si>
  <si>
    <r>
      <rPr>
        <i/>
        <sz val="9"/>
        <rFont val="Verdana"/>
        <family val="2"/>
      </rPr>
      <t>R.D.L. 12/1995</t>
    </r>
    <r>
      <rPr>
        <sz val="9"/>
        <rFont val="Verdana"/>
        <family val="2"/>
      </rPr>
      <t xml:space="preserve">, de 28 de dic., de med. urgentes en materia presupuestaria, tributaria y financiera y </t>
    </r>
    <r>
      <rPr>
        <i/>
        <sz val="9"/>
        <rFont val="Verdana"/>
        <family val="2"/>
      </rPr>
      <t>R.D.L. 12/1996</t>
    </r>
    <r>
      <rPr>
        <sz val="9"/>
        <rFont val="Verdana"/>
        <family val="2"/>
      </rPr>
      <t xml:space="preserve">, de 26 de julio, por el que se adoptan medidas tributarias urgentes.
</t>
    </r>
  </si>
  <si>
    <t xml:space="preserve">• Medios de Transporte: el tipo impositivo se reduce del 12% al 7% para los vehículos de baja cilindrada (1.600 c.c. gasolina, 2.000 c.c. diésel).
</t>
  </si>
  <si>
    <t xml:space="preserve">R.D. 2539/1994, de 29 de dic., modific. tablas retenc. sobre rendtos. del trabajo.
</t>
  </si>
  <si>
    <t xml:space="preserve">• Se someten a retención del 2% y del 1% los rendimientos de actividades agrarias.
</t>
  </si>
  <si>
    <t xml:space="preserve">R.D. 2414/1994, de 16 de diciembre, por el que se modifica el Reglamento del IRPF.
</t>
  </si>
  <si>
    <t xml:space="preserve">• Se fija un coeficiente reductor del rendimiento en módulos del 8,5%.
</t>
  </si>
  <si>
    <t xml:space="preserve">Ley 42/1994, de 30 de dic., de Medidas Fiscales A. y O.S.
</t>
  </si>
  <si>
    <t xml:space="preserve">• Se exonera a las actividades agrarias de la obligación de presentar pago fraccionado si más del 70% de sus ingresos están sujetos a retención.
</t>
  </si>
  <si>
    <t xml:space="preserve">Ley 21/1993, de 29 de dic., PGE 1994.
</t>
  </si>
  <si>
    <t xml:space="preserve">• Se elevan en un punto todos los tipos impositivos: 4%/7%/16%, frente a la anterior estructura 3%/6%/15%.
</t>
  </si>
  <si>
    <t xml:space="preserve">Ley 41/1994, de 30 de dic., PGE 1995.
</t>
  </si>
  <si>
    <t xml:space="preserve">• Se permite la doble deducción de cuotas por adquisiciones intracomunitarias en la primera autoliquidación del año.
</t>
  </si>
  <si>
    <t xml:space="preserve">• Alcohol y Bebidas derivadas: suben los tipos un 3,5%.
</t>
  </si>
  <si>
    <t xml:space="preserve">• Tabacos: aumenta el tipo específico por cajetilla (de 7 a 8 pesetas), y se eleva el tipo proporcional sobre el precio (del 49% al 50%).
</t>
  </si>
  <si>
    <t xml:space="preserve">• Medios de Transporte: el tipo impositivo se reduce del 13% al 12%.
</t>
  </si>
  <si>
    <t xml:space="preserve">• ITP: cedido a todas las CC.AA., excepto Ceuta y Melilla.
</t>
  </si>
  <si>
    <t xml:space="preserve">• AJD: cedido a todas las CC.AA., excepto Madrid, Ceuta y Melilla.
</t>
  </si>
  <si>
    <r>
      <rPr>
        <i/>
        <sz val="9"/>
        <rFont val="Verdana"/>
        <family val="2"/>
      </rPr>
      <t>Real Decreto-ley 29/2021</t>
    </r>
    <r>
      <rPr>
        <sz val="9"/>
        <rFont val="Verdana"/>
        <family val="2"/>
      </rPr>
      <t xml:space="preserve">, de 21 de diciembre, de medidas urgentes en el ámbito energético y </t>
    </r>
    <r>
      <rPr>
        <i/>
        <sz val="9"/>
        <rFont val="Verdana"/>
        <family val="2"/>
      </rPr>
      <t>Real Decreto-ley 6/2022</t>
    </r>
    <r>
      <rPr>
        <sz val="9"/>
        <rFont val="Verdana"/>
        <family val="2"/>
      </rPr>
      <t>, de 29 de marzo, de medidas urgentes del Plan Nacional de respuesta a las consecuencias de la guerra en Ucrania.</t>
    </r>
  </si>
  <si>
    <r>
      <rPr>
        <i/>
        <sz val="9"/>
        <rFont val="Verdana"/>
        <family val="2"/>
      </rPr>
      <t>Real Decreto-ley 29/2021</t>
    </r>
    <r>
      <rPr>
        <sz val="9"/>
        <rFont val="Verdana"/>
        <family val="2"/>
      </rPr>
      <t xml:space="preserve">, de 21 de diciembre, por el que se adoptan medidas urgentes en el ámbito energético, </t>
    </r>
    <r>
      <rPr>
        <i/>
        <sz val="9"/>
        <rFont val="Verdana"/>
        <family val="2"/>
      </rPr>
      <t>Real Decreto-ley 6/2022</t>
    </r>
    <r>
      <rPr>
        <sz val="9"/>
        <rFont val="Verdana"/>
        <family val="2"/>
      </rPr>
      <t xml:space="preserve">, de 29 de marzo, de medidas urgentes del Plan Nacional de respuesta a las consecuencias de la guerra en Ucrania y </t>
    </r>
    <r>
      <rPr>
        <i/>
        <sz val="9"/>
        <rFont val="Verdana"/>
        <family val="2"/>
      </rPr>
      <t>Real Decreto-ley 11/2022</t>
    </r>
    <r>
      <rPr>
        <sz val="9"/>
        <rFont val="Verdana"/>
        <family val="2"/>
      </rPr>
      <t>, de 25 de junio, por el que se adoptan y se prorrogan determinadas medidas para responder a las consecuencias económicas y sociales de la guerra en Ucrania, para hacer frente a situaciones de vulnerabilidad social y económica, y para la recuperación económica y social de la isla de La Palma.</t>
    </r>
  </si>
  <si>
    <t>Real Decreto-ley 11/2022, de 25 de junio,  de adopción y prórroga de medidas para responder a las consecuencias de la guerra en Ucrania y a situaciones de vulnerabilidad social y económica, y para la recuperación de la isla de La Palma.</t>
  </si>
  <si>
    <r>
      <rPr>
        <i/>
        <sz val="9"/>
        <rFont val="Verdana"/>
        <family val="2"/>
      </rPr>
      <t>Real Decreto-ley 29/2021</t>
    </r>
    <r>
      <rPr>
        <sz val="9"/>
        <rFont val="Verdana"/>
        <family val="2"/>
      </rPr>
      <t xml:space="preserve">, de 21 de diciembre, de medidas urgentes en el ámbito energético, </t>
    </r>
    <r>
      <rPr>
        <i/>
        <sz val="9"/>
        <rFont val="Verdana"/>
        <family val="2"/>
      </rPr>
      <t>Real Decreto-ley 6/2022</t>
    </r>
    <r>
      <rPr>
        <sz val="9"/>
        <rFont val="Verdana"/>
        <family val="2"/>
      </rPr>
      <t xml:space="preserve">, de 29 de marzo, de medidas urgentes del Plan Nacional de respuesta a las consecuencias de la guerra en Ucrania y </t>
    </r>
    <r>
      <rPr>
        <i/>
        <sz val="9"/>
        <rFont val="Verdana"/>
        <family val="2"/>
      </rPr>
      <t>Real Decreto-ley 11/2022</t>
    </r>
    <r>
      <rPr>
        <sz val="9"/>
        <rFont val="Verdana"/>
        <family val="2"/>
      </rPr>
      <t xml:space="preserve">, de 25 de junio,  de adopción y prórroga de medidas para responder a las consecuencias de la guerra en Ucrania y a situaciones de vulnerabilidad social y económica, y para la recuperación de la isla de La Palma.
</t>
    </r>
  </si>
  <si>
    <t xml:space="preserve">• Se limita de 8.000 a 2.000 euros anuales el importe de las aportaciones y contribuciones a sistemas de previsón social. No obstante, esta cantidad puede aumentar en 8.000 euros siempre que provenga de contribuciones empresariales. En el caso de las aportaciones a sistemas de previsión social de las que sea titular el cónyuge, se limita la aportación de 2.500 a 1.000 euros anuales.
</t>
  </si>
  <si>
    <t xml:space="preserve">• Para periodos impositivos que se inicien a partir de 1 de enero de 2021 se limita al 95 por ciento la exención de los dividendos y rentas derivadas de la transmisión de valores representativos de los fondos propios de entidades residentes y no residentes, para participaciones significativas superiores al 5 por ciento del capital.
</t>
  </si>
  <si>
    <t xml:space="preserve">• Pierden totalmente la exención los dividendos y rentas procedentes de empresas de las que se posee una participación superior a los 20 millones de euros pero que no llega a superar el 5 por ciento del capital social; pero se establece un periodo transitorio de 5 años en que si disfrutan de la plena exención si la participación fue adquirida antes del 1 de enero de 2021.
</t>
  </si>
  <si>
    <t xml:space="preserve">• Pierden totalmente la exención los dividendos y rentas procedentes de beneficios distribuidos por las sociedades filiales residentes en territorio español a sus matrices residentes en otros Estados integrantes del Espacio Económico Europeo o a los establecimientos permanentes de estos últimos situados en el Espacio Económico Europeo que poseen una participación superior a los 20 millones de euros pero que no llega a superar el 5 por ciento del capital social; pero se establece un periodo transitorio de 5 años en que si disfrutan de la plena exención si la participación fue adquirida antes del 1 de enero de 2021.
</t>
  </si>
  <si>
    <t>• Desde el 1 de octubre de 2022 hasta el 31 de diciembre de 2022, se rebaja el tipo de IVA del 21 al 5 por ciento a las entregas, importaciones y adquisiciones intracomunitarias de gas natural y briquetas y pellets procedentes de la biomasa y a la madera para leña.</t>
  </si>
  <si>
    <t>Real Decreto-ley 17/2022, de 20 de septiembre, de medidas urgentes en el ámbito de la energía.</t>
  </si>
  <si>
    <t>Asturias 2022 (Decreto Legislativo 2/2014 y Ley 11/2014).</t>
  </si>
  <si>
    <t>Baleares 2022 (Decreto Legislativo 1/2014 y Ley 12/2015).</t>
  </si>
  <si>
    <t>Cantabria 2022 (Decreto Legislativo 62/2008 y Ley 6/2015).</t>
  </si>
  <si>
    <t>Castilla - La Mancha 2022 (Ley 9/2014).</t>
  </si>
  <si>
    <t>Ceuta y Melilla 2022 (Ley 35/2006, Ley 26/2014 y RDL 9/2015).</t>
  </si>
  <si>
    <t>Extremadura 2022 (DL 1/2018 y DL 1/2013).</t>
  </si>
  <si>
    <t>La Rioja 2022 (Ley 10/2017 y Ley 2/2020).</t>
  </si>
  <si>
    <t>2022 Andalucía</t>
  </si>
  <si>
    <t>2022 Aragón</t>
  </si>
  <si>
    <t>2022 Asturias</t>
  </si>
  <si>
    <t>2022 Baleares</t>
  </si>
  <si>
    <t>2022 Canarias</t>
  </si>
  <si>
    <t>2022 Cantabria</t>
  </si>
  <si>
    <t>2022 Castilla-La Mancha</t>
  </si>
  <si>
    <t>2022 Castilla y León</t>
  </si>
  <si>
    <t>2022 Cataluña</t>
  </si>
  <si>
    <t>2022 Ceuta y Melilla</t>
  </si>
  <si>
    <t>2022 Extremadura</t>
  </si>
  <si>
    <t>2022 Galicia</t>
  </si>
  <si>
    <t>2022 La Rioja</t>
  </si>
  <si>
    <t>2022 Madrid</t>
  </si>
  <si>
    <t>2022 Murcia</t>
  </si>
  <si>
    <t>2022 Valencia</t>
  </si>
  <si>
    <t>Cataluña 2022 (Ley 24/2010 y Ley 2/2021).</t>
  </si>
  <si>
    <t>Murcia 2022 (D. Legislativo 1/2010 y Decreto-Ley 4/2022).</t>
  </si>
  <si>
    <t>Galicia 2022 (Decreto legislativo 1/2011 y Ley 7/2022).</t>
  </si>
  <si>
    <t>Valencia 2022 (Ley 13/1997 y RDL 14/2022).</t>
  </si>
  <si>
    <t> 0</t>
  </si>
  <si>
    <t> 2.112,75</t>
  </si>
  <si>
    <t> 9.150,75</t>
  </si>
  <si>
    <t> 16.150,75</t>
  </si>
  <si>
    <t> 26.150,75</t>
  </si>
  <si>
    <t>Aragón 2022 (Decreto Legislativo 1/2005 y Ley 8/2022).</t>
  </si>
  <si>
    <t>Canarias 2022 (Decreto Legislativo 1/2009 y Ley 7/2022).</t>
  </si>
  <si>
    <t>Castilla y León 2022 (Decreto Legislativo 1/2013 y Ley 2/2022).</t>
  </si>
  <si>
    <t>Madrid 2022 (DLeg. 1/2010 y Ley 8/2022).</t>
  </si>
  <si>
    <t>Andalucía 2022 (Ley 5/2021 y DL 7/2022).</t>
  </si>
  <si>
    <t>Rtos. propiedad industrial y arrendamiento muebles negoc. o minas (art. 101.9)</t>
  </si>
  <si>
    <t>Rtos. propiedad intelectual
(art. 101.9)</t>
  </si>
  <si>
    <t>Obras literarias o prop. intelectual (art 101.9)</t>
  </si>
  <si>
    <t>Ejerc. anterior
&lt; 15.000 € y al menos 75% rtos. activ. econ. + trabajo</t>
  </si>
  <si>
    <t xml:space="preserve">Profesionales determinadas actividades </t>
  </si>
  <si>
    <t>Reducido alimentos
 (5 por ciento)</t>
  </si>
  <si>
    <t>Super reducido alimentos
 (0 por ciento)</t>
  </si>
  <si>
    <r>
      <rPr>
        <i/>
        <sz val="9"/>
        <rFont val="Verdana"/>
        <family val="2"/>
      </rPr>
      <t>Real Decreto-ley 29/2021</t>
    </r>
    <r>
      <rPr>
        <sz val="9"/>
        <rFont val="Verdana"/>
        <family val="2"/>
      </rPr>
      <t xml:space="preserve">, de 21 de diciembre, de medidas urgentes en el ámbito energético y </t>
    </r>
    <r>
      <rPr>
        <i/>
        <sz val="9"/>
        <rFont val="Verdana"/>
        <family val="2"/>
      </rPr>
      <t>Real Decreto-ley 11/2022</t>
    </r>
    <r>
      <rPr>
        <sz val="9"/>
        <rFont val="Verdana"/>
        <family val="2"/>
      </rPr>
      <t>, de 25 de junio,  de adopción y prórroga de medidas para responder a las consecuencias de la guerra en Ucrania y a situaciones de vulnerabilidad social y económica, y para la recuperación de la isla de La Palma.</t>
    </r>
  </si>
  <si>
    <t xml:space="preserve">• Se prorroga desde el 1 de enero de 2022 hasta el 31 de diciembre de 2022 la aplicación del tipo del 4 por ciento en el IVA a las entregas, importaciones y adquisiciones intracomunitarias de las mascarillas quirúrgicas desechables, cuyos destinatarios sean distintos de aquellos a los que se pueda aplicar el tipo del 0 por ciento del material sanitario esencial para combatir el COVID-19.
</t>
  </si>
  <si>
    <r>
      <rPr>
        <i/>
        <sz val="9"/>
        <rFont val="Verdana"/>
        <family val="2"/>
      </rPr>
      <t>Ley 31/2022</t>
    </r>
    <r>
      <rPr>
        <sz val="9"/>
        <rFont val="Verdana"/>
        <family val="2"/>
      </rPr>
      <t xml:space="preserve">, de 23 de diciembre, de Presupuestos Generales del Estado para el año 2023 y </t>
    </r>
    <r>
      <rPr>
        <i/>
        <sz val="9"/>
        <rFont val="Verdana"/>
        <family val="2"/>
      </rPr>
      <t>Real Decreto 1039/2022</t>
    </r>
    <r>
      <rPr>
        <sz val="9"/>
        <rFont val="Verdana"/>
        <family val="2"/>
      </rPr>
      <t>, de 27 de diciembre, por el que se modifica el Reglamento del Impuesto sobre la Renta de las Personas Físicas.</t>
    </r>
  </si>
  <si>
    <t>• Se minora el porcentaje de retención sobre los rendimientos del trabajo derivados de la elaboración de obras literarias, artísticas o científicas del 15 al 7 por ciento cuando el volumen de tales rendimientos íntegros correspondiente al ejercicio inmediato anterior sea inferior a 15.000 euros y represente más del 75 por ciento de la suma de los rendimientos íntegros de actividades económicas y del trabajo obtenidos por el contribuyente en dicho ejercicio.                                                                                                                                           • Se reduce el tipo retención sobre los derechos de la propiedad intelectual del 19 al 15 por ciento. No obstante, se aplicará el tipo del 7% cuando se califiquen como rendimientos del trabajo en los que concurran las condiciones anteriores, cuando se califiquen como rendimientos de actividades económicas obtenidos por contribuyentes que inician su actividad, y cuando se trate de anticipos a cuenta derivados de la cesión de la explotación de derechos de autor que se vayan a devengar a lo largo de varios años.</t>
  </si>
  <si>
    <t>Ley 31/2022, de 23 de diciembre, de Presupuestos Generales del Estado para el año 2023.</t>
  </si>
  <si>
    <t>• Desde el 26 de enero de 2023, se minora del 15% al 2% el tipo mínimo de retención aplicable a los rendimientos del trabajo que deriven de una relación laboral especial de las personas artistas que desarrollan su actividad en las artes escénicas, audiovisuales y musicales, así como de las personas que realizan actividades técnicas o auxiliares necesarias para el desarrollo de dicha actividad. La retención será del 0,8% para las rentas obtenidas en Ceuta y Melilla y, para el ejercicio 2023, para las obtenidas en la Isla de la Palma por residentes en dicha isla.</t>
  </si>
  <si>
    <r>
      <rPr>
        <i/>
        <sz val="9"/>
        <rFont val="Verdana"/>
        <family val="2"/>
      </rPr>
      <t>Ley 31/2022</t>
    </r>
    <r>
      <rPr>
        <sz val="9"/>
        <rFont val="Verdana"/>
        <family val="2"/>
      </rPr>
      <t xml:space="preserve">, de 23 de diciembre, de Presupuestos Generales del Estado para el año 2023 y </t>
    </r>
    <r>
      <rPr>
        <i/>
        <sz val="9"/>
        <rFont val="Verdana"/>
        <family val="2"/>
      </rPr>
      <t>Real Decreto 31/2023</t>
    </r>
    <r>
      <rPr>
        <sz val="9"/>
        <rFont val="Verdana"/>
        <family val="2"/>
      </rPr>
      <t>, de 24 de enero, por el que se modifica el Reglamento del Impuesto sobre la Renta de las Personas Físicas para dar cumplimiento a las medidas contenidas en el Estatuto del Artista en materia de retenciones.</t>
    </r>
  </si>
  <si>
    <t>• Desde el 26 de enero se reduce el tipo de retención del 15 al 7 por ciento a las siguientes actividades profesionales:  Sección 2ª (IAE) epígrafes 851, 852, 853, 861, 862, 864 y 869; Sección 3ª (IAE) agrupaciones 01, 02, 03 y 05; y también a la prestación de servicios de artes escénicas, audiovisuales y musicales o técnicas y auxiliares de las anteriores actividades, siempre que los ingresos del ejercicio anterior sean inferiores a 15.000 € y supongan al menos el 75% de la suma de los rendimientos de actividades económicas y rendimientos del trabajo.</t>
  </si>
  <si>
    <t xml:space="preserve">• Aumento del porcentaje de deducción del 5% al 7% para el conjunto de las provisiones deducibles y los gastos de dificil justificación  para determinar el rendimiento en estimación directa simplificada, pero sin exceder el total de 2.000 euros anuales.
</t>
  </si>
  <si>
    <t>Ley 31/2022, de 23 de diciembre, de Presupuestos Generales del Estado para el año 2023 .</t>
  </si>
  <si>
    <t xml:space="preserve">• A partir de 1 de enero de 2023 y con vigencia indefinida se establece una nueva reducción para los contribuyentes que determinan el rendimiento en estimación directa simplificada que tengan un rendimineto neto inferior a 19.747,5 € con iguales importes y forma de cálculo que la reducción establecida para los rendimientos del trabajo.
</t>
  </si>
  <si>
    <t xml:space="preserve">• Régimen fiscal especial Islas Baleares aplicable desde 01/01/2023 al 21/12/2028. Aplicable a contribuyentes que  determinen su rendimiento por el metodo de estimación directa. Es similar al aplicable a las Islas Canarias, con dos tipos de beneficios: Reserva para inversiones en las Illes Balears y Régimen especial para las empresas industriales, agrícolas, ganaderas y pesqueras.
</t>
  </si>
  <si>
    <t xml:space="preserve">• Se prorroga para 2023 el umbral de exclusión de la aplicación de módulos de 250.000 € en ingresos y en gastos. Además, si factura a otros empresarios o profesionales obligados a expedir factura, el límite de ingresos se rebaja a 125.000 €. Las actividades agrícolas, forestales y ganaderas tienen un límite de exclusión, en los ingresos, separado del anterior de 250.000 €.
</t>
  </si>
  <si>
    <t>• La reducción general sobre el rendimiento neto de módulos del método de estimación objetiva para cuantificar el pago fraccionado correspondiente al cuarto trimestre del 2022 pasa del 5% al 15%, y para  los correspondientes al ejercicio 2023 pasa del 5% al 10%. Además, para los residentes en la Isla de la Palma se aumenta al 20%.</t>
  </si>
  <si>
    <t>Orden HFP/1172/2022, de 29 de noviembre, por la que se desarrollan para el año 2023 el método de estimación objetiva del Impuesto sobre la Renta de las Personas Físicas y el régimen especial simplificado del Impuesto sobre el Valor Añadido.</t>
  </si>
  <si>
    <t>• Se limita de 2.000 a 1.500 euros el importe de las aportaciones a planes de pensiones y contribuciones a sistemas de previsón social, incrementándose en 8.500 euros (antes 8.000), siempre que tal incremento provenga de contribuciones empresariales, o de aportaciones del trabajador al mismo instrumento de previsión social por importe igual o inferior a la respectiva contribución empresarial.</t>
  </si>
  <si>
    <t>• Se prorroga para 2022 el umbral de exclusión de la aplicación de módulos de 250.000 € en ingresos y en gastos. Además, si factura a otros empresarios o profesionales obligados a expedir factura, el límite de ingresos se rebaja a 125.000 €. Las actividades agrícolas, forestales y ganaderas tienen un límite de exclusión, en los ingresos, separado del anterior de 250.000 €.</t>
  </si>
  <si>
    <t xml:space="preserve">• Para los periodos impositivos 2022 y 2023 se establece una deducción a los residentes Isla de la Palma igual a la establecida para residentes en Ceuta y Melilla.
</t>
  </si>
  <si>
    <t>• Ampliación de la deducción por maternidad, con efectos retroactivos para los ejercicios 2020, 2021 y 2022, para las madres trabajadoras que perciban prestaciones por desempleo o que en cualquier momento posterior al nacimiento del menor estén dadas de alta en la Seguridad Social con un periodo mínimo de 30 días cotizados. También lo percibirán las trabajadoras por cuenta propia que pasen a percibir la prestación por cese de actividad.</t>
  </si>
  <si>
    <r>
      <rPr>
        <i/>
        <sz val="9"/>
        <rFont val="Verdana"/>
        <family val="2"/>
      </rPr>
      <t>Ley 31/2022</t>
    </r>
    <r>
      <rPr>
        <sz val="9"/>
        <rFont val="Verdana"/>
        <family val="2"/>
      </rPr>
      <t xml:space="preserve">, de 23 de diciembre, de Presupuestos Generales del Estado para el año 2023 y </t>
    </r>
    <r>
      <rPr>
        <i/>
        <sz val="9"/>
        <rFont val="Verdana"/>
        <family val="2"/>
      </rPr>
      <t xml:space="preserve">Ley 6/2023, </t>
    </r>
    <r>
      <rPr>
        <sz val="9"/>
        <rFont val="Verdana"/>
        <family val="2"/>
      </rPr>
      <t>de 17 de marzo, de los Mercados de Valores y de los Servicios de Inversión.</t>
    </r>
  </si>
  <si>
    <t xml:space="preserve">• Los grupos que determinen su base de acuerdo con el régimen de consolidación fiscal, para los periodos impositivos que se inicien en 2023, incluiran las bases imponibles individuales positivas y sólo el 50 por ciento de las bases negativas. Las bases imponibles negativas individuales no incluidas en la base imponible del grupo fiscal por aplicación de lo dispuesto en el apartado anterior, se integrará en la base imponible del mismo por partes iguales en cada uno de los diez primeros períodos impositivos que se inicien a partir del 1 de enero de 2024.
</t>
  </si>
  <si>
    <t>Ley 38/2022, de 27 de diciembre, para el establecimiento de gravámenes temporales energético y de entidades de crédito y establecimientos financieros de crédito y por la que se crea el impuesto temporal de solidaridad de las grandes fortunas, y se modifican determinadas normas tributarias (Disposición Final 5ª Tres).</t>
  </si>
  <si>
    <t>• Se establece una amortización acelerada en función del coeficiente que resulte de multiplicar por 2 el coeficiente lineal máximo previsto en las tablas de amortización oficialmente aprobadas para vehículos eléctricos nuevos (FCV, FCHV, BEV, REEV o PHEV, según definición del anexo II del Reglamento General de Vehículos) afectos a actividades económicas  y que entren en funcionamiento en los periodos impositivos iniciados en 2023, 2024 y 2025.</t>
  </si>
  <si>
    <t>• Las empresas emergentes no están obligadas a efectuar pagos fraccionados en los periodos impositivos posteriores a los dos primeros periodos en que la base imponible sea positiva, siempre que en ellos mantenga la condición de empresa emergente.</t>
  </si>
  <si>
    <t>Ley 28/2022, de 21 de diciembre, de fomento del ecosistema de las empresas emergentes.</t>
  </si>
  <si>
    <t>• Se establece para los períodos impositivos que se inicien a partir de 1 de enero de 2022, y con vigencia indefinida, una tributación mínima en la cuota líquida que no puede ser inferior al 15% de la base imponible para empresas con cifra de negocios superior a 20 millones de euros o que tributen en régimen de consolidación fiscal. No aplicable a contribuyentes a los que sean aplicables tipos de gravamen previstos en los apartados 3, 4 y 5 del artículo 29 de la Ley 27/2014, ni a SOCIMIS. La cuota mínima sobre la base imponible se reduce hasta el 10% para las entidades de nueva creación, y se aumenta al 18% en las entidades de crédito y en las dedicadas a la exploración y explotación de hidrocarburos.</t>
  </si>
  <si>
    <t>• Se incorporan al Derecho español las normas sobre asimetrías híbridas de la Directiva (UE) 2016/1164 del Consejo, de 12 de julio de 2016, por la que se establecen normas contra las prácticas de elusión fiscal que inciden directamente en el funcionamiento del mercado interior, en la redacción dada por la Directiva (UE) 2017/952 del Consejo, de 29 de mayo de 2017.</t>
  </si>
  <si>
    <t>Ley 5/2022, de 9 de marzo, por la que se modifican la Ley 27/2014, de 27 de noviembre, del Impuesto sobre Sociedades, y el texto refundido de la Ley del Impuesto sobre la Renta de no Residentes, aprobado mediante Real Decreto Legislativo 5/2004, de 5 de marzo, en relación con las asimetrías híbridas.</t>
  </si>
  <si>
    <t xml:space="preserve">• Se prorroga desde el 1 de enero de 2023 hasta el 31 de diciembre de 2023 la aplicación del tipo del 5 por ciento en el IVA a las entregas, importaciones y adquisiciones intracomunitarias de energía eléctrica efectuadas a favor tanto de los titulares de contrato de suministro eléctrico con potencia contratada inferior a 10 KW, siempre que el precio medio aritmético del mercado diario del último mes natural anterior al del último día del periodo de facturación haya superado los 45 €/MWh, así como a todos los perceptores del bono social de electricidad que tengan reconocida la condición de vulnerable severo o vulnerable severo en riesgo de exclusión social, con independencia del precio.
</t>
  </si>
  <si>
    <t xml:space="preserve">Real Decreto-ley 20/2022, de 27 de diciembre, de medidas de respuesta a las consecuencias económicas y sociales de la guerra de Ucrania y de apoyo a la reconstrucción de la isla de La Palma y a otras situaciones de vulnerabilidad.
</t>
  </si>
  <si>
    <t xml:space="preserve">• Se prorroga desde el 1 de enero de 2023 hasta el 31 de diciembre de 2023 la aplicación del tipo del 5 por ciento en el IVA a las entregas, importaciones y adquisiciones intracomunitarias de gas natural y briquetas y pellets procedentes de la biomasa y a la madera para leña. El tipo del recargo de equivalencia aplicable, durante el ámbito temporal mencionado en el apartado anterior, a las entregas de briquetas y «pellets» procedentes de la biomasa y a la madera para leña será el 0,625 por ciento.
</t>
  </si>
  <si>
    <t>Real Decreto-ley 20/2022, de 27 de diciembre, de medidas de respuesta a las consecuencias económicas y sociales de la guerra de Ucrania y de apoyo a la reconstrucción de la isla de La Palma y a otras situaciones de vulnerabilidad.</t>
  </si>
  <si>
    <t xml:space="preserve">• Se prorroga desde el 1 de enero de 2023 hasta el 30 de junio de 2023 la aplicación del tipo del 4 por ciento en el IVA a las entregas, importaciones y adquisiciones intracomunitarias de las mascarillas quirúrgicas desechables.
</t>
  </si>
  <si>
    <t xml:space="preserve">• Se prorroga desde el 1 de enero de 2023 hasta el 30 de junio de 2023 la aplicación del tipo del 0 por ciento en el IVA a los productos sanitarios para diagnóstico in vitro del SARS-CoV-2 y las vacunas contra el SARS-CoV-2.
</t>
  </si>
  <si>
    <t>• Con efectos desde 1 de enero de 2023 y vigencia indefinida se rebaja del 10 al 4 por ciento el tipo de IVA aplicable a las entregas, importaciones y adquisiciones intracomunitarias de los siguientes productos: tampones, compresas, protegeslips, preservativos y otros anticonceptivos no medicinales.</t>
  </si>
  <si>
    <t xml:space="preserve">• Para 2023 se prorrogan los limites de exclusión del régimen simplificado y del régimen especial de agricultura, ganadería y pesca a 250.000 € en ingresos y en gastos. Además, si factura a otros empresarios o profesionales obligados a expedir factura, el límite de ingresos se rebaja a 125.000 €. Las actividades agrícolas, forestales y ganaderas tienen un límite de exclusión, en los ingresos, separado del anterior de 250.000 €.
</t>
  </si>
  <si>
    <t xml:space="preserve">• Se crea el nuevo Impuesto sobre los envases de plástico no reutilizables, aplicable a partir del 1 de enero de 2023, que grava la fabricación, importación, adquisición intracomunitaria o tenencia irregular de productos que forman parte del ámbito objetivo. La base imponible del impuesto está constituida por la cantidad de plástico no reciclado, expresada en kilogramos, contenida en los productos objeto del impuesto, a la que se aplica un tipo impositivo de 0,45 euros por kilogramo.
</t>
  </si>
  <si>
    <t>Ley 7/2022, de 8 de abril, de residuos y suelos contaminados para una economía circular.</t>
  </si>
  <si>
    <t xml:space="preserve">• Se prorroga hasta el 31 de diciembre de 2023 la reducción del tipo impositivo del Impuesto Especial sobre la Electricidad del 5,11269632 por ciento al 0,5 por ciento.
</t>
  </si>
  <si>
    <t xml:space="preserve">• Para el ejercicio 2023, la base imponible del Impuesto sobre el valor de la producción de energía eléctrica no incluirá las retribuciones correspondientes a la electricidad incorporada al sistema durante 2023.
</t>
  </si>
  <si>
    <t>IMPUESTO TEMPORAL DE SOLIDARIDAD DE LAS GRANDES FORTUNAS</t>
  </si>
  <si>
    <t>Ley 38/2022, de 27 de diciembre, para el establecimiento de gravámenes temporales energético y de entidades de crédito y establecimientos financieros de crédito y por la que se crea el impuesto temporal de solidaridad de las grandes fortunas, y se modifican determinadas normas tributarias.</t>
  </si>
  <si>
    <t xml:space="preserve">• A partir del 1 de enero, el tipo de interés legal queda establecido en el 3,25%, y el de demora en el 4,0625% (antes 3% y 3,75%, respectivamente).
</t>
  </si>
  <si>
    <r>
      <rPr>
        <i/>
        <sz val="9"/>
        <rFont val="Verdana"/>
        <family val="2"/>
      </rPr>
      <t>Ley 31/2022</t>
    </r>
    <r>
      <rPr>
        <sz val="9"/>
        <rFont val="Verdana"/>
        <family val="2"/>
      </rPr>
      <t xml:space="preserve">, de 23 de diciembre, de Presupuestos Generales del Estado para el año 2023 y </t>
    </r>
    <r>
      <rPr>
        <i/>
        <sz val="9"/>
        <rFont val="Verdana"/>
        <family val="2"/>
      </rPr>
      <t>Orden HFP/1172/2022</t>
    </r>
    <r>
      <rPr>
        <sz val="9"/>
        <rFont val="Verdana"/>
        <family val="2"/>
      </rPr>
      <t>, de 29 de noviembre, por la que se desarrollan para el año 2023 el método de estimación objetiva del Impuesto sobre la Renta de las Personas Físicas y el régimen especial simplificado del Impuesto sobre el Valor Añadido.</t>
    </r>
  </si>
  <si>
    <t>• A partir del 15 de abril de 2023 se establece una mayor flexibilidad para el pago de deudas a través de la figura de los aplazamientos y fraccionamientos de pago: se exime de aportar garantías a las deudas que no sobrepasen los 50.000 € (antes 30.000 €), se aumentan los plazos de concesión, y, en general, se agilizan y simplifican los procedimientos de concesión.</t>
  </si>
  <si>
    <t>Orden HFP/311/2023, de 28 de marzo, Instrucción 1/2023, de 31 de marzo e Instrucción 2/2023, de 3 de abril.</t>
  </si>
  <si>
    <t xml:space="preserve">• Se establecen diferentes deducciones por obras realizadas en viviendas y edificios residenciales para mejorar su eficiencia energética, con carácter temporal entre el 6 de octubre de 2021 y el 31 de diciembre de 2023 para viviendas, y hasta el 31 de diciembre de 2024 para edificios residenciales.
</t>
  </si>
  <si>
    <r>
      <rPr>
        <i/>
        <sz val="9"/>
        <rFont val="Verdana"/>
        <family val="2"/>
      </rPr>
      <t>Real Decreto-ley 19/2021, de 5 de octubre</t>
    </r>
    <r>
      <rPr>
        <sz val="9"/>
        <rFont val="Verdana"/>
        <family val="2"/>
      </rPr>
      <t xml:space="preserve">, de medidas urgentes para impulsar la actividad de rehabilitación edificatoria en el contexto del Plan de Recuperación, Transformación y Resiliencia y </t>
    </r>
    <r>
      <rPr>
        <i/>
        <sz val="9"/>
        <rFont val="Verdana"/>
        <family val="2"/>
      </rPr>
      <t>Real Decreto-ley 18/2022, de 18 de octubre,</t>
    </r>
    <r>
      <rPr>
        <sz val="9"/>
        <rFont val="Verdana"/>
        <family val="2"/>
      </rPr>
      <t xml:space="preserve"> por el que se aprueban medidas de refuerzo de la protección de los consumidores de energía y de contribución a la reducción del consumo de gas natural.</t>
    </r>
  </si>
  <si>
    <t>• Para el periodo impositivo 2022: se aumenta la reducción general sobre el rendimiento neto de módulos del 5% al 15% para todos los contribuyentes que determinen el rendimiento neto de su actividad con arreglo al método de estimación objetiva y los contribuyentes que desarrollen actividades económicas en la Isla de la Palma podrán reducir el rendimiento neto de módulos correspondiente a esas actividades en un 20%.</t>
  </si>
  <si>
    <t>• Para el periodo impositivo 2022, en las actividades agrícolas y ganaderas: se aumenta la reducción general sobre el rendimiento neto de módulos a un 25% en el método de estimación objetiva; se podrán reducir el rendimiento neto previo en el 35% del precio de adquisición del gasóleo agrícola y en el 15% del precio de adquisición de los fertilizantes; además, el índice corrector por piensos adquiridos a terceros se establece en el 0,5 y el índice por cultivos en tierras de regadío que utilicen energía eléctrica en el 0,75; finalmente, se reducen los índices de rendimiento para las actividades afectadas por diversas circunstancias excepcionales.</t>
  </si>
  <si>
    <r>
      <rPr>
        <i/>
        <sz val="9"/>
        <rFont val="Verdana"/>
        <family val="2"/>
      </rPr>
      <t>Orden HFP/405/2023, de 18 de abril,</t>
    </r>
    <r>
      <rPr>
        <sz val="9"/>
        <rFont val="Verdana"/>
        <family val="2"/>
      </rPr>
      <t xml:space="preserve"> por la que se establecen, para 2022, determinadas reduciones aplicables al método de estimación objetiva para las actividades agrícolas y ganaderas, y </t>
    </r>
    <r>
      <rPr>
        <i/>
        <sz val="9"/>
        <rFont val="Verdana"/>
        <family val="2"/>
      </rPr>
      <t>Orden HFP/1172/2022, de 29 de noviembre,</t>
    </r>
    <r>
      <rPr>
        <sz val="9"/>
        <rFont val="Verdana"/>
        <family val="2"/>
      </rPr>
      <t xml:space="preserve"> por la que se desarrollan para el año 2023 el método de estimación objetiva del Impuesto sobre la Renta de las Personas Físicas y el régimen especial simplificado del Impuesto sobre el Valor Añadido.
</t>
    </r>
  </si>
  <si>
    <t>• Se reduce la bonificación del 85% al 40% aplicable a la parte de cuota íntegra que corresponde a rentas derivadas del arrendamiento de viviendas para empresas acogidas al régimen especial de arrendamiento de viviendas del Capítulo III del Título VII de la Ley del Impuesto de Sociedades.</t>
  </si>
  <si>
    <t xml:space="preserve">• Régimen fiscal especial Islas Baleares aplicable desde 01/01/2023 al 21/12/2028. Es similar al establecido para las Islas Canarias, con dos tipos de beneficios: Reserva para inversiones en las Illes Balears y Régimen especial para las empresas industriales, agrícolas, ganaderas y pesqueras.
</t>
  </si>
  <si>
    <t>Real Decreto-ley 20/2022, de 27 de diciembre, de medidas de respuesta a las consecuencias económicas y sociales de la guerra de Ucrania y de apoyo a la reconstrucción de la isla de La Palma y a otras situaciones de vulnerabilidad y Real Decreto-ley 5/2023 de 28 de junio, por el que se adoptan y prorrogan determinadas medidas de respuesta a las consecuencias económicas y sociales de la Guerra de Ucrania, de apoyo a la reconstrucción de la isla de La Palma y a otras situaciones de vulnerabilidad; de transposición de Directivas de la Unión Europea.</t>
  </si>
  <si>
    <r>
      <rPr>
        <i/>
        <sz val="9"/>
        <rFont val="Verdana"/>
        <family val="2"/>
      </rPr>
      <t>Real Decreto-ley 20/2022</t>
    </r>
    <r>
      <rPr>
        <sz val="9"/>
        <rFont val="Verdana"/>
        <family val="2"/>
      </rPr>
      <t xml:space="preserve">, de 27 de diciembre, de medidas de respuesta a las consecuencias económicas y sociales de la guerra de Ucrania y de apoyo a la reconstrucción de la isla de La Palma y a otras situaciones de vulnerabilidad y </t>
    </r>
    <r>
      <rPr>
        <i/>
        <sz val="9"/>
        <rFont val="Verdana"/>
        <family val="2"/>
      </rPr>
      <t>Real Decreto-ley 5/2023</t>
    </r>
    <r>
      <rPr>
        <sz val="9"/>
        <rFont val="Verdana"/>
        <family val="2"/>
      </rPr>
      <t xml:space="preserve"> de 28 de junio, por el que se adoptan y prorrogan determinadas medidas de respuesta a las consecuencias económicas y sociales de la Guerra de Ucrania, de apoyo a la reconstrucción de la isla de La Palma y a otras situaciones de vulnerabilidad; de transposición de Directivas de la Unión Europea.</t>
    </r>
  </si>
  <si>
    <t xml:space="preserve">• Con efectos desde 1 de enero de 2023 y vigencia hasta el 31 de diciembre de 2023 se rebaja del 10 al 5 por ciento el tipo de IVA alicable a las entregas, importaciones y adquisiciones intracomunitarias de aceites de oliva y semilla, y pastas alimenticias. El tipo del recargo de equivalencia aplicable a estas operaciones será del 0,625 por ciento. </t>
  </si>
  <si>
    <t xml:space="preserve">• Con efectos desde 1 de enero de 2023 y vigencia hasta 31 de diciembre de 2023 se rebaja del 4 al 0 por ciento el tipo de IVA aplicable a las entregas, importaciones y adquisiciones intracomunitarias de los siguientes productos: pan común, harinas, leche, quesos, huevos, frutas, verduras, hortalizas, legumbres, tubérculos y cereales. El tipo del recargo de equivalencia aplicable a estas operaciones será del 0 por ciento.
</t>
  </si>
  <si>
    <t>2023 Andalucía</t>
  </si>
  <si>
    <t>2023 Aragón</t>
  </si>
  <si>
    <t>2023 Asturias</t>
  </si>
  <si>
    <t>2023 Baleares</t>
  </si>
  <si>
    <t>2023 Canarias</t>
  </si>
  <si>
    <t>2023 Cantabria</t>
  </si>
  <si>
    <t>2023 Castilla-La Mancha</t>
  </si>
  <si>
    <t>2023 Castilla y León</t>
  </si>
  <si>
    <t>2023 Cataluña</t>
  </si>
  <si>
    <t>2023 Ceuta y Melilla</t>
  </si>
  <si>
    <t>2023 Extremadura</t>
  </si>
  <si>
    <t>2023 Galicia</t>
  </si>
  <si>
    <t>2023 La Rioja</t>
  </si>
  <si>
    <t>2023 Madrid</t>
  </si>
  <si>
    <t>2023 Murcia</t>
  </si>
  <si>
    <t>2023 Valencia</t>
  </si>
  <si>
    <t>Asturias 2023 (Decreto Legislativo 2/2014 y Ley 11/2014).</t>
  </si>
  <si>
    <t>Baleares 2023 (Decreto Legislativo 1/2014 y Ley 12/2015).</t>
  </si>
  <si>
    <t>Cantabria 2023 (Decreto Legislativo 62/2008 y Ley 6/2015).</t>
  </si>
  <si>
    <t>Castilla - La Mancha 2023 (Ley 9/2014).</t>
  </si>
  <si>
    <t>Cataluña 2023 (Ley 24/2010 y Ley 2/2021).</t>
  </si>
  <si>
    <t>Ceuta y Melilla 2023 (Ley 35/2006, Ley 26/2014 y RDL 9/2015).</t>
  </si>
  <si>
    <t>La Rioja 2023 (Ley 10/2017 y Ley 2/2020).</t>
  </si>
  <si>
    <t>Andalucía 2023 (Ley 5/2021 y DL 7/2022).</t>
  </si>
  <si>
    <t>Canarias 2023 (Decreto Legislativo 1/2009 y Ley 7/2022).</t>
  </si>
  <si>
    <t>Castilla y León 2023 (Decreto Legislativo 1/2013 y Ley 2/2022).</t>
  </si>
  <si>
    <t>Galicia 2023 (Decreto legislativo 1/2011 y Ley 7/2022).</t>
  </si>
  <si>
    <t>Madrid 2023 (DLeg. 1/2010 y Ley 13/2023).</t>
  </si>
  <si>
    <t>Murcia 2023 (D. Legislativo 1/2010 y Ley 14/2018).</t>
  </si>
  <si>
    <t>en adelante</t>
  </si>
  <si>
    <t>Aragón 2023 (Decreto Legislativo 1/2005 y Ley 17/2023).</t>
  </si>
  <si>
    <t>Valencia 2023 (Ley 13/1997 y Ley 9/2022).</t>
  </si>
  <si>
    <t>Extremadura 2023 (DL 1/2018 y DL 4/2023).</t>
  </si>
  <si>
    <t>En adelante.</t>
  </si>
  <si>
    <t>Extremadura 2023 contribuyentes periodos impositivos finalizados antes 15/09/2023</t>
  </si>
  <si>
    <t>Valencia 2022 (Contribuyentes con periodo impositivo finalizado antes 28/10/2022)</t>
  </si>
  <si>
    <t>• Para los rendimientos del trabajo satisfechos a partir de 1 de febrero de 2023 se elevan los límites excluyentes de practicar retenciones en función de la situación personal del contribuyente, aumentándose los importes que minorarán los rendimientos netos del trabajo y la cuantía por debajo de la cual se aplicará esta reducción. Además, cuando el contribuyente obtenga una cuantía total de retribución no superior a 35.200 euros anuales (antes 22.000), la cuota de retención tendrá como límite máximo el resultado de aplicar el porcentaje del 43 por ciento a la diferencia positiva entre el importe de la cuantía total de retribución y el que corresponda, según su situación, de los mínimos personales excluidos de retención.</t>
  </si>
  <si>
    <t xml:space="preserve">• Se crea el nuevo Impuesto temporal de Solidaridad de las Grandes Fortunas, aplicable a los ejercicios 2022 y 2023, que grava el patrimonio neto de las personas físicas por encima de los 3 millones de euros, con una escala progresiva de gravamen que va desde el 1,7 por ciento al 3,5 por ciento.
</t>
  </si>
  <si>
    <t>Real Decreto 142/2024, de 6 de febrero, por el que se modifica el Reglamento del Impuesto sobre la Renta de las Personas Físicas, aprobado por el Real Decreto 439/2007, de 30 de marzo, en materia de retenciones e ingresos a cuenta.</t>
  </si>
  <si>
    <t xml:space="preserve">• Se prorroga para 2024 el umbral de exclusión de la aplicación de módulos de 250.000 € en ingresos y en gastos. Además, si factura a otros empresarios o profesionales obligados a expedir factura, el límite de ingresos se rebaja a 125.000 €. Las actividades agrícolas, forestales y ganaderas tienen un límite de exclusión, en los ingresos, separado del anterior de 250.000 €.
</t>
  </si>
  <si>
    <t>Real Decreto-ley 8/2023, de 27 de diciembre, por el que se adoptan medidas para afrontar las consecuencias económicas y sociales derivadas de los conflictos en Ucrania y Oriente Próximo, así como para paliar los efectos de la sequía.</t>
  </si>
  <si>
    <t>• Para los rendimientos del trabajo satisfechos a partir de la fecha de entrada en vigor del RD (o en su caso, a partir del 1 de marzo, a opción del pagador) cambia el algoritmo de cálculo de las retenciones ya que se elevan los límites excluyentes de practicar retenciones en función de la situación personal del contribuyente para adaptarlos a la nueva subida del salario mínimo interprofesional (15.876 euros anuales). Igualmente, con la finalidad de evitar el correspondiente error de salto, se establecen nuevas reducciones para los contribuyentes con rendimientos netos del trabajo próximos al SMI.</t>
  </si>
  <si>
    <t>• Se establece en un 5% la reducción sobre el rendimiento neto de módulos para todos los contribuyentes que determinen el rendimiento de su actividad económica con arreglo al método de estimación objetiva.
• Para las actividades agrícolas y ganaderas, se podrá seguir reduciendo el rendimiento neto previo en un 35% del precio de adquisición del gasóleo agrícola, y en un 15% del precio de adquisición de los fertilizantes.
• En el caso de las actividades económicas en la Isla de La Palma se podrá seguir reduciendo el rendimiento neto de módulos en un 20%.</t>
  </si>
  <si>
    <t>Orden HFP/1359/2023, de 19 de diciembre, por la que se desarrollan para el año 2024 el método de estimación objetiva del Impuesto sobre la Renta de las Personas Físicas y el régimen especial simplificado del Impuesto sobre el Valor Añadido.</t>
  </si>
  <si>
    <t>• A partir de 1 de enero de 2023 se eleva la cuantía de la reducción por obtención de rendimientos del trabajo y el umbral a partir del cual resulta aplicable. Esta reducción se aplicará a los contribuyentes con rendimiento netos del trabajo inferiores a 19.747,50 euros (antes 16.825 euros), siempre que no tengan rentas, excluidas las exentas, distintas de las del trabajo, superiores a 6.500 euros. También se modifica el límite escluyente de la obligación de declarar cuando hay más de un pagador, que se eleva de 14.000 a 15.000 euros.</t>
  </si>
  <si>
    <t xml:space="preserve">• Para 2023 se prorroga el umbral de exclusión de la aplicación de módulos a 250.000 € en ingresos y gastos. Además, si factura a otros empresarios o profesionales obligados a expedir factura, el límite de ingresos se rebaja a 125.000 €. Las actividades agrícolas, forestales y ganaderas tienen un límite de exclusión, en los ingresos, separado del anterior de 250.000 €.
</t>
  </si>
  <si>
    <t>• Para el ejercicio 2023:                                                                                                                          Aumento del porcentaje de deducción para el conjunto de las provisiones deducibles y los gastos de difícil justificación del 5% al 7% para determinar el rendimiento en estimación directa simplificada, pero sin exceder el total de 2.000 euros anuales.                                                                                                                         En estimación objetiva se podrá reducir el rendimiento neto de módulos obtenido en 2023 en un 10%, en la forma que se establezca en la Orden por la que se aprueben los signos, índices o módulos para dicho ejercicio.</t>
  </si>
  <si>
    <t xml:space="preserve">• A partir de 1 de enero de 2023 y con vigencia indefinida se establece una nueva reducción para los contribuyentes que determinan el rendimiento en estimación directa simplificada, siempre que tengan un rendimineto neto inferior a 19.747,5 €,  con importes y forma de cálculo iguales que la reducción establecida para los rendimientos del trabajo.
</t>
  </si>
  <si>
    <t xml:space="preserve">• Se modifica la escala de gravamen aplicable a la base liquidable del ahorro para determinar tanto la cuota íntegra estatal como la autonómica. El aumento del tipo impositivo para la suma de las dos cuotas es de un punto para bases superiores a 200.000 euros, y de dos puntos para las superiores a 300.000 euros.
</t>
  </si>
  <si>
    <t xml:space="preserve">• Régimen fiscal especial Islas Baleares (desde 01/01/2023 al 21/12/2028): Aplicable a contribuyentes que  determinen su rendimiento por el metodo de estimación directa. Es similar al de las Islas Canarias, con dos tipos de beneficios: Reserva para inversiones en las Illes Balears y Régimen especial para las empresas industriales, agrícolas, ganaderas y pesqueras.
</t>
  </si>
  <si>
    <t>• Para el periodo impositivo 2023: se aumenta la reducción general sobre el rendimiento neto de módulos del 5% al 10% para todos los contribuyentes que determinen dicho rendimiento según el método de estimación objetiva. Las actividades agrícolas y ganaderas podrán reducir el rendimiento neto previo en el 35% del precio de adquisición del gasóleo agrícola y en el 15% del precio de adquisición de los fertilizantes. Además,  el índice corrector por piensos adquiridos a terceros se establece en el 0,5 y el índice por cultivos en tierras de regadío que utilicen energía eléctrica en el 0,75. Por último, los contribuyentes que desarrollen actividades económicas en la Isla de la Palma podrán reducir el rendimiento neto de módulos correspondiente a esas actividades en un 20%.</t>
  </si>
  <si>
    <t>• Con efectos desde 30 de junio de 2023 y hasta le 31 de diciembre de 2024, se establecen dos nuevas deducciones de un 15% por la adquisición de vehículos, no afectos a actividad económica, eléctricos enchufables y de pila de combustible y por la instalación de la infraestructura de recarga para dichos vehículos en un inmueble de su propiedad. Las bases máximas de deducción se establecen en 20.000 € para la adquisición de vehículo y 4.000 € para la infraestructura de recarga.</t>
  </si>
  <si>
    <t>Real Decreto-ley 5/2023, de 28 de junio, por el que se adoptan y prorrogan determinadas medidas de respuesta a las consecuencias económicas y sociales de la Guerra de Ucrania, de apoyo a la reconstrucción de la isla de La Palma y a otras situaciones de vulnerabilidad; de transposición de Directivas de la Unión Europea y cumplimiento del Derecho de la Unión Europea.</t>
  </si>
  <si>
    <t xml:space="preserve">• Los grupos que determinen su base de acuerdo con el régimen de consolidación fiscal, para los periodos impositivos que se inicien en 2023, incluiran las bases imponibles individuales positivas y sólo el 50 por ciento de las bases negativas. Las bases imponibles negativas individuales no incluidas en la base imponible del grupo fiscal por aplicación de lo dispuesto en el apartado anterior, se integrarán en la base imponible del mismo por partes iguales en cada uno de los diez primeros períodos impositivos que se inicien a partir del 1 de enero de 2024.
</t>
  </si>
  <si>
    <t xml:space="preserve">• Se establece para los períodos impositivos que se inicien a partir de 1 de enero de 2023, y con vigencia indefinida, una rebaja del tipo de gravamen del 25% al 23% para entidades cuya cifra de negocios haya sido inferior a 1.000.000 euros en el periodo impositivo anterior. </t>
  </si>
  <si>
    <t xml:space="preserve">• Los establecimientos permanentes situados en territorio español y que tengan la condición de empresa emergente tributarán en el primer período impositivo en que la base imponible resulte positiva y en los tres siguientes al tipo del 15%. </t>
  </si>
  <si>
    <t>• Se prorroga desde el 1 de enero de 2024 hasta el 30 de junio de 2024 la aplicación del tipo de IVA aplicable del 0 por ciento a las entregas, importaciones y adquisiciones intracomunitarias de pan común, harinas panificables, determinados tipos de leche, quesos, huevos, frutas, verduras, hortalizas, legumbres, tubérculos y cereales; y del tipo aplicable del 5 por ciento a las entregas, importaciones y adquisiciones intracomunitarias de aceites de oliva y semilla, y pastas alimenticias.</t>
  </si>
  <si>
    <t xml:space="preserve">• Desde el 1 de enero de 2024 hasta el 31 de diciembre de 2024, se incrementa el tipo de IVA del 5 al 10 por ciento a las entregas, importaciones y adquisiciones intracomunitarias de energía eléctrica efectuadas a favor tanto de los titulares de contrato de suministro eléctrico con potencia contratada inferior a 10 KW (siempre que el precio medio aritmético del mercado diario del último mes natural anterior al del último día del periodo de facturación haya superado los 45 €/MWh, ya que en caso contrario se aplicaría el tipo general del 21%), como de todos los perceptores del bono social de electricidad que tengan reconocida la condición de vulnerable severo o vulnerable severo en riesgo de exclusión social (con independencia del precio).
</t>
  </si>
  <si>
    <t>• Desde el 1 de enero de 2024 hasta el 31 de marzo de 2024, se incrementa el tipo de IVA del 5 al 10 por ciento a las entregas, importaciones y adquisiciones intracomunitarias de gas natural.</t>
  </si>
  <si>
    <t>• Desde el 1 de enero de 2024 hasta el 30 de junio de 2024, se incrementa el tipo de IVA del 5 al 10 por ciento a las entregas, importaciones y adquisiciones intracomunitarias de briquetas y pellets procedentes de la biomasa y a la madera para leña.</t>
  </si>
  <si>
    <t xml:space="preserve">• Para 2024 se prorrogan los limites de exclusión del régimen simplificado y del régimen especial de agricultura, ganadería y pesca a 250.000 € en ingresos y en gastos. Además, si factura a otros empresarios o profesionales obligados a expedir factura, el límite de ingresos se rebaja a 125.000 €. Las actividades agrícolas, forestales y ganaderas tienen un límite de exclusión, en los ingresos, separado del anterior de 250.000 €.
</t>
  </si>
  <si>
    <t xml:space="preserve">• Desde el 1 de enero de 2024 hasta el 31 de marzo de 2024 el Impuesto Especial sobre la Electricidad se exigirá al tipo impositivo del 2,5 por ciento y desde el 1 de abril de 2024 hasta el 30 de junio de 2024 al tipo impositivo del 3,8 por ciento.
</t>
  </si>
  <si>
    <t xml:space="preserve">• Se prorroga el nuevo Impuesto temporal de Solidaridad de las Grandes Fortunas, en tanto no se produzca la revisión de la tributación patrimonial en el contexto de la reforma del sistema de financiación autonómica.
</t>
  </si>
  <si>
    <t xml:space="preserve">• Régimen fiscal especial Islas Baleares vigente desde 01/01/2023 al 21/12/2028. Aplicable a contribuyentes que  determinen su rendimiento por el metodo de estimación directa. Es similar al aplicable a las Islas Canarias, con dos tipos de beneficios: Reserva para inversiones en las Illes Balears y Régimen especial para las empresas industriales, agrícolas, ganaderas y pesqueras.
</t>
  </si>
  <si>
    <t>• En el ejercicio 2024, la base imponible del Impuesto sobre el valor de la producción de energía eléctrica no incluirá el importe de la mitad de las retribuciones correspondientes a la electricidad incorporada al sistema durante el primer trimestre natural, así como de la cuarta parte de las retribuciones correspondientes a la electricidad incorporada al sistema durante el segundo trimestre natural.</t>
  </si>
  <si>
    <t>• Para el periodo impositivo 2023: se aumenta la reducción general sobre el rendimiento neto de módulos del 10% al 15% para para las actividades agrícolas, ganaderas y forestales que determinen dicho rendimiento según el método de estimación objetiva. Además, se establecen reducciones del índice de rendimiento neto para actividades agrícolas y ganaderas desarrrolladas en determinados ámbitos territoriales.</t>
  </si>
  <si>
    <t>Orden HAC/348/2024, de 17 de abril, por la que se modifican para el período impositivo 2023 los índices de rendimiento neto y la reducción general aplicables en el método de estimación objetiva del Impuesto sobre la Renta de las Personas Físicas para las actividades agrícolas y ganaderas afectadas por diversas circunstancias excepcionales.</t>
  </si>
  <si>
    <t xml:space="preserve">Ejercicio 2021: escalas aprobadas en la Ley 11/2020, de 30 de diciembre, de PGE 2021, que modifica Ley 35/2006 del IRPF y otras normas tributarias. </t>
  </si>
  <si>
    <t xml:space="preserve">Ejercicio 2022: escalas aprobadas en la Ley 11/2020, de 30 de diciembre, de PGE 2021, que modifica Ley 35/2006 del IRPF y otras normas tributarias. </t>
  </si>
  <si>
    <t xml:space="preserve">Ejercicio 2023: escalas aprobadas en la Ley 11/2020 (de 30 de diciembre PGE 2021) y Ley 31/2022 (de 23 de diciembre PGE 2023), que modifican la Ley 35/2006 del IRPF y otras normas tributarias. </t>
  </si>
  <si>
    <t>Ley 11/2020, de 30 de diciembre, de PGE 2021 y Ley 31/2022, de 23 de dic., PGE 2023.</t>
  </si>
  <si>
    <t xml:space="preserve">Ejercicios 2021 y 2022: escalas aprobadas en la Ley 11/2020, de 30 de dic., PGE 2021. </t>
  </si>
  <si>
    <t>Real Decreto-ley 4/2024, de 26 de junio, por el que se prorrogan determinadas medidas para afrontar las consecuencias económicas y sociales derivadas de los conflictos en Ucrania y Oriente Próximo y se adoptan medidas urgentes en materia fiscal, energética y social.</t>
  </si>
  <si>
    <t>• Con efectos desde el 1 de octubre de 2024 hasta el 31 de diciembre de 2024 se eleva del 0 por ciento al 2 por ciento el tipo de IVA aplicable a las entregas, importaciones y adquisiciones intracomunitarias de pan común, harinas panificables, determinados tipos de leche, quesos, huevos, frutas, verduras, hortalizas, legumbres, tubérculos, cereales y aceite de oliva; y se eleva del 5 por ciento al 7,5 por ciento el tipo de IVA aplicable a las entregas, importaciones y adquisiciones intracomunitarias de aceites de semilla, y pastas alimenticias.</t>
  </si>
  <si>
    <t>• A partir del 1 de enero de 2025 el tipo de IVA aplicable a las entregas, importaciones y adquisiciones intracomunitarias del aceite de oliva será del 4 por ciento.</t>
  </si>
  <si>
    <t>• Se posibilita la libertad de amortización en inversiones en nuevos vehículos FCV, FCHV, BEV, REEV o PHEV o en nuevas instalaciones de recarga, tanto de uso privado como las accesibles al público, de vehículos eléctricos siempre que se trate de inversiones nuevas que entren en funcionamiento en los períodos impositivos iniciados en 2024 y 2025.</t>
  </si>
  <si>
    <t>La disposición transitoria segunda (DT 2ª) de la LIRPF ofrece la posibilidad de reducir la cantidad a incluir como rendimiento del trabajo en la declaración de la renta de cada ejercicio cuando se perciban pensiones de jubilación o invalidez por aquellos mutualistas cuyas aportaciones no pudieron ser en su momento objeto de reducción o minoración en la base imponible. De esta forma se evita una doble tributación por dichas aportaciones.</t>
  </si>
  <si>
    <t>Sentencias sobre Mutualidades del Tribunal Supremo, las últimas de fecha 28 de febrero de 2023 y 10 de enero de 2024.</t>
  </si>
  <si>
    <t xml:space="preserve">CUOTA DIFERENCIAL IS </t>
  </si>
  <si>
    <t>Se declara la nulidad de diversos preceptos del Real Decreto-ley 3/2016: las limitaciones a la compensación de bases imponibles negativas para empresas con facturación mayor de 20 millones de euros, la limitación a las deducciones por doble imposición y la obligación de integrar en la base del impuesto los deterioros deducibles por quintas partes en cinco años.</t>
  </si>
  <si>
    <t>Sentencia 11/2024 del Tribunal Constitucional por el que se declara la inconstitucionalidad y nulidad de la disposición adicional decimoquinta y el apartado tres de la disposición tansitoria decimosexta de la Ley del Impuesto sobre Sociedades en la redacción dada por el Real Decreto-ley 3/2016, de 2 de diciembre.</t>
  </si>
  <si>
    <t>• Se prorroga desde el 1 de julio de 2024 hasta el 30 de septiembre de 2024 la aplicación del tipo de IVA del 0 por ciento a las entregas, importaciones y adquisiciones intracomunitarias de pan común, harinas panificables, determinados tipos de leche, quesos, huevos, frutas, verduras, hortalizas, legumbres, tubérculos y cereales, incluyéndose además en este grupo de alimentos con el tipo superreducido, el aceite de oliva; y la aplicación del tipo del 5 por ciento a las entregas, importaciones y adquisiciones intracomunitarias de aceites de semilla, y pastas alimenticias.</t>
  </si>
  <si>
    <t xml:space="preserve">• Extensión del plazo de presentación hasta el 30 de enero de 2025 de todas aquellas declaraciones y autoliquidaciones tributarias cuyo vencimiento se encuentre entre el 28 de octubre y el 31 de diciembre de 2024, para contribuyentes con domicilio fiscal (o establecimiento de explotación o inmuebles afectos a su actividad) ubicado en cualquiera de los municipios o áreas de los mismos incluidos en el anexo de este real decreto-ley y cuyo volumen de operaciones en 2023 no hubiera superado los 6.010.121,04 euros, o bien, se trate de un grupo fiscal cuya entidad dominante o representante, o cualquiera de las entidades dependientes, este domiciliada en el citado ámbito territorial.
</t>
  </si>
  <si>
    <t xml:space="preserve">• Se concederá aplazamiento del ingreso de la deuda tributaria correspondiente a declaraciones-liquidaciones y autoliquidaciones cuyo plazo de presentación e ingreso finalice desde el 28 de octubre hasta el 30 de enero de 2025, ambos inclusive, con un plazo para realizar el ingreso de las deudas de 24 meses y sin que se devengen intereses de demora en los primeros 6 meses, para contribuyentes con domicilio fiscal, (o establecimiento de explotación o inmuebles afectos a su actividad) ubicados en cualquiera de los municipios o áreas de los mismos incluidos en el anexo de este real decreto-ley y cuyo volumen de operaciones en 2023 no hubiera superado los 6.010.121,04 euros, o bien, se trate de un grupo fiscal cuya entidad dominante o representante, o cualquiera de las entidades dependientes, este domiciliada en el citado ámbito territorial.
</t>
  </si>
  <si>
    <t xml:space="preserve">• Extensión del plazo de pago hasta el 5 de febrero de 2025 de las deudas en periodo voluntario, en periodo ejecutivo y los vencimientos de los plazos de ingreso y de las fracciones de los acuerdos de aplazamiento y fraccionamiento concedidos, cuyo plazo de vencimiento no hubieran concluido el 7 de noviembre de 2024 y salvo que el plazo de pago otorgado fuera mayor, para contribuyentes con domicilio fiscal (o establecimiento de explotación o inmuebles afectos a su actividad) ubicados en cualquiera de los municipios o áreas de los mismos incluidos en el anexo de este real decreto-ley y cyuo volumen de operaciones en 2023 no superase los 6.010.121,04 euros, o bien, se trate de un grupo fiscal cuya entidad dominante o representante, o cualquiera de las entidades dependientes, este domiciliada en el citado ámbito territorial.
</t>
  </si>
  <si>
    <t xml:space="preserve">• Extensión del plazo de pago hasta el 5 de febrero de 2025 para el segundo plazo del Impuesto sobre la Renta de las Personas Físicas del ejercicio 2023, para aquellos contribuyentes con domicilio fiscal en la provincia de Valencia y en los municipios afectados por la DANA que lo tuvieran pendiente de pago.
</t>
  </si>
  <si>
    <t xml:space="preserve">• Reducción del 25% del rendimiento neto de módulos de 2024 para los contribuyentes del Impuesto sobre la Renta de las Personas Físicas que desarrollen actividades económicas en los términos municipales citados en el anexo del Real Decreto-ley 6/2024 y determinen el rendiemiento neto por el método de estimación objetiva, con su consiguiente traslación al cálculo de los pagos fraccionados correspondientes al último trimestre de 2024.
</t>
  </si>
  <si>
    <t>• Los contribuyentes del IRPF que determinen su rendimiento neto de actividades económicas con arreglo al método de estimación objetiva, pueden renunciar extraordinariamente a la aplicación del mismo en el ejercicio 2024, determinando el rendimiento neto de su actividad económica en estimación directa simplificada, sin que esta renuncia impida que puedan volver a aplicar el método de estimación objetiva en 2025 o 2026, para contribuyentes que realicen actividades económicas en los términos municipales citados en el anexo del Real Decreto-ley 6/2024.</t>
  </si>
  <si>
    <t xml:space="preserve">• Reducción del 25% sobre la cuota devengada por operaciones corrientes correspondientes a 2024 para los sujetos pasivos del Impuesto sobre el Valos Añadido que desarrollen actividades empresariales o profesionales en los términos municipales citados en el Real Decleto-ley 6/2024, y estén acogidos al régimen especial simplificado.
</t>
  </si>
  <si>
    <r>
      <t>Real Decreto-ley 6/2024</t>
    </r>
    <r>
      <rPr>
        <i/>
        <sz val="9"/>
        <rFont val="Verdana"/>
        <family val="2"/>
      </rPr>
      <t xml:space="preserve">, </t>
    </r>
    <r>
      <rPr>
        <sz val="9"/>
        <rFont val="Verdana"/>
        <family val="2"/>
      </rPr>
      <t>de 5 de noviembre, por el que se adoptan medidas urgentes de respuesta ante los daños causados por la Depresión Aislada en Niveles Altos (DANA) en diferentes municipios entre el 28 de octubre y el 4 de noviembre de 2024</t>
    </r>
    <r>
      <rPr>
        <i/>
        <sz val="9"/>
        <rFont val="Verdana"/>
        <family val="2"/>
      </rPr>
      <t>.</t>
    </r>
    <r>
      <rPr>
        <sz val="9"/>
        <rFont val="Verdana"/>
        <family val="2"/>
      </rPr>
      <t xml:space="preserve">
</t>
    </r>
  </si>
  <si>
    <t xml:space="preserve">Real Decreto-ley 6/2024, de 5 de noviembre, por el que se adoptan medidas urgentes de respuesta ante los daños causados por la Depresión Aislada en Niveles Altos (DANA) en diferentes municipios entre el 28 de octubre y el 4 de noviembre de 2024.
</t>
  </si>
  <si>
    <r>
      <t>Real Decreto-ley 7/2024</t>
    </r>
    <r>
      <rPr>
        <i/>
        <sz val="9"/>
        <rFont val="Verdana"/>
        <family val="2"/>
      </rPr>
      <t xml:space="preserve">, </t>
    </r>
    <r>
      <rPr>
        <sz val="9"/>
        <rFont val="Verdana"/>
        <family val="2"/>
      </rPr>
      <t xml:space="preserve">de 11 de noviembre, por el que se adoptan medidas urgentes para el impulso del Plan de respuesta inmediata, reconstrucción y relanzamiento frente a los daños causados por la Depresión Aislada en Niveles Altos (DANA) en diferentes municipios entre el 28 de octubre y el 4 de noviembre de 2024.
</t>
    </r>
  </si>
  <si>
    <t xml:space="preserve">Ejercicios 2023 y 2024: escala base liquidable general Ley 11/2020, de 30 de dic., PGE 2021 y base liquidable ahorro Ley 31/2022, de 23 de dic., PGE 2023.  </t>
  </si>
  <si>
    <t xml:space="preserve">Ejercicio 2024: escalas aprobadas en la Ley 11/2020 (de 30 de diciembre PGE 2021) y Ley 31/2022 (de 23 de diciembre PGE 2023), que modifican la Ley 35/2006 del IRPF y otras normas tributarias. </t>
  </si>
  <si>
    <t>Andalucía 2024 (Ley 5/2021 y DL 7/2022).</t>
  </si>
  <si>
    <t>Aragón 2024 (Decreto Legislativo 1/2005 y Ley 17/2023).</t>
  </si>
  <si>
    <t>Asturias 2024 (Decreto Legislativo 2/2014 y Ley 11/2014).</t>
  </si>
  <si>
    <t>Castilla - La Mancha 2024 (Ley 9/2014).</t>
  </si>
  <si>
    <t>Castilla y León 2024 (Decreto Legislativo 1/2013 y Ley 2/2022).</t>
  </si>
  <si>
    <t>Cataluña 2024 (Ley 24/2010 y Ley 2/2021).</t>
  </si>
  <si>
    <t>Ceuta y Melilla 2024 (Ley 35/2006, Ley 26/2014 y RDL 9/2015).</t>
  </si>
  <si>
    <t>Extremadura 2024 (DL 1/2018 y DL 4/2023).</t>
  </si>
  <si>
    <t>Galicia 2024 (Decreto legislativo 1/2011 y Ley 7/2022).</t>
  </si>
  <si>
    <t>Madrid 2024 (DLeg. 1/2010 y Ley 13/2023).</t>
  </si>
  <si>
    <t>Murcia 2024 (D. Legislativo 1/2010 y Ley 14/2018).</t>
  </si>
  <si>
    <t>Valencia 2024 (Ley 13/1997 y Ley 9/2022).</t>
  </si>
  <si>
    <t>2024 Andalucía</t>
  </si>
  <si>
    <t>2024 Aragón</t>
  </si>
  <si>
    <t>2024 Asturias</t>
  </si>
  <si>
    <t>2024 Baleares</t>
  </si>
  <si>
    <t>2024 Canarias</t>
  </si>
  <si>
    <t>2024 Cantabria</t>
  </si>
  <si>
    <t>2024 Castilla-La Mancha</t>
  </si>
  <si>
    <t>2024 Castilla y León</t>
  </si>
  <si>
    <t>2024 Cataluña</t>
  </si>
  <si>
    <t>2024 Ceuta y Melilla</t>
  </si>
  <si>
    <t>2024 Extremadura</t>
  </si>
  <si>
    <t>2024 Galicia</t>
  </si>
  <si>
    <t>2024 La Rioja</t>
  </si>
  <si>
    <t>2024 Madrid</t>
  </si>
  <si>
    <t>2024 Murcia</t>
  </si>
  <si>
    <t>2024 Valencia</t>
  </si>
  <si>
    <t>Baleares 2024 (Decreto Legislativo 1/2014 y Ley 12/2023).</t>
  </si>
  <si>
    <t>Canarias 2024 (Decreto Legislativo 1/2009 y Ley 5/2024).</t>
  </si>
  <si>
    <t>Cantabria 2024 (Decreto Legislativo 62/2008 y Ley 3/2023).</t>
  </si>
  <si>
    <t>La Rioja 2024 (Ley 10/2017 y Ley 13/2023).</t>
  </si>
  <si>
    <t xml:space="preserve">• Para 2024 se prorroga el umbral de exclusión de la aplicación de módulos a 250.000 € en ingresos y gastos. Además, si factura a otros empresarios o profesionales obligados a expedir factura, el límite de ingresos se rebaja a 125.000 €. Las actividades agrícolas, forestales y ganaderas tienen un límite de exclusión, en los ingresos, separado del anterior de 250.000 €.
</t>
  </si>
  <si>
    <t xml:space="preserve">• Las diferentes deducciones por la realización de obras en viviendas y edificios residenciales para mejorar su eficiencia energética, establecidas con carácter temporal, se prorrogan hasta el 31 de diciembre de 2024 para viviendas, y hasta el 31 de diciembre de 2025 para edificios residenciales.
</t>
  </si>
  <si>
    <t>• Se incrementa la deducción por incentivos fiscales al mecenazgo del 35% al 40% y el primer tramo de aportación con una deducción incrementada del 80% se aumenta su importe de 150 a 250 euros.
• Se reduce de 4 a 3 años la recurrencia, es decir, el número de ejercicios en los que se tiene que hacer donativos a una misma entidad por importe igual o superior a los del ejercicio anterior, para acceder al incremento de 5 puntos en el porcentaje de deducción, porcentaje que además queda incrementado al 45 %.</t>
  </si>
  <si>
    <t>Real Decreto-ley 6/2023, de 19 de diciembre, por el que se modifica la Ley 49/2002, de 23 de diciembre, de régimen fiscal de las entidades sin fines lucrativos y de los incentivos fiscales al mecenazgo.</t>
  </si>
  <si>
    <t xml:space="preserve">• A partir de 1 de enero de 2024 se incrementa la reducción para los rendimientos del capital inmobiliario a un 90, 70, 60 o 50% en función de diversas circuntancias para contratos de alquiler sobre viviendas destinadas a residencia habitual y situadas en zonas de mercado residencial tensionado.
</t>
  </si>
  <si>
    <t>Ley 12/2023, de 24 de mayo, por el derecho a la vivienda.</t>
  </si>
  <si>
    <t xml:space="preserve">• A partir de 1 de enero de 2024 se modifica la cuantía de la reducción por obtención de rendimientos del trabajo y el umbral a partir del cual resulta aplicable. </t>
  </si>
  <si>
    <t xml:space="preserve">• Se crea el nuevo Impuesto sobre los líquidos para cigarrillos electrónicos y otros productos relacionados con el tabaco, aplicable a partir del 1 de enero de 2025, que grava el consumo de líquidos para cigarrillos electrónicos, bolsas de nicotina y otros productos de nicotina, en todo el territorio español, excepto en Ceuta, Melilla y Canarias, regulándose los tipos impositivos en función de su contenido en nicotina.
</t>
  </si>
  <si>
    <t>Ley 7/2024, de 20 de diciembre, por la que se establecen un Impuesto Complementario para garantizar un nivel mínimo global de imposición para los grupos multinacionales y los grupos nacionales de gran magnitud, un Impuesto sobre el margen de intereses y comisiones de determinadas entidades financieras y un Impuesto sobre los líquidos para cigarrillos electrónicos y otros productos relacionados con el tabaco, y se modifican otras normas tributarias.</t>
  </si>
  <si>
    <t>IMPUESTO SOBRE EL MARGEN DE INTERESES Y COMISIONES DE DETERMINADAS ENTIDADES FINANCIERAS</t>
  </si>
  <si>
    <t xml:space="preserve">• Se crea un nuevo impuesto que grava el saldo positivo resultante de integrar y compensar el margen de intereses y los ingresos y gastos por comisiones con una escala progresiva de gravamen que va desde el 1 por ciento al 7 por ciento, minorado en el 25 por ciento de la cuota líquida del Impuesto sobre Sociedades o del Impuesto sobre la Renta de no Residentes del contribuyente correspondiente al mismo periodo impositivo.
</t>
  </si>
  <si>
    <t xml:space="preserve">• Para periodos impositivos iniciados a partir de 1 de enero de 2024 y no finalizados antes del 22 de diciembre de 2024, se revierten las medidas declaradas nulas por la Sentencia 11/2024 del Tribunal Constitucional de diversos preceptos del Real Decreto-ley 3/2016: las limitaciones a la compensación de bases imponibles negativas para empresas con facturación mayor de 20 millones de euros, la limitación a las deducciones por doble imposición y la obligación de integrar en la base del impuesto los deterioros deducibles por terceras partes en tres años. </t>
  </si>
  <si>
    <t>• Se establece en un 5% la reducción sobre el rendimiento neto de módulos para todos los contribuyentes que determinen el rendimiento de su actividad económica con arreglo al método de estimación objetiva.
• Con efecto en el último pago fraccionado del ejercicio 2024, se establece una reducción del 25% del rendimiento neto de módulos del ejercicio 2024 para los contribuyentes y las actividades que se desarrollen en municipios afectados por la DANA a que se refiere el Real Decreto-ley 6/2024 si determinan el rendimiento de su actividad económica con arreglo al método de estimación objetiva.</t>
  </si>
  <si>
    <t>• A partir del 22 de diciembre de 2024 se rebaja el tipo de IVA aplicable a las entregas, importaciones y adquisiciones intracomunitarias de leche fermentada del 10 al 4 por ciento.</t>
  </si>
  <si>
    <t>21,0 / 18,0</t>
  </si>
  <si>
    <t>22,0 / 19,0</t>
  </si>
  <si>
    <t>Microempresas y ERD (CN&lt;1M.€)</t>
  </si>
  <si>
    <t>Resto base imponible</t>
  </si>
  <si>
    <r>
      <t>2024</t>
    </r>
    <r>
      <rPr>
        <b/>
        <sz val="8"/>
        <rFont val="Arial"/>
        <family val="2"/>
      </rPr>
      <t xml:space="preserve"> (hasta 30-9)</t>
    </r>
  </si>
  <si>
    <r>
      <t>2024</t>
    </r>
    <r>
      <rPr>
        <b/>
        <sz val="8"/>
        <rFont val="Arial"/>
        <family val="2"/>
      </rPr>
      <t xml:space="preserve"> (desde 1-10)</t>
    </r>
  </si>
  <si>
    <t>4,0 - 2,0</t>
  </si>
  <si>
    <r>
      <t>2024</t>
    </r>
    <r>
      <rPr>
        <b/>
        <sz val="8"/>
        <rFont val="Arial"/>
        <family val="2"/>
      </rPr>
      <t xml:space="preserve"> (desde 1-4)</t>
    </r>
  </si>
  <si>
    <r>
      <t>2024</t>
    </r>
    <r>
      <rPr>
        <b/>
        <sz val="8"/>
        <rFont val="Arial"/>
        <family val="2"/>
      </rPr>
      <t xml:space="preserve"> (desde 1-7)</t>
    </r>
  </si>
  <si>
    <t>2023, 2024 y 2025</t>
  </si>
  <si>
    <t>Orden HAC/1347/2024, de 28 de noviembre, por la que se desarrollan para el año 2025 el método de estimación objetiva del Impuesto sobre la Renta de las Personas Físicas y el régimen especial simplificado del Impuesto sobre el Valor Añadido.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</si>
</sst>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64" formatCode="0.0000"/>
    <numFmt numFmtId="165" formatCode="0.0"/>
    <numFmt numFmtId="166" formatCode="0.00000"/>
    <numFmt numFmtId="167" formatCode="0.000"/>
    <numFmt numFmtId="168" formatCode="#,##0.0"/>
    <numFmt numFmtId="169" formatCode="0\ \(\1\)"/>
  </numFmts>
  <fonts count="76" x14ac:knownFonts="1">
    <font>
      <sz val="11"/>
      <color theme="1"/>
      <name val="Calibri"/>
      <family val="2"/>
      <scheme val="minor"/>
    </font>
    <font>
      <sz val="10"/>
      <name val="Verdana"/>
      <family val="2"/>
    </font>
    <font>
      <sz val="9"/>
      <name val="Verdana"/>
      <family val="2"/>
    </font>
    <font>
      <b/>
      <u/>
      <sz val="16"/>
      <color theme="1"/>
      <name val="Calibri"/>
      <family val="2"/>
      <scheme val="minor"/>
    </font>
    <font>
      <sz val="9"/>
      <color theme="1"/>
      <name val="Verdana"/>
      <family val="2"/>
    </font>
    <font>
      <b/>
      <sz val="9"/>
      <name val="Verdana"/>
      <family val="2"/>
    </font>
    <font>
      <b/>
      <u val="double"/>
      <sz val="22"/>
      <color theme="8" tint="-0.249977111117893"/>
      <name val="Calibri"/>
      <family val="2"/>
      <scheme val="minor"/>
    </font>
    <font>
      <sz val="10"/>
      <name val="Arial"/>
      <family val="2"/>
    </font>
    <font>
      <b/>
      <sz val="10"/>
      <name val="Arial"/>
      <family val="2"/>
    </font>
    <font>
      <sz val="9"/>
      <name val="Arial"/>
      <family val="2"/>
    </font>
    <font>
      <b/>
      <sz val="9"/>
      <name val="Arial"/>
      <family val="2"/>
    </font>
    <font>
      <sz val="8"/>
      <name val="Arial"/>
      <family val="2"/>
    </font>
    <font>
      <b/>
      <sz val="8"/>
      <name val="Arial"/>
      <family val="2"/>
    </font>
    <font>
      <sz val="10"/>
      <name val="Times New Roman"/>
      <family val="1"/>
    </font>
    <font>
      <sz val="10"/>
      <name val="Arial"/>
      <family val="2"/>
    </font>
    <font>
      <sz val="10"/>
      <color rgb="FF333333"/>
      <name val="Arial"/>
      <family val="2"/>
    </font>
    <font>
      <b/>
      <sz val="12"/>
      <name val="Arial"/>
      <family val="2"/>
    </font>
    <font>
      <b/>
      <sz val="11"/>
      <name val="Arial"/>
      <family val="2"/>
    </font>
    <font>
      <sz val="9"/>
      <color indexed="81"/>
      <name val="Tahoma"/>
      <family val="2"/>
    </font>
    <font>
      <b/>
      <sz val="9"/>
      <color indexed="81"/>
      <name val="Tahoma"/>
      <family val="2"/>
    </font>
    <font>
      <sz val="8"/>
      <color indexed="81"/>
      <name val="Tahoma"/>
      <family val="2"/>
    </font>
    <font>
      <b/>
      <sz val="8"/>
      <color indexed="81"/>
      <name val="Tahoma"/>
      <family val="2"/>
    </font>
    <font>
      <b/>
      <sz val="20"/>
      <color theme="8" tint="-0.249977111117893"/>
      <name val="Calibri"/>
      <family val="2"/>
      <scheme val="minor"/>
    </font>
    <font>
      <b/>
      <sz val="11"/>
      <color theme="1"/>
      <name val="Calibri"/>
      <family val="2"/>
      <scheme val="minor"/>
    </font>
    <font>
      <b/>
      <sz val="18"/>
      <color theme="1"/>
      <name val="Calibri"/>
      <family val="2"/>
      <scheme val="minor"/>
    </font>
    <font>
      <b/>
      <sz val="10"/>
      <color rgb="FF0070C0"/>
      <name val="Calibri"/>
      <family val="2"/>
      <scheme val="minor"/>
    </font>
    <font>
      <b/>
      <sz val="14"/>
      <color theme="8" tint="-0.249977111117893"/>
      <name val="Calibri"/>
      <family val="2"/>
      <scheme val="minor"/>
    </font>
    <font>
      <sz val="11"/>
      <color rgb="FF000000"/>
      <name val="Verdana"/>
      <family val="2"/>
    </font>
    <font>
      <sz val="14.3"/>
      <color rgb="FF000000"/>
      <name val="Verdana"/>
      <family val="2"/>
    </font>
    <font>
      <b/>
      <sz val="18"/>
      <name val="Calibri"/>
      <family val="2"/>
      <scheme val="minor"/>
    </font>
    <font>
      <sz val="14"/>
      <name val="Calibri"/>
      <family val="2"/>
      <scheme val="minor"/>
    </font>
    <font>
      <sz val="11"/>
      <name val="Calibri"/>
      <family val="2"/>
      <scheme val="minor"/>
    </font>
    <font>
      <b/>
      <sz val="11"/>
      <name val="Verdana"/>
      <family val="2"/>
    </font>
    <font>
      <b/>
      <sz val="10"/>
      <name val="Verdana"/>
      <family val="2"/>
    </font>
    <font>
      <sz val="11"/>
      <name val="Verdana"/>
      <family val="2"/>
    </font>
    <font>
      <sz val="8"/>
      <name val="Verdana"/>
      <family val="2"/>
    </font>
    <font>
      <u/>
      <sz val="11"/>
      <name val="Verdana"/>
      <family val="2"/>
    </font>
    <font>
      <u/>
      <sz val="11"/>
      <color theme="1"/>
      <name val="Calibri"/>
      <family val="2"/>
      <scheme val="minor"/>
    </font>
    <font>
      <sz val="9"/>
      <color theme="1"/>
      <name val="Calibri"/>
      <family val="2"/>
      <scheme val="minor"/>
    </font>
    <font>
      <sz val="14"/>
      <name val="Verdana"/>
      <family val="2"/>
    </font>
    <font>
      <b/>
      <sz val="16"/>
      <color theme="1"/>
      <name val="Calibri"/>
      <family val="2"/>
      <scheme val="minor"/>
    </font>
    <font>
      <b/>
      <sz val="9"/>
      <color rgb="FF0070C0"/>
      <name val="Calibri"/>
      <family val="2"/>
      <scheme val="minor"/>
    </font>
    <font>
      <sz val="14"/>
      <color theme="1"/>
      <name val="Calibri"/>
      <family val="2"/>
      <scheme val="minor"/>
    </font>
    <font>
      <sz val="11"/>
      <color theme="1"/>
      <name val="Verdana"/>
      <family val="2"/>
    </font>
    <font>
      <sz val="11"/>
      <color rgb="FFFF0000"/>
      <name val="Calibri"/>
      <family val="2"/>
      <scheme val="minor"/>
    </font>
    <font>
      <b/>
      <sz val="72"/>
      <color theme="5" tint="-0.249977111117893"/>
      <name val="Calibri"/>
      <family val="2"/>
      <scheme val="minor"/>
    </font>
    <font>
      <b/>
      <sz val="72"/>
      <color theme="9" tint="-0.249977111117893"/>
      <name val="Calibri"/>
      <family val="2"/>
      <scheme val="minor"/>
    </font>
    <font>
      <b/>
      <sz val="66"/>
      <color theme="5" tint="-0.249977111117893"/>
      <name val="Calibri"/>
      <family val="2"/>
      <scheme val="minor"/>
    </font>
    <font>
      <b/>
      <sz val="18"/>
      <color theme="8" tint="-0.249977111117893"/>
      <name val="Calibri"/>
      <family val="2"/>
      <scheme val="minor"/>
    </font>
    <font>
      <b/>
      <sz val="14"/>
      <color theme="5" tint="-0.249977111117893"/>
      <name val="Verdana"/>
      <family val="2"/>
    </font>
    <font>
      <b/>
      <sz val="14"/>
      <color theme="9" tint="-0.249977111117893"/>
      <name val="Verdana"/>
      <family val="2"/>
    </font>
    <font>
      <sz val="11"/>
      <color theme="5" tint="-0.249977111117893"/>
      <name val="Verdana"/>
      <family val="2"/>
    </font>
    <font>
      <sz val="11"/>
      <color theme="9" tint="-0.249977111117893"/>
      <name val="Verdana"/>
      <family val="2"/>
    </font>
    <font>
      <b/>
      <sz val="8"/>
      <color theme="8" tint="-0.249977111117893"/>
      <name val="Verdana"/>
      <family val="2"/>
    </font>
    <font>
      <b/>
      <sz val="72"/>
      <color theme="8" tint="-0.249977111117893"/>
      <name val="Verdana"/>
      <family val="2"/>
    </font>
    <font>
      <b/>
      <sz val="16"/>
      <name val="Calibri"/>
      <family val="2"/>
      <scheme val="minor"/>
    </font>
    <font>
      <b/>
      <sz val="14"/>
      <name val="Calibri"/>
      <family val="2"/>
      <scheme val="minor"/>
    </font>
    <font>
      <b/>
      <sz val="16"/>
      <color theme="8" tint="-0.249977111117893"/>
      <name val="Arial"/>
      <family val="2"/>
    </font>
    <font>
      <sz val="9"/>
      <color rgb="FFFF0000"/>
      <name val="Verdana"/>
      <family val="2"/>
    </font>
    <font>
      <sz val="11"/>
      <color theme="1"/>
      <name val="Calibri"/>
      <family val="2"/>
      <scheme val="minor"/>
    </font>
    <font>
      <sz val="10"/>
      <name val="Arial"/>
      <family val="2"/>
    </font>
    <font>
      <b/>
      <sz val="14"/>
      <color theme="1"/>
      <name val="Calibri"/>
      <family val="2"/>
      <scheme val="minor"/>
    </font>
    <font>
      <b/>
      <sz val="10"/>
      <color theme="1"/>
      <name val="Arial"/>
      <family val="2"/>
    </font>
    <font>
      <sz val="11"/>
      <color theme="0" tint="-0.499984740745262"/>
      <name val="Calibri"/>
      <family val="2"/>
      <scheme val="minor"/>
    </font>
    <font>
      <b/>
      <sz val="11"/>
      <name val="Calibri"/>
      <family val="2"/>
      <scheme val="minor"/>
    </font>
    <font>
      <i/>
      <sz val="9"/>
      <name val="Arial"/>
      <family val="2"/>
    </font>
    <font>
      <b/>
      <sz val="12"/>
      <color theme="1"/>
      <name val="Calibri"/>
      <family val="2"/>
      <scheme val="minor"/>
    </font>
    <font>
      <b/>
      <u/>
      <sz val="11"/>
      <color theme="1"/>
      <name val="Calibri"/>
      <family val="2"/>
      <scheme val="minor"/>
    </font>
    <font>
      <b/>
      <i/>
      <sz val="9"/>
      <name val="Arial"/>
      <family val="2"/>
    </font>
    <font>
      <b/>
      <sz val="12"/>
      <name val="Calibri"/>
      <family val="2"/>
      <scheme val="minor"/>
    </font>
    <font>
      <sz val="10"/>
      <color rgb="FFFF0000"/>
      <name val="Arial"/>
      <family val="2"/>
    </font>
    <font>
      <sz val="9"/>
      <color theme="1"/>
      <name val="Verdana"/>
      <family val="2"/>
    </font>
    <font>
      <i/>
      <sz val="9"/>
      <name val="Verdana"/>
      <family val="2"/>
    </font>
    <font>
      <sz val="10"/>
      <color theme="0" tint="-0.14999847407452621"/>
      <name val="Arial"/>
      <family val="2"/>
    </font>
    <font>
      <sz val="10"/>
      <color theme="1"/>
      <name val="Calibri"/>
      <family val="2"/>
      <scheme val="minor"/>
    </font>
    <font>
      <sz val="9"/>
      <color indexed="81"/>
      <name val="Tahoma"/>
      <charset val="1"/>
    </font>
  </fonts>
  <fills count="36">
    <fill>
      <patternFill patternType="none"/>
    </fill>
    <fill>
      <patternFill patternType="gray125"/>
    </fill>
    <fill>
      <patternFill patternType="solid">
        <fgColor theme="4" tint="0.59999389629810485"/>
        <bgColor indexed="64"/>
      </patternFill>
    </fill>
    <fill>
      <patternFill patternType="solid">
        <fgColor theme="5" tint="0.59999389629810485"/>
        <bgColor indexed="64"/>
      </patternFill>
    </fill>
    <fill>
      <patternFill patternType="solid">
        <fgColor theme="7" tint="0.39997558519241921"/>
        <bgColor indexed="64"/>
      </patternFill>
    </fill>
    <fill>
      <patternFill patternType="solid">
        <fgColor theme="7" tint="0.79998168889431442"/>
        <bgColor indexed="64"/>
      </patternFill>
    </fill>
    <fill>
      <patternFill patternType="solid">
        <fgColor theme="7" tint="0.79998168889431442"/>
        <bgColor theme="7" tint="0.79998168889431442"/>
      </patternFill>
    </fill>
    <fill>
      <patternFill patternType="solid">
        <fgColor theme="5" tint="0.79998168889431442"/>
        <bgColor indexed="64"/>
      </patternFill>
    </fill>
    <fill>
      <patternFill patternType="solid">
        <fgColor rgb="FFFBD8C5"/>
        <bgColor indexed="64"/>
      </patternFill>
    </fill>
    <fill>
      <patternFill patternType="solid">
        <fgColor theme="5" tint="0.39997558519241921"/>
        <bgColor indexed="64"/>
      </patternFill>
    </fill>
    <fill>
      <patternFill patternType="solid">
        <fgColor rgb="FFFACDB4"/>
        <bgColor indexed="64"/>
      </patternFill>
    </fill>
    <fill>
      <patternFill patternType="solid">
        <fgColor theme="0" tint="-0.14999847407452621"/>
        <bgColor indexed="64"/>
      </patternFill>
    </fill>
    <fill>
      <patternFill patternType="solid">
        <fgColor theme="6" tint="0.59999389629810485"/>
        <bgColor indexed="64"/>
      </patternFill>
    </fill>
    <fill>
      <patternFill patternType="solid">
        <fgColor theme="4" tint="0.79998168889431442"/>
        <bgColor indexed="64"/>
      </patternFill>
    </fill>
    <fill>
      <patternFill patternType="solid">
        <fgColor rgb="FF92D050"/>
        <bgColor indexed="64"/>
      </patternFill>
    </fill>
    <fill>
      <patternFill patternType="solid">
        <fgColor theme="9" tint="0.59999389629810485"/>
        <bgColor indexed="64"/>
      </patternFill>
    </fill>
    <fill>
      <patternFill patternType="solid">
        <fgColor theme="6" tint="0.39997558519241921"/>
        <bgColor indexed="64"/>
      </patternFill>
    </fill>
    <fill>
      <patternFill patternType="solid">
        <fgColor rgb="FFFFFF00"/>
        <bgColor indexed="64"/>
      </patternFill>
    </fill>
    <fill>
      <patternFill patternType="solid">
        <fgColor rgb="FFFFFFCC"/>
        <bgColor indexed="64"/>
      </patternFill>
    </fill>
    <fill>
      <patternFill patternType="solid">
        <fgColor rgb="FFFFDC79"/>
        <bgColor indexed="64"/>
      </patternFill>
    </fill>
    <fill>
      <patternFill patternType="solid">
        <fgColor rgb="FFFFDB75"/>
        <bgColor indexed="64"/>
      </patternFill>
    </fill>
    <fill>
      <patternFill patternType="solid">
        <fgColor theme="4" tint="0.39997558519241921"/>
        <bgColor indexed="64"/>
      </patternFill>
    </fill>
    <fill>
      <gradientFill type="path" left="0.5" right="0.5" top="0.5" bottom="0.5">
        <stop position="0">
          <color theme="0"/>
        </stop>
        <stop position="1">
          <color theme="5" tint="0.40000610370189521"/>
        </stop>
      </gradientFill>
    </fill>
    <fill>
      <gradientFill type="path" left="0.5" right="0.5" top="0.5" bottom="0.5">
        <stop position="0">
          <color theme="0"/>
        </stop>
        <stop position="1">
          <color theme="9" tint="0.40000610370189521"/>
        </stop>
      </gradientFill>
    </fill>
    <fill>
      <gradientFill type="path" left="0.5" right="0.5" top="0.5" bottom="0.5">
        <stop position="0">
          <color theme="0"/>
        </stop>
        <stop position="1">
          <color theme="5" tint="0.59999389629810485"/>
        </stop>
      </gradientFill>
    </fill>
    <fill>
      <gradientFill type="path" left="0.5" right="0.5" top="0.5" bottom="0.5">
        <stop position="0">
          <color theme="0"/>
        </stop>
        <stop position="1">
          <color theme="9" tint="0.59999389629810485"/>
        </stop>
      </gradientFill>
    </fill>
    <fill>
      <gradientFill type="path" left="0.5" right="0.5" top="0.5" bottom="0.5">
        <stop position="0">
          <color theme="0"/>
        </stop>
        <stop position="1">
          <color theme="4" tint="0.40000610370189521"/>
        </stop>
      </gradientFill>
    </fill>
    <fill>
      <patternFill patternType="solid">
        <fgColor theme="9" tint="0.39997558519241921"/>
        <bgColor indexed="64"/>
      </patternFill>
    </fill>
    <fill>
      <gradientFill degree="180">
        <stop position="0">
          <color theme="0"/>
        </stop>
        <stop position="1">
          <color theme="7" tint="0.40000610370189521"/>
        </stop>
      </gradientFill>
    </fill>
    <fill>
      <patternFill patternType="solid">
        <fgColor theme="7" tint="0.39997558519241921"/>
        <bgColor auto="1"/>
      </patternFill>
    </fill>
    <fill>
      <patternFill patternType="solid">
        <fgColor theme="6" tint="0.79998168889431442"/>
        <bgColor indexed="64"/>
      </patternFill>
    </fill>
    <fill>
      <patternFill patternType="solid">
        <fgColor theme="4" tint="0.79998168889431442"/>
        <bgColor auto="1"/>
      </patternFill>
    </fill>
    <fill>
      <patternFill patternType="solid">
        <fgColor rgb="FFFF0000"/>
        <bgColor indexed="64"/>
      </patternFill>
    </fill>
    <fill>
      <patternFill patternType="solid">
        <fgColor theme="2" tint="-0.249977111117893"/>
        <bgColor indexed="64"/>
      </patternFill>
    </fill>
    <fill>
      <patternFill patternType="solid">
        <fgColor theme="8" tint="0.59999389629810485"/>
        <bgColor indexed="64"/>
      </patternFill>
    </fill>
    <fill>
      <patternFill patternType="solid">
        <fgColor theme="8" tint="0.79998168889431442"/>
        <bgColor indexed="64"/>
      </patternFill>
    </fill>
  </fills>
  <borders count="101">
    <border>
      <left/>
      <right/>
      <top/>
      <bottom/>
      <diagonal/>
    </border>
    <border>
      <left style="thin">
        <color theme="7" tint="0.39997558519241921"/>
      </left>
      <right style="thin">
        <color theme="7" tint="0.39997558519241921"/>
      </right>
      <top style="thin">
        <color theme="7" tint="0.39997558519241921"/>
      </top>
      <bottom style="thin">
        <color theme="7" tint="0.3999755851924192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top style="thin">
        <color indexed="64"/>
      </top>
      <bottom/>
      <diagonal/>
    </border>
    <border>
      <left/>
      <right style="medium">
        <color indexed="64"/>
      </right>
      <top/>
      <bottom/>
      <diagonal/>
    </border>
    <border>
      <left style="medium">
        <color indexed="64"/>
      </left>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double">
        <color rgb="FFC00000"/>
      </left>
      <right/>
      <top style="double">
        <color rgb="FFC00000"/>
      </top>
      <bottom/>
      <diagonal/>
    </border>
    <border>
      <left/>
      <right/>
      <top style="double">
        <color rgb="FFC00000"/>
      </top>
      <bottom/>
      <diagonal/>
    </border>
    <border>
      <left/>
      <right style="double">
        <color rgb="FFC00000"/>
      </right>
      <top style="double">
        <color rgb="FFC00000"/>
      </top>
      <bottom/>
      <diagonal/>
    </border>
    <border>
      <left style="double">
        <color rgb="FFC00000"/>
      </left>
      <right/>
      <top/>
      <bottom/>
      <diagonal/>
    </border>
    <border>
      <left/>
      <right style="double">
        <color rgb="FFC00000"/>
      </right>
      <top/>
      <bottom/>
      <diagonal/>
    </border>
    <border>
      <left style="double">
        <color rgb="FFC00000"/>
      </left>
      <right/>
      <top/>
      <bottom style="double">
        <color rgb="FFC00000"/>
      </bottom>
      <diagonal/>
    </border>
    <border>
      <left/>
      <right/>
      <top/>
      <bottom style="double">
        <color rgb="FFC00000"/>
      </bottom>
      <diagonal/>
    </border>
    <border>
      <left/>
      <right style="double">
        <color rgb="FFC00000"/>
      </right>
      <top/>
      <bottom style="double">
        <color rgb="FFC00000"/>
      </bottom>
      <diagonal/>
    </border>
    <border>
      <left/>
      <right style="double">
        <color rgb="FFFF0000"/>
      </right>
      <top/>
      <bottom/>
      <diagonal/>
    </border>
    <border>
      <left style="double">
        <color indexed="64"/>
      </left>
      <right style="thin">
        <color indexed="64"/>
      </right>
      <top style="double">
        <color indexed="64"/>
      </top>
      <bottom/>
      <diagonal/>
    </border>
    <border>
      <left style="thin">
        <color indexed="64"/>
      </left>
      <right style="thin">
        <color indexed="64"/>
      </right>
      <top style="double">
        <color indexed="64"/>
      </top>
      <bottom/>
      <diagonal/>
    </border>
    <border>
      <left/>
      <right style="double">
        <color indexed="64"/>
      </right>
      <top style="double">
        <color indexed="64"/>
      </top>
      <bottom/>
      <diagonal/>
    </border>
    <border>
      <left style="double">
        <color indexed="64"/>
      </left>
      <right style="thin">
        <color indexed="64"/>
      </right>
      <top/>
      <bottom/>
      <diagonal/>
    </border>
    <border>
      <left/>
      <right style="double">
        <color indexed="64"/>
      </right>
      <top/>
      <bottom/>
      <diagonal/>
    </border>
    <border>
      <left style="double">
        <color indexed="64"/>
      </left>
      <right style="thin">
        <color indexed="64"/>
      </right>
      <top/>
      <bottom style="double">
        <color indexed="64"/>
      </bottom>
      <diagonal/>
    </border>
    <border>
      <left style="thin">
        <color indexed="64"/>
      </left>
      <right style="thin">
        <color indexed="64"/>
      </right>
      <top/>
      <bottom style="double">
        <color indexed="64"/>
      </bottom>
      <diagonal/>
    </border>
    <border>
      <left/>
      <right style="double">
        <color indexed="64"/>
      </right>
      <top/>
      <bottom style="double">
        <color indexed="64"/>
      </bottom>
      <diagonal/>
    </border>
    <border>
      <left style="double">
        <color indexed="64"/>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double">
        <color indexed="64"/>
      </right>
      <top style="double">
        <color indexed="64"/>
      </top>
      <bottom style="thin">
        <color indexed="64"/>
      </bottom>
      <diagonal/>
    </border>
    <border>
      <left style="thin">
        <color indexed="64"/>
      </left>
      <right style="double">
        <color indexed="64"/>
      </right>
      <top style="double">
        <color indexed="64"/>
      </top>
      <bottom/>
      <diagonal/>
    </border>
    <border>
      <left style="double">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style="double">
        <color indexed="64"/>
      </right>
      <top/>
      <bottom style="double">
        <color indexed="64"/>
      </bottom>
      <diagonal/>
    </border>
    <border>
      <left style="double">
        <color indexed="64"/>
      </left>
      <right/>
      <top/>
      <bottom/>
      <diagonal/>
    </border>
    <border>
      <left style="thick">
        <color theme="5" tint="0.39994506668294322"/>
      </left>
      <right/>
      <top style="thick">
        <color theme="5" tint="0.39994506668294322"/>
      </top>
      <bottom/>
      <diagonal/>
    </border>
    <border>
      <left/>
      <right/>
      <top style="thick">
        <color theme="5" tint="0.39994506668294322"/>
      </top>
      <bottom/>
      <diagonal/>
    </border>
    <border>
      <left/>
      <right style="thick">
        <color theme="5" tint="0.39994506668294322"/>
      </right>
      <top style="thick">
        <color theme="5" tint="0.39994506668294322"/>
      </top>
      <bottom/>
      <diagonal/>
    </border>
    <border>
      <left style="thick">
        <color theme="9" tint="0.39994506668294322"/>
      </left>
      <right/>
      <top style="thick">
        <color theme="9" tint="0.39994506668294322"/>
      </top>
      <bottom/>
      <diagonal/>
    </border>
    <border>
      <left/>
      <right/>
      <top style="thick">
        <color theme="9" tint="0.39994506668294322"/>
      </top>
      <bottom/>
      <diagonal/>
    </border>
    <border>
      <left/>
      <right style="thick">
        <color theme="9" tint="0.39994506668294322"/>
      </right>
      <top style="thick">
        <color theme="9" tint="0.39994506668294322"/>
      </top>
      <bottom/>
      <diagonal/>
    </border>
    <border>
      <left style="thick">
        <color theme="5" tint="0.39994506668294322"/>
      </left>
      <right/>
      <top/>
      <bottom/>
      <diagonal/>
    </border>
    <border>
      <left/>
      <right style="thick">
        <color theme="5" tint="0.39994506668294322"/>
      </right>
      <top/>
      <bottom/>
      <diagonal/>
    </border>
    <border>
      <left style="thick">
        <color theme="9" tint="0.39994506668294322"/>
      </left>
      <right/>
      <top/>
      <bottom/>
      <diagonal/>
    </border>
    <border>
      <left/>
      <right style="thick">
        <color theme="9" tint="0.39994506668294322"/>
      </right>
      <top/>
      <bottom/>
      <diagonal/>
    </border>
    <border>
      <left style="thick">
        <color theme="4" tint="0.39994506668294322"/>
      </left>
      <right/>
      <top style="thick">
        <color theme="4" tint="0.39994506668294322"/>
      </top>
      <bottom style="thick">
        <color theme="4" tint="0.39994506668294322"/>
      </bottom>
      <diagonal/>
    </border>
    <border>
      <left/>
      <right style="thick">
        <color theme="4" tint="0.39994506668294322"/>
      </right>
      <top style="thick">
        <color theme="4" tint="0.39994506668294322"/>
      </top>
      <bottom style="thick">
        <color theme="4" tint="0.39994506668294322"/>
      </bottom>
      <diagonal/>
    </border>
    <border>
      <left style="thick">
        <color theme="5" tint="0.39994506668294322"/>
      </left>
      <right style="thick">
        <color theme="5" tint="0.39994506668294322"/>
      </right>
      <top style="thick">
        <color theme="5" tint="0.39994506668294322"/>
      </top>
      <bottom style="medium">
        <color theme="5" tint="0.39994506668294322"/>
      </bottom>
      <diagonal/>
    </border>
    <border>
      <left/>
      <right style="medium">
        <color theme="9" tint="0.39994506668294322"/>
      </right>
      <top style="medium">
        <color theme="9" tint="0.39994506668294322"/>
      </top>
      <bottom style="medium">
        <color theme="9" tint="0.39994506668294322"/>
      </bottom>
      <diagonal/>
    </border>
    <border>
      <left style="medium">
        <color theme="5" tint="0.39994506668294322"/>
      </left>
      <right style="medium">
        <color theme="5" tint="0.39994506668294322"/>
      </right>
      <top style="medium">
        <color theme="5" tint="0.39994506668294322"/>
      </top>
      <bottom style="medium">
        <color theme="5" tint="0.39994506668294322"/>
      </bottom>
      <diagonal/>
    </border>
    <border>
      <left style="medium">
        <color theme="9" tint="0.39994506668294322"/>
      </left>
      <right style="medium">
        <color theme="9" tint="0.39994506668294322"/>
      </right>
      <top style="medium">
        <color theme="9" tint="0.39994506668294322"/>
      </top>
      <bottom style="medium">
        <color theme="9" tint="0.39994506668294322"/>
      </bottom>
      <diagonal/>
    </border>
    <border>
      <left style="medium">
        <color rgb="FF1C8BC8"/>
      </left>
      <right style="medium">
        <color rgb="FF1C8BC8"/>
      </right>
      <top style="medium">
        <color rgb="FF1C8BC8"/>
      </top>
      <bottom style="medium">
        <color rgb="FF1C8BC8"/>
      </bottom>
      <diagonal/>
    </border>
    <border>
      <left style="thick">
        <color theme="5" tint="0.39994506668294322"/>
      </left>
      <right/>
      <top/>
      <bottom style="thick">
        <color theme="5" tint="0.39994506668294322"/>
      </bottom>
      <diagonal/>
    </border>
    <border>
      <left/>
      <right/>
      <top/>
      <bottom style="thick">
        <color theme="5" tint="0.39994506668294322"/>
      </bottom>
      <diagonal/>
    </border>
    <border>
      <left/>
      <right style="thick">
        <color theme="5" tint="0.39994506668294322"/>
      </right>
      <top/>
      <bottom style="thick">
        <color theme="5" tint="0.39994506668294322"/>
      </bottom>
      <diagonal/>
    </border>
    <border>
      <left style="thick">
        <color theme="9" tint="0.39994506668294322"/>
      </left>
      <right/>
      <top/>
      <bottom style="thick">
        <color theme="9" tint="0.39994506668294322"/>
      </bottom>
      <diagonal/>
    </border>
    <border>
      <left/>
      <right/>
      <top/>
      <bottom style="thick">
        <color theme="9" tint="0.39994506668294322"/>
      </bottom>
      <diagonal/>
    </border>
    <border>
      <left/>
      <right style="thick">
        <color theme="9" tint="0.39994506668294322"/>
      </right>
      <top/>
      <bottom style="thick">
        <color theme="9" tint="0.39994506668294322"/>
      </bottom>
      <diagonal/>
    </border>
    <border>
      <left/>
      <right/>
      <top style="thick">
        <color theme="4" tint="0.39994506668294322"/>
      </top>
      <bottom/>
      <diagonal/>
    </border>
    <border>
      <left/>
      <right/>
      <top/>
      <bottom style="double">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top style="thin">
        <color indexed="64"/>
      </top>
      <bottom style="medium">
        <color indexed="64"/>
      </bottom>
      <diagonal/>
    </border>
  </borders>
  <cellStyleXfs count="9">
    <xf numFmtId="0" fontId="0" fillId="0" borderId="0"/>
    <xf numFmtId="0" fontId="1" fillId="0" borderId="0"/>
    <xf numFmtId="0" fontId="7" fillId="0" borderId="0"/>
    <xf numFmtId="0" fontId="13" fillId="0" borderId="0"/>
    <xf numFmtId="0" fontId="7" fillId="0" borderId="0"/>
    <xf numFmtId="0" fontId="14" fillId="0" borderId="0"/>
    <xf numFmtId="0" fontId="7" fillId="0" borderId="0"/>
    <xf numFmtId="0" fontId="60" fillId="0" borderId="0"/>
    <xf numFmtId="0" fontId="59" fillId="0" borderId="0"/>
  </cellStyleXfs>
  <cellXfs count="979">
    <xf numFmtId="0" fontId="0" fillId="0" borderId="0" xfId="0"/>
    <xf numFmtId="0" fontId="0" fillId="0" borderId="0" xfId="0" applyAlignment="1">
      <alignment horizontal="left" vertical="center" indent="1"/>
    </xf>
    <xf numFmtId="0" fontId="0" fillId="3" borderId="0" xfId="0" applyFill="1" applyProtection="1">
      <protection locked="0"/>
    </xf>
    <xf numFmtId="0" fontId="0" fillId="2" borderId="0" xfId="0" applyFill="1" applyProtection="1">
      <protection locked="0"/>
    </xf>
    <xf numFmtId="0" fontId="3" fillId="3" borderId="0" xfId="0" applyFont="1" applyFill="1" applyAlignment="1" applyProtection="1">
      <alignment horizontal="left" vertical="center" indent="1"/>
    </xf>
    <xf numFmtId="0" fontId="3" fillId="2" borderId="0" xfId="0" applyFont="1" applyFill="1" applyAlignment="1" applyProtection="1">
      <alignment horizontal="left" vertical="center" indent="1"/>
    </xf>
    <xf numFmtId="0" fontId="3" fillId="5" borderId="0" xfId="0" applyFont="1" applyFill="1" applyAlignment="1" applyProtection="1">
      <alignment horizontal="left" vertical="center" indent="1"/>
    </xf>
    <xf numFmtId="0" fontId="5" fillId="0" borderId="0" xfId="1" applyFont="1" applyBorder="1" applyAlignment="1" applyProtection="1">
      <alignment horizontal="left" vertical="top" wrapText="1" indent="1" readingOrder="1"/>
    </xf>
    <xf numFmtId="0" fontId="5" fillId="0" borderId="0" xfId="1" applyFont="1" applyBorder="1" applyAlignment="1" applyProtection="1">
      <alignment horizontal="left" vertical="top" indent="1" readingOrder="1"/>
    </xf>
    <xf numFmtId="0" fontId="5" fillId="0" borderId="0" xfId="1" applyNumberFormat="1" applyFont="1" applyFill="1" applyBorder="1" applyAlignment="1" applyProtection="1">
      <alignment horizontal="left" vertical="top" wrapText="1" indent="1" readingOrder="1"/>
    </xf>
    <xf numFmtId="0" fontId="5" fillId="0" borderId="1" xfId="1" applyFont="1" applyBorder="1" applyAlignment="1" applyProtection="1">
      <alignment horizontal="left" vertical="top" wrapText="1" indent="1" readingOrder="1"/>
    </xf>
    <xf numFmtId="0" fontId="5" fillId="0" borderId="0" xfId="1" applyFont="1" applyFill="1" applyBorder="1" applyAlignment="1" applyProtection="1">
      <alignment horizontal="left" vertical="top" wrapText="1" indent="1" readingOrder="1"/>
    </xf>
    <xf numFmtId="0" fontId="5" fillId="0" borderId="0" xfId="1" applyFont="1" applyFill="1" applyBorder="1" applyAlignment="1" applyProtection="1">
      <alignment horizontal="left" vertical="top" indent="1" readingOrder="1"/>
    </xf>
    <xf numFmtId="0" fontId="8" fillId="0" borderId="0" xfId="2" quotePrefix="1" applyFont="1" applyAlignment="1">
      <alignment horizontal="left" vertical="center"/>
    </xf>
    <xf numFmtId="0" fontId="7" fillId="0" borderId="0" xfId="2" applyFont="1" applyAlignment="1">
      <alignment vertical="center"/>
    </xf>
    <xf numFmtId="0" fontId="9" fillId="0" borderId="0" xfId="2" applyFont="1" applyAlignment="1">
      <alignment vertical="center"/>
    </xf>
    <xf numFmtId="0" fontId="11" fillId="0" borderId="0" xfId="2" applyFont="1" applyAlignment="1">
      <alignment vertical="center"/>
    </xf>
    <xf numFmtId="3" fontId="12" fillId="0" borderId="0" xfId="3" quotePrefix="1" applyNumberFormat="1" applyFont="1" applyAlignment="1">
      <alignment horizontal="center" vertical="center"/>
    </xf>
    <xf numFmtId="0" fontId="12" fillId="0" borderId="0" xfId="3" applyFont="1" applyAlignment="1">
      <alignment horizontal="center" vertical="center"/>
    </xf>
    <xf numFmtId="0" fontId="11" fillId="0" borderId="0" xfId="3" applyFont="1" applyAlignment="1">
      <alignment horizontal="center" vertical="center"/>
    </xf>
    <xf numFmtId="3" fontId="7" fillId="0" borderId="0" xfId="3" applyNumberFormat="1" applyFont="1" applyAlignment="1">
      <alignment vertical="center"/>
    </xf>
    <xf numFmtId="4" fontId="7" fillId="0" borderId="0" xfId="3" applyNumberFormat="1" applyFont="1" applyAlignment="1">
      <alignment vertical="center"/>
    </xf>
    <xf numFmtId="3" fontId="7" fillId="0" borderId="0" xfId="2" applyNumberFormat="1" applyFont="1" applyAlignment="1">
      <alignment vertical="center"/>
    </xf>
    <xf numFmtId="0" fontId="11" fillId="0" borderId="16" xfId="2" applyFont="1" applyBorder="1" applyAlignment="1">
      <alignment horizontal="center" vertical="center"/>
    </xf>
    <xf numFmtId="0" fontId="11" fillId="0" borderId="13" xfId="2" applyFont="1" applyBorder="1" applyAlignment="1">
      <alignment horizontal="center" vertical="center"/>
    </xf>
    <xf numFmtId="0" fontId="11" fillId="0" borderId="14" xfId="2" applyFont="1" applyBorder="1" applyAlignment="1">
      <alignment horizontal="center" vertical="center"/>
    </xf>
    <xf numFmtId="2" fontId="7" fillId="0" borderId="0" xfId="2" applyNumberFormat="1" applyFont="1" applyAlignment="1">
      <alignment vertical="center"/>
    </xf>
    <xf numFmtId="0" fontId="8" fillId="0" borderId="0" xfId="2" quotePrefix="1" applyFont="1" applyAlignment="1">
      <alignment horizontal="left"/>
    </xf>
    <xf numFmtId="0" fontId="7" fillId="0" borderId="0" xfId="2"/>
    <xf numFmtId="0" fontId="8" fillId="0" borderId="0" xfId="2" applyFont="1"/>
    <xf numFmtId="0" fontId="8" fillId="0" borderId="0" xfId="2" applyFont="1" applyAlignment="1">
      <alignment vertical="center"/>
    </xf>
    <xf numFmtId="0" fontId="7" fillId="0" borderId="0" xfId="2" applyAlignment="1">
      <alignment vertical="center"/>
    </xf>
    <xf numFmtId="0" fontId="11" fillId="0" borderId="0" xfId="2" applyFont="1" applyAlignment="1">
      <alignment horizontal="center" vertical="center" wrapText="1"/>
    </xf>
    <xf numFmtId="0" fontId="11" fillId="0" borderId="0" xfId="2" applyFont="1" applyAlignment="1">
      <alignment horizontal="center" vertical="center"/>
    </xf>
    <xf numFmtId="2" fontId="7" fillId="0" borderId="0" xfId="2" applyNumberFormat="1"/>
    <xf numFmtId="1" fontId="7" fillId="0" borderId="0" xfId="2" applyNumberFormat="1"/>
    <xf numFmtId="0" fontId="7" fillId="0" borderId="0" xfId="2" applyAlignment="1">
      <alignment horizontal="right"/>
    </xf>
    <xf numFmtId="0" fontId="11" fillId="0" borderId="0" xfId="2" quotePrefix="1" applyFont="1" applyBorder="1" applyAlignment="1">
      <alignment horizontal="center" vertical="center" wrapText="1"/>
    </xf>
    <xf numFmtId="164" fontId="7" fillId="0" borderId="0" xfId="2" applyNumberFormat="1"/>
    <xf numFmtId="0" fontId="7" fillId="0" borderId="0" xfId="2" applyFont="1" applyAlignment="1">
      <alignment horizontal="right"/>
    </xf>
    <xf numFmtId="165" fontId="7" fillId="0" borderId="0" xfId="2" applyNumberFormat="1"/>
    <xf numFmtId="2" fontId="7" fillId="0" borderId="0" xfId="2" applyNumberFormat="1" applyFill="1"/>
    <xf numFmtId="166" fontId="7" fillId="0" borderId="0" xfId="2" applyNumberFormat="1"/>
    <xf numFmtId="167" fontId="7" fillId="0" borderId="0" xfId="2" applyNumberFormat="1"/>
    <xf numFmtId="0" fontId="11" fillId="0" borderId="0" xfId="2" quotePrefix="1" applyFont="1" applyAlignment="1">
      <alignment horizontal="left" vertical="center"/>
    </xf>
    <xf numFmtId="0" fontId="7" fillId="0" borderId="0" xfId="4"/>
    <xf numFmtId="0" fontId="7" fillId="0" borderId="7" xfId="4" applyFont="1" applyBorder="1" applyAlignment="1">
      <alignment horizontal="center"/>
    </xf>
    <xf numFmtId="0" fontId="7" fillId="0" borderId="0" xfId="4" applyFont="1" applyBorder="1" applyAlignment="1">
      <alignment horizontal="center"/>
    </xf>
    <xf numFmtId="0" fontId="7" fillId="0" borderId="0" xfId="4" applyAlignment="1">
      <alignment horizontal="center"/>
    </xf>
    <xf numFmtId="167" fontId="7" fillId="0" borderId="0" xfId="4" applyNumberFormat="1"/>
    <xf numFmtId="165" fontId="7" fillId="0" borderId="0" xfId="4" applyNumberFormat="1"/>
    <xf numFmtId="0" fontId="11" fillId="0" borderId="0" xfId="2" applyFont="1" applyAlignment="1">
      <alignment horizontal="center" wrapText="1"/>
    </xf>
    <xf numFmtId="0" fontId="11" fillId="0" borderId="0" xfId="2" applyFont="1" applyAlignment="1">
      <alignment horizontal="center"/>
    </xf>
    <xf numFmtId="0" fontId="8" fillId="0" borderId="0" xfId="2" applyFont="1" applyAlignment="1">
      <alignment horizontal="left"/>
    </xf>
    <xf numFmtId="0" fontId="15" fillId="0" borderId="0" xfId="5" applyFont="1"/>
    <xf numFmtId="0" fontId="11" fillId="0" borderId="0" xfId="2" quotePrefix="1" applyFont="1" applyAlignment="1">
      <alignment horizontal="left"/>
    </xf>
    <xf numFmtId="0" fontId="16" fillId="0" borderId="0" xfId="5" applyFont="1" applyAlignment="1">
      <alignment horizontal="left"/>
    </xf>
    <xf numFmtId="0" fontId="8" fillId="0" borderId="0" xfId="5" applyFont="1"/>
    <xf numFmtId="0" fontId="14" fillId="0" borderId="0" xfId="5"/>
    <xf numFmtId="0" fontId="14" fillId="0" borderId="0" xfId="5" applyAlignment="1">
      <alignment horizontal="center"/>
    </xf>
    <xf numFmtId="0" fontId="14" fillId="0" borderId="0" xfId="5" applyFill="1" applyAlignment="1">
      <alignment horizontal="center"/>
    </xf>
    <xf numFmtId="0" fontId="14" fillId="0" borderId="0" xfId="5" applyFill="1" applyBorder="1" applyAlignment="1">
      <alignment horizontal="center"/>
    </xf>
    <xf numFmtId="0" fontId="11" fillId="7" borderId="11" xfId="2" applyFont="1" applyFill="1" applyBorder="1" applyAlignment="1">
      <alignment horizontal="center" vertical="center" wrapText="1"/>
    </xf>
    <xf numFmtId="0" fontId="7" fillId="7" borderId="18" xfId="5" applyFont="1" applyFill="1" applyBorder="1" applyAlignment="1">
      <alignment horizontal="center" wrapText="1"/>
    </xf>
    <xf numFmtId="0" fontId="7" fillId="7" borderId="19" xfId="5" applyFont="1" applyFill="1" applyBorder="1" applyAlignment="1">
      <alignment horizontal="center" vertical="center" wrapText="1"/>
    </xf>
    <xf numFmtId="0" fontId="7" fillId="7" borderId="25" xfId="5" applyFont="1" applyFill="1" applyBorder="1" applyAlignment="1">
      <alignment horizontal="center" vertical="center" wrapText="1"/>
    </xf>
    <xf numFmtId="0" fontId="7" fillId="3" borderId="17" xfId="5" applyFont="1" applyFill="1" applyBorder="1" applyAlignment="1">
      <alignment horizontal="center" vertical="center" wrapText="1"/>
    </xf>
    <xf numFmtId="0" fontId="7" fillId="3" borderId="17" xfId="5" applyFont="1" applyFill="1" applyBorder="1" applyAlignment="1">
      <alignment horizontal="center" vertical="center"/>
    </xf>
    <xf numFmtId="0" fontId="7" fillId="3" borderId="25" xfId="5" applyFont="1" applyFill="1" applyBorder="1" applyAlignment="1">
      <alignment horizontal="center" vertical="center" wrapText="1"/>
    </xf>
    <xf numFmtId="0" fontId="0" fillId="0" borderId="0" xfId="0" applyFill="1" applyBorder="1"/>
    <xf numFmtId="0" fontId="14" fillId="0" borderId="0" xfId="5" applyFill="1"/>
    <xf numFmtId="0" fontId="11" fillId="8" borderId="7" xfId="2" quotePrefix="1" applyFont="1" applyFill="1" applyBorder="1" applyAlignment="1">
      <alignment horizontal="center" vertical="center" wrapText="1"/>
    </xf>
    <xf numFmtId="0" fontId="11" fillId="8" borderId="7" xfId="2" applyFont="1" applyFill="1" applyBorder="1" applyAlignment="1">
      <alignment horizontal="center" vertical="center" wrapText="1"/>
    </xf>
    <xf numFmtId="0" fontId="11" fillId="8" borderId="7" xfId="2" quotePrefix="1" applyFont="1" applyFill="1" applyBorder="1" applyAlignment="1">
      <alignment horizontal="center" vertical="center"/>
    </xf>
    <xf numFmtId="0" fontId="11" fillId="8" borderId="7" xfId="2" applyFont="1" applyFill="1" applyBorder="1" applyAlignment="1">
      <alignment horizontal="center" vertical="center"/>
    </xf>
    <xf numFmtId="165" fontId="7" fillId="0" borderId="0" xfId="2" applyNumberFormat="1" applyAlignment="1">
      <alignment horizontal="right"/>
    </xf>
    <xf numFmtId="165" fontId="7" fillId="11" borderId="0" xfId="2" applyNumberFormat="1" applyFill="1"/>
    <xf numFmtId="0" fontId="7" fillId="12" borderId="0" xfId="2" applyFill="1"/>
    <xf numFmtId="165" fontId="7" fillId="0" borderId="0" xfId="2" quotePrefix="1" applyNumberFormat="1" applyAlignment="1">
      <alignment horizontal="right"/>
    </xf>
    <xf numFmtId="165" fontId="7" fillId="12" borderId="0" xfId="2" applyNumberFormat="1" applyFill="1" applyAlignment="1">
      <alignment horizontal="right"/>
    </xf>
    <xf numFmtId="165" fontId="7" fillId="0" borderId="0" xfId="2" applyNumberFormat="1" applyFill="1"/>
    <xf numFmtId="165" fontId="7" fillId="12" borderId="0" xfId="2" applyNumberFormat="1" applyFill="1"/>
    <xf numFmtId="165" fontId="7" fillId="0" borderId="0" xfId="2" applyNumberFormat="1" applyFont="1" applyFill="1"/>
    <xf numFmtId="165" fontId="7" fillId="0" borderId="0" xfId="2" applyNumberFormat="1" applyFont="1"/>
    <xf numFmtId="0" fontId="8" fillId="0" borderId="0" xfId="2" applyFont="1" applyAlignment="1">
      <alignment horizontal="right" wrapText="1"/>
    </xf>
    <xf numFmtId="0" fontId="16" fillId="0" borderId="0" xfId="5" applyFont="1" applyBorder="1" applyAlignment="1">
      <alignment horizontal="left"/>
    </xf>
    <xf numFmtId="0" fontId="6" fillId="4" borderId="0" xfId="0" applyFont="1" applyFill="1" applyBorder="1" applyAlignment="1" applyProtection="1">
      <alignment vertical="center"/>
    </xf>
    <xf numFmtId="0" fontId="6" fillId="0" borderId="0" xfId="0" applyFont="1" applyFill="1" applyBorder="1" applyAlignment="1" applyProtection="1">
      <alignment vertical="center"/>
    </xf>
    <xf numFmtId="0" fontId="22" fillId="4" borderId="0" xfId="0" applyFont="1" applyFill="1" applyBorder="1" applyAlignment="1" applyProtection="1">
      <alignment vertical="center"/>
    </xf>
    <xf numFmtId="0" fontId="7" fillId="4" borderId="0" xfId="2" applyFill="1"/>
    <xf numFmtId="0" fontId="8" fillId="0" borderId="0" xfId="2" applyFont="1" applyAlignment="1">
      <alignment horizontal="right"/>
    </xf>
    <xf numFmtId="0" fontId="8" fillId="0" borderId="0" xfId="2" applyFont="1" applyFill="1"/>
    <xf numFmtId="0" fontId="8" fillId="0" borderId="0" xfId="2" applyFont="1" applyFill="1" applyAlignment="1">
      <alignment horizontal="right"/>
    </xf>
    <xf numFmtId="1" fontId="8" fillId="0" borderId="0" xfId="3" quotePrefix="1" applyNumberFormat="1" applyFont="1" applyAlignment="1">
      <alignment horizontal="right" vertical="center"/>
    </xf>
    <xf numFmtId="3" fontId="8" fillId="0" borderId="0" xfId="3" quotePrefix="1" applyNumberFormat="1" applyFont="1" applyAlignment="1">
      <alignment horizontal="right" vertical="center"/>
    </xf>
    <xf numFmtId="1" fontId="8" fillId="0" borderId="0" xfId="3" applyNumberFormat="1" applyFont="1" applyAlignment="1">
      <alignment horizontal="right" vertical="center"/>
    </xf>
    <xf numFmtId="0" fontId="8" fillId="0" borderId="0" xfId="2" quotePrefix="1" applyFont="1" applyAlignment="1">
      <alignment horizontal="right"/>
    </xf>
    <xf numFmtId="0" fontId="12" fillId="0" borderId="0" xfId="2" applyFont="1" applyAlignment="1">
      <alignment horizontal="center" vertical="center" wrapText="1"/>
    </xf>
    <xf numFmtId="0" fontId="12" fillId="0" borderId="0" xfId="2" applyFont="1" applyAlignment="1">
      <alignment horizontal="center"/>
    </xf>
    <xf numFmtId="0" fontId="11" fillId="7" borderId="7" xfId="2" applyFont="1" applyFill="1" applyBorder="1" applyAlignment="1">
      <alignment horizontal="center" vertical="center" wrapText="1"/>
    </xf>
    <xf numFmtId="0" fontId="10" fillId="7" borderId="11" xfId="2" applyFont="1" applyFill="1" applyBorder="1" applyAlignment="1">
      <alignment horizontal="center" vertical="center" wrapText="1"/>
    </xf>
    <xf numFmtId="0" fontId="9" fillId="8" borderId="32" xfId="2" applyFont="1" applyFill="1" applyBorder="1" applyAlignment="1">
      <alignment horizontal="center" vertical="center" wrapText="1"/>
    </xf>
    <xf numFmtId="0" fontId="9" fillId="7" borderId="32" xfId="2" applyFont="1" applyFill="1" applyBorder="1" applyAlignment="1">
      <alignment horizontal="center" vertical="center" wrapText="1"/>
    </xf>
    <xf numFmtId="0" fontId="9" fillId="8" borderId="33" xfId="2" applyFont="1" applyFill="1" applyBorder="1" applyAlignment="1">
      <alignment horizontal="center" vertical="center" wrapText="1"/>
    </xf>
    <xf numFmtId="0" fontId="22" fillId="0" borderId="0" xfId="0" applyFont="1" applyFill="1" applyBorder="1" applyAlignment="1" applyProtection="1">
      <alignment vertical="center"/>
    </xf>
    <xf numFmtId="0" fontId="12" fillId="0" borderId="0" xfId="2" applyFont="1" applyFill="1" applyBorder="1" applyAlignment="1">
      <alignment horizontal="center" vertical="center"/>
    </xf>
    <xf numFmtId="0" fontId="7" fillId="7" borderId="31" xfId="2" applyFont="1" applyFill="1" applyBorder="1" applyAlignment="1">
      <alignment horizontal="center" vertical="center" wrapText="1"/>
    </xf>
    <xf numFmtId="0" fontId="7" fillId="7" borderId="32" xfId="2" applyFont="1" applyFill="1" applyBorder="1" applyAlignment="1">
      <alignment horizontal="center" vertical="center" wrapText="1"/>
    </xf>
    <xf numFmtId="0" fontId="9" fillId="7" borderId="33" xfId="2" applyFont="1" applyFill="1" applyBorder="1" applyAlignment="1">
      <alignment horizontal="center" vertical="center" wrapText="1"/>
    </xf>
    <xf numFmtId="0" fontId="11" fillId="0" borderId="0" xfId="2" applyFont="1" applyFill="1" applyBorder="1" applyAlignment="1">
      <alignment horizontal="center" vertical="center" wrapText="1"/>
    </xf>
    <xf numFmtId="0" fontId="11" fillId="7" borderId="34" xfId="2" applyFont="1" applyFill="1" applyBorder="1" applyAlignment="1">
      <alignment horizontal="center" vertical="center" wrapText="1"/>
    </xf>
    <xf numFmtId="0" fontId="11" fillId="7" borderId="42" xfId="2" quotePrefix="1" applyFont="1" applyFill="1" applyBorder="1" applyAlignment="1">
      <alignment horizontal="center" vertical="center"/>
    </xf>
    <xf numFmtId="0" fontId="11" fillId="7" borderId="32" xfId="2" applyFont="1" applyFill="1" applyBorder="1" applyAlignment="1">
      <alignment horizontal="center" vertical="center" wrapText="1"/>
    </xf>
    <xf numFmtId="0" fontId="11" fillId="7" borderId="32" xfId="2" applyFont="1" applyFill="1" applyBorder="1" applyAlignment="1">
      <alignment horizontal="center" vertical="center"/>
    </xf>
    <xf numFmtId="0" fontId="11" fillId="7" borderId="32" xfId="2" quotePrefix="1" applyFont="1" applyFill="1" applyBorder="1" applyAlignment="1">
      <alignment horizontal="center" vertical="center"/>
    </xf>
    <xf numFmtId="0" fontId="11" fillId="7" borderId="43" xfId="2" applyFont="1" applyFill="1" applyBorder="1" applyAlignment="1">
      <alignment horizontal="center" vertical="center"/>
    </xf>
    <xf numFmtId="0" fontId="11" fillId="7" borderId="32" xfId="2" applyFont="1" applyFill="1" applyBorder="1" applyAlignment="1">
      <alignment horizontal="center" vertical="center" wrapText="1"/>
    </xf>
    <xf numFmtId="0" fontId="11" fillId="7" borderId="32" xfId="2" applyFont="1" applyFill="1" applyBorder="1" applyAlignment="1">
      <alignment horizontal="center" vertical="center"/>
    </xf>
    <xf numFmtId="0" fontId="11" fillId="7" borderId="33" xfId="2" applyFont="1" applyFill="1" applyBorder="1" applyAlignment="1">
      <alignment horizontal="center" vertical="center" wrapText="1"/>
    </xf>
    <xf numFmtId="0" fontId="11" fillId="7" borderId="15" xfId="2" quotePrefix="1" applyFont="1" applyFill="1" applyBorder="1" applyAlignment="1">
      <alignment horizontal="center" vertical="center" wrapText="1"/>
    </xf>
    <xf numFmtId="0" fontId="11" fillId="0" borderId="0" xfId="2" quotePrefix="1" applyFont="1" applyFill="1" applyBorder="1" applyAlignment="1">
      <alignment horizontal="center" vertical="center"/>
    </xf>
    <xf numFmtId="0" fontId="11" fillId="0" borderId="0" xfId="2" applyFont="1" applyFill="1" applyBorder="1" applyAlignment="1">
      <alignment horizontal="center" vertical="center"/>
    </xf>
    <xf numFmtId="0" fontId="22" fillId="4" borderId="0" xfId="0" quotePrefix="1" applyFont="1" applyFill="1" applyBorder="1" applyAlignment="1" applyProtection="1">
      <alignment vertical="center"/>
    </xf>
    <xf numFmtId="0" fontId="11" fillId="7" borderId="33" xfId="2" applyFont="1" applyFill="1" applyBorder="1" applyAlignment="1">
      <alignment horizontal="center" vertical="center"/>
    </xf>
    <xf numFmtId="0" fontId="11" fillId="3" borderId="7" xfId="2" quotePrefix="1" applyFont="1" applyFill="1" applyBorder="1" applyAlignment="1">
      <alignment horizontal="center" vertical="center"/>
    </xf>
    <xf numFmtId="0" fontId="11" fillId="8" borderId="15" xfId="2" quotePrefix="1" applyFont="1" applyFill="1" applyBorder="1" applyAlignment="1">
      <alignment horizontal="center" vertical="center"/>
    </xf>
    <xf numFmtId="0" fontId="11" fillId="7" borderId="31" xfId="2" applyFont="1" applyFill="1" applyBorder="1" applyAlignment="1">
      <alignment horizontal="center" vertical="center" wrapText="1"/>
    </xf>
    <xf numFmtId="0" fontId="11" fillId="3" borderId="15" xfId="2" quotePrefix="1" applyFont="1" applyFill="1" applyBorder="1" applyAlignment="1">
      <alignment horizontal="center" vertical="center"/>
    </xf>
    <xf numFmtId="0" fontId="11" fillId="8" borderId="32" xfId="2" applyFont="1" applyFill="1" applyBorder="1" applyAlignment="1">
      <alignment horizontal="center" vertical="center" wrapText="1"/>
    </xf>
    <xf numFmtId="0" fontId="11" fillId="8" borderId="33" xfId="2" applyFont="1" applyFill="1" applyBorder="1" applyAlignment="1">
      <alignment horizontal="center" vertical="center" wrapText="1"/>
    </xf>
    <xf numFmtId="3" fontId="11" fillId="0" borderId="0" xfId="3" quotePrefix="1" applyNumberFormat="1" applyFont="1" applyAlignment="1">
      <alignment horizontal="center" vertical="center"/>
    </xf>
    <xf numFmtId="0" fontId="11" fillId="7" borderId="7" xfId="3" applyFont="1" applyFill="1" applyBorder="1" applyAlignment="1">
      <alignment horizontal="center" vertical="center" wrapText="1"/>
    </xf>
    <xf numFmtId="0" fontId="11" fillId="3" borderId="31" xfId="2" applyFont="1" applyFill="1" applyBorder="1" applyAlignment="1">
      <alignment horizontal="center" vertical="center"/>
    </xf>
    <xf numFmtId="0" fontId="11" fillId="3" borderId="32" xfId="2" applyFont="1" applyFill="1" applyBorder="1" applyAlignment="1">
      <alignment horizontal="center" vertical="center"/>
    </xf>
    <xf numFmtId="0" fontId="11" fillId="7" borderId="15" xfId="2" applyFont="1" applyFill="1" applyBorder="1" applyAlignment="1">
      <alignment horizontal="center" vertical="center"/>
    </xf>
    <xf numFmtId="0" fontId="11" fillId="7" borderId="15" xfId="2" quotePrefix="1" applyFont="1" applyFill="1" applyBorder="1" applyAlignment="1">
      <alignment horizontal="center" vertical="center"/>
    </xf>
    <xf numFmtId="0" fontId="6" fillId="4" borderId="47" xfId="0" applyFont="1" applyFill="1" applyBorder="1" applyAlignment="1" applyProtection="1">
      <alignment horizontal="center" vertical="center"/>
    </xf>
    <xf numFmtId="0" fontId="6" fillId="0" borderId="0" xfId="0" applyFont="1" applyFill="1" applyBorder="1" applyAlignment="1" applyProtection="1">
      <alignment horizontal="center" vertical="center"/>
    </xf>
    <xf numFmtId="0" fontId="6" fillId="4" borderId="48" xfId="0" applyFont="1" applyFill="1" applyBorder="1" applyAlignment="1" applyProtection="1">
      <alignment horizontal="center" vertical="center"/>
    </xf>
    <xf numFmtId="0" fontId="24" fillId="3" borderId="0" xfId="0" applyFont="1" applyFill="1" applyBorder="1" applyAlignment="1">
      <alignment horizontal="left" vertical="top" indent="1"/>
    </xf>
    <xf numFmtId="0" fontId="26" fillId="13" borderId="0" xfId="0" applyFont="1" applyFill="1" applyBorder="1"/>
    <xf numFmtId="0" fontId="0" fillId="13" borderId="0" xfId="0" applyFill="1" applyBorder="1"/>
    <xf numFmtId="0" fontId="27" fillId="7" borderId="0" xfId="0" applyFont="1" applyFill="1" applyBorder="1" applyAlignment="1">
      <alignment horizontal="left" indent="1"/>
    </xf>
    <xf numFmtId="0" fontId="27" fillId="7" borderId="0" xfId="0" applyFont="1" applyFill="1" applyBorder="1"/>
    <xf numFmtId="0" fontId="6" fillId="4" borderId="49" xfId="0" applyFont="1" applyFill="1" applyBorder="1" applyAlignment="1" applyProtection="1">
      <alignment horizontal="center" vertical="center"/>
    </xf>
    <xf numFmtId="0" fontId="6" fillId="4" borderId="50" xfId="0" applyFont="1" applyFill="1" applyBorder="1" applyAlignment="1" applyProtection="1">
      <alignment horizontal="center" vertical="center"/>
    </xf>
    <xf numFmtId="0" fontId="6" fillId="4" borderId="51" xfId="0" applyFont="1" applyFill="1" applyBorder="1" applyAlignment="1" applyProtection="1">
      <alignment horizontal="center" vertical="center"/>
    </xf>
    <xf numFmtId="0" fontId="28" fillId="0" borderId="0" xfId="0" applyFont="1"/>
    <xf numFmtId="0" fontId="24" fillId="4" borderId="0" xfId="0" applyFont="1" applyFill="1"/>
    <xf numFmtId="0" fontId="29" fillId="4" borderId="0" xfId="0" applyFont="1" applyFill="1"/>
    <xf numFmtId="0" fontId="30" fillId="4" borderId="0" xfId="0" applyFont="1" applyFill="1" applyAlignment="1">
      <alignment horizontal="left" indent="1"/>
    </xf>
    <xf numFmtId="0" fontId="31" fillId="4" borderId="0" xfId="0" applyFont="1" applyFill="1"/>
    <xf numFmtId="0" fontId="0" fillId="4" borderId="0" xfId="0" applyFill="1"/>
    <xf numFmtId="0" fontId="31" fillId="0" borderId="0" xfId="0" applyFont="1"/>
    <xf numFmtId="0" fontId="2" fillId="0" borderId="0" xfId="0" applyFont="1"/>
    <xf numFmtId="0" fontId="33" fillId="3" borderId="5" xfId="0" applyFont="1" applyFill="1" applyBorder="1" applyAlignment="1">
      <alignment horizontal="center" vertical="center" wrapText="1"/>
    </xf>
    <xf numFmtId="0" fontId="33" fillId="3" borderId="8" xfId="0" applyFont="1" applyFill="1" applyBorder="1" applyAlignment="1">
      <alignment horizontal="center" vertical="center" wrapText="1"/>
    </xf>
    <xf numFmtId="0" fontId="33" fillId="3" borderId="6" xfId="0" applyFont="1" applyFill="1" applyBorder="1" applyAlignment="1">
      <alignment horizontal="center" vertical="center" wrapText="1"/>
    </xf>
    <xf numFmtId="0" fontId="33" fillId="3" borderId="13" xfId="0" applyFont="1" applyFill="1" applyBorder="1" applyAlignment="1">
      <alignment horizontal="center" vertical="center" wrapText="1"/>
    </xf>
    <xf numFmtId="0" fontId="33" fillId="3" borderId="0" xfId="0" applyFont="1" applyFill="1" applyBorder="1" applyAlignment="1">
      <alignment horizontal="center" vertical="center" wrapText="1"/>
    </xf>
    <xf numFmtId="0" fontId="33" fillId="3" borderId="14" xfId="0" applyFont="1" applyFill="1" applyBorder="1" applyAlignment="1">
      <alignment horizontal="center" vertical="center" wrapText="1"/>
    </xf>
    <xf numFmtId="0" fontId="34" fillId="0" borderId="13" xfId="0" applyFont="1" applyBorder="1" applyAlignment="1">
      <alignment horizontal="right" vertical="center" wrapText="1"/>
    </xf>
    <xf numFmtId="0" fontId="34" fillId="0" borderId="0" xfId="0" applyFont="1" applyBorder="1" applyAlignment="1">
      <alignment horizontal="right" vertical="center" wrapText="1"/>
    </xf>
    <xf numFmtId="4" fontId="34" fillId="0" borderId="0" xfId="0" applyNumberFormat="1" applyFont="1" applyBorder="1" applyAlignment="1">
      <alignment horizontal="right" vertical="center" wrapText="1"/>
    </xf>
    <xf numFmtId="2" fontId="34" fillId="0" borderId="14" xfId="0" applyNumberFormat="1" applyFont="1" applyBorder="1" applyAlignment="1">
      <alignment horizontal="right" vertical="center" wrapText="1"/>
    </xf>
    <xf numFmtId="4" fontId="34" fillId="7" borderId="13" xfId="0" applyNumberFormat="1" applyFont="1" applyFill="1" applyBorder="1" applyAlignment="1">
      <alignment horizontal="right" vertical="center" wrapText="1"/>
    </xf>
    <xf numFmtId="4" fontId="34" fillId="7" borderId="0" xfId="0" applyNumberFormat="1" applyFont="1" applyFill="1" applyBorder="1" applyAlignment="1">
      <alignment horizontal="right" vertical="center" wrapText="1"/>
    </xf>
    <xf numFmtId="2" fontId="34" fillId="7" borderId="14" xfId="0" applyNumberFormat="1" applyFont="1" applyFill="1" applyBorder="1" applyAlignment="1">
      <alignment horizontal="right" vertical="center" wrapText="1"/>
    </xf>
    <xf numFmtId="4" fontId="34" fillId="0" borderId="13" xfId="0" applyNumberFormat="1" applyFont="1" applyBorder="1" applyAlignment="1">
      <alignment horizontal="right" vertical="center" wrapText="1"/>
    </xf>
    <xf numFmtId="4" fontId="34" fillId="0" borderId="9" xfId="0" applyNumberFormat="1" applyFont="1" applyBorder="1" applyAlignment="1">
      <alignment horizontal="right" vertical="center" wrapText="1"/>
    </xf>
    <xf numFmtId="4" fontId="34" fillId="0" borderId="12" xfId="0" applyNumberFormat="1" applyFont="1" applyBorder="1" applyAlignment="1">
      <alignment horizontal="right" vertical="center" wrapText="1"/>
    </xf>
    <xf numFmtId="2" fontId="34" fillId="0" borderId="10" xfId="0" applyNumberFormat="1" applyFont="1" applyBorder="1" applyAlignment="1">
      <alignment horizontal="right" vertical="center" wrapText="1"/>
    </xf>
    <xf numFmtId="0" fontId="34" fillId="0" borderId="12" xfId="0" applyFont="1" applyBorder="1" applyAlignment="1">
      <alignment horizontal="right" vertical="center" wrapText="1"/>
    </xf>
    <xf numFmtId="2" fontId="34" fillId="0" borderId="0" xfId="0" applyNumberFormat="1" applyFont="1" applyBorder="1" applyAlignment="1">
      <alignment horizontal="right" vertical="center" wrapText="1"/>
    </xf>
    <xf numFmtId="4" fontId="1" fillId="0" borderId="0" xfId="0" applyNumberFormat="1" applyFont="1" applyFill="1" applyBorder="1" applyAlignment="1">
      <alignment horizontal="left" vertical="center"/>
    </xf>
    <xf numFmtId="0" fontId="0" fillId="0" borderId="0" xfId="0" applyFill="1"/>
    <xf numFmtId="0" fontId="31" fillId="0" borderId="0" xfId="0" applyFont="1" applyFill="1"/>
    <xf numFmtId="0" fontId="24" fillId="0" borderId="0" xfId="0" applyFont="1"/>
    <xf numFmtId="0" fontId="34" fillId="0" borderId="0" xfId="0" applyFont="1"/>
    <xf numFmtId="4" fontId="34" fillId="7" borderId="9" xfId="0" applyNumberFormat="1" applyFont="1" applyFill="1" applyBorder="1" applyAlignment="1">
      <alignment horizontal="right" vertical="center" wrapText="1"/>
    </xf>
    <xf numFmtId="4" fontId="34" fillId="7" borderId="12" xfId="0" applyNumberFormat="1" applyFont="1" applyFill="1" applyBorder="1" applyAlignment="1">
      <alignment horizontal="right" vertical="center" wrapText="1"/>
    </xf>
    <xf numFmtId="2" fontId="34" fillId="7" borderId="10" xfId="0" applyNumberFormat="1" applyFont="1" applyFill="1" applyBorder="1" applyAlignment="1">
      <alignment horizontal="right" vertical="center" wrapText="1"/>
    </xf>
    <xf numFmtId="4" fontId="34" fillId="0" borderId="0" xfId="0" applyNumberFormat="1" applyFont="1" applyFill="1" applyBorder="1" applyAlignment="1">
      <alignment horizontal="right" vertical="center" wrapText="1"/>
    </xf>
    <xf numFmtId="2" fontId="34" fillId="0" borderId="0" xfId="0" applyNumberFormat="1" applyFont="1" applyFill="1" applyBorder="1" applyAlignment="1">
      <alignment horizontal="right" vertical="center" wrapText="1"/>
    </xf>
    <xf numFmtId="0" fontId="33" fillId="2" borderId="5" xfId="0" applyFont="1" applyFill="1" applyBorder="1" applyAlignment="1">
      <alignment horizontal="center" vertical="center" wrapText="1"/>
    </xf>
    <xf numFmtId="0" fontId="33" fillId="2" borderId="8" xfId="0" applyFont="1" applyFill="1" applyBorder="1" applyAlignment="1">
      <alignment horizontal="center" vertical="center" wrapText="1"/>
    </xf>
    <xf numFmtId="0" fontId="33" fillId="2" borderId="6" xfId="0" applyFont="1" applyFill="1" applyBorder="1" applyAlignment="1">
      <alignment horizontal="center" vertical="center" wrapText="1"/>
    </xf>
    <xf numFmtId="0" fontId="33" fillId="2" borderId="13" xfId="0" applyFont="1" applyFill="1" applyBorder="1" applyAlignment="1">
      <alignment horizontal="center" vertical="center" wrapText="1"/>
    </xf>
    <xf numFmtId="0" fontId="33" fillId="2" borderId="0" xfId="0" applyFont="1" applyFill="1" applyBorder="1" applyAlignment="1">
      <alignment horizontal="center" vertical="center" wrapText="1"/>
    </xf>
    <xf numFmtId="0" fontId="33" fillId="2" borderId="14" xfId="0" applyFont="1" applyFill="1" applyBorder="1" applyAlignment="1">
      <alignment horizontal="center" vertical="center" wrapText="1"/>
    </xf>
    <xf numFmtId="4" fontId="34" fillId="13" borderId="13" xfId="0" applyNumberFormat="1" applyFont="1" applyFill="1" applyBorder="1" applyAlignment="1">
      <alignment horizontal="right" vertical="center" wrapText="1"/>
    </xf>
    <xf numFmtId="4" fontId="34" fillId="13" borderId="0" xfId="0" applyNumberFormat="1" applyFont="1" applyFill="1" applyBorder="1" applyAlignment="1">
      <alignment horizontal="right" vertical="center" wrapText="1"/>
    </xf>
    <xf numFmtId="2" fontId="34" fillId="13" borderId="14" xfId="0" applyNumberFormat="1" applyFont="1" applyFill="1" applyBorder="1" applyAlignment="1">
      <alignment horizontal="right" vertical="center" wrapText="1"/>
    </xf>
    <xf numFmtId="4" fontId="34" fillId="0" borderId="9" xfId="0" applyNumberFormat="1" applyFont="1" applyFill="1" applyBorder="1" applyAlignment="1">
      <alignment horizontal="right" vertical="center" wrapText="1"/>
    </xf>
    <xf numFmtId="4" fontId="34" fillId="0" borderId="12" xfId="0" applyNumberFormat="1" applyFont="1" applyFill="1" applyBorder="1" applyAlignment="1">
      <alignment horizontal="right" vertical="center" wrapText="1"/>
    </xf>
    <xf numFmtId="2" fontId="34" fillId="0" borderId="10" xfId="0" applyNumberFormat="1" applyFont="1" applyFill="1" applyBorder="1" applyAlignment="1">
      <alignment horizontal="right" vertical="center" wrapText="1"/>
    </xf>
    <xf numFmtId="0" fontId="29" fillId="0" borderId="0" xfId="0" applyFont="1"/>
    <xf numFmtId="0" fontId="34" fillId="4" borderId="0" xfId="0" applyFont="1" applyFill="1"/>
    <xf numFmtId="0" fontId="30" fillId="4" borderId="0" xfId="0" applyFont="1" applyFill="1" applyAlignment="1">
      <alignment horizontal="left" vertical="center" indent="1"/>
    </xf>
    <xf numFmtId="0" fontId="34" fillId="0" borderId="9" xfId="0" applyFont="1" applyBorder="1" applyAlignment="1">
      <alignment horizontal="right" vertical="center" wrapText="1"/>
    </xf>
    <xf numFmtId="167" fontId="34" fillId="0" borderId="14" xfId="0" applyNumberFormat="1" applyFont="1" applyBorder="1" applyAlignment="1">
      <alignment horizontal="right" vertical="center" wrapText="1"/>
    </xf>
    <xf numFmtId="167" fontId="34" fillId="7" borderId="14" xfId="0" applyNumberFormat="1" applyFont="1" applyFill="1" applyBorder="1" applyAlignment="1">
      <alignment horizontal="right" vertical="center" wrapText="1"/>
    </xf>
    <xf numFmtId="167" fontId="34" fillId="7" borderId="10" xfId="0" applyNumberFormat="1" applyFont="1" applyFill="1" applyBorder="1" applyAlignment="1">
      <alignment horizontal="right" vertical="center" wrapText="1"/>
    </xf>
    <xf numFmtId="0" fontId="33" fillId="14" borderId="5" xfId="0" applyFont="1" applyFill="1" applyBorder="1" applyAlignment="1">
      <alignment horizontal="center" vertical="center" wrapText="1"/>
    </xf>
    <xf numFmtId="0" fontId="33" fillId="14" borderId="8" xfId="0" applyFont="1" applyFill="1" applyBorder="1" applyAlignment="1">
      <alignment horizontal="center" vertical="center" wrapText="1"/>
    </xf>
    <xf numFmtId="0" fontId="33" fillId="14" borderId="6" xfId="0" applyFont="1" applyFill="1" applyBorder="1" applyAlignment="1">
      <alignment horizontal="center" vertical="center" wrapText="1"/>
    </xf>
    <xf numFmtId="0" fontId="33" fillId="14" borderId="13" xfId="0" applyFont="1" applyFill="1" applyBorder="1" applyAlignment="1">
      <alignment horizontal="center" vertical="center" wrapText="1"/>
    </xf>
    <xf numFmtId="0" fontId="33" fillId="14" borderId="0" xfId="0" applyFont="1" applyFill="1" applyBorder="1" applyAlignment="1">
      <alignment horizontal="center" vertical="center" wrapText="1"/>
    </xf>
    <xf numFmtId="0" fontId="33" fillId="14" borderId="14" xfId="0" applyFont="1" applyFill="1" applyBorder="1" applyAlignment="1">
      <alignment horizontal="center" vertical="center" wrapText="1"/>
    </xf>
    <xf numFmtId="3" fontId="34" fillId="0" borderId="0" xfId="0" applyNumberFormat="1" applyFont="1" applyBorder="1" applyAlignment="1">
      <alignment horizontal="right" vertical="center" wrapText="1"/>
    </xf>
    <xf numFmtId="3" fontId="34" fillId="15" borderId="13" xfId="0" applyNumberFormat="1" applyFont="1" applyFill="1" applyBorder="1" applyAlignment="1">
      <alignment horizontal="right" vertical="center" wrapText="1"/>
    </xf>
    <xf numFmtId="3" fontId="34" fillId="15" borderId="0" xfId="0" applyNumberFormat="1" applyFont="1" applyFill="1" applyBorder="1" applyAlignment="1">
      <alignment horizontal="right" vertical="center" wrapText="1"/>
    </xf>
    <xf numFmtId="2" fontId="34" fillId="15" borderId="14" xfId="0" applyNumberFormat="1" applyFont="1" applyFill="1" applyBorder="1" applyAlignment="1">
      <alignment horizontal="right" vertical="center" wrapText="1"/>
    </xf>
    <xf numFmtId="3" fontId="34" fillId="0" borderId="13" xfId="0" applyNumberFormat="1" applyFont="1" applyBorder="1" applyAlignment="1">
      <alignment horizontal="right" vertical="center" wrapText="1"/>
    </xf>
    <xf numFmtId="3" fontId="34" fillId="15" borderId="9" xfId="0" applyNumberFormat="1" applyFont="1" applyFill="1" applyBorder="1" applyAlignment="1">
      <alignment horizontal="right" vertical="center" wrapText="1"/>
    </xf>
    <xf numFmtId="3" fontId="34" fillId="15" borderId="12" xfId="0" applyNumberFormat="1" applyFont="1" applyFill="1" applyBorder="1" applyAlignment="1">
      <alignment horizontal="right" vertical="center" wrapText="1"/>
    </xf>
    <xf numFmtId="4" fontId="34" fillId="15" borderId="12" xfId="0" applyNumberFormat="1" applyFont="1" applyFill="1" applyBorder="1" applyAlignment="1">
      <alignment horizontal="right" vertical="center" wrapText="1"/>
    </xf>
    <xf numFmtId="2" fontId="34" fillId="15" borderId="10" xfId="0" applyNumberFormat="1" applyFont="1" applyFill="1" applyBorder="1" applyAlignment="1">
      <alignment horizontal="right" vertical="center" wrapText="1"/>
    </xf>
    <xf numFmtId="0" fontId="33" fillId="16" borderId="5" xfId="0" applyFont="1" applyFill="1" applyBorder="1" applyAlignment="1">
      <alignment horizontal="center" vertical="center" wrapText="1"/>
    </xf>
    <xf numFmtId="0" fontId="33" fillId="16" borderId="8" xfId="0" applyFont="1" applyFill="1" applyBorder="1" applyAlignment="1">
      <alignment horizontal="center" vertical="center" wrapText="1"/>
    </xf>
    <xf numFmtId="0" fontId="33" fillId="16" borderId="6" xfId="0" applyFont="1" applyFill="1" applyBorder="1" applyAlignment="1">
      <alignment horizontal="center" vertical="center" wrapText="1"/>
    </xf>
    <xf numFmtId="0" fontId="33" fillId="16" borderId="13" xfId="0" applyFont="1" applyFill="1" applyBorder="1" applyAlignment="1">
      <alignment horizontal="center" vertical="center" wrapText="1"/>
    </xf>
    <xf numFmtId="0" fontId="33" fillId="16" borderId="0" xfId="0" applyFont="1" applyFill="1" applyBorder="1" applyAlignment="1">
      <alignment horizontal="center" vertical="center" wrapText="1"/>
    </xf>
    <xf numFmtId="0" fontId="33" fillId="16" borderId="14" xfId="0" applyFont="1" applyFill="1" applyBorder="1" applyAlignment="1">
      <alignment horizontal="center" vertical="center" wrapText="1"/>
    </xf>
    <xf numFmtId="3" fontId="34" fillId="12" borderId="13" xfId="0" applyNumberFormat="1" applyFont="1" applyFill="1" applyBorder="1" applyAlignment="1">
      <alignment horizontal="right" vertical="center" wrapText="1"/>
    </xf>
    <xf numFmtId="3" fontId="34" fillId="12" borderId="0" xfId="0" applyNumberFormat="1" applyFont="1" applyFill="1" applyBorder="1" applyAlignment="1">
      <alignment horizontal="right" vertical="center" wrapText="1"/>
    </xf>
    <xf numFmtId="2" fontId="34" fillId="12" borderId="14" xfId="0" applyNumberFormat="1" applyFont="1" applyFill="1" applyBorder="1" applyAlignment="1">
      <alignment horizontal="right" vertical="center" wrapText="1"/>
    </xf>
    <xf numFmtId="0" fontId="34" fillId="17" borderId="9" xfId="0" quotePrefix="1" applyFont="1" applyFill="1" applyBorder="1" applyAlignment="1">
      <alignment horizontal="right" vertical="center" wrapText="1"/>
    </xf>
    <xf numFmtId="3" fontId="34" fillId="12" borderId="9" xfId="0" applyNumberFormat="1" applyFont="1" applyFill="1" applyBorder="1" applyAlignment="1">
      <alignment horizontal="right" vertical="center" wrapText="1"/>
    </xf>
    <xf numFmtId="3" fontId="34" fillId="12" borderId="12" xfId="0" applyNumberFormat="1" applyFont="1" applyFill="1" applyBorder="1" applyAlignment="1">
      <alignment horizontal="right" vertical="center" wrapText="1"/>
    </xf>
    <xf numFmtId="4" fontId="34" fillId="12" borderId="12" xfId="0" applyNumberFormat="1" applyFont="1" applyFill="1" applyBorder="1" applyAlignment="1">
      <alignment horizontal="right" vertical="center" wrapText="1"/>
    </xf>
    <xf numFmtId="2" fontId="34" fillId="12" borderId="10" xfId="0" applyNumberFormat="1" applyFont="1" applyFill="1" applyBorder="1" applyAlignment="1">
      <alignment horizontal="right" vertical="center" wrapText="1"/>
    </xf>
    <xf numFmtId="3" fontId="34" fillId="0" borderId="13" xfId="0" applyNumberFormat="1" applyFont="1" applyFill="1" applyBorder="1" applyAlignment="1">
      <alignment horizontal="right" vertical="center" wrapText="1"/>
    </xf>
    <xf numFmtId="3" fontId="34" fillId="0" borderId="0" xfId="0" applyNumberFormat="1" applyFont="1" applyFill="1" applyBorder="1" applyAlignment="1">
      <alignment horizontal="right" vertical="center" wrapText="1"/>
    </xf>
    <xf numFmtId="2" fontId="34" fillId="0" borderId="14" xfId="0" applyNumberFormat="1" applyFont="1" applyFill="1" applyBorder="1" applyAlignment="1">
      <alignment horizontal="right" vertical="center" wrapText="1"/>
    </xf>
    <xf numFmtId="0" fontId="23" fillId="2" borderId="0" xfId="0" applyFont="1" applyFill="1"/>
    <xf numFmtId="0" fontId="23" fillId="2" borderId="0" xfId="0" applyFont="1" applyFill="1" applyAlignment="1">
      <alignment vertical="center"/>
    </xf>
    <xf numFmtId="0" fontId="36" fillId="2" borderId="0" xfId="0" applyFont="1" applyFill="1"/>
    <xf numFmtId="0" fontId="37" fillId="2" borderId="0" xfId="0" applyFont="1" applyFill="1"/>
    <xf numFmtId="0" fontId="0" fillId="2" borderId="0" xfId="0" applyFill="1"/>
    <xf numFmtId="0" fontId="34" fillId="2" borderId="0" xfId="0" applyFont="1" applyFill="1"/>
    <xf numFmtId="3" fontId="34" fillId="0" borderId="9" xfId="0" applyNumberFormat="1" applyFont="1" applyFill="1" applyBorder="1" applyAlignment="1">
      <alignment horizontal="right" vertical="center" wrapText="1"/>
    </xf>
    <xf numFmtId="3" fontId="34" fillId="0" borderId="12" xfId="0" applyNumberFormat="1" applyFont="1" applyFill="1" applyBorder="1" applyAlignment="1">
      <alignment horizontal="right" vertical="center" wrapText="1"/>
    </xf>
    <xf numFmtId="0" fontId="31" fillId="17" borderId="0" xfId="0" applyFont="1" applyFill="1"/>
    <xf numFmtId="3" fontId="39" fillId="17" borderId="0" xfId="0" applyNumberFormat="1" applyFont="1" applyFill="1" applyBorder="1" applyAlignment="1">
      <alignment horizontal="left" vertical="center"/>
    </xf>
    <xf numFmtId="0" fontId="0" fillId="17" borderId="0" xfId="0" applyFill="1"/>
    <xf numFmtId="0" fontId="31" fillId="18" borderId="0" xfId="0" applyFont="1" applyFill="1"/>
    <xf numFmtId="0" fontId="0" fillId="18" borderId="0" xfId="0" applyFill="1"/>
    <xf numFmtId="0" fontId="34" fillId="18" borderId="0" xfId="0" applyFont="1" applyFill="1"/>
    <xf numFmtId="3" fontId="34" fillId="18" borderId="0" xfId="0" applyNumberFormat="1" applyFont="1" applyFill="1" applyBorder="1" applyAlignment="1">
      <alignment horizontal="right" vertical="center" wrapText="1"/>
    </xf>
    <xf numFmtId="4" fontId="34" fillId="18" borderId="0" xfId="0" applyNumberFormat="1" applyFont="1" applyFill="1" applyBorder="1" applyAlignment="1">
      <alignment horizontal="right" vertical="center" wrapText="1"/>
    </xf>
    <xf numFmtId="2" fontId="34" fillId="18" borderId="0" xfId="0" applyNumberFormat="1" applyFont="1" applyFill="1" applyBorder="1" applyAlignment="1">
      <alignment horizontal="right" vertical="center" wrapText="1"/>
    </xf>
    <xf numFmtId="0" fontId="0" fillId="3" borderId="0" xfId="0" applyFill="1"/>
    <xf numFmtId="3" fontId="39" fillId="3" borderId="0" xfId="0" applyNumberFormat="1" applyFont="1" applyFill="1" applyBorder="1" applyAlignment="1">
      <alignment horizontal="left" vertical="center"/>
    </xf>
    <xf numFmtId="3" fontId="34" fillId="3" borderId="0" xfId="0" applyNumberFormat="1" applyFont="1" applyFill="1" applyBorder="1" applyAlignment="1">
      <alignment horizontal="right" vertical="center" wrapText="1"/>
    </xf>
    <xf numFmtId="4" fontId="34" fillId="3" borderId="0" xfId="0" applyNumberFormat="1" applyFont="1" applyFill="1" applyBorder="1" applyAlignment="1">
      <alignment horizontal="right" vertical="center" wrapText="1"/>
    </xf>
    <xf numFmtId="2" fontId="34" fillId="3" borderId="0" xfId="0" applyNumberFormat="1" applyFont="1" applyFill="1" applyBorder="1" applyAlignment="1">
      <alignment horizontal="right" vertical="center" wrapText="1"/>
    </xf>
    <xf numFmtId="0" fontId="34" fillId="3" borderId="0" xfId="0" applyFont="1" applyFill="1"/>
    <xf numFmtId="0" fontId="0" fillId="7" borderId="0" xfId="0" applyFill="1"/>
    <xf numFmtId="3" fontId="34" fillId="7" borderId="0" xfId="0" applyNumberFormat="1" applyFont="1" applyFill="1" applyBorder="1" applyAlignment="1">
      <alignment horizontal="right" vertical="center" wrapText="1"/>
    </xf>
    <xf numFmtId="2" fontId="34" fillId="7" borderId="0" xfId="0" applyNumberFormat="1" applyFont="1" applyFill="1" applyBorder="1" applyAlignment="1">
      <alignment horizontal="right" vertical="center" wrapText="1"/>
    </xf>
    <xf numFmtId="0" fontId="34" fillId="7" borderId="0" xfId="0" applyFont="1" applyFill="1"/>
    <xf numFmtId="0" fontId="10" fillId="0" borderId="0" xfId="6" quotePrefix="1" applyFont="1" applyBorder="1" applyAlignment="1">
      <alignment horizontal="right" vertical="center" wrapText="1"/>
    </xf>
    <xf numFmtId="0" fontId="0" fillId="0" borderId="0" xfId="0" applyBorder="1"/>
    <xf numFmtId="0" fontId="7" fillId="0" borderId="0" xfId="6" applyAlignment="1">
      <alignment horizontal="center"/>
    </xf>
    <xf numFmtId="0" fontId="7" fillId="0" borderId="0" xfId="6"/>
    <xf numFmtId="0" fontId="40" fillId="3" borderId="0" xfId="0" applyFont="1" applyFill="1" applyBorder="1" applyAlignment="1">
      <alignment horizontal="left" vertical="top" indent="1"/>
    </xf>
    <xf numFmtId="0" fontId="40" fillId="3" borderId="0" xfId="0" applyFont="1" applyFill="1" applyBorder="1" applyAlignment="1">
      <alignment vertical="top"/>
    </xf>
    <xf numFmtId="0" fontId="40" fillId="3" borderId="52" xfId="0" applyFont="1" applyFill="1" applyBorder="1" applyAlignment="1">
      <alignment vertical="top"/>
    </xf>
    <xf numFmtId="0" fontId="26" fillId="13" borderId="47" xfId="0" applyFont="1" applyFill="1" applyBorder="1"/>
    <xf numFmtId="0" fontId="42" fillId="13" borderId="0" xfId="0" applyFont="1" applyFill="1" applyBorder="1"/>
    <xf numFmtId="0" fontId="27" fillId="7" borderId="0" xfId="0" applyFont="1" applyFill="1" applyBorder="1" applyAlignment="1"/>
    <xf numFmtId="0" fontId="27" fillId="7" borderId="52" xfId="0" applyFont="1" applyFill="1" applyBorder="1" applyAlignment="1"/>
    <xf numFmtId="0" fontId="43" fillId="7" borderId="0" xfId="0" applyFont="1" applyFill="1" applyBorder="1" applyAlignment="1">
      <alignment horizontal="left" indent="1"/>
    </xf>
    <xf numFmtId="0" fontId="43" fillId="7" borderId="0" xfId="0" applyFont="1" applyFill="1" applyBorder="1" applyAlignment="1"/>
    <xf numFmtId="0" fontId="43" fillId="7" borderId="52" xfId="0" applyFont="1" applyFill="1" applyBorder="1" applyAlignment="1"/>
    <xf numFmtId="0" fontId="42" fillId="7" borderId="0" xfId="0" applyFont="1" applyFill="1" applyBorder="1" applyAlignment="1">
      <alignment horizontal="left" indent="1"/>
    </xf>
    <xf numFmtId="0" fontId="26" fillId="4" borderId="49" xfId="0" applyFont="1" applyFill="1" applyBorder="1"/>
    <xf numFmtId="0" fontId="42" fillId="4" borderId="50" xfId="0" applyFont="1" applyFill="1" applyBorder="1"/>
    <xf numFmtId="0" fontId="43" fillId="4" borderId="50" xfId="0" applyFont="1" applyFill="1" applyBorder="1"/>
    <xf numFmtId="0" fontId="42" fillId="4" borderId="51" xfId="0" applyFont="1" applyFill="1" applyBorder="1"/>
    <xf numFmtId="0" fontId="0" fillId="19" borderId="0" xfId="0" applyFill="1"/>
    <xf numFmtId="0" fontId="26" fillId="4" borderId="0" xfId="0" applyFont="1" applyFill="1" applyBorder="1" applyAlignment="1">
      <alignment horizontal="center" vertical="center"/>
    </xf>
    <xf numFmtId="0" fontId="8" fillId="3" borderId="0" xfId="6" quotePrefix="1" applyFont="1" applyFill="1" applyAlignment="1">
      <alignment horizontal="left" vertical="center" indent="1"/>
    </xf>
    <xf numFmtId="0" fontId="7" fillId="18" borderId="0" xfId="6" applyFill="1"/>
    <xf numFmtId="0" fontId="8" fillId="3" borderId="53" xfId="6" applyFont="1" applyFill="1" applyBorder="1" applyAlignment="1">
      <alignment horizontal="center" vertical="center" wrapText="1"/>
    </xf>
    <xf numFmtId="0" fontId="8" fillId="3" borderId="54" xfId="6" applyFont="1" applyFill="1" applyBorder="1" applyAlignment="1">
      <alignment horizontal="center" vertical="center" wrapText="1"/>
    </xf>
    <xf numFmtId="0" fontId="8" fillId="3" borderId="55" xfId="6" applyFont="1" applyFill="1" applyBorder="1" applyAlignment="1">
      <alignment horizontal="center" vertical="center" wrapText="1"/>
    </xf>
    <xf numFmtId="0" fontId="8" fillId="3" borderId="56" xfId="6" quotePrefix="1" applyFont="1" applyFill="1" applyBorder="1" applyAlignment="1">
      <alignment horizontal="center"/>
    </xf>
    <xf numFmtId="0" fontId="8" fillId="3" borderId="16" xfId="6" applyFont="1" applyFill="1" applyBorder="1" applyAlignment="1">
      <alignment horizontal="center"/>
    </xf>
    <xf numFmtId="0" fontId="8" fillId="3" borderId="16" xfId="6" quotePrefix="1" applyFont="1" applyFill="1" applyBorder="1" applyAlignment="1">
      <alignment horizontal="center"/>
    </xf>
    <xf numFmtId="0" fontId="8" fillId="3" borderId="57" xfId="6" applyFont="1" applyFill="1" applyBorder="1" applyAlignment="1">
      <alignment horizontal="center"/>
    </xf>
    <xf numFmtId="168" fontId="7" fillId="0" borderId="53" xfId="6" applyNumberFormat="1" applyFill="1" applyBorder="1"/>
    <xf numFmtId="168" fontId="7" fillId="0" borderId="54" xfId="6" applyNumberFormat="1" applyFill="1" applyBorder="1"/>
    <xf numFmtId="2" fontId="7" fillId="0" borderId="55" xfId="6" applyNumberFormat="1" applyFill="1" applyBorder="1"/>
    <xf numFmtId="168" fontId="7" fillId="7" borderId="56" xfId="6" applyNumberFormat="1" applyFill="1" applyBorder="1"/>
    <xf numFmtId="168" fontId="7" fillId="7" borderId="16" xfId="6" applyNumberFormat="1" applyFill="1" applyBorder="1"/>
    <xf numFmtId="2" fontId="7" fillId="7" borderId="57" xfId="6" applyNumberFormat="1" applyFill="1" applyBorder="1"/>
    <xf numFmtId="168" fontId="7" fillId="0" borderId="56" xfId="6" applyNumberFormat="1" applyFill="1" applyBorder="1"/>
    <xf numFmtId="168" fontId="7" fillId="0" borderId="16" xfId="6" applyNumberFormat="1" applyFill="1" applyBorder="1"/>
    <xf numFmtId="2" fontId="7" fillId="0" borderId="57" xfId="6" applyNumberFormat="1" applyFill="1" applyBorder="1"/>
    <xf numFmtId="168" fontId="7" fillId="0" borderId="58" xfId="6" applyNumberFormat="1" applyFill="1" applyBorder="1"/>
    <xf numFmtId="168" fontId="7" fillId="0" borderId="59" xfId="6" applyNumberFormat="1" applyFill="1" applyBorder="1"/>
    <xf numFmtId="168" fontId="7" fillId="0" borderId="59" xfId="6" applyNumberFormat="1" applyFill="1" applyBorder="1" applyAlignment="1">
      <alignment horizontal="right"/>
    </xf>
    <xf numFmtId="2" fontId="7" fillId="0" borderId="60" xfId="6" applyNumberFormat="1" applyFill="1" applyBorder="1"/>
    <xf numFmtId="168" fontId="7" fillId="18" borderId="0" xfId="6" applyNumberFormat="1" applyFill="1" applyBorder="1"/>
    <xf numFmtId="168" fontId="7" fillId="18" borderId="0" xfId="6" applyNumberFormat="1" applyFill="1" applyBorder="1" applyAlignment="1">
      <alignment horizontal="right"/>
    </xf>
    <xf numFmtId="2" fontId="7" fillId="18" borderId="0" xfId="6" applyNumberFormat="1" applyFill="1" applyBorder="1"/>
    <xf numFmtId="168" fontId="7" fillId="19" borderId="0" xfId="6" applyNumberFormat="1" applyFill="1" applyBorder="1"/>
    <xf numFmtId="168" fontId="7" fillId="19" borderId="0" xfId="6" applyNumberFormat="1" applyFill="1" applyBorder="1" applyAlignment="1">
      <alignment horizontal="right"/>
    </xf>
    <xf numFmtId="2" fontId="7" fillId="19" borderId="0" xfId="6" applyNumberFormat="1" applyFill="1" applyBorder="1"/>
    <xf numFmtId="0" fontId="0" fillId="20" borderId="0" xfId="0" applyFill="1"/>
    <xf numFmtId="0" fontId="0" fillId="5" borderId="0" xfId="0" applyFill="1"/>
    <xf numFmtId="0" fontId="7" fillId="5" borderId="0" xfId="6" applyFill="1"/>
    <xf numFmtId="0" fontId="7" fillId="20" borderId="0" xfId="6" applyFill="1"/>
    <xf numFmtId="0" fontId="7" fillId="4" borderId="0" xfId="6" applyFill="1"/>
    <xf numFmtId="0" fontId="8" fillId="2" borderId="53" xfId="6" applyFont="1" applyFill="1" applyBorder="1" applyAlignment="1">
      <alignment horizontal="center" vertical="center" wrapText="1"/>
    </xf>
    <xf numFmtId="0" fontId="8" fillId="2" borderId="54" xfId="6" applyFont="1" applyFill="1" applyBorder="1" applyAlignment="1">
      <alignment horizontal="center" vertical="center" wrapText="1"/>
    </xf>
    <xf numFmtId="0" fontId="8" fillId="2" borderId="55" xfId="6" applyFont="1" applyFill="1" applyBorder="1" applyAlignment="1">
      <alignment horizontal="center" vertical="center" wrapText="1"/>
    </xf>
    <xf numFmtId="0" fontId="8" fillId="2" borderId="56" xfId="6" quotePrefix="1" applyFont="1" applyFill="1" applyBorder="1" applyAlignment="1">
      <alignment horizontal="center"/>
    </xf>
    <xf numFmtId="0" fontId="8" fillId="2" borderId="16" xfId="6" applyFont="1" applyFill="1" applyBorder="1" applyAlignment="1">
      <alignment horizontal="center"/>
    </xf>
    <xf numFmtId="0" fontId="8" fillId="2" borderId="16" xfId="6" quotePrefix="1" applyFont="1" applyFill="1" applyBorder="1" applyAlignment="1">
      <alignment horizontal="center"/>
    </xf>
    <xf numFmtId="0" fontId="8" fillId="2" borderId="57" xfId="6" applyFont="1" applyFill="1" applyBorder="1" applyAlignment="1">
      <alignment horizontal="center"/>
    </xf>
    <xf numFmtId="168" fontId="7" fillId="7" borderId="58" xfId="6" applyNumberFormat="1" applyFill="1" applyBorder="1"/>
    <xf numFmtId="168" fontId="7" fillId="7" borderId="59" xfId="6" applyNumberFormat="1" applyFill="1" applyBorder="1"/>
    <xf numFmtId="168" fontId="7" fillId="7" borderId="59" xfId="6" applyNumberFormat="1" applyFill="1" applyBorder="1" applyAlignment="1">
      <alignment horizontal="right"/>
    </xf>
    <xf numFmtId="2" fontId="7" fillId="7" borderId="60" xfId="6" applyNumberFormat="1" applyFill="1" applyBorder="1"/>
    <xf numFmtId="0" fontId="7" fillId="0" borderId="0" xfId="6" applyFill="1"/>
    <xf numFmtId="0" fontId="8" fillId="3" borderId="0" xfId="6" quotePrefix="1" applyFont="1" applyFill="1" applyBorder="1" applyAlignment="1">
      <alignment horizontal="left" vertical="center" indent="1"/>
    </xf>
    <xf numFmtId="0" fontId="8" fillId="3" borderId="0" xfId="6" quotePrefix="1" applyFont="1" applyFill="1" applyBorder="1" applyAlignment="1">
      <alignment horizontal="left" vertical="center"/>
    </xf>
    <xf numFmtId="4" fontId="7" fillId="0" borderId="53" xfId="6" applyNumberFormat="1" applyFill="1" applyBorder="1"/>
    <xf numFmtId="4" fontId="7" fillId="0" borderId="54" xfId="6" applyNumberFormat="1" applyFill="1" applyBorder="1"/>
    <xf numFmtId="4" fontId="7" fillId="7" borderId="56" xfId="6" applyNumberFormat="1" applyFill="1" applyBorder="1"/>
    <xf numFmtId="4" fontId="7" fillId="7" borderId="16" xfId="6" applyNumberFormat="1" applyFill="1" applyBorder="1"/>
    <xf numFmtId="4" fontId="7" fillId="0" borderId="56" xfId="6" applyNumberFormat="1" applyFill="1" applyBorder="1"/>
    <xf numFmtId="4" fontId="7" fillId="0" borderId="16" xfId="6" applyNumberFormat="1" applyFill="1" applyBorder="1"/>
    <xf numFmtId="4" fontId="7" fillId="7" borderId="58" xfId="6" applyNumberFormat="1" applyFill="1" applyBorder="1"/>
    <xf numFmtId="4" fontId="7" fillId="7" borderId="59" xfId="6" applyNumberFormat="1" applyFill="1" applyBorder="1"/>
    <xf numFmtId="4" fontId="7" fillId="0" borderId="58" xfId="6" applyNumberFormat="1" applyFill="1" applyBorder="1"/>
    <xf numFmtId="4" fontId="7" fillId="0" borderId="59" xfId="6" applyNumberFormat="1" applyFill="1" applyBorder="1"/>
    <xf numFmtId="0" fontId="7" fillId="3" borderId="0" xfId="6" applyFill="1"/>
    <xf numFmtId="4" fontId="7" fillId="7" borderId="59" xfId="6" applyNumberFormat="1" applyFill="1" applyBorder="1" applyAlignment="1">
      <alignment horizontal="right"/>
    </xf>
    <xf numFmtId="0" fontId="8" fillId="14" borderId="0" xfId="6" quotePrefix="1" applyFont="1" applyFill="1" applyBorder="1" applyAlignment="1">
      <alignment horizontal="left" vertical="center" indent="1"/>
    </xf>
    <xf numFmtId="0" fontId="8" fillId="14" borderId="0" xfId="6" quotePrefix="1" applyFont="1" applyFill="1" applyBorder="1" applyAlignment="1">
      <alignment horizontal="left" vertical="center"/>
    </xf>
    <xf numFmtId="0" fontId="8" fillId="14" borderId="53" xfId="6" applyFont="1" applyFill="1" applyBorder="1" applyAlignment="1">
      <alignment horizontal="center" vertical="center" wrapText="1"/>
    </xf>
    <xf numFmtId="0" fontId="8" fillId="14" borderId="54" xfId="6" applyFont="1" applyFill="1" applyBorder="1" applyAlignment="1">
      <alignment horizontal="center" vertical="center" wrapText="1"/>
    </xf>
    <xf numFmtId="0" fontId="8" fillId="14" borderId="55" xfId="6" applyFont="1" applyFill="1" applyBorder="1" applyAlignment="1">
      <alignment horizontal="center" vertical="center" wrapText="1"/>
    </xf>
    <xf numFmtId="0" fontId="8" fillId="14" borderId="56" xfId="6" quotePrefix="1" applyFont="1" applyFill="1" applyBorder="1" applyAlignment="1">
      <alignment horizontal="center"/>
    </xf>
    <xf numFmtId="0" fontId="8" fillId="14" borderId="16" xfId="6" applyFont="1" applyFill="1" applyBorder="1" applyAlignment="1">
      <alignment horizontal="center"/>
    </xf>
    <xf numFmtId="0" fontId="8" fillId="14" borderId="16" xfId="6" quotePrefix="1" applyFont="1" applyFill="1" applyBorder="1" applyAlignment="1">
      <alignment horizontal="center"/>
    </xf>
    <xf numFmtId="0" fontId="8" fillId="14" borderId="57" xfId="6" applyFont="1" applyFill="1" applyBorder="1" applyAlignment="1">
      <alignment horizontal="center"/>
    </xf>
    <xf numFmtId="3" fontId="7" fillId="0" borderId="53" xfId="6" applyNumberFormat="1" applyFill="1" applyBorder="1"/>
    <xf numFmtId="3" fontId="7" fillId="0" borderId="54" xfId="6" applyNumberFormat="1" applyFill="1" applyBorder="1"/>
    <xf numFmtId="3" fontId="7" fillId="15" borderId="56" xfId="6" applyNumberFormat="1" applyFill="1" applyBorder="1"/>
    <xf numFmtId="3" fontId="7" fillId="15" borderId="16" xfId="6" applyNumberFormat="1" applyFill="1" applyBorder="1"/>
    <xf numFmtId="2" fontId="7" fillId="15" borderId="57" xfId="6" applyNumberFormat="1" applyFill="1" applyBorder="1"/>
    <xf numFmtId="3" fontId="7" fillId="0" borderId="56" xfId="6" applyNumberFormat="1" applyFill="1" applyBorder="1"/>
    <xf numFmtId="3" fontId="7" fillId="0" borderId="16" xfId="6" applyNumberFormat="1" applyFill="1" applyBorder="1"/>
    <xf numFmtId="3" fontId="7" fillId="15" borderId="58" xfId="6" applyNumberFormat="1" applyFill="1" applyBorder="1"/>
    <xf numFmtId="3" fontId="7" fillId="15" borderId="59" xfId="6" applyNumberFormat="1" applyFill="1" applyBorder="1"/>
    <xf numFmtId="4" fontId="7" fillId="15" borderId="59" xfId="6" applyNumberFormat="1" applyFill="1" applyBorder="1" applyAlignment="1">
      <alignment horizontal="right"/>
    </xf>
    <xf numFmtId="2" fontId="7" fillId="15" borderId="60" xfId="6" applyNumberFormat="1" applyFill="1" applyBorder="1"/>
    <xf numFmtId="0" fontId="7" fillId="14" borderId="0" xfId="6" applyFill="1"/>
    <xf numFmtId="0" fontId="8" fillId="21" borderId="0" xfId="6" quotePrefix="1" applyFont="1" applyFill="1" applyBorder="1" applyAlignment="1">
      <alignment horizontal="left" vertical="center" indent="1"/>
    </xf>
    <xf numFmtId="0" fontId="8" fillId="5" borderId="0" xfId="6" quotePrefix="1" applyFont="1" applyFill="1" applyBorder="1" applyAlignment="1">
      <alignment horizontal="left" vertical="center"/>
    </xf>
    <xf numFmtId="0" fontId="8" fillId="14" borderId="69" xfId="6" applyFont="1" applyFill="1" applyBorder="1" applyAlignment="1">
      <alignment horizontal="center"/>
    </xf>
    <xf numFmtId="0" fontId="8" fillId="14" borderId="70" xfId="6" applyFont="1" applyFill="1" applyBorder="1" applyAlignment="1">
      <alignment horizontal="center"/>
    </xf>
    <xf numFmtId="3" fontId="7" fillId="0" borderId="16" xfId="6" applyNumberFormat="1" applyFill="1" applyBorder="1" applyAlignment="1">
      <alignment horizontal="center" vertical="center"/>
    </xf>
    <xf numFmtId="3" fontId="7" fillId="0" borderId="57" xfId="6" applyNumberFormat="1" applyFill="1" applyBorder="1" applyAlignment="1">
      <alignment horizontal="center" vertical="center"/>
    </xf>
    <xf numFmtId="3" fontId="7" fillId="0" borderId="72" xfId="6" applyNumberFormat="1" applyFill="1" applyBorder="1" applyAlignment="1">
      <alignment horizontal="right"/>
    </xf>
    <xf numFmtId="3" fontId="7" fillId="0" borderId="14" xfId="6" applyNumberFormat="1" applyFill="1" applyBorder="1" applyAlignment="1">
      <alignment horizontal="center" vertical="center"/>
    </xf>
    <xf numFmtId="3" fontId="7" fillId="0" borderId="55" xfId="6" applyNumberFormat="1" applyFill="1" applyBorder="1" applyAlignment="1">
      <alignment horizontal="center" vertical="center"/>
    </xf>
    <xf numFmtId="3" fontId="7" fillId="15" borderId="16" xfId="6" applyNumberFormat="1" applyFill="1" applyBorder="1" applyAlignment="1">
      <alignment horizontal="center" vertical="center"/>
    </xf>
    <xf numFmtId="3" fontId="7" fillId="15" borderId="57" xfId="6" applyNumberFormat="1" applyFill="1" applyBorder="1" applyAlignment="1">
      <alignment horizontal="center" vertical="center"/>
    </xf>
    <xf numFmtId="3" fontId="7" fillId="13" borderId="72" xfId="6" applyNumberFormat="1" applyFill="1" applyBorder="1" applyAlignment="1">
      <alignment horizontal="right"/>
    </xf>
    <xf numFmtId="3" fontId="7" fillId="13" borderId="14" xfId="6" applyNumberFormat="1" applyFill="1" applyBorder="1" applyAlignment="1">
      <alignment horizontal="center" vertical="center"/>
    </xf>
    <xf numFmtId="3" fontId="7" fillId="13" borderId="57" xfId="6" applyNumberFormat="1" applyFill="1" applyBorder="1" applyAlignment="1">
      <alignment horizontal="center" vertical="center"/>
    </xf>
    <xf numFmtId="3" fontId="7" fillId="0" borderId="67" xfId="6" applyNumberFormat="1" applyFill="1" applyBorder="1" applyAlignment="1">
      <alignment horizontal="right"/>
    </xf>
    <xf numFmtId="3" fontId="7" fillId="0" borderId="68" xfId="6" applyNumberFormat="1" applyFill="1" applyBorder="1" applyAlignment="1">
      <alignment horizontal="center" vertical="center"/>
    </xf>
    <xf numFmtId="3" fontId="7" fillId="0" borderId="60" xfId="6" applyNumberFormat="1" applyFill="1" applyBorder="1" applyAlignment="1">
      <alignment horizontal="center" vertical="center"/>
    </xf>
    <xf numFmtId="3" fontId="7" fillId="15" borderId="59" xfId="6" applyNumberFormat="1" applyFill="1" applyBorder="1" applyAlignment="1">
      <alignment horizontal="center" vertical="center"/>
    </xf>
    <xf numFmtId="3" fontId="7" fillId="15" borderId="60" xfId="6" applyNumberFormat="1" applyFill="1" applyBorder="1" applyAlignment="1">
      <alignment horizontal="center" vertical="center"/>
    </xf>
    <xf numFmtId="3" fontId="7" fillId="0" borderId="59" xfId="6" applyNumberFormat="1" applyFill="1" applyBorder="1" applyAlignment="1">
      <alignment horizontal="center" vertical="center"/>
    </xf>
    <xf numFmtId="3" fontId="7" fillId="0" borderId="61" xfId="6" applyNumberFormat="1" applyFill="1" applyBorder="1" applyAlignment="1">
      <alignment horizontal="right"/>
    </xf>
    <xf numFmtId="3" fontId="7" fillId="0" borderId="62" xfId="6" applyNumberFormat="1" applyFill="1" applyBorder="1" applyAlignment="1">
      <alignment horizontal="center" vertical="center"/>
    </xf>
    <xf numFmtId="3" fontId="7" fillId="15" borderId="72" xfId="6" applyNumberFormat="1" applyFill="1" applyBorder="1" applyAlignment="1">
      <alignment horizontal="right"/>
    </xf>
    <xf numFmtId="3" fontId="7" fillId="15" borderId="14" xfId="6" applyNumberFormat="1" applyFill="1" applyBorder="1" applyAlignment="1">
      <alignment horizontal="center" vertical="center"/>
    </xf>
    <xf numFmtId="0" fontId="49" fillId="24" borderId="85" xfId="0" applyFont="1" applyFill="1" applyBorder="1" applyAlignment="1">
      <alignment horizontal="center" vertical="center"/>
    </xf>
    <xf numFmtId="0" fontId="50" fillId="25" borderId="86" xfId="0" applyFont="1" applyFill="1" applyBorder="1" applyAlignment="1">
      <alignment horizontal="center" vertical="center"/>
    </xf>
    <xf numFmtId="0" fontId="49" fillId="24" borderId="85" xfId="0" applyFont="1" applyFill="1" applyBorder="1" applyAlignment="1">
      <alignment horizontal="center" vertical="center" wrapText="1"/>
    </xf>
    <xf numFmtId="0" fontId="50" fillId="25" borderId="86" xfId="0" applyFont="1" applyFill="1" applyBorder="1" applyAlignment="1">
      <alignment horizontal="center" vertical="center" wrapText="1"/>
    </xf>
    <xf numFmtId="0" fontId="24" fillId="0" borderId="0" xfId="0" applyFont="1" applyFill="1" applyBorder="1" applyAlignment="1">
      <alignment horizontal="center" vertical="center" wrapText="1"/>
    </xf>
    <xf numFmtId="0" fontId="26" fillId="13" borderId="0" xfId="0" applyFont="1" applyFill="1" applyBorder="1" applyAlignment="1">
      <alignment horizontal="center" vertical="center"/>
    </xf>
    <xf numFmtId="0" fontId="51" fillId="24" borderId="87" xfId="0" applyFont="1" applyFill="1" applyBorder="1" applyAlignment="1">
      <alignment horizontal="center" vertical="center"/>
    </xf>
    <xf numFmtId="0" fontId="52" fillId="25" borderId="88" xfId="0" applyFont="1" applyFill="1" applyBorder="1" applyAlignment="1">
      <alignment horizontal="center" vertical="center"/>
    </xf>
    <xf numFmtId="0" fontId="53" fillId="26" borderId="89" xfId="0" applyFont="1" applyFill="1" applyBorder="1" applyAlignment="1">
      <alignment horizontal="center" vertical="center"/>
    </xf>
    <xf numFmtId="0" fontId="0" fillId="15" borderId="0" xfId="0" applyFill="1"/>
    <xf numFmtId="0" fontId="0" fillId="4" borderId="0" xfId="0" applyFill="1" applyAlignment="1"/>
    <xf numFmtId="0" fontId="0" fillId="13" borderId="0" xfId="0" applyFill="1"/>
    <xf numFmtId="0" fontId="31" fillId="28" borderId="0" xfId="0" applyFont="1" applyFill="1"/>
    <xf numFmtId="0" fontId="0" fillId="9" borderId="0" xfId="0" applyFill="1"/>
    <xf numFmtId="0" fontId="0" fillId="27" borderId="0" xfId="0" applyFill="1"/>
    <xf numFmtId="0" fontId="32" fillId="0" borderId="0" xfId="0" applyFont="1" applyFill="1" applyBorder="1" applyAlignment="1">
      <alignment horizontal="center" vertical="center"/>
    </xf>
    <xf numFmtId="0" fontId="33" fillId="0" borderId="0" xfId="0" applyFont="1" applyFill="1" applyBorder="1" applyAlignment="1">
      <alignment horizontal="center" vertical="center" wrapText="1"/>
    </xf>
    <xf numFmtId="4" fontId="34" fillId="0" borderId="13" xfId="0" applyNumberFormat="1" applyFont="1" applyFill="1" applyBorder="1" applyAlignment="1">
      <alignment horizontal="right" vertical="center" wrapText="1"/>
    </xf>
    <xf numFmtId="0" fontId="34" fillId="7" borderId="12" xfId="0" applyFont="1" applyFill="1" applyBorder="1" applyAlignment="1">
      <alignment horizontal="right" vertical="center" wrapText="1"/>
    </xf>
    <xf numFmtId="0" fontId="31" fillId="29" borderId="0" xfId="0" applyFont="1" applyFill="1"/>
    <xf numFmtId="2" fontId="34" fillId="4" borderId="0" xfId="0" applyNumberFormat="1" applyFont="1" applyFill="1" applyBorder="1" applyAlignment="1">
      <alignment horizontal="right" vertical="center" wrapText="1"/>
    </xf>
    <xf numFmtId="0" fontId="34" fillId="0" borderId="12" xfId="0" applyFont="1" applyFill="1" applyBorder="1" applyAlignment="1">
      <alignment horizontal="right" vertical="center" wrapText="1"/>
    </xf>
    <xf numFmtId="0" fontId="28" fillId="2" borderId="0" xfId="0" applyFont="1" applyFill="1"/>
    <xf numFmtId="0" fontId="54" fillId="2" borderId="0" xfId="0" applyFont="1" applyFill="1" applyAlignment="1">
      <alignment vertical="top"/>
    </xf>
    <xf numFmtId="0" fontId="31" fillId="2" borderId="0" xfId="0" applyFont="1" applyFill="1"/>
    <xf numFmtId="0" fontId="30" fillId="4" borderId="0" xfId="0" applyFont="1" applyFill="1" applyAlignment="1">
      <alignment vertical="center"/>
    </xf>
    <xf numFmtId="4" fontId="34" fillId="4" borderId="0" xfId="0" applyNumberFormat="1" applyFont="1" applyFill="1" applyBorder="1" applyAlignment="1">
      <alignment horizontal="right" vertical="center" wrapText="1"/>
    </xf>
    <xf numFmtId="0" fontId="34" fillId="4" borderId="0" xfId="0" applyFont="1" applyFill="1" applyBorder="1" applyAlignment="1">
      <alignment horizontal="right" vertical="center" wrapText="1"/>
    </xf>
    <xf numFmtId="0" fontId="31" fillId="31" borderId="0" xfId="0" applyFont="1" applyFill="1"/>
    <xf numFmtId="0" fontId="31" fillId="13" borderId="0" xfId="0" applyFont="1" applyFill="1"/>
    <xf numFmtId="0" fontId="34" fillId="13" borderId="0" xfId="0" applyFont="1" applyFill="1" applyBorder="1" applyAlignment="1">
      <alignment horizontal="right" vertical="center" wrapText="1"/>
    </xf>
    <xf numFmtId="2" fontId="34" fillId="13" borderId="0" xfId="0" applyNumberFormat="1" applyFont="1" applyFill="1" applyBorder="1" applyAlignment="1">
      <alignment horizontal="right" vertical="center" wrapText="1"/>
    </xf>
    <xf numFmtId="0" fontId="24" fillId="2" borderId="0" xfId="0" applyFont="1" applyFill="1"/>
    <xf numFmtId="0" fontId="34" fillId="0" borderId="0" xfId="0" applyFont="1" applyFill="1"/>
    <xf numFmtId="0" fontId="34" fillId="13" borderId="0" xfId="0" applyFont="1" applyFill="1"/>
    <xf numFmtId="0" fontId="29" fillId="2" borderId="0" xfId="0" applyFont="1" applyFill="1"/>
    <xf numFmtId="0" fontId="34" fillId="0" borderId="0" xfId="0" applyFont="1" applyFill="1" applyBorder="1" applyAlignment="1">
      <alignment horizontal="right" vertical="center" wrapText="1"/>
    </xf>
    <xf numFmtId="0" fontId="31" fillId="27" borderId="0" xfId="0" applyFont="1" applyFill="1"/>
    <xf numFmtId="0" fontId="31" fillId="9" borderId="0" xfId="0" applyFont="1" applyFill="1"/>
    <xf numFmtId="0" fontId="32" fillId="0" borderId="0" xfId="0" applyFont="1" applyBorder="1" applyAlignment="1">
      <alignment horizontal="center" vertical="center"/>
    </xf>
    <xf numFmtId="0" fontId="34" fillId="27" borderId="0" xfId="0" applyFont="1" applyFill="1"/>
    <xf numFmtId="0" fontId="34" fillId="9" borderId="0" xfId="0" applyFont="1" applyFill="1"/>
    <xf numFmtId="4" fontId="34" fillId="27" borderId="0" xfId="0" applyNumberFormat="1" applyFont="1" applyFill="1" applyBorder="1" applyAlignment="1">
      <alignment horizontal="right" vertical="center" wrapText="1"/>
    </xf>
    <xf numFmtId="2" fontId="34" fillId="27" borderId="0" xfId="0" applyNumberFormat="1" applyFont="1" applyFill="1" applyBorder="1" applyAlignment="1">
      <alignment horizontal="right" vertical="center" wrapText="1"/>
    </xf>
    <xf numFmtId="4" fontId="34" fillId="9" borderId="0" xfId="0" applyNumberFormat="1" applyFont="1" applyFill="1" applyBorder="1" applyAlignment="1">
      <alignment horizontal="right" vertical="center" wrapText="1"/>
    </xf>
    <xf numFmtId="2" fontId="34" fillId="9" borderId="0" xfId="0" applyNumberFormat="1" applyFont="1" applyFill="1" applyBorder="1" applyAlignment="1">
      <alignment horizontal="right" vertical="center" wrapText="1"/>
    </xf>
    <xf numFmtId="0" fontId="44" fillId="32" borderId="0" xfId="0" applyFont="1" applyFill="1"/>
    <xf numFmtId="0" fontId="0" fillId="32" borderId="0" xfId="0" applyFill="1"/>
    <xf numFmtId="0" fontId="32" fillId="0" borderId="5" xfId="0" applyFont="1" applyBorder="1" applyAlignment="1">
      <alignment horizontal="center" vertical="center"/>
    </xf>
    <xf numFmtId="0" fontId="32" fillId="0" borderId="8" xfId="0" applyFont="1" applyBorder="1" applyAlignment="1">
      <alignment horizontal="center" vertical="center"/>
    </xf>
    <xf numFmtId="0" fontId="32" fillId="0" borderId="6" xfId="0" applyFont="1" applyBorder="1" applyAlignment="1">
      <alignment horizontal="center" vertical="center"/>
    </xf>
    <xf numFmtId="0" fontId="33" fillId="33" borderId="13" xfId="0" applyFont="1" applyFill="1" applyBorder="1" applyAlignment="1">
      <alignment horizontal="center" vertical="center" wrapText="1"/>
    </xf>
    <xf numFmtId="0" fontId="33" fillId="33" borderId="0" xfId="0" applyFont="1" applyFill="1" applyBorder="1" applyAlignment="1">
      <alignment horizontal="center" vertical="center" wrapText="1"/>
    </xf>
    <xf numFmtId="0" fontId="33" fillId="33" borderId="14" xfId="0" applyFont="1" applyFill="1" applyBorder="1" applyAlignment="1">
      <alignment horizontal="center" vertical="center" wrapText="1"/>
    </xf>
    <xf numFmtId="4" fontId="34" fillId="33" borderId="13" xfId="0" applyNumberFormat="1" applyFont="1" applyFill="1" applyBorder="1" applyAlignment="1">
      <alignment horizontal="right" vertical="center" wrapText="1"/>
    </xf>
    <xf numFmtId="4" fontId="34" fillId="33" borderId="0" xfId="0" applyNumberFormat="1" applyFont="1" applyFill="1" applyBorder="1" applyAlignment="1">
      <alignment horizontal="right" vertical="center" wrapText="1"/>
    </xf>
    <xf numFmtId="2" fontId="34" fillId="33" borderId="14" xfId="0" applyNumberFormat="1" applyFont="1" applyFill="1" applyBorder="1" applyAlignment="1">
      <alignment horizontal="right" vertical="center" wrapText="1"/>
    </xf>
    <xf numFmtId="0" fontId="34" fillId="30" borderId="13" xfId="0" applyFont="1" applyFill="1" applyBorder="1" applyAlignment="1">
      <alignment horizontal="right" vertical="center" wrapText="1"/>
    </xf>
    <xf numFmtId="0" fontId="34" fillId="30" borderId="0" xfId="0" applyFont="1" applyFill="1" applyBorder="1" applyAlignment="1">
      <alignment horizontal="right" vertical="center" wrapText="1"/>
    </xf>
    <xf numFmtId="4" fontId="34" fillId="30" borderId="0" xfId="0" applyNumberFormat="1" applyFont="1" applyFill="1" applyBorder="1" applyAlignment="1">
      <alignment horizontal="right" vertical="center" wrapText="1"/>
    </xf>
    <xf numFmtId="2" fontId="34" fillId="30" borderId="14" xfId="0" applyNumberFormat="1" applyFont="1" applyFill="1" applyBorder="1" applyAlignment="1">
      <alignment horizontal="right" vertical="center" wrapText="1"/>
    </xf>
    <xf numFmtId="4" fontId="34" fillId="30" borderId="13" xfId="0" applyNumberFormat="1" applyFont="1" applyFill="1" applyBorder="1" applyAlignment="1">
      <alignment horizontal="right" vertical="center" wrapText="1"/>
    </xf>
    <xf numFmtId="4" fontId="34" fillId="30" borderId="9" xfId="0" applyNumberFormat="1" applyFont="1" applyFill="1" applyBorder="1" applyAlignment="1">
      <alignment horizontal="right" vertical="center" wrapText="1"/>
    </xf>
    <xf numFmtId="4" fontId="34" fillId="30" borderId="12" xfId="0" applyNumberFormat="1" applyFont="1" applyFill="1" applyBorder="1" applyAlignment="1">
      <alignment horizontal="right" vertical="center" wrapText="1"/>
    </xf>
    <xf numFmtId="2" fontId="34" fillId="30" borderId="10" xfId="0" applyNumberFormat="1" applyFont="1" applyFill="1" applyBorder="1" applyAlignment="1">
      <alignment horizontal="right" vertical="center" wrapText="1"/>
    </xf>
    <xf numFmtId="0" fontId="56" fillId="27" borderId="0" xfId="0" applyFont="1" applyFill="1" applyAlignment="1">
      <alignment vertical="center"/>
    </xf>
    <xf numFmtId="1" fontId="10" fillId="0" borderId="0" xfId="3" applyNumberFormat="1" applyFont="1" applyAlignment="1">
      <alignment horizontal="right" vertical="center"/>
    </xf>
    <xf numFmtId="0" fontId="33" fillId="3" borderId="13" xfId="0" applyFont="1" applyFill="1" applyBorder="1" applyAlignment="1">
      <alignment horizontal="center" vertical="center" wrapText="1"/>
    </xf>
    <xf numFmtId="0" fontId="33" fillId="3" borderId="0" xfId="0" applyFont="1" applyFill="1" applyBorder="1" applyAlignment="1">
      <alignment horizontal="center" vertical="center" wrapText="1"/>
    </xf>
    <xf numFmtId="0" fontId="33" fillId="3" borderId="14" xfId="0" applyFont="1" applyFill="1" applyBorder="1" applyAlignment="1">
      <alignment horizontal="center" vertical="center" wrapText="1"/>
    </xf>
    <xf numFmtId="0" fontId="7" fillId="3" borderId="19" xfId="5" applyFont="1" applyFill="1" applyBorder="1" applyAlignment="1">
      <alignment horizontal="center" vertical="center" wrapText="1"/>
    </xf>
    <xf numFmtId="0" fontId="8" fillId="7" borderId="22" xfId="5" applyFont="1" applyFill="1" applyBorder="1" applyAlignment="1">
      <alignment horizontal="centerContinuous" vertical="center"/>
    </xf>
    <xf numFmtId="0" fontId="8" fillId="7" borderId="24" xfId="5" applyFont="1" applyFill="1" applyBorder="1" applyAlignment="1">
      <alignment horizontal="centerContinuous" vertical="center"/>
    </xf>
    <xf numFmtId="0" fontId="8" fillId="7" borderId="23" xfId="5" applyFont="1" applyFill="1" applyBorder="1" applyAlignment="1">
      <alignment horizontal="centerContinuous" vertical="center"/>
    </xf>
    <xf numFmtId="0" fontId="8" fillId="0" borderId="0" xfId="2" applyFont="1" applyFill="1" applyAlignment="1">
      <alignment vertical="center"/>
    </xf>
    <xf numFmtId="0" fontId="0" fillId="0" borderId="0" xfId="0" applyAlignment="1"/>
    <xf numFmtId="0" fontId="0" fillId="0" borderId="7" xfId="0" applyBorder="1" applyAlignment="1">
      <alignment horizontal="center"/>
    </xf>
    <xf numFmtId="0" fontId="0" fillId="0" borderId="0" xfId="0" applyBorder="1" applyAlignment="1">
      <alignment horizontal="center"/>
    </xf>
    <xf numFmtId="0" fontId="0" fillId="0" borderId="0" xfId="0" applyAlignment="1">
      <alignment horizontal="center"/>
    </xf>
    <xf numFmtId="0" fontId="0" fillId="0" borderId="0" xfId="0" applyFill="1" applyAlignment="1">
      <alignment horizontal="center"/>
    </xf>
    <xf numFmtId="0" fontId="33" fillId="3" borderId="14" xfId="0" applyFont="1" applyFill="1" applyBorder="1" applyAlignment="1">
      <alignment horizontal="center" vertical="center" wrapText="1"/>
    </xf>
    <xf numFmtId="0" fontId="33" fillId="3" borderId="13" xfId="0" applyFont="1" applyFill="1" applyBorder="1" applyAlignment="1">
      <alignment horizontal="center" vertical="center" wrapText="1"/>
    </xf>
    <xf numFmtId="0" fontId="33" fillId="3" borderId="0" xfId="0" applyFont="1" applyFill="1" applyBorder="1" applyAlignment="1">
      <alignment horizontal="center" vertical="center" wrapText="1"/>
    </xf>
    <xf numFmtId="0" fontId="33" fillId="3" borderId="13" xfId="0" applyFont="1" applyFill="1" applyBorder="1" applyAlignment="1">
      <alignment horizontal="center" vertical="center" wrapText="1"/>
    </xf>
    <xf numFmtId="0" fontId="33" fillId="3" borderId="0" xfId="0" applyFont="1" applyFill="1" applyBorder="1" applyAlignment="1">
      <alignment horizontal="center" vertical="center" wrapText="1"/>
    </xf>
    <xf numFmtId="0" fontId="33" fillId="3" borderId="14" xfId="0" applyFont="1" applyFill="1" applyBorder="1" applyAlignment="1">
      <alignment horizontal="center" vertical="center" wrapText="1"/>
    </xf>
    <xf numFmtId="0" fontId="60" fillId="0" borderId="0" xfId="7"/>
    <xf numFmtId="0" fontId="62" fillId="0" borderId="0" xfId="7" applyFont="1"/>
    <xf numFmtId="0" fontId="23" fillId="0" borderId="0" xfId="7" applyFont="1"/>
    <xf numFmtId="10" fontId="23" fillId="0" borderId="13" xfId="7" applyNumberFormat="1" applyFont="1" applyFill="1" applyBorder="1"/>
    <xf numFmtId="10" fontId="23" fillId="0" borderId="0" xfId="7" applyNumberFormat="1" applyFont="1" applyFill="1" applyBorder="1"/>
    <xf numFmtId="10" fontId="23" fillId="0" borderId="14" xfId="7" applyNumberFormat="1" applyFont="1" applyFill="1" applyBorder="1"/>
    <xf numFmtId="10" fontId="23" fillId="0" borderId="13" xfId="7" applyNumberFormat="1" applyFont="1" applyBorder="1"/>
    <xf numFmtId="10" fontId="23" fillId="0" borderId="0" xfId="7" applyNumberFormat="1" applyFont="1" applyBorder="1"/>
    <xf numFmtId="10" fontId="23" fillId="0" borderId="14" xfId="7" applyNumberFormat="1" applyFont="1" applyBorder="1"/>
    <xf numFmtId="0" fontId="60" fillId="0" borderId="0" xfId="7" applyBorder="1"/>
    <xf numFmtId="0" fontId="60" fillId="0" borderId="0" xfId="7" applyFill="1"/>
    <xf numFmtId="10" fontId="63" fillId="0" borderId="13" xfId="7" applyNumberFormat="1" applyFont="1" applyFill="1" applyBorder="1"/>
    <xf numFmtId="10" fontId="63" fillId="0" borderId="0" xfId="7" applyNumberFormat="1" applyFont="1" applyFill="1" applyBorder="1"/>
    <xf numFmtId="10" fontId="31" fillId="0" borderId="14" xfId="7" applyNumberFormat="1" applyFont="1" applyFill="1" applyBorder="1"/>
    <xf numFmtId="0" fontId="59" fillId="0" borderId="0" xfId="8" quotePrefix="1" applyFont="1" applyAlignment="1">
      <alignment horizontal="right" vertical="center"/>
    </xf>
    <xf numFmtId="10" fontId="63" fillId="0" borderId="14" xfId="7" applyNumberFormat="1" applyFont="1" applyFill="1" applyBorder="1"/>
    <xf numFmtId="0" fontId="60" fillId="0" borderId="13" xfId="7" applyBorder="1"/>
    <xf numFmtId="0" fontId="0" fillId="0" borderId="14" xfId="0" applyBorder="1"/>
    <xf numFmtId="0" fontId="0" fillId="0" borderId="97" xfId="0" applyBorder="1"/>
    <xf numFmtId="0" fontId="0" fillId="0" borderId="68" xfId="0" applyBorder="1"/>
    <xf numFmtId="0" fontId="7" fillId="0" borderId="0" xfId="7" applyFont="1" applyFill="1"/>
    <xf numFmtId="0" fontId="0" fillId="0" borderId="16" xfId="0" applyBorder="1" applyAlignment="1">
      <alignment horizontal="left" vertical="center"/>
    </xf>
    <xf numFmtId="9" fontId="23" fillId="0" borderId="0" xfId="7" applyNumberFormat="1" applyFont="1" applyBorder="1"/>
    <xf numFmtId="9" fontId="23" fillId="0" borderId="14" xfId="7" applyNumberFormat="1" applyFont="1" applyBorder="1"/>
    <xf numFmtId="9" fontId="23" fillId="0" borderId="54" xfId="7" applyNumberFormat="1" applyFont="1" applyBorder="1"/>
    <xf numFmtId="0" fontId="0" fillId="0" borderId="16" xfId="0" applyBorder="1"/>
    <xf numFmtId="9" fontId="23" fillId="0" borderId="16" xfId="7" applyNumberFormat="1" applyFont="1" applyBorder="1"/>
    <xf numFmtId="10" fontId="31" fillId="0" borderId="0" xfId="7" applyNumberFormat="1" applyFont="1" applyFill="1" applyBorder="1"/>
    <xf numFmtId="10" fontId="64" fillId="0" borderId="0" xfId="7" applyNumberFormat="1" applyFont="1" applyFill="1" applyBorder="1"/>
    <xf numFmtId="10" fontId="64" fillId="0" borderId="14" xfId="7" applyNumberFormat="1" applyFont="1" applyFill="1" applyBorder="1"/>
    <xf numFmtId="0" fontId="0" fillId="0" borderId="15" xfId="0" applyBorder="1"/>
    <xf numFmtId="9" fontId="23" fillId="0" borderId="12" xfId="7" applyNumberFormat="1" applyFont="1" applyBorder="1"/>
    <xf numFmtId="9" fontId="23" fillId="0" borderId="10" xfId="7" applyNumberFormat="1" applyFont="1" applyBorder="1"/>
    <xf numFmtId="9" fontId="23" fillId="0" borderId="15" xfId="7" applyNumberFormat="1" applyFont="1" applyBorder="1"/>
    <xf numFmtId="10" fontId="63" fillId="0" borderId="9" xfId="7" applyNumberFormat="1" applyFont="1" applyFill="1" applyBorder="1"/>
    <xf numFmtId="10" fontId="31" fillId="0" borderId="12" xfId="7" applyNumberFormat="1" applyFont="1" applyFill="1" applyBorder="1"/>
    <xf numFmtId="10" fontId="31" fillId="0" borderId="10" xfId="7" applyNumberFormat="1" applyFont="1" applyFill="1" applyBorder="1"/>
    <xf numFmtId="0" fontId="65" fillId="0" borderId="0" xfId="7" applyFont="1"/>
    <xf numFmtId="0" fontId="0" fillId="0" borderId="0" xfId="8" applyFont="1"/>
    <xf numFmtId="0" fontId="59" fillId="0" borderId="0" xfId="8" applyFont="1"/>
    <xf numFmtId="10" fontId="60" fillId="0" borderId="0" xfId="7" applyNumberFormat="1"/>
    <xf numFmtId="0" fontId="59" fillId="0" borderId="0" xfId="8"/>
    <xf numFmtId="0" fontId="65" fillId="17" borderId="0" xfId="7" applyFont="1" applyFill="1"/>
    <xf numFmtId="0" fontId="59" fillId="17" borderId="0" xfId="8" applyFill="1"/>
    <xf numFmtId="0" fontId="59" fillId="0" borderId="13" xfId="8" applyBorder="1" applyAlignment="1">
      <alignment horizontal="center" vertical="top"/>
    </xf>
    <xf numFmtId="0" fontId="59" fillId="0" borderId="0" xfId="8" applyBorder="1" applyAlignment="1">
      <alignment horizontal="center" vertical="top"/>
    </xf>
    <xf numFmtId="0" fontId="59" fillId="0" borderId="0" xfId="8" applyBorder="1" applyAlignment="1">
      <alignment horizontal="left" vertical="distributed"/>
    </xf>
    <xf numFmtId="0" fontId="59" fillId="0" borderId="14" xfId="8" applyBorder="1" applyAlignment="1">
      <alignment horizontal="center" vertical="top"/>
    </xf>
    <xf numFmtId="0" fontId="59" fillId="0" borderId="14" xfId="8" applyBorder="1" applyAlignment="1">
      <alignment horizontal="left" vertical="distributed"/>
    </xf>
    <xf numFmtId="0" fontId="59" fillId="0" borderId="13" xfId="8" applyBorder="1"/>
    <xf numFmtId="0" fontId="59" fillId="0" borderId="0" xfId="8" applyBorder="1"/>
    <xf numFmtId="0" fontId="59" fillId="0" borderId="14" xfId="8" applyBorder="1"/>
    <xf numFmtId="0" fontId="23" fillId="0" borderId="0" xfId="8" applyFont="1"/>
    <xf numFmtId="0" fontId="59" fillId="0" borderId="13" xfId="8" applyFont="1" applyBorder="1"/>
    <xf numFmtId="0" fontId="59" fillId="0" borderId="0" xfId="8" applyFont="1" applyBorder="1"/>
    <xf numFmtId="0" fontId="59" fillId="0" borderId="14" xfId="8" applyFont="1" applyBorder="1"/>
    <xf numFmtId="0" fontId="23" fillId="0" borderId="13" xfId="8" applyFont="1" applyBorder="1"/>
    <xf numFmtId="0" fontId="23" fillId="0" borderId="0" xfId="8" applyFont="1" applyBorder="1"/>
    <xf numFmtId="0" fontId="23" fillId="0" borderId="14" xfId="8" applyFont="1" applyBorder="1"/>
    <xf numFmtId="0" fontId="23" fillId="0" borderId="14" xfId="8" quotePrefix="1" applyFont="1" applyBorder="1" applyAlignment="1">
      <alignment horizontal="right"/>
    </xf>
    <xf numFmtId="0" fontId="23" fillId="17" borderId="14" xfId="8" quotePrefix="1" applyFont="1" applyFill="1" applyBorder="1" applyAlignment="1">
      <alignment horizontal="right"/>
    </xf>
    <xf numFmtId="0" fontId="67" fillId="0" borderId="0" xfId="8" applyFont="1"/>
    <xf numFmtId="0" fontId="31" fillId="0" borderId="13" xfId="7" applyFont="1" applyFill="1" applyBorder="1"/>
    <xf numFmtId="0" fontId="31" fillId="0" borderId="0" xfId="7" applyFont="1" applyFill="1" applyBorder="1"/>
    <xf numFmtId="0" fontId="31" fillId="0" borderId="14" xfId="7" applyFont="1" applyFill="1" applyBorder="1"/>
    <xf numFmtId="0" fontId="59" fillId="0" borderId="0" xfId="8" quotePrefix="1" applyAlignment="1">
      <alignment horizontal="right"/>
    </xf>
    <xf numFmtId="0" fontId="59" fillId="17" borderId="13" xfId="8" applyFill="1" applyBorder="1"/>
    <xf numFmtId="0" fontId="59" fillId="17" borderId="0" xfId="8" applyFill="1" applyBorder="1"/>
    <xf numFmtId="0" fontId="0" fillId="0" borderId="13" xfId="0" applyBorder="1"/>
    <xf numFmtId="0" fontId="60" fillId="0" borderId="14" xfId="7" applyBorder="1"/>
    <xf numFmtId="1" fontId="31" fillId="0" borderId="0" xfId="7" applyNumberFormat="1" applyFont="1" applyFill="1" applyBorder="1"/>
    <xf numFmtId="0" fontId="44" fillId="0" borderId="0" xfId="7" applyFont="1" applyFill="1" applyBorder="1"/>
    <xf numFmtId="0" fontId="59" fillId="0" borderId="13" xfId="8" applyFill="1" applyBorder="1"/>
    <xf numFmtId="0" fontId="59" fillId="0" borderId="0" xfId="8" applyFill="1" applyBorder="1"/>
    <xf numFmtId="0" fontId="59" fillId="0" borderId="13" xfId="8" applyFont="1" applyFill="1" applyBorder="1"/>
    <xf numFmtId="0" fontId="59" fillId="0" borderId="0" xfId="8" applyFont="1" applyFill="1" applyBorder="1"/>
    <xf numFmtId="1" fontId="59" fillId="0" borderId="0" xfId="8" applyNumberFormat="1" applyFont="1" applyFill="1" applyBorder="1"/>
    <xf numFmtId="0" fontId="59" fillId="0" borderId="14" xfId="8" applyFont="1" applyFill="1" applyBorder="1"/>
    <xf numFmtId="165" fontId="31" fillId="0" borderId="0" xfId="7" applyNumberFormat="1" applyFont="1" applyFill="1" applyBorder="1"/>
    <xf numFmtId="0" fontId="59" fillId="17" borderId="14" xfId="8" applyFill="1" applyBorder="1"/>
    <xf numFmtId="0" fontId="59" fillId="0" borderId="14" xfId="8" applyFill="1" applyBorder="1"/>
    <xf numFmtId="0" fontId="59" fillId="0" borderId="9" xfId="8" applyFont="1" applyFill="1" applyBorder="1"/>
    <xf numFmtId="0" fontId="59" fillId="0" borderId="12" xfId="8" applyFont="1" applyFill="1" applyBorder="1"/>
    <xf numFmtId="0" fontId="59" fillId="0" borderId="10" xfId="8" applyFont="1" applyFill="1" applyBorder="1"/>
    <xf numFmtId="0" fontId="59" fillId="0" borderId="9" xfId="8" applyFill="1" applyBorder="1"/>
    <xf numFmtId="0" fontId="59" fillId="0" borderId="12" xfId="8" applyFill="1" applyBorder="1"/>
    <xf numFmtId="0" fontId="59" fillId="0" borderId="10" xfId="8" applyFill="1" applyBorder="1"/>
    <xf numFmtId="0" fontId="59" fillId="0" borderId="9" xfId="8" applyBorder="1"/>
    <xf numFmtId="0" fontId="59" fillId="0" borderId="12" xfId="8" applyBorder="1"/>
    <xf numFmtId="0" fontId="59" fillId="0" borderId="10" xfId="8" applyBorder="1"/>
    <xf numFmtId="0" fontId="59" fillId="17" borderId="9" xfId="8" applyFill="1" applyBorder="1"/>
    <xf numFmtId="0" fontId="59" fillId="17" borderId="12" xfId="8" applyFill="1" applyBorder="1"/>
    <xf numFmtId="0" fontId="0" fillId="0" borderId="0" xfId="8" quotePrefix="1" applyFont="1" applyAlignment="1">
      <alignment horizontal="left" vertical="center"/>
    </xf>
    <xf numFmtId="169" fontId="59" fillId="0" borderId="0" xfId="8" quotePrefix="1" applyNumberFormat="1" applyFont="1" applyAlignment="1">
      <alignment horizontal="right"/>
    </xf>
    <xf numFmtId="0" fontId="0" fillId="0" borderId="0" xfId="8" quotePrefix="1" applyFont="1" applyAlignment="1">
      <alignment vertical="top" wrapText="1"/>
    </xf>
    <xf numFmtId="0" fontId="59" fillId="0" borderId="0" xfId="8" quotePrefix="1" applyFont="1" applyAlignment="1">
      <alignment horizontal="right"/>
    </xf>
    <xf numFmtId="0" fontId="68" fillId="0" borderId="0" xfId="7" applyFont="1"/>
    <xf numFmtId="0" fontId="22" fillId="17" borderId="0" xfId="0" applyFont="1" applyFill="1" applyBorder="1" applyAlignment="1" applyProtection="1">
      <alignment vertical="center"/>
    </xf>
    <xf numFmtId="0" fontId="65" fillId="0" borderId="0" xfId="7" applyFont="1" applyFill="1"/>
    <xf numFmtId="0" fontId="59" fillId="0" borderId="0" xfId="8" applyFill="1"/>
    <xf numFmtId="0" fontId="60" fillId="7" borderId="7" xfId="7" applyFont="1" applyFill="1" applyBorder="1" applyAlignment="1">
      <alignment horizontal="center"/>
    </xf>
    <xf numFmtId="0" fontId="60" fillId="8" borderId="7" xfId="7" applyFont="1" applyFill="1" applyBorder="1" applyAlignment="1">
      <alignment horizontal="center"/>
    </xf>
    <xf numFmtId="0" fontId="0" fillId="7" borderId="11" xfId="0" applyFill="1" applyBorder="1" applyAlignment="1">
      <alignment horizontal="center"/>
    </xf>
    <xf numFmtId="0" fontId="0" fillId="7" borderId="59" xfId="0" applyFill="1" applyBorder="1" applyAlignment="1">
      <alignment horizontal="center"/>
    </xf>
    <xf numFmtId="0" fontId="7" fillId="8" borderId="11" xfId="7" applyFont="1" applyFill="1" applyBorder="1" applyAlignment="1">
      <alignment horizontal="center"/>
    </xf>
    <xf numFmtId="0" fontId="0" fillId="8" borderId="59" xfId="0" applyFill="1" applyBorder="1" applyAlignment="1">
      <alignment horizontal="center"/>
    </xf>
    <xf numFmtId="0" fontId="0" fillId="7" borderId="6" xfId="0" applyFill="1" applyBorder="1" applyAlignment="1">
      <alignment horizontal="center"/>
    </xf>
    <xf numFmtId="0" fontId="0" fillId="7" borderId="68" xfId="0" applyFill="1" applyBorder="1" applyAlignment="1">
      <alignment horizontal="center"/>
    </xf>
    <xf numFmtId="0" fontId="59" fillId="8" borderId="7" xfId="8" applyFill="1" applyBorder="1" applyAlignment="1">
      <alignment horizontal="center" vertical="top"/>
    </xf>
    <xf numFmtId="0" fontId="59" fillId="7" borderId="7" xfId="8" applyFill="1" applyBorder="1" applyAlignment="1">
      <alignment horizontal="center" vertical="top"/>
    </xf>
    <xf numFmtId="0" fontId="59" fillId="8" borderId="7" xfId="8" applyFill="1" applyBorder="1" applyAlignment="1">
      <alignment horizontal="left" vertical="distributed"/>
    </xf>
    <xf numFmtId="0" fontId="59" fillId="7" borderId="7" xfId="8" applyFill="1" applyBorder="1" applyAlignment="1">
      <alignment horizontal="left" vertical="distributed"/>
    </xf>
    <xf numFmtId="0" fontId="33" fillId="3" borderId="14" xfId="0" applyFont="1" applyFill="1" applyBorder="1" applyAlignment="1">
      <alignment horizontal="center" vertical="center" wrapText="1"/>
    </xf>
    <xf numFmtId="0" fontId="33" fillId="3" borderId="13" xfId="0" applyFont="1" applyFill="1" applyBorder="1" applyAlignment="1">
      <alignment horizontal="center" vertical="center" wrapText="1"/>
    </xf>
    <xf numFmtId="0" fontId="33" fillId="3" borderId="0" xfId="0" applyFont="1" applyFill="1" applyBorder="1" applyAlignment="1">
      <alignment horizontal="center" vertical="center" wrapText="1"/>
    </xf>
    <xf numFmtId="168" fontId="7" fillId="0" borderId="16" xfId="6" applyNumberFormat="1" applyFill="1" applyBorder="1" applyAlignment="1">
      <alignment horizontal="right"/>
    </xf>
    <xf numFmtId="0" fontId="7" fillId="7" borderId="99" xfId="2" applyFont="1" applyFill="1" applyBorder="1" applyAlignment="1">
      <alignment horizontal="center" vertical="center" wrapText="1"/>
    </xf>
    <xf numFmtId="0" fontId="11" fillId="3" borderId="32" xfId="2" applyFont="1" applyFill="1" applyBorder="1" applyAlignment="1">
      <alignment horizontal="center" vertical="center"/>
    </xf>
    <xf numFmtId="0" fontId="7" fillId="0" borderId="0" xfId="2" applyAlignment="1">
      <alignment horizontal="center"/>
    </xf>
    <xf numFmtId="4" fontId="70" fillId="0" borderId="0" xfId="3" applyNumberFormat="1" applyFont="1" applyFill="1" applyAlignment="1">
      <alignment vertical="center"/>
    </xf>
    <xf numFmtId="0" fontId="33" fillId="3" borderId="5" xfId="0" applyFont="1" applyFill="1" applyBorder="1" applyAlignment="1">
      <alignment horizontal="center" vertical="center" wrapText="1"/>
    </xf>
    <xf numFmtId="0" fontId="33" fillId="3" borderId="13" xfId="0" applyFont="1" applyFill="1" applyBorder="1" applyAlignment="1">
      <alignment horizontal="center" vertical="center" wrapText="1"/>
    </xf>
    <xf numFmtId="0" fontId="33" fillId="3" borderId="8" xfId="0" applyFont="1" applyFill="1" applyBorder="1" applyAlignment="1">
      <alignment horizontal="center" vertical="center" wrapText="1"/>
    </xf>
    <xf numFmtId="0" fontId="33" fillId="3" borderId="0" xfId="0" applyFont="1" applyFill="1" applyBorder="1" applyAlignment="1">
      <alignment horizontal="center" vertical="center" wrapText="1"/>
    </xf>
    <xf numFmtId="0" fontId="33" fillId="3" borderId="6" xfId="0" applyFont="1" applyFill="1" applyBorder="1" applyAlignment="1">
      <alignment horizontal="center" vertical="center" wrapText="1"/>
    </xf>
    <xf numFmtId="0" fontId="33" fillId="3" borderId="14" xfId="0" applyFont="1" applyFill="1" applyBorder="1" applyAlignment="1">
      <alignment horizontal="center" vertical="center" wrapText="1"/>
    </xf>
    <xf numFmtId="0" fontId="32" fillId="0" borderId="5" xfId="0" applyFont="1" applyBorder="1" applyAlignment="1">
      <alignment vertical="center"/>
    </xf>
    <xf numFmtId="0" fontId="32" fillId="0" borderId="8" xfId="0" applyFont="1" applyBorder="1" applyAlignment="1">
      <alignment vertical="center"/>
    </xf>
    <xf numFmtId="0" fontId="32" fillId="0" borderId="6" xfId="0" applyFont="1" applyBorder="1" applyAlignment="1">
      <alignment vertical="center"/>
    </xf>
    <xf numFmtId="0" fontId="32" fillId="0" borderId="9" xfId="0" applyFont="1" applyBorder="1" applyAlignment="1">
      <alignment vertical="center"/>
    </xf>
    <xf numFmtId="0" fontId="32" fillId="0" borderId="12" xfId="0" applyFont="1" applyBorder="1" applyAlignment="1">
      <alignment vertical="center"/>
    </xf>
    <xf numFmtId="0" fontId="32" fillId="0" borderId="10" xfId="0" applyFont="1" applyBorder="1" applyAlignment="1">
      <alignment vertical="center"/>
    </xf>
    <xf numFmtId="0" fontId="2" fillId="0" borderId="0" xfId="1" applyFont="1" applyBorder="1" applyAlignment="1" applyProtection="1">
      <alignment horizontal="left" vertical="top" wrapText="1" indent="2" readingOrder="1"/>
    </xf>
    <xf numFmtId="0" fontId="2" fillId="0" borderId="0" xfId="1" applyFont="1" applyFill="1" applyBorder="1" applyAlignment="1" applyProtection="1">
      <alignment horizontal="left" vertical="top" wrapText="1" indent="2" readingOrder="1"/>
    </xf>
    <xf numFmtId="0" fontId="4" fillId="0" borderId="0" xfId="0" applyFont="1" applyBorder="1" applyAlignment="1" applyProtection="1">
      <alignment horizontal="left" vertical="top" wrapText="1" indent="2" readingOrder="1"/>
    </xf>
    <xf numFmtId="0" fontId="4" fillId="0" borderId="0" xfId="0" applyFont="1" applyFill="1" applyBorder="1" applyAlignment="1" applyProtection="1">
      <alignment horizontal="left" vertical="top" indent="2" readingOrder="1"/>
    </xf>
    <xf numFmtId="0" fontId="0" fillId="0" borderId="0" xfId="0" applyAlignment="1">
      <alignment horizontal="left" indent="2"/>
    </xf>
    <xf numFmtId="0" fontId="2" fillId="0" borderId="0" xfId="1" quotePrefix="1" applyFont="1" applyBorder="1" applyAlignment="1" applyProtection="1">
      <alignment horizontal="left" vertical="top" wrapText="1" indent="2" readingOrder="1"/>
    </xf>
    <xf numFmtId="0" fontId="2" fillId="6" borderId="1" xfId="1" applyNumberFormat="1" applyFont="1" applyFill="1" applyBorder="1" applyAlignment="1">
      <alignment horizontal="left" vertical="top" wrapText="1" indent="2" readingOrder="1"/>
    </xf>
    <xf numFmtId="0" fontId="4" fillId="0" borderId="0" xfId="0" applyFont="1" applyAlignment="1" applyProtection="1">
      <alignment horizontal="left" vertical="justify" indent="2" readingOrder="1"/>
    </xf>
    <xf numFmtId="0" fontId="71" fillId="0" borderId="0" xfId="0" applyFont="1" applyAlignment="1" applyProtection="1">
      <alignment horizontal="left" vertical="justify" indent="2" readingOrder="1"/>
    </xf>
    <xf numFmtId="0" fontId="4" fillId="0" borderId="0" xfId="0" applyFont="1" applyAlignment="1" applyProtection="1">
      <alignment horizontal="left" vertical="top" indent="2" readingOrder="1"/>
    </xf>
    <xf numFmtId="0" fontId="4" fillId="0" borderId="0" xfId="0" applyFont="1" applyFill="1" applyAlignment="1" applyProtection="1">
      <alignment horizontal="left" vertical="top" indent="2" readingOrder="1"/>
    </xf>
    <xf numFmtId="0" fontId="33" fillId="3" borderId="13" xfId="0" applyFont="1" applyFill="1" applyBorder="1" applyAlignment="1">
      <alignment horizontal="center" vertical="center" wrapText="1"/>
    </xf>
    <xf numFmtId="0" fontId="33" fillId="3" borderId="0" xfId="0" applyFont="1" applyFill="1" applyBorder="1" applyAlignment="1">
      <alignment horizontal="center" vertical="center" wrapText="1"/>
    </xf>
    <xf numFmtId="0" fontId="33" fillId="3" borderId="14" xfId="0" applyFont="1" applyFill="1" applyBorder="1" applyAlignment="1">
      <alignment horizontal="center" vertical="center" wrapText="1"/>
    </xf>
    <xf numFmtId="0" fontId="33" fillId="3" borderId="5" xfId="0" applyFont="1" applyFill="1" applyBorder="1" applyAlignment="1">
      <alignment horizontal="center" vertical="center" wrapText="1"/>
    </xf>
    <xf numFmtId="0" fontId="33" fillId="3" borderId="13" xfId="0" applyFont="1" applyFill="1" applyBorder="1" applyAlignment="1">
      <alignment horizontal="center" vertical="center" wrapText="1"/>
    </xf>
    <xf numFmtId="0" fontId="33" fillId="3" borderId="8" xfId="0" applyFont="1" applyFill="1" applyBorder="1" applyAlignment="1">
      <alignment horizontal="center" vertical="center" wrapText="1"/>
    </xf>
    <xf numFmtId="0" fontId="33" fillId="3" borderId="0" xfId="0" applyFont="1" applyFill="1" applyBorder="1" applyAlignment="1">
      <alignment horizontal="center" vertical="center" wrapText="1"/>
    </xf>
    <xf numFmtId="0" fontId="33" fillId="3" borderId="6" xfId="0" applyFont="1" applyFill="1" applyBorder="1" applyAlignment="1">
      <alignment horizontal="center" vertical="center" wrapText="1"/>
    </xf>
    <xf numFmtId="0" fontId="33" fillId="3" borderId="14" xfId="0" applyFont="1" applyFill="1" applyBorder="1" applyAlignment="1">
      <alignment horizontal="center" vertical="center" wrapText="1"/>
    </xf>
    <xf numFmtId="0" fontId="33" fillId="3" borderId="0" xfId="0" applyFont="1" applyFill="1" applyBorder="1" applyAlignment="1">
      <alignment horizontal="center" vertical="center" wrapText="1"/>
    </xf>
    <xf numFmtId="0" fontId="33" fillId="3" borderId="13" xfId="0" applyFont="1" applyFill="1" applyBorder="1" applyAlignment="1">
      <alignment horizontal="center" vertical="center" wrapText="1"/>
    </xf>
    <xf numFmtId="0" fontId="33" fillId="3" borderId="14" xfId="0" applyFont="1" applyFill="1" applyBorder="1" applyAlignment="1">
      <alignment horizontal="center" vertical="center" wrapText="1"/>
    </xf>
    <xf numFmtId="0" fontId="11" fillId="7" borderId="32" xfId="2" applyFont="1" applyFill="1" applyBorder="1" applyAlignment="1">
      <alignment horizontal="center" vertical="center" wrapText="1"/>
    </xf>
    <xf numFmtId="0" fontId="10" fillId="3" borderId="20" xfId="5" applyFont="1" applyFill="1" applyBorder="1" applyAlignment="1">
      <alignment horizontal="center" vertical="center" wrapText="1"/>
    </xf>
    <xf numFmtId="0" fontId="9" fillId="3" borderId="21" xfId="5" applyFont="1" applyFill="1" applyBorder="1" applyAlignment="1">
      <alignment horizontal="center" vertical="center" wrapText="1"/>
    </xf>
    <xf numFmtId="0" fontId="73" fillId="11" borderId="0" xfId="5" applyFont="1" applyFill="1" applyAlignment="1">
      <alignment horizontal="center"/>
    </xf>
    <xf numFmtId="0" fontId="14" fillId="11" borderId="0" xfId="5" applyFill="1" applyBorder="1" applyAlignment="1">
      <alignment horizontal="center"/>
    </xf>
    <xf numFmtId="0" fontId="7" fillId="3" borderId="100" xfId="5" applyFont="1" applyFill="1" applyBorder="1" applyAlignment="1">
      <alignment horizontal="center" vertical="center" wrapText="1"/>
    </xf>
    <xf numFmtId="0" fontId="9" fillId="7" borderId="25" xfId="5" applyFont="1" applyFill="1" applyBorder="1" applyAlignment="1">
      <alignment horizontal="center" vertical="center" wrapText="1"/>
    </xf>
    <xf numFmtId="0" fontId="9" fillId="3" borderId="25" xfId="5" applyFont="1" applyFill="1" applyBorder="1" applyAlignment="1">
      <alignment horizontal="center" vertical="center" wrapText="1"/>
    </xf>
    <xf numFmtId="0" fontId="33" fillId="3" borderId="5" xfId="0" applyFont="1" applyFill="1" applyBorder="1" applyAlignment="1">
      <alignment horizontal="center" vertical="center" wrapText="1"/>
    </xf>
    <xf numFmtId="0" fontId="33" fillId="3" borderId="13" xfId="0" applyFont="1" applyFill="1" applyBorder="1" applyAlignment="1">
      <alignment horizontal="center" vertical="center" wrapText="1"/>
    </xf>
    <xf numFmtId="0" fontId="33" fillId="3" borderId="8" xfId="0" applyFont="1" applyFill="1" applyBorder="1" applyAlignment="1">
      <alignment horizontal="center" vertical="center" wrapText="1"/>
    </xf>
    <xf numFmtId="0" fontId="33" fillId="3" borderId="0" xfId="0" applyFont="1" applyFill="1" applyBorder="1" applyAlignment="1">
      <alignment horizontal="center" vertical="center" wrapText="1"/>
    </xf>
    <xf numFmtId="0" fontId="33" fillId="3" borderId="6" xfId="0" applyFont="1" applyFill="1" applyBorder="1" applyAlignment="1">
      <alignment horizontal="center" vertical="center" wrapText="1"/>
    </xf>
    <xf numFmtId="0" fontId="33" fillId="3" borderId="14" xfId="0" applyFont="1" applyFill="1" applyBorder="1" applyAlignment="1">
      <alignment horizontal="center" vertical="center" wrapText="1"/>
    </xf>
    <xf numFmtId="0" fontId="33" fillId="3" borderId="0" xfId="0" applyFont="1" applyFill="1" applyBorder="1" applyAlignment="1">
      <alignment horizontal="center" vertical="center" wrapText="1"/>
    </xf>
    <xf numFmtId="0" fontId="33" fillId="3" borderId="13" xfId="0" applyFont="1" applyFill="1" applyBorder="1" applyAlignment="1">
      <alignment horizontal="center" vertical="center" wrapText="1"/>
    </xf>
    <xf numFmtId="0" fontId="33" fillId="3" borderId="14" xfId="0" applyFont="1" applyFill="1" applyBorder="1" applyAlignment="1">
      <alignment horizontal="center" vertical="center" wrapText="1"/>
    </xf>
    <xf numFmtId="0" fontId="33" fillId="3" borderId="8" xfId="0" applyFont="1" applyFill="1" applyBorder="1" applyAlignment="1">
      <alignment horizontal="center" vertical="center" wrapText="1"/>
    </xf>
    <xf numFmtId="0" fontId="33" fillId="3" borderId="0" xfId="0" applyFont="1" applyFill="1" applyBorder="1" applyAlignment="1">
      <alignment horizontal="center" vertical="center" wrapText="1"/>
    </xf>
    <xf numFmtId="0" fontId="33" fillId="3" borderId="6" xfId="0" applyFont="1" applyFill="1" applyBorder="1" applyAlignment="1">
      <alignment horizontal="center" vertical="center" wrapText="1"/>
    </xf>
    <xf numFmtId="0" fontId="33" fillId="3" borderId="14" xfId="0" applyFont="1" applyFill="1" applyBorder="1" applyAlignment="1">
      <alignment horizontal="center" vertical="center" wrapText="1"/>
    </xf>
    <xf numFmtId="0" fontId="33" fillId="3" borderId="5" xfId="0" applyFont="1" applyFill="1" applyBorder="1" applyAlignment="1">
      <alignment horizontal="center" vertical="center" wrapText="1"/>
    </xf>
    <xf numFmtId="0" fontId="33" fillId="3" borderId="13" xfId="0" applyFont="1" applyFill="1" applyBorder="1" applyAlignment="1">
      <alignment horizontal="center" vertical="center" wrapText="1"/>
    </xf>
    <xf numFmtId="0" fontId="33" fillId="3" borderId="5" xfId="0" applyFont="1" applyFill="1" applyBorder="1" applyAlignment="1">
      <alignment horizontal="center" vertical="center" wrapText="1"/>
    </xf>
    <xf numFmtId="0" fontId="33" fillId="3" borderId="13" xfId="0" applyFont="1" applyFill="1" applyBorder="1" applyAlignment="1">
      <alignment horizontal="center" vertical="center" wrapText="1"/>
    </xf>
    <xf numFmtId="0" fontId="33" fillId="3" borderId="8" xfId="0" applyFont="1" applyFill="1" applyBorder="1" applyAlignment="1">
      <alignment horizontal="center" vertical="center" wrapText="1"/>
    </xf>
    <xf numFmtId="0" fontId="33" fillId="3" borderId="0" xfId="0" applyFont="1" applyFill="1" applyBorder="1" applyAlignment="1">
      <alignment horizontal="center" vertical="center" wrapText="1"/>
    </xf>
    <xf numFmtId="0" fontId="33" fillId="3" borderId="6" xfId="0" applyFont="1" applyFill="1" applyBorder="1" applyAlignment="1">
      <alignment horizontal="center" vertical="center" wrapText="1"/>
    </xf>
    <xf numFmtId="0" fontId="33" fillId="3" borderId="14" xfId="0" applyFont="1" applyFill="1" applyBorder="1" applyAlignment="1">
      <alignment horizontal="center" vertical="center" wrapText="1"/>
    </xf>
    <xf numFmtId="0" fontId="9" fillId="7" borderId="32" xfId="2" applyFont="1" applyFill="1" applyBorder="1" applyAlignment="1">
      <alignment horizontal="center" vertical="center" wrapText="1"/>
    </xf>
    <xf numFmtId="0" fontId="9" fillId="8" borderId="32" xfId="2" applyFont="1" applyFill="1" applyBorder="1" applyAlignment="1">
      <alignment horizontal="center" vertical="center" wrapText="1"/>
    </xf>
    <xf numFmtId="0" fontId="6" fillId="4" borderId="0" xfId="0" applyFont="1" applyFill="1" applyAlignment="1" applyProtection="1">
      <alignment horizontal="center" vertical="center"/>
    </xf>
    <xf numFmtId="0" fontId="74" fillId="5" borderId="0" xfId="0" applyFont="1" applyFill="1" applyAlignment="1" applyProtection="1">
      <alignment horizontal="center"/>
    </xf>
    <xf numFmtId="0" fontId="6" fillId="4" borderId="44" xfId="0" applyFont="1" applyFill="1" applyBorder="1" applyAlignment="1" applyProtection="1">
      <alignment horizontal="center" vertical="center"/>
    </xf>
    <xf numFmtId="0" fontId="6" fillId="4" borderId="45" xfId="0" applyFont="1" applyFill="1" applyBorder="1" applyAlignment="1" applyProtection="1">
      <alignment horizontal="center" vertical="center"/>
    </xf>
    <xf numFmtId="0" fontId="6" fillId="4" borderId="46" xfId="0" applyFont="1" applyFill="1" applyBorder="1" applyAlignment="1" applyProtection="1">
      <alignment horizontal="center" vertical="center"/>
    </xf>
    <xf numFmtId="0" fontId="24" fillId="2" borderId="0" xfId="0" applyFont="1" applyFill="1" applyBorder="1" applyAlignment="1">
      <alignment horizontal="left" wrapText="1" indent="1"/>
    </xf>
    <xf numFmtId="0" fontId="32" fillId="0" borderId="2" xfId="0" applyFont="1" applyBorder="1" applyAlignment="1">
      <alignment horizontal="center" vertical="center"/>
    </xf>
    <xf numFmtId="0" fontId="32" fillId="0" borderId="3" xfId="0" applyFont="1" applyBorder="1" applyAlignment="1">
      <alignment horizontal="center" vertical="center"/>
    </xf>
    <xf numFmtId="0" fontId="32" fillId="0" borderId="4" xfId="0" applyFont="1" applyBorder="1" applyAlignment="1">
      <alignment horizontal="center" vertical="center"/>
    </xf>
    <xf numFmtId="0" fontId="33" fillId="0" borderId="5" xfId="0" applyFont="1" applyBorder="1" applyAlignment="1">
      <alignment horizontal="center" vertical="center" wrapText="1"/>
    </xf>
    <xf numFmtId="0" fontId="33" fillId="0" borderId="8" xfId="0" applyFont="1" applyBorder="1" applyAlignment="1">
      <alignment horizontal="center" vertical="center" wrapText="1"/>
    </xf>
    <xf numFmtId="0" fontId="33" fillId="0" borderId="6" xfId="0" applyFont="1" applyBorder="1" applyAlignment="1">
      <alignment horizontal="center" vertical="center" wrapText="1"/>
    </xf>
    <xf numFmtId="0" fontId="33" fillId="0" borderId="13" xfId="0" applyFont="1" applyBorder="1" applyAlignment="1">
      <alignment horizontal="center" vertical="center" wrapText="1"/>
    </xf>
    <xf numFmtId="0" fontId="33" fillId="0" borderId="0" xfId="0" applyFont="1" applyBorder="1" applyAlignment="1">
      <alignment horizontal="center" vertical="center" wrapText="1"/>
    </xf>
    <xf numFmtId="0" fontId="33" fillId="0" borderId="14" xfId="0" applyFont="1" applyBorder="1" applyAlignment="1">
      <alignment horizontal="center" vertical="center" wrapText="1"/>
    </xf>
    <xf numFmtId="0" fontId="33" fillId="0" borderId="9" xfId="0" applyFont="1" applyBorder="1" applyAlignment="1">
      <alignment horizontal="center" vertical="center" wrapText="1"/>
    </xf>
    <xf numFmtId="0" fontId="33" fillId="0" borderId="12" xfId="0" applyFont="1" applyBorder="1" applyAlignment="1">
      <alignment horizontal="center" vertical="center" wrapText="1"/>
    </xf>
    <xf numFmtId="0" fontId="33" fillId="0" borderId="10" xfId="0" applyFont="1" applyBorder="1" applyAlignment="1">
      <alignment horizontal="center" vertical="center" wrapText="1"/>
    </xf>
    <xf numFmtId="0" fontId="33" fillId="0" borderId="2" xfId="0" applyFont="1" applyBorder="1" applyAlignment="1">
      <alignment horizontal="center" vertical="center"/>
    </xf>
    <xf numFmtId="0" fontId="33" fillId="0" borderId="3" xfId="0" applyFont="1" applyBorder="1" applyAlignment="1">
      <alignment horizontal="center" vertical="center"/>
    </xf>
    <xf numFmtId="0" fontId="33" fillId="0" borderId="4" xfId="0" applyFont="1" applyBorder="1" applyAlignment="1">
      <alignment horizontal="center" vertical="center"/>
    </xf>
    <xf numFmtId="0" fontId="35" fillId="17" borderId="0" xfId="0" applyFont="1" applyFill="1" applyBorder="1" applyAlignment="1">
      <alignment horizontal="left" vertical="center" wrapText="1"/>
    </xf>
    <xf numFmtId="0" fontId="32" fillId="7" borderId="2" xfId="0" applyFont="1" applyFill="1" applyBorder="1" applyAlignment="1">
      <alignment horizontal="center" vertical="center"/>
    </xf>
    <xf numFmtId="0" fontId="32" fillId="7" borderId="3" xfId="0" applyFont="1" applyFill="1" applyBorder="1" applyAlignment="1">
      <alignment horizontal="center" vertical="center"/>
    </xf>
    <xf numFmtId="0" fontId="32" fillId="7" borderId="4" xfId="0" applyFont="1" applyFill="1" applyBorder="1" applyAlignment="1">
      <alignment horizontal="center" vertical="center"/>
    </xf>
    <xf numFmtId="0" fontId="32" fillId="18" borderId="2" xfId="0" applyFont="1" applyFill="1" applyBorder="1" applyAlignment="1">
      <alignment horizontal="center" vertical="center"/>
    </xf>
    <xf numFmtId="0" fontId="32" fillId="18" borderId="3" xfId="0" applyFont="1" applyFill="1" applyBorder="1" applyAlignment="1">
      <alignment horizontal="center" vertical="center"/>
    </xf>
    <xf numFmtId="0" fontId="32" fillId="18" borderId="4" xfId="0" applyFont="1" applyFill="1" applyBorder="1" applyAlignment="1">
      <alignment horizontal="center" vertical="center"/>
    </xf>
    <xf numFmtId="0" fontId="32" fillId="0" borderId="5" xfId="0" applyFont="1" applyBorder="1" applyAlignment="1">
      <alignment horizontal="center" vertical="center"/>
    </xf>
    <xf numFmtId="0" fontId="32" fillId="0" borderId="8" xfId="0" applyFont="1" applyBorder="1" applyAlignment="1">
      <alignment horizontal="center" vertical="center"/>
    </xf>
    <xf numFmtId="0" fontId="32" fillId="0" borderId="6" xfId="0" applyFont="1" applyBorder="1" applyAlignment="1">
      <alignment horizontal="center" vertical="center"/>
    </xf>
    <xf numFmtId="0" fontId="32" fillId="0" borderId="9" xfId="0" applyFont="1" applyBorder="1" applyAlignment="1">
      <alignment horizontal="center" vertical="center"/>
    </xf>
    <xf numFmtId="0" fontId="32" fillId="0" borderId="12" xfId="0" applyFont="1" applyBorder="1" applyAlignment="1">
      <alignment horizontal="center" vertical="center"/>
    </xf>
    <xf numFmtId="0" fontId="32" fillId="0" borderId="10" xfId="0" applyFont="1" applyBorder="1" applyAlignment="1">
      <alignment horizontal="center" vertical="center"/>
    </xf>
    <xf numFmtId="0" fontId="33" fillId="3" borderId="8" xfId="0" applyFont="1" applyFill="1" applyBorder="1" applyAlignment="1">
      <alignment horizontal="center" vertical="center" wrapText="1"/>
    </xf>
    <xf numFmtId="0" fontId="33" fillId="3" borderId="0" xfId="0" applyFont="1" applyFill="1" applyBorder="1" applyAlignment="1">
      <alignment horizontal="center" vertical="center" wrapText="1"/>
    </xf>
    <xf numFmtId="0" fontId="57" fillId="2" borderId="96" xfId="0" applyFont="1" applyFill="1" applyBorder="1" applyAlignment="1">
      <alignment horizontal="center" vertical="center" textRotation="255" wrapText="1"/>
    </xf>
    <xf numFmtId="0" fontId="57" fillId="2" borderId="0" xfId="0" applyFont="1" applyFill="1" applyBorder="1" applyAlignment="1">
      <alignment horizontal="center" vertical="center" textRotation="255" wrapText="1"/>
    </xf>
    <xf numFmtId="0" fontId="33" fillId="3" borderId="5" xfId="0" applyFont="1" applyFill="1" applyBorder="1" applyAlignment="1">
      <alignment horizontal="center" vertical="center" wrapText="1"/>
    </xf>
    <xf numFmtId="0" fontId="33" fillId="3" borderId="13" xfId="0" applyFont="1" applyFill="1" applyBorder="1" applyAlignment="1">
      <alignment horizontal="center" vertical="center" wrapText="1"/>
    </xf>
    <xf numFmtId="0" fontId="33" fillId="3" borderId="6" xfId="0" applyFont="1" applyFill="1" applyBorder="1" applyAlignment="1">
      <alignment horizontal="center" vertical="center" wrapText="1"/>
    </xf>
    <xf numFmtId="0" fontId="33" fillId="3" borderId="14" xfId="0" applyFont="1" applyFill="1" applyBorder="1" applyAlignment="1">
      <alignment horizontal="center" vertical="center" wrapText="1"/>
    </xf>
    <xf numFmtId="0" fontId="5" fillId="3" borderId="8" xfId="0" applyFont="1" applyFill="1" applyBorder="1" applyAlignment="1">
      <alignment horizontal="center" vertical="center" wrapText="1"/>
    </xf>
    <xf numFmtId="0" fontId="5" fillId="3" borderId="0" xfId="0" applyFont="1" applyFill="1" applyBorder="1" applyAlignment="1">
      <alignment horizontal="center" vertical="center" wrapText="1"/>
    </xf>
    <xf numFmtId="0" fontId="56" fillId="27" borderId="0" xfId="0" applyFont="1" applyFill="1" applyAlignment="1">
      <alignment horizontal="center" vertical="center"/>
    </xf>
    <xf numFmtId="0" fontId="54" fillId="13" borderId="0" xfId="0" applyFont="1" applyFill="1" applyAlignment="1">
      <alignment horizontal="center" vertical="top"/>
    </xf>
    <xf numFmtId="0" fontId="55" fillId="4" borderId="0" xfId="0" applyFont="1" applyFill="1" applyAlignment="1">
      <alignment horizontal="left" vertical="center"/>
    </xf>
    <xf numFmtId="0" fontId="56" fillId="9" borderId="0" xfId="0" applyFont="1" applyFill="1" applyAlignment="1">
      <alignment horizontal="center" vertical="center"/>
    </xf>
    <xf numFmtId="0" fontId="56" fillId="32" borderId="0" xfId="0" applyFont="1" applyFill="1" applyAlignment="1">
      <alignment horizontal="center" vertical="center" wrapText="1"/>
    </xf>
    <xf numFmtId="0" fontId="46" fillId="23" borderId="0" xfId="0" applyFont="1" applyFill="1" applyBorder="1" applyAlignment="1">
      <alignment horizontal="center" vertical="center" textRotation="45" wrapText="1"/>
    </xf>
    <xf numFmtId="0" fontId="45" fillId="22" borderId="73" xfId="0" applyFont="1" applyFill="1" applyBorder="1" applyAlignment="1">
      <alignment horizontal="center" vertical="center" textRotation="45" wrapText="1"/>
    </xf>
    <xf numFmtId="0" fontId="45" fillId="22" borderId="74" xfId="0" applyFont="1" applyFill="1" applyBorder="1" applyAlignment="1">
      <alignment horizontal="center" vertical="center" textRotation="45" wrapText="1"/>
    </xf>
    <xf numFmtId="0" fontId="45" fillId="22" borderId="75" xfId="0" applyFont="1" applyFill="1" applyBorder="1" applyAlignment="1">
      <alignment horizontal="center" vertical="center" textRotation="45" wrapText="1"/>
    </xf>
    <xf numFmtId="0" fontId="45" fillId="22" borderId="79" xfId="0" applyFont="1" applyFill="1" applyBorder="1" applyAlignment="1">
      <alignment horizontal="center" vertical="center" textRotation="45" wrapText="1"/>
    </xf>
    <xf numFmtId="0" fontId="45" fillId="22" borderId="0" xfId="0" applyFont="1" applyFill="1" applyBorder="1" applyAlignment="1">
      <alignment horizontal="center" vertical="center" textRotation="45" wrapText="1"/>
    </xf>
    <xf numFmtId="0" fontId="45" fillId="22" borderId="80" xfId="0" applyFont="1" applyFill="1" applyBorder="1" applyAlignment="1">
      <alignment horizontal="center" vertical="center" textRotation="45" wrapText="1"/>
    </xf>
    <xf numFmtId="0" fontId="45" fillId="22" borderId="90" xfId="0" applyFont="1" applyFill="1" applyBorder="1" applyAlignment="1">
      <alignment horizontal="center" vertical="center" textRotation="45" wrapText="1"/>
    </xf>
    <xf numFmtId="0" fontId="45" fillId="22" borderId="91" xfId="0" applyFont="1" applyFill="1" applyBorder="1" applyAlignment="1">
      <alignment horizontal="center" vertical="center" textRotation="45" wrapText="1"/>
    </xf>
    <xf numFmtId="0" fontId="45" fillId="22" borderId="92" xfId="0" applyFont="1" applyFill="1" applyBorder="1" applyAlignment="1">
      <alignment horizontal="center" vertical="center" textRotation="45" wrapText="1"/>
    </xf>
    <xf numFmtId="0" fontId="48" fillId="2" borderId="83" xfId="0" applyFont="1" applyFill="1" applyBorder="1" applyAlignment="1">
      <alignment horizontal="center" vertical="center" wrapText="1"/>
    </xf>
    <xf numFmtId="0" fontId="48" fillId="2" borderId="84" xfId="0" applyFont="1" applyFill="1" applyBorder="1" applyAlignment="1">
      <alignment horizontal="center" vertical="center" wrapText="1"/>
    </xf>
    <xf numFmtId="0" fontId="45" fillId="22" borderId="73" xfId="0" applyFont="1" applyFill="1" applyBorder="1" applyAlignment="1">
      <alignment horizontal="left" vertical="center" textRotation="45" wrapText="1"/>
    </xf>
    <xf numFmtId="0" fontId="45" fillId="22" borderId="74" xfId="0" applyFont="1" applyFill="1" applyBorder="1" applyAlignment="1">
      <alignment horizontal="left" vertical="center" textRotation="45" wrapText="1"/>
    </xf>
    <xf numFmtId="0" fontId="45" fillId="22" borderId="75" xfId="0" applyFont="1" applyFill="1" applyBorder="1" applyAlignment="1">
      <alignment horizontal="left" vertical="center" textRotation="45" wrapText="1"/>
    </xf>
    <xf numFmtId="0" fontId="45" fillId="22" borderId="79" xfId="0" applyFont="1" applyFill="1" applyBorder="1" applyAlignment="1">
      <alignment horizontal="left" vertical="center" textRotation="45" wrapText="1"/>
    </xf>
    <xf numFmtId="0" fontId="45" fillId="22" borderId="0" xfId="0" applyFont="1" applyFill="1" applyBorder="1" applyAlignment="1">
      <alignment horizontal="left" vertical="center" textRotation="45" wrapText="1"/>
    </xf>
    <xf numFmtId="0" fontId="45" fillId="22" borderId="80" xfId="0" applyFont="1" applyFill="1" applyBorder="1" applyAlignment="1">
      <alignment horizontal="left" vertical="center" textRotation="45" wrapText="1"/>
    </xf>
    <xf numFmtId="0" fontId="45" fillId="22" borderId="90" xfId="0" applyFont="1" applyFill="1" applyBorder="1" applyAlignment="1">
      <alignment horizontal="left" vertical="center" textRotation="45" wrapText="1"/>
    </xf>
    <xf numFmtId="0" fontId="45" fillId="22" borderId="91" xfId="0" applyFont="1" applyFill="1" applyBorder="1" applyAlignment="1">
      <alignment horizontal="left" vertical="center" textRotation="45" wrapText="1"/>
    </xf>
    <xf numFmtId="0" fontId="45" fillId="22" borderId="92" xfId="0" applyFont="1" applyFill="1" applyBorder="1" applyAlignment="1">
      <alignment horizontal="left" vertical="center" textRotation="45" wrapText="1"/>
    </xf>
    <xf numFmtId="0" fontId="46" fillId="23" borderId="0" xfId="0" applyFont="1" applyFill="1" applyBorder="1" applyAlignment="1">
      <alignment horizontal="left" vertical="center" textRotation="45" wrapText="1"/>
    </xf>
    <xf numFmtId="0" fontId="47" fillId="22" borderId="73" xfId="0" applyFont="1" applyFill="1" applyBorder="1" applyAlignment="1">
      <alignment horizontal="center" vertical="center" textRotation="45" wrapText="1"/>
    </xf>
    <xf numFmtId="0" fontId="47" fillId="22" borderId="74" xfId="0" applyFont="1" applyFill="1" applyBorder="1" applyAlignment="1">
      <alignment horizontal="center" vertical="center" textRotation="45" wrapText="1"/>
    </xf>
    <xf numFmtId="0" fontId="47" fillId="22" borderId="75" xfId="0" applyFont="1" applyFill="1" applyBorder="1" applyAlignment="1">
      <alignment horizontal="center" vertical="center" textRotation="45" wrapText="1"/>
    </xf>
    <xf numFmtId="0" fontId="47" fillId="22" borderId="79" xfId="0" applyFont="1" applyFill="1" applyBorder="1" applyAlignment="1">
      <alignment horizontal="center" vertical="center" textRotation="45" wrapText="1"/>
    </xf>
    <xf numFmtId="0" fontId="47" fillId="22" borderId="0" xfId="0" applyFont="1" applyFill="1" applyBorder="1" applyAlignment="1">
      <alignment horizontal="center" vertical="center" textRotation="45" wrapText="1"/>
    </xf>
    <xf numFmtId="0" fontId="47" fillId="22" borderId="80" xfId="0" applyFont="1" applyFill="1" applyBorder="1" applyAlignment="1">
      <alignment horizontal="center" vertical="center" textRotation="45" wrapText="1"/>
    </xf>
    <xf numFmtId="0" fontId="47" fillId="22" borderId="90" xfId="0" applyFont="1" applyFill="1" applyBorder="1" applyAlignment="1">
      <alignment horizontal="center" vertical="center" textRotation="45" wrapText="1"/>
    </xf>
    <xf numFmtId="0" fontId="47" fillId="22" borderId="91" xfId="0" applyFont="1" applyFill="1" applyBorder="1" applyAlignment="1">
      <alignment horizontal="center" vertical="center" textRotation="45" wrapText="1"/>
    </xf>
    <xf numFmtId="0" fontId="47" fillId="22" borderId="92" xfId="0" applyFont="1" applyFill="1" applyBorder="1" applyAlignment="1">
      <alignment horizontal="center" vertical="center" textRotation="45" wrapText="1"/>
    </xf>
    <xf numFmtId="0" fontId="6" fillId="4" borderId="44" xfId="0" applyFont="1" applyFill="1" applyBorder="1" applyAlignment="1" applyProtection="1">
      <alignment horizontal="left" vertical="center"/>
    </xf>
    <xf numFmtId="0" fontId="6" fillId="4" borderId="45" xfId="0" applyFont="1" applyFill="1" applyBorder="1" applyAlignment="1" applyProtection="1">
      <alignment horizontal="left" vertical="center"/>
    </xf>
    <xf numFmtId="0" fontId="6" fillId="4" borderId="46" xfId="0" applyFont="1" applyFill="1" applyBorder="1" applyAlignment="1" applyProtection="1">
      <alignment horizontal="left" vertical="center"/>
    </xf>
    <xf numFmtId="0" fontId="46" fillId="23" borderId="76" xfId="0" applyFont="1" applyFill="1" applyBorder="1" applyAlignment="1">
      <alignment horizontal="center" vertical="center" textRotation="45" wrapText="1"/>
    </xf>
    <xf numFmtId="0" fontId="46" fillId="23" borderId="77" xfId="0" applyFont="1" applyFill="1" applyBorder="1" applyAlignment="1">
      <alignment horizontal="center" vertical="center" textRotation="45" wrapText="1"/>
    </xf>
    <xf numFmtId="0" fontId="46" fillId="23" borderId="78" xfId="0" applyFont="1" applyFill="1" applyBorder="1" applyAlignment="1">
      <alignment horizontal="center" vertical="center" textRotation="45" wrapText="1"/>
    </xf>
    <xf numFmtId="0" fontId="46" fillId="23" borderId="81" xfId="0" applyFont="1" applyFill="1" applyBorder="1" applyAlignment="1">
      <alignment horizontal="center" vertical="center" textRotation="45" wrapText="1"/>
    </xf>
    <xf numFmtId="0" fontId="46" fillId="23" borderId="82" xfId="0" applyFont="1" applyFill="1" applyBorder="1" applyAlignment="1">
      <alignment horizontal="center" vertical="center" textRotation="45" wrapText="1"/>
    </xf>
    <xf numFmtId="0" fontId="46" fillId="23" borderId="93" xfId="0" applyFont="1" applyFill="1" applyBorder="1" applyAlignment="1">
      <alignment horizontal="center" vertical="center" textRotation="45" wrapText="1"/>
    </xf>
    <xf numFmtId="0" fontId="46" fillId="23" borderId="94" xfId="0" applyFont="1" applyFill="1" applyBorder="1" applyAlignment="1">
      <alignment horizontal="center" vertical="center" textRotation="45" wrapText="1"/>
    </xf>
    <xf numFmtId="0" fontId="46" fillId="23" borderId="95" xfId="0" applyFont="1" applyFill="1" applyBorder="1" applyAlignment="1">
      <alignment horizontal="center" vertical="center" textRotation="45" wrapText="1"/>
    </xf>
    <xf numFmtId="0" fontId="54" fillId="30" borderId="0" xfId="0" applyFont="1" applyFill="1" applyAlignment="1">
      <alignment horizontal="center" vertical="top"/>
    </xf>
    <xf numFmtId="0" fontId="33" fillId="2" borderId="5" xfId="0" applyFont="1" applyFill="1" applyBorder="1" applyAlignment="1">
      <alignment horizontal="center" vertical="center" wrapText="1"/>
    </xf>
    <xf numFmtId="0" fontId="33" fillId="2" borderId="13" xfId="0" applyFont="1" applyFill="1" applyBorder="1" applyAlignment="1">
      <alignment horizontal="center" vertical="center" wrapText="1"/>
    </xf>
    <xf numFmtId="0" fontId="33" fillId="2" borderId="8" xfId="0" applyFont="1" applyFill="1" applyBorder="1" applyAlignment="1">
      <alignment horizontal="center" vertical="center" wrapText="1"/>
    </xf>
    <xf numFmtId="0" fontId="33" fillId="2" borderId="0" xfId="0" applyFont="1" applyFill="1" applyBorder="1" applyAlignment="1">
      <alignment horizontal="center" vertical="center" wrapText="1"/>
    </xf>
    <xf numFmtId="0" fontId="33" fillId="2" borderId="6" xfId="0" applyFont="1" applyFill="1" applyBorder="1" applyAlignment="1">
      <alignment horizontal="center" vertical="center" wrapText="1"/>
    </xf>
    <xf numFmtId="0" fontId="33" fillId="2" borderId="14"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2" borderId="0" xfId="0" applyFont="1" applyFill="1" applyBorder="1" applyAlignment="1">
      <alignment horizontal="center" vertical="center" wrapText="1"/>
    </xf>
    <xf numFmtId="0" fontId="33" fillId="0" borderId="5" xfId="0" applyFont="1" applyBorder="1" applyAlignment="1">
      <alignment horizontal="center" vertical="center"/>
    </xf>
    <xf numFmtId="0" fontId="33" fillId="0" borderId="8" xfId="0" applyFont="1" applyBorder="1" applyAlignment="1">
      <alignment horizontal="center" vertical="center"/>
    </xf>
    <xf numFmtId="0" fontId="33" fillId="0" borderId="6" xfId="0" applyFont="1" applyBorder="1" applyAlignment="1">
      <alignment horizontal="center" vertical="center"/>
    </xf>
    <xf numFmtId="0" fontId="33" fillId="0" borderId="9" xfId="0" applyFont="1" applyBorder="1" applyAlignment="1">
      <alignment horizontal="center" vertical="center"/>
    </xf>
    <xf numFmtId="0" fontId="33" fillId="0" borderId="12" xfId="0" applyFont="1" applyBorder="1" applyAlignment="1">
      <alignment horizontal="center" vertical="center"/>
    </xf>
    <xf numFmtId="0" fontId="33" fillId="0" borderId="10" xfId="0" applyFont="1" applyBorder="1" applyAlignment="1">
      <alignment horizontal="center" vertical="center"/>
    </xf>
    <xf numFmtId="0" fontId="56" fillId="4" borderId="0" xfId="0" applyFont="1" applyFill="1" applyAlignment="1">
      <alignment horizontal="left" vertical="center"/>
    </xf>
    <xf numFmtId="0" fontId="33" fillId="33" borderId="5" xfId="0" applyFont="1" applyFill="1" applyBorder="1" applyAlignment="1">
      <alignment horizontal="center" vertical="center" wrapText="1"/>
    </xf>
    <xf numFmtId="0" fontId="33" fillId="33" borderId="13" xfId="0" applyFont="1" applyFill="1" applyBorder="1" applyAlignment="1">
      <alignment horizontal="center" vertical="center" wrapText="1"/>
    </xf>
    <xf numFmtId="0" fontId="33" fillId="33" borderId="8" xfId="0" applyFont="1" applyFill="1" applyBorder="1" applyAlignment="1">
      <alignment horizontal="center" vertical="center" wrapText="1"/>
    </xf>
    <xf numFmtId="0" fontId="33" fillId="33" borderId="0" xfId="0" applyFont="1" applyFill="1" applyBorder="1" applyAlignment="1">
      <alignment horizontal="center" vertical="center" wrapText="1"/>
    </xf>
    <xf numFmtId="0" fontId="33" fillId="33" borderId="6" xfId="0" applyFont="1" applyFill="1" applyBorder="1" applyAlignment="1">
      <alignment horizontal="center" vertical="center" wrapText="1"/>
    </xf>
    <xf numFmtId="0" fontId="33" fillId="33" borderId="14" xfId="0" applyFont="1" applyFill="1" applyBorder="1" applyAlignment="1">
      <alignment horizontal="center" vertical="center" wrapText="1"/>
    </xf>
    <xf numFmtId="0" fontId="32" fillId="30" borderId="5" xfId="0" applyFont="1" applyFill="1" applyBorder="1" applyAlignment="1">
      <alignment horizontal="center" vertical="center"/>
    </xf>
    <xf numFmtId="0" fontId="32" fillId="30" borderId="8" xfId="0" applyFont="1" applyFill="1" applyBorder="1" applyAlignment="1">
      <alignment horizontal="center" vertical="center"/>
    </xf>
    <xf numFmtId="0" fontId="32" fillId="30" borderId="6" xfId="0" applyFont="1" applyFill="1" applyBorder="1" applyAlignment="1">
      <alignment horizontal="center" vertical="center"/>
    </xf>
    <xf numFmtId="0" fontId="32" fillId="30" borderId="9" xfId="0" applyFont="1" applyFill="1" applyBorder="1" applyAlignment="1">
      <alignment horizontal="center" vertical="center"/>
    </xf>
    <xf numFmtId="0" fontId="32" fillId="30" borderId="12" xfId="0" applyFont="1" applyFill="1" applyBorder="1" applyAlignment="1">
      <alignment horizontal="center" vertical="center"/>
    </xf>
    <xf numFmtId="0" fontId="32" fillId="30" borderId="10" xfId="0" applyFont="1" applyFill="1" applyBorder="1" applyAlignment="1">
      <alignment horizontal="center" vertical="center"/>
    </xf>
    <xf numFmtId="0" fontId="56" fillId="17" borderId="0" xfId="0" applyFont="1" applyFill="1" applyAlignment="1">
      <alignment horizontal="center" vertical="center"/>
    </xf>
    <xf numFmtId="0" fontId="29" fillId="32" borderId="0" xfId="0" applyFont="1" applyFill="1" applyAlignment="1">
      <alignment horizontal="center" vertical="center"/>
    </xf>
    <xf numFmtId="0" fontId="56" fillId="32" borderId="0" xfId="0" applyFont="1" applyFill="1" applyAlignment="1">
      <alignment horizontal="center" vertical="center"/>
    </xf>
    <xf numFmtId="0" fontId="24" fillId="2" borderId="47" xfId="0" applyFont="1" applyFill="1" applyBorder="1" applyAlignment="1">
      <alignment horizontal="left" wrapText="1" indent="1"/>
    </xf>
    <xf numFmtId="0" fontId="8" fillId="3" borderId="0" xfId="6" quotePrefix="1" applyFont="1" applyFill="1" applyBorder="1" applyAlignment="1">
      <alignment horizontal="center" vertical="center" wrapText="1"/>
    </xf>
    <xf numFmtId="0" fontId="8" fillId="2" borderId="0" xfId="6" applyFont="1" applyFill="1" applyBorder="1" applyAlignment="1">
      <alignment horizontal="center" vertical="center" wrapText="1"/>
    </xf>
    <xf numFmtId="0" fontId="17" fillId="3" borderId="0" xfId="6" applyFont="1" applyFill="1" applyBorder="1" applyAlignment="1">
      <alignment horizontal="center" vertical="center" wrapText="1"/>
    </xf>
    <xf numFmtId="0" fontId="8" fillId="14" borderId="61" xfId="6" applyFont="1" applyFill="1" applyBorder="1" applyAlignment="1">
      <alignment horizontal="center" vertical="center" wrapText="1"/>
    </xf>
    <xf numFmtId="0" fontId="8" fillId="14" borderId="62" xfId="6" applyFont="1" applyFill="1" applyBorder="1" applyAlignment="1">
      <alignment horizontal="center" vertical="center" wrapText="1"/>
    </xf>
    <xf numFmtId="0" fontId="8" fillId="14" borderId="63" xfId="6" applyFont="1" applyFill="1" applyBorder="1" applyAlignment="1">
      <alignment horizontal="center" vertical="center" wrapText="1"/>
    </xf>
    <xf numFmtId="0" fontId="8" fillId="14" borderId="64" xfId="6" applyFont="1" applyFill="1" applyBorder="1" applyAlignment="1">
      <alignment horizontal="center" vertical="center" wrapText="1"/>
    </xf>
    <xf numFmtId="0" fontId="8" fillId="14" borderId="65" xfId="6" applyFont="1" applyFill="1" applyBorder="1" applyAlignment="1">
      <alignment horizontal="center" vertical="center" wrapText="1"/>
    </xf>
    <xf numFmtId="0" fontId="8" fillId="21" borderId="61" xfId="6" applyFont="1" applyFill="1" applyBorder="1" applyAlignment="1">
      <alignment horizontal="center" vertical="center" wrapText="1"/>
    </xf>
    <xf numFmtId="0" fontId="8" fillId="21" borderId="62" xfId="6" applyFont="1" applyFill="1" applyBorder="1" applyAlignment="1">
      <alignment horizontal="center" vertical="center" wrapText="1"/>
    </xf>
    <xf numFmtId="0" fontId="8" fillId="21" borderId="66" xfId="6" applyFont="1" applyFill="1" applyBorder="1" applyAlignment="1">
      <alignment horizontal="center" vertical="center" wrapText="1"/>
    </xf>
    <xf numFmtId="0" fontId="8" fillId="21" borderId="71" xfId="6" applyFont="1" applyFill="1" applyBorder="1" applyAlignment="1">
      <alignment horizontal="center" vertical="center" wrapText="1"/>
    </xf>
    <xf numFmtId="0" fontId="8" fillId="14" borderId="67" xfId="6" quotePrefix="1" applyFont="1" applyFill="1" applyBorder="1" applyAlignment="1">
      <alignment horizontal="center" vertical="center"/>
    </xf>
    <xf numFmtId="0" fontId="8" fillId="14" borderId="68" xfId="6" quotePrefix="1" applyFont="1" applyFill="1" applyBorder="1" applyAlignment="1">
      <alignment horizontal="center" vertical="center"/>
    </xf>
    <xf numFmtId="3" fontId="7" fillId="15" borderId="72" xfId="6" applyNumberFormat="1" applyFill="1" applyBorder="1" applyAlignment="1">
      <alignment horizontal="center"/>
    </xf>
    <xf numFmtId="3" fontId="7" fillId="15" borderId="14" xfId="6" applyNumberFormat="1" applyFill="1" applyBorder="1" applyAlignment="1">
      <alignment horizontal="center"/>
    </xf>
    <xf numFmtId="3" fontId="7" fillId="0" borderId="72" xfId="6" applyNumberFormat="1" applyFill="1" applyBorder="1" applyAlignment="1">
      <alignment horizontal="center"/>
    </xf>
    <xf numFmtId="3" fontId="7" fillId="0" borderId="14" xfId="6" applyNumberFormat="1" applyFill="1" applyBorder="1" applyAlignment="1">
      <alignment horizontal="center"/>
    </xf>
    <xf numFmtId="0" fontId="8" fillId="21" borderId="67" xfId="6" quotePrefix="1" applyFont="1" applyFill="1" applyBorder="1" applyAlignment="1">
      <alignment horizontal="center" vertical="center"/>
    </xf>
    <xf numFmtId="0" fontId="8" fillId="21" borderId="68" xfId="6" quotePrefix="1" applyFont="1" applyFill="1" applyBorder="1" applyAlignment="1">
      <alignment horizontal="center" vertical="center"/>
    </xf>
    <xf numFmtId="3" fontId="7" fillId="0" borderId="61" xfId="6" applyNumberFormat="1" applyFill="1" applyBorder="1" applyAlignment="1">
      <alignment horizontal="center"/>
    </xf>
    <xf numFmtId="3" fontId="7" fillId="0" borderId="62" xfId="6" applyNumberFormat="1" applyFill="1" applyBorder="1" applyAlignment="1">
      <alignment horizontal="center"/>
    </xf>
    <xf numFmtId="3" fontId="7" fillId="15" borderId="67" xfId="6" applyNumberFormat="1" applyFill="1" applyBorder="1" applyAlignment="1">
      <alignment horizontal="center"/>
    </xf>
    <xf numFmtId="3" fontId="7" fillId="15" borderId="68" xfId="6" applyNumberFormat="1" applyFill="1" applyBorder="1" applyAlignment="1">
      <alignment horizontal="center"/>
    </xf>
    <xf numFmtId="3" fontId="7" fillId="0" borderId="61" xfId="6" applyNumberFormat="1" applyFill="1" applyBorder="1" applyAlignment="1">
      <alignment horizontal="center" vertical="center"/>
    </xf>
    <xf numFmtId="3" fontId="7" fillId="0" borderId="62" xfId="6" applyNumberFormat="1" applyFill="1" applyBorder="1" applyAlignment="1">
      <alignment horizontal="center" vertical="center"/>
    </xf>
    <xf numFmtId="3" fontId="7" fillId="15" borderId="72" xfId="6" applyNumberFormat="1" applyFill="1" applyBorder="1" applyAlignment="1">
      <alignment horizontal="center" vertical="center"/>
    </xf>
    <xf numFmtId="3" fontId="7" fillId="15" borderId="14" xfId="6" applyNumberFormat="1" applyFill="1" applyBorder="1" applyAlignment="1">
      <alignment horizontal="center" vertical="center"/>
    </xf>
    <xf numFmtId="3" fontId="7" fillId="0" borderId="72" xfId="6" applyNumberFormat="1" applyFill="1" applyBorder="1" applyAlignment="1">
      <alignment horizontal="center" vertical="center"/>
    </xf>
    <xf numFmtId="3" fontId="7" fillId="0" borderId="14" xfId="6" applyNumberFormat="1" applyFill="1" applyBorder="1" applyAlignment="1">
      <alignment horizontal="center" vertical="center"/>
    </xf>
    <xf numFmtId="3" fontId="7" fillId="0" borderId="67" xfId="6" applyNumberFormat="1" applyFill="1" applyBorder="1" applyAlignment="1">
      <alignment horizontal="center"/>
    </xf>
    <xf numFmtId="3" fontId="7" fillId="0" borderId="68" xfId="6" applyNumberFormat="1" applyFill="1" applyBorder="1" applyAlignment="1">
      <alignment horizontal="center"/>
    </xf>
    <xf numFmtId="3" fontId="7" fillId="0" borderId="67" xfId="6" applyNumberFormat="1" applyFill="1" applyBorder="1" applyAlignment="1">
      <alignment horizontal="center" vertical="center"/>
    </xf>
    <xf numFmtId="3" fontId="7" fillId="0" borderId="68" xfId="6" applyNumberFormat="1" applyFill="1" applyBorder="1" applyAlignment="1">
      <alignment horizontal="center" vertical="center"/>
    </xf>
    <xf numFmtId="0" fontId="8" fillId="3" borderId="26" xfId="5" applyFont="1" applyFill="1" applyBorder="1" applyAlignment="1">
      <alignment horizontal="center" vertical="center" wrapText="1"/>
    </xf>
    <xf numFmtId="0" fontId="8" fillId="3" borderId="27" xfId="5" applyFont="1" applyFill="1" applyBorder="1" applyAlignment="1">
      <alignment horizontal="center" vertical="center" wrapText="1"/>
    </xf>
    <xf numFmtId="0" fontId="8" fillId="7" borderId="22" xfId="5" applyFont="1" applyFill="1" applyBorder="1" applyAlignment="1">
      <alignment horizontal="center" vertical="center"/>
    </xf>
    <xf numFmtId="0" fontId="8" fillId="7" borderId="24" xfId="5" applyFont="1" applyFill="1" applyBorder="1" applyAlignment="1">
      <alignment horizontal="center" vertical="center"/>
    </xf>
    <xf numFmtId="0" fontId="8" fillId="3" borderId="22" xfId="5" applyFont="1" applyFill="1" applyBorder="1" applyAlignment="1">
      <alignment horizontal="center" vertical="center" wrapText="1"/>
    </xf>
    <xf numFmtId="0" fontId="8" fillId="3" borderId="23" xfId="5" applyFont="1" applyFill="1" applyBorder="1" applyAlignment="1">
      <alignment horizontal="center" vertical="center" wrapText="1"/>
    </xf>
    <xf numFmtId="0" fontId="8" fillId="7" borderId="20" xfId="5" applyFont="1" applyFill="1" applyBorder="1" applyAlignment="1">
      <alignment horizontal="center" vertical="center" wrapText="1"/>
    </xf>
    <xf numFmtId="0" fontId="8" fillId="7" borderId="21" xfId="5" applyFont="1" applyFill="1" applyBorder="1" applyAlignment="1">
      <alignment horizontal="center" vertical="center" wrapText="1"/>
    </xf>
    <xf numFmtId="0" fontId="8" fillId="3" borderId="20" xfId="5" applyFont="1" applyFill="1" applyBorder="1" applyAlignment="1">
      <alignment horizontal="center" vertical="center" wrapText="1"/>
    </xf>
    <xf numFmtId="0" fontId="8" fillId="3" borderId="21" xfId="5" applyFont="1" applyFill="1" applyBorder="1" applyAlignment="1">
      <alignment horizontal="center" vertical="center" wrapText="1"/>
    </xf>
    <xf numFmtId="0" fontId="7" fillId="3" borderId="29" xfId="2" applyFont="1" applyFill="1" applyBorder="1" applyAlignment="1">
      <alignment horizontal="center" vertical="center"/>
    </xf>
    <xf numFmtId="0" fontId="9" fillId="7" borderId="29" xfId="2" applyFont="1" applyFill="1" applyBorder="1" applyAlignment="1">
      <alignment horizontal="center" vertical="center" wrapText="1"/>
    </xf>
    <xf numFmtId="0" fontId="9" fillId="7" borderId="32" xfId="2" applyFont="1" applyFill="1" applyBorder="1" applyAlignment="1">
      <alignment horizontal="center" vertical="center" wrapText="1"/>
    </xf>
    <xf numFmtId="0" fontId="9" fillId="8" borderId="29" xfId="2" applyFont="1" applyFill="1" applyBorder="1" applyAlignment="1">
      <alignment horizontal="center" vertical="center" wrapText="1"/>
    </xf>
    <xf numFmtId="0" fontId="9" fillId="8" borderId="32" xfId="2" applyFont="1" applyFill="1" applyBorder="1" applyAlignment="1">
      <alignment horizontal="center" vertical="center" wrapText="1"/>
    </xf>
    <xf numFmtId="0" fontId="9" fillId="8" borderId="28" xfId="2" applyFont="1" applyFill="1" applyBorder="1" applyAlignment="1">
      <alignment horizontal="center" vertical="center" wrapText="1"/>
    </xf>
    <xf numFmtId="0" fontId="9" fillId="8" borderId="31" xfId="2" applyFont="1" applyFill="1" applyBorder="1" applyAlignment="1">
      <alignment horizontal="center" vertical="center" wrapText="1"/>
    </xf>
    <xf numFmtId="0" fontId="7" fillId="3" borderId="30" xfId="2" applyFont="1" applyFill="1" applyBorder="1" applyAlignment="1">
      <alignment horizontal="center" vertical="center"/>
    </xf>
    <xf numFmtId="0" fontId="7" fillId="8" borderId="29" xfId="2" applyFont="1" applyFill="1" applyBorder="1" applyAlignment="1">
      <alignment horizontal="center" vertical="center"/>
    </xf>
    <xf numFmtId="165" fontId="7" fillId="0" borderId="0" xfId="2" applyNumberFormat="1" applyAlignment="1">
      <alignment horizontal="center"/>
    </xf>
    <xf numFmtId="0" fontId="7" fillId="8" borderId="98" xfId="2" applyFont="1" applyFill="1" applyBorder="1" applyAlignment="1">
      <alignment horizontal="center" vertical="center"/>
    </xf>
    <xf numFmtId="0" fontId="7" fillId="8" borderId="36" xfId="2" applyFont="1" applyFill="1" applyBorder="1" applyAlignment="1">
      <alignment horizontal="center" vertical="center"/>
    </xf>
    <xf numFmtId="0" fontId="7" fillId="8" borderId="34" xfId="2" applyFont="1" applyFill="1" applyBorder="1" applyAlignment="1">
      <alignment horizontal="center" vertical="center"/>
    </xf>
    <xf numFmtId="0" fontId="7" fillId="8" borderId="7" xfId="2" applyFont="1" applyFill="1" applyBorder="1" applyAlignment="1">
      <alignment horizontal="center" vertical="center"/>
    </xf>
    <xf numFmtId="0" fontId="7" fillId="3" borderId="7" xfId="2" applyFont="1" applyFill="1" applyBorder="1" applyAlignment="1">
      <alignment horizontal="center" vertical="center" wrapText="1"/>
    </xf>
    <xf numFmtId="0" fontId="7" fillId="3" borderId="35" xfId="2" applyFont="1" applyFill="1" applyBorder="1" applyAlignment="1">
      <alignment horizontal="center" vertical="center" wrapText="1"/>
    </xf>
    <xf numFmtId="0" fontId="17" fillId="10" borderId="28" xfId="2" applyFont="1" applyFill="1" applyBorder="1" applyAlignment="1">
      <alignment horizontal="center" vertical="center"/>
    </xf>
    <xf numFmtId="0" fontId="17" fillId="10" borderId="29" xfId="2" applyFont="1" applyFill="1" applyBorder="1" applyAlignment="1">
      <alignment horizontal="center" vertical="center"/>
    </xf>
    <xf numFmtId="0" fontId="17" fillId="10" borderId="30" xfId="2" applyFont="1" applyFill="1" applyBorder="1" applyAlignment="1">
      <alignment horizontal="center" vertical="center"/>
    </xf>
    <xf numFmtId="0" fontId="17" fillId="3" borderId="28" xfId="2" applyFont="1" applyFill="1" applyBorder="1" applyAlignment="1">
      <alignment horizontal="center" vertical="center"/>
    </xf>
    <xf numFmtId="0" fontId="17" fillId="3" borderId="29" xfId="2" applyFont="1" applyFill="1" applyBorder="1" applyAlignment="1">
      <alignment horizontal="center" vertical="center"/>
    </xf>
    <xf numFmtId="0" fontId="17" fillId="3" borderId="98" xfId="2" applyFont="1" applyFill="1" applyBorder="1" applyAlignment="1">
      <alignment horizontal="center" vertical="center"/>
    </xf>
    <xf numFmtId="0" fontId="17" fillId="3" borderId="30" xfId="2" applyFont="1" applyFill="1" applyBorder="1" applyAlignment="1">
      <alignment horizontal="center" vertical="center"/>
    </xf>
    <xf numFmtId="0" fontId="17" fillId="3" borderId="34" xfId="2" applyFont="1" applyFill="1" applyBorder="1" applyAlignment="1">
      <alignment horizontal="center" vertical="center"/>
    </xf>
    <xf numFmtId="0" fontId="17" fillId="3" borderId="7" xfId="2" applyFont="1" applyFill="1" applyBorder="1" applyAlignment="1">
      <alignment horizontal="center" vertical="center"/>
    </xf>
    <xf numFmtId="0" fontId="17" fillId="3" borderId="2" xfId="2" applyFont="1" applyFill="1" applyBorder="1" applyAlignment="1">
      <alignment horizontal="center" vertical="center"/>
    </xf>
    <xf numFmtId="0" fontId="17" fillId="3" borderId="35" xfId="2" applyFont="1" applyFill="1" applyBorder="1" applyAlignment="1">
      <alignment horizontal="center" vertical="center"/>
    </xf>
    <xf numFmtId="0" fontId="11" fillId="8" borderId="2" xfId="2" applyFont="1" applyFill="1" applyBorder="1" applyAlignment="1">
      <alignment horizontal="center" vertical="center"/>
    </xf>
    <xf numFmtId="0" fontId="11" fillId="8" borderId="4" xfId="2" applyFont="1" applyFill="1" applyBorder="1" applyAlignment="1">
      <alignment horizontal="center" vertical="center"/>
    </xf>
    <xf numFmtId="0" fontId="11" fillId="8" borderId="2" xfId="2" quotePrefix="1" applyFont="1" applyFill="1" applyBorder="1" applyAlignment="1">
      <alignment horizontal="center" vertical="center"/>
    </xf>
    <xf numFmtId="0" fontId="11" fillId="8" borderId="4" xfId="2" quotePrefix="1" applyFont="1" applyFill="1" applyBorder="1" applyAlignment="1">
      <alignment horizontal="center" vertical="center"/>
    </xf>
    <xf numFmtId="0" fontId="11" fillId="8" borderId="3" xfId="2" applyFont="1" applyFill="1" applyBorder="1" applyAlignment="1">
      <alignment horizontal="center" vertical="center"/>
    </xf>
    <xf numFmtId="0" fontId="10" fillId="3" borderId="28" xfId="2" applyFont="1" applyFill="1" applyBorder="1" applyAlignment="1">
      <alignment horizontal="center" vertical="center"/>
    </xf>
    <xf numFmtId="0" fontId="10" fillId="3" borderId="29" xfId="2" applyFont="1" applyFill="1" applyBorder="1" applyAlignment="1">
      <alignment horizontal="center" vertical="center"/>
    </xf>
    <xf numFmtId="0" fontId="10" fillId="7" borderId="29" xfId="2" applyFont="1" applyFill="1" applyBorder="1" applyAlignment="1">
      <alignment horizontal="center" vertical="center"/>
    </xf>
    <xf numFmtId="0" fontId="12" fillId="7" borderId="7" xfId="2" applyFont="1" applyFill="1" applyBorder="1" applyAlignment="1">
      <alignment horizontal="center" vertical="center"/>
    </xf>
    <xf numFmtId="0" fontId="12" fillId="7" borderId="7" xfId="3" applyFont="1" applyFill="1" applyBorder="1" applyAlignment="1">
      <alignment horizontal="center" vertical="center"/>
    </xf>
    <xf numFmtId="0" fontId="12" fillId="7" borderId="32" xfId="3" applyFont="1" applyFill="1" applyBorder="1" applyAlignment="1">
      <alignment horizontal="center" vertical="center"/>
    </xf>
    <xf numFmtId="0" fontId="12" fillId="8" borderId="34" xfId="2" applyFont="1" applyFill="1" applyBorder="1" applyAlignment="1">
      <alignment horizontal="center" vertical="center"/>
    </xf>
    <xf numFmtId="0" fontId="12" fillId="8" borderId="7" xfId="2" applyFont="1" applyFill="1" applyBorder="1" applyAlignment="1">
      <alignment horizontal="center" vertical="center"/>
    </xf>
    <xf numFmtId="0" fontId="12" fillId="7" borderId="11" xfId="2" applyFont="1" applyFill="1" applyBorder="1" applyAlignment="1">
      <alignment horizontal="center" vertical="center"/>
    </xf>
    <xf numFmtId="0" fontId="12" fillId="7" borderId="16" xfId="2" applyFont="1" applyFill="1" applyBorder="1" applyAlignment="1">
      <alignment horizontal="center" vertical="center"/>
    </xf>
    <xf numFmtId="0" fontId="12" fillId="7" borderId="43" xfId="2" applyFont="1" applyFill="1" applyBorder="1" applyAlignment="1">
      <alignment horizontal="center" vertical="center"/>
    </xf>
    <xf numFmtId="0" fontId="12" fillId="8" borderId="7" xfId="3" applyFont="1" applyFill="1" applyBorder="1" applyAlignment="1">
      <alignment horizontal="center" vertical="center"/>
    </xf>
    <xf numFmtId="0" fontId="12" fillId="7" borderId="7" xfId="2" quotePrefix="1" applyFont="1" applyFill="1" applyBorder="1" applyAlignment="1">
      <alignment horizontal="center" vertical="center"/>
    </xf>
    <xf numFmtId="0" fontId="10" fillId="7" borderId="29" xfId="2" applyFont="1" applyFill="1" applyBorder="1" applyAlignment="1">
      <alignment horizontal="center" vertical="center" wrapText="1"/>
    </xf>
    <xf numFmtId="0" fontId="10" fillId="7" borderId="7" xfId="2" applyFont="1" applyFill="1" applyBorder="1" applyAlignment="1">
      <alignment horizontal="center" vertical="center" wrapText="1"/>
    </xf>
    <xf numFmtId="0" fontId="10" fillId="3" borderId="29" xfId="2" applyFont="1" applyFill="1" applyBorder="1" applyAlignment="1">
      <alignment horizontal="center" vertical="center" wrapText="1"/>
    </xf>
    <xf numFmtId="0" fontId="10" fillId="3" borderId="7" xfId="2" applyFont="1" applyFill="1" applyBorder="1" applyAlignment="1">
      <alignment horizontal="center" vertical="center" wrapText="1"/>
    </xf>
    <xf numFmtId="0" fontId="10" fillId="3" borderId="32" xfId="2" applyFont="1" applyFill="1" applyBorder="1" applyAlignment="1">
      <alignment horizontal="center" vertical="center" wrapText="1"/>
    </xf>
    <xf numFmtId="0" fontId="10" fillId="7" borderId="30" xfId="2" applyFont="1" applyFill="1" applyBorder="1" applyAlignment="1">
      <alignment horizontal="center" vertical="center" wrapText="1"/>
    </xf>
    <xf numFmtId="0" fontId="10" fillId="7" borderId="35" xfId="2" applyFont="1" applyFill="1" applyBorder="1" applyAlignment="1">
      <alignment horizontal="center" vertical="center" wrapText="1"/>
    </xf>
    <xf numFmtId="0" fontId="10" fillId="7" borderId="33" xfId="2" applyFont="1" applyFill="1" applyBorder="1" applyAlignment="1">
      <alignment horizontal="center" vertical="center" wrapText="1"/>
    </xf>
    <xf numFmtId="0" fontId="10" fillId="7" borderId="7" xfId="2" applyFont="1" applyFill="1" applyBorder="1" applyAlignment="1">
      <alignment horizontal="center" vertical="center"/>
    </xf>
    <xf numFmtId="0" fontId="10" fillId="3" borderId="7" xfId="2" applyFont="1" applyFill="1" applyBorder="1" applyAlignment="1">
      <alignment horizontal="center" vertical="center"/>
    </xf>
    <xf numFmtId="0" fontId="12" fillId="7" borderId="11" xfId="3" applyFont="1" applyFill="1" applyBorder="1" applyAlignment="1">
      <alignment horizontal="center" vertical="center"/>
    </xf>
    <xf numFmtId="0" fontId="12" fillId="7" borderId="16" xfId="3" applyFont="1" applyFill="1" applyBorder="1" applyAlignment="1">
      <alignment horizontal="center" vertical="center"/>
    </xf>
    <xf numFmtId="0" fontId="12" fillId="7" borderId="43" xfId="3" applyFont="1" applyFill="1" applyBorder="1" applyAlignment="1">
      <alignment horizontal="center" vertical="center"/>
    </xf>
    <xf numFmtId="0" fontId="12" fillId="7" borderId="7" xfId="3" applyFont="1" applyFill="1" applyBorder="1" applyAlignment="1">
      <alignment horizontal="center" vertical="center" wrapText="1"/>
    </xf>
    <xf numFmtId="0" fontId="11" fillId="3" borderId="32" xfId="2" applyFont="1" applyFill="1" applyBorder="1" applyAlignment="1">
      <alignment horizontal="center" vertical="center"/>
    </xf>
    <xf numFmtId="0" fontId="11" fillId="7" borderId="7" xfId="3" applyFont="1" applyFill="1" applyBorder="1" applyAlignment="1">
      <alignment horizontal="center" vertical="center"/>
    </xf>
    <xf numFmtId="0" fontId="11" fillId="7" borderId="32" xfId="3" applyFont="1" applyFill="1" applyBorder="1" applyAlignment="1">
      <alignment horizontal="center" vertical="center"/>
    </xf>
    <xf numFmtId="0" fontId="12" fillId="7" borderId="7" xfId="3" quotePrefix="1" applyFont="1" applyFill="1" applyBorder="1" applyAlignment="1">
      <alignment horizontal="center" vertical="center"/>
    </xf>
    <xf numFmtId="0" fontId="12" fillId="7" borderId="32" xfId="3" quotePrefix="1" applyFont="1" applyFill="1" applyBorder="1" applyAlignment="1">
      <alignment horizontal="center" vertical="center"/>
    </xf>
    <xf numFmtId="0" fontId="10" fillId="3" borderId="29" xfId="3" applyFont="1" applyFill="1" applyBorder="1" applyAlignment="1">
      <alignment horizontal="center" vertical="center"/>
    </xf>
    <xf numFmtId="0" fontId="10" fillId="3" borderId="7" xfId="3" applyFont="1" applyFill="1" applyBorder="1" applyAlignment="1">
      <alignment horizontal="center" vertical="center"/>
    </xf>
    <xf numFmtId="0" fontId="12" fillId="7" borderId="11" xfId="3" applyFont="1" applyFill="1" applyBorder="1" applyAlignment="1">
      <alignment horizontal="center" vertical="center" wrapText="1"/>
    </xf>
    <xf numFmtId="0" fontId="12" fillId="7" borderId="16" xfId="3" applyFont="1" applyFill="1" applyBorder="1" applyAlignment="1">
      <alignment horizontal="center" vertical="center" wrapText="1"/>
    </xf>
    <xf numFmtId="0" fontId="12" fillId="7" borderId="43" xfId="3" applyFont="1" applyFill="1" applyBorder="1" applyAlignment="1">
      <alignment horizontal="center" vertical="center" wrapText="1"/>
    </xf>
    <xf numFmtId="0" fontId="8" fillId="7" borderId="29" xfId="2" applyFont="1" applyFill="1" applyBorder="1" applyAlignment="1">
      <alignment horizontal="center" vertical="center"/>
    </xf>
    <xf numFmtId="0" fontId="8" fillId="7" borderId="7" xfId="2" applyFont="1" applyFill="1" applyBorder="1" applyAlignment="1">
      <alignment horizontal="center" vertical="center"/>
    </xf>
    <xf numFmtId="0" fontId="10" fillId="3" borderId="37" xfId="2" applyFont="1" applyFill="1" applyBorder="1" applyAlignment="1">
      <alignment horizontal="center" vertical="center" wrapText="1"/>
    </xf>
    <xf numFmtId="0" fontId="10" fillId="3" borderId="38" xfId="2" applyFont="1" applyFill="1" applyBorder="1" applyAlignment="1">
      <alignment horizontal="center" vertical="center" wrapText="1"/>
    </xf>
    <xf numFmtId="0" fontId="10" fillId="3" borderId="13" xfId="2" applyFont="1" applyFill="1" applyBorder="1" applyAlignment="1">
      <alignment horizontal="center" vertical="center" wrapText="1"/>
    </xf>
    <xf numFmtId="0" fontId="10" fillId="3" borderId="40" xfId="2" applyFont="1" applyFill="1" applyBorder="1" applyAlignment="1">
      <alignment horizontal="center" vertical="center" wrapText="1"/>
    </xf>
    <xf numFmtId="0" fontId="12" fillId="8" borderId="39" xfId="2" applyFont="1" applyFill="1" applyBorder="1" applyAlignment="1">
      <alignment horizontal="center" vertical="center"/>
    </xf>
    <xf numFmtId="0" fontId="12" fillId="8" borderId="8" xfId="2" applyFont="1" applyFill="1" applyBorder="1" applyAlignment="1">
      <alignment horizontal="center" vertical="center"/>
    </xf>
    <xf numFmtId="0" fontId="12" fillId="8" borderId="6" xfId="2" applyFont="1" applyFill="1" applyBorder="1" applyAlignment="1">
      <alignment horizontal="center" vertical="center"/>
    </xf>
    <xf numFmtId="0" fontId="12" fillId="8" borderId="41" xfId="2" applyFont="1" applyFill="1" applyBorder="1" applyAlignment="1">
      <alignment horizontal="center" vertical="center"/>
    </xf>
    <xf numFmtId="0" fontId="12" fillId="8" borderId="12" xfId="2" applyFont="1" applyFill="1" applyBorder="1" applyAlignment="1">
      <alignment horizontal="center" vertical="center"/>
    </xf>
    <xf numFmtId="0" fontId="12" fillId="8" borderId="10" xfId="2" applyFont="1" applyFill="1" applyBorder="1" applyAlignment="1">
      <alignment horizontal="center" vertical="center"/>
    </xf>
    <xf numFmtId="0" fontId="12" fillId="8" borderId="5" xfId="2" applyFont="1" applyFill="1" applyBorder="1" applyAlignment="1">
      <alignment horizontal="center" vertical="center"/>
    </xf>
    <xf numFmtId="0" fontId="12" fillId="8" borderId="9" xfId="2" applyFont="1" applyFill="1" applyBorder="1" applyAlignment="1">
      <alignment horizontal="center" vertical="center"/>
    </xf>
    <xf numFmtId="0" fontId="11" fillId="7" borderId="7" xfId="2" applyFont="1" applyFill="1" applyBorder="1" applyAlignment="1">
      <alignment horizontal="center" vertical="center" wrapText="1"/>
    </xf>
    <xf numFmtId="0" fontId="11" fillId="7" borderId="5" xfId="2" applyFont="1" applyFill="1" applyBorder="1" applyAlignment="1">
      <alignment horizontal="center" vertical="center" wrapText="1"/>
    </xf>
    <xf numFmtId="0" fontId="11" fillId="7" borderId="6" xfId="2" applyFont="1" applyFill="1" applyBorder="1" applyAlignment="1">
      <alignment horizontal="center" vertical="center" wrapText="1"/>
    </xf>
    <xf numFmtId="0" fontId="11" fillId="7" borderId="13" xfId="2" applyFont="1" applyFill="1" applyBorder="1" applyAlignment="1">
      <alignment horizontal="center" vertical="center" wrapText="1"/>
    </xf>
    <xf numFmtId="0" fontId="11" fillId="7" borderId="14" xfId="2" applyFont="1" applyFill="1" applyBorder="1" applyAlignment="1">
      <alignment horizontal="center" vertical="center" wrapText="1"/>
    </xf>
    <xf numFmtId="0" fontId="8" fillId="3" borderId="22" xfId="2" applyFont="1" applyFill="1" applyBorder="1" applyAlignment="1">
      <alignment horizontal="center"/>
    </xf>
    <xf numFmtId="0" fontId="8" fillId="3" borderId="24" xfId="2" applyFont="1" applyFill="1" applyBorder="1" applyAlignment="1">
      <alignment horizontal="center"/>
    </xf>
    <xf numFmtId="0" fontId="8" fillId="3" borderId="36" xfId="2" applyFont="1" applyFill="1" applyBorder="1" applyAlignment="1">
      <alignment horizontal="center"/>
    </xf>
    <xf numFmtId="0" fontId="12" fillId="7" borderId="5" xfId="2" applyFont="1" applyFill="1" applyBorder="1" applyAlignment="1">
      <alignment horizontal="center" vertical="center"/>
    </xf>
    <xf numFmtId="0" fontId="12" fillId="7" borderId="6" xfId="2" applyFont="1" applyFill="1" applyBorder="1" applyAlignment="1">
      <alignment horizontal="center" vertical="center"/>
    </xf>
    <xf numFmtId="0" fontId="12" fillId="7" borderId="9" xfId="2" applyFont="1" applyFill="1" applyBorder="1" applyAlignment="1">
      <alignment horizontal="center" vertical="center"/>
    </xf>
    <xf numFmtId="0" fontId="12" fillId="7" borderId="10" xfId="2" applyFont="1" applyFill="1" applyBorder="1" applyAlignment="1">
      <alignment horizontal="center" vertical="center"/>
    </xf>
    <xf numFmtId="0" fontId="11" fillId="7" borderId="11" xfId="2" applyFont="1" applyFill="1" applyBorder="1" applyAlignment="1">
      <alignment horizontal="center" vertical="center" wrapText="1"/>
    </xf>
    <xf numFmtId="0" fontId="11" fillId="7" borderId="16" xfId="2" applyFont="1" applyFill="1" applyBorder="1" applyAlignment="1">
      <alignment horizontal="center" vertical="center" wrapText="1"/>
    </xf>
    <xf numFmtId="0" fontId="11" fillId="7" borderId="43" xfId="2" applyFont="1" applyFill="1" applyBorder="1" applyAlignment="1">
      <alignment horizontal="center" vertical="center" wrapText="1"/>
    </xf>
    <xf numFmtId="0" fontId="11" fillId="0" borderId="0" xfId="2" applyFont="1" applyAlignment="1">
      <alignment horizontal="justify" vertical="center" wrapText="1"/>
    </xf>
    <xf numFmtId="0" fontId="7" fillId="0" borderId="0" xfId="2" applyAlignment="1">
      <alignment horizontal="justify" vertical="center" wrapText="1"/>
    </xf>
    <xf numFmtId="0" fontId="11" fillId="7" borderId="7" xfId="2" quotePrefix="1" applyFont="1" applyFill="1" applyBorder="1" applyAlignment="1">
      <alignment horizontal="center" vertical="center"/>
    </xf>
    <xf numFmtId="0" fontId="11" fillId="7" borderId="11" xfId="2" applyFont="1" applyFill="1" applyBorder="1" applyAlignment="1">
      <alignment horizontal="center" vertical="center"/>
    </xf>
    <xf numFmtId="0" fontId="11" fillId="7" borderId="43" xfId="2" applyFont="1" applyFill="1" applyBorder="1" applyAlignment="1">
      <alignment horizontal="center" vertical="center"/>
    </xf>
    <xf numFmtId="0" fontId="11" fillId="7" borderId="32" xfId="2" applyFont="1" applyFill="1" applyBorder="1" applyAlignment="1">
      <alignment horizontal="center" vertical="center" wrapText="1"/>
    </xf>
    <xf numFmtId="0" fontId="11" fillId="7" borderId="7" xfId="2" applyFont="1" applyFill="1" applyBorder="1" applyAlignment="1">
      <alignment horizontal="center" vertical="center"/>
    </xf>
    <xf numFmtId="0" fontId="11" fillId="7" borderId="32" xfId="2" applyFont="1" applyFill="1" applyBorder="1" applyAlignment="1">
      <alignment horizontal="center" vertical="center"/>
    </xf>
    <xf numFmtId="0" fontId="11" fillId="7" borderId="35" xfId="2" applyFont="1" applyFill="1" applyBorder="1" applyAlignment="1">
      <alignment horizontal="center" vertical="center" wrapText="1"/>
    </xf>
    <xf numFmtId="0" fontId="11" fillId="7" borderId="33" xfId="2" applyFont="1" applyFill="1" applyBorder="1" applyAlignment="1">
      <alignment horizontal="center" vertical="center" wrapText="1"/>
    </xf>
    <xf numFmtId="0" fontId="11" fillId="8" borderId="2" xfId="2" quotePrefix="1" applyFont="1" applyFill="1" applyBorder="1" applyAlignment="1">
      <alignment horizontal="center" vertical="center" wrapText="1"/>
    </xf>
    <xf numFmtId="0" fontId="11" fillId="8" borderId="4" xfId="2" quotePrefix="1" applyFont="1" applyFill="1" applyBorder="1" applyAlignment="1">
      <alignment horizontal="center" vertical="center" wrapText="1"/>
    </xf>
    <xf numFmtId="0" fontId="11" fillId="8" borderId="2" xfId="2" applyFont="1" applyFill="1" applyBorder="1" applyAlignment="1">
      <alignment horizontal="center" vertical="center" wrapText="1"/>
    </xf>
    <xf numFmtId="0" fontId="11" fillId="8" borderId="4" xfId="2" applyFont="1" applyFill="1" applyBorder="1" applyAlignment="1">
      <alignment horizontal="center" vertical="center" wrapText="1"/>
    </xf>
    <xf numFmtId="0" fontId="8" fillId="0" borderId="2" xfId="4" applyFont="1" applyBorder="1" applyAlignment="1">
      <alignment horizontal="center"/>
    </xf>
    <xf numFmtId="0" fontId="8" fillId="0" borderId="3" xfId="4" applyFont="1" applyBorder="1" applyAlignment="1">
      <alignment horizontal="center"/>
    </xf>
    <xf numFmtId="0" fontId="8" fillId="0" borderId="4" xfId="4" applyFont="1" applyBorder="1" applyAlignment="1">
      <alignment horizontal="center"/>
    </xf>
    <xf numFmtId="0" fontId="11" fillId="0" borderId="0" xfId="2" quotePrefix="1" applyFont="1" applyAlignment="1">
      <alignment horizontal="justify" vertical="center" wrapText="1"/>
    </xf>
    <xf numFmtId="0" fontId="12" fillId="8" borderId="29" xfId="2" applyFont="1" applyFill="1" applyBorder="1" applyAlignment="1">
      <alignment horizontal="center" vertical="center"/>
    </xf>
    <xf numFmtId="0" fontId="12" fillId="3" borderId="29" xfId="2" applyFont="1" applyFill="1" applyBorder="1" applyAlignment="1">
      <alignment horizontal="center" vertical="center"/>
    </xf>
    <xf numFmtId="0" fontId="12" fillId="3" borderId="30" xfId="2" applyFont="1" applyFill="1" applyBorder="1" applyAlignment="1">
      <alignment horizontal="center" vertical="center"/>
    </xf>
    <xf numFmtId="0" fontId="12" fillId="3" borderId="28" xfId="2" applyFont="1" applyFill="1" applyBorder="1" applyAlignment="1">
      <alignment horizontal="center" vertical="center"/>
    </xf>
    <xf numFmtId="0" fontId="12" fillId="3" borderId="29" xfId="2" quotePrefix="1" applyFont="1" applyFill="1" applyBorder="1" applyAlignment="1">
      <alignment horizontal="center" vertical="center"/>
    </xf>
    <xf numFmtId="0" fontId="12" fillId="3" borderId="28" xfId="2" quotePrefix="1" applyFont="1" applyFill="1" applyBorder="1" applyAlignment="1">
      <alignment horizontal="center" vertical="center"/>
    </xf>
    <xf numFmtId="0" fontId="12" fillId="8" borderId="29" xfId="2" quotePrefix="1" applyFont="1" applyFill="1" applyBorder="1" applyAlignment="1">
      <alignment horizontal="center" vertical="center"/>
    </xf>
    <xf numFmtId="0" fontId="10" fillId="3" borderId="28" xfId="2" quotePrefix="1" applyFont="1" applyFill="1" applyBorder="1" applyAlignment="1">
      <alignment horizontal="center" vertical="center" wrapText="1"/>
    </xf>
    <xf numFmtId="0" fontId="10" fillId="3" borderId="34" xfId="2" quotePrefix="1" applyFont="1" applyFill="1" applyBorder="1" applyAlignment="1">
      <alignment horizontal="center" vertical="center" wrapText="1"/>
    </xf>
    <xf numFmtId="0" fontId="8" fillId="3" borderId="29" xfId="2" applyFont="1" applyFill="1" applyBorder="1" applyAlignment="1">
      <alignment horizontal="center" vertical="center"/>
    </xf>
    <xf numFmtId="0" fontId="8" fillId="3" borderId="30" xfId="2" applyFont="1" applyFill="1" applyBorder="1" applyAlignment="1">
      <alignment horizontal="center" vertical="center"/>
    </xf>
    <xf numFmtId="0" fontId="8" fillId="3" borderId="7" xfId="2" applyFont="1" applyFill="1" applyBorder="1" applyAlignment="1">
      <alignment horizontal="center" vertical="center"/>
    </xf>
    <xf numFmtId="0" fontId="8" fillId="3" borderId="35" xfId="2" applyFont="1" applyFill="1" applyBorder="1" applyAlignment="1">
      <alignment horizontal="center" vertical="center"/>
    </xf>
    <xf numFmtId="0" fontId="11" fillId="7" borderId="31" xfId="2" applyFont="1" applyFill="1" applyBorder="1" applyAlignment="1">
      <alignment horizontal="center" vertical="center"/>
    </xf>
    <xf numFmtId="0" fontId="12" fillId="7" borderId="28" xfId="2" applyFont="1" applyFill="1" applyBorder="1" applyAlignment="1">
      <alignment horizontal="center" vertical="center" wrapText="1"/>
    </xf>
    <xf numFmtId="0" fontId="12" fillId="7" borderId="31" xfId="2" applyFont="1" applyFill="1" applyBorder="1" applyAlignment="1">
      <alignment horizontal="center" vertical="center" wrapText="1"/>
    </xf>
    <xf numFmtId="0" fontId="12" fillId="8" borderId="29" xfId="2" applyFont="1" applyFill="1" applyBorder="1" applyAlignment="1">
      <alignment horizontal="center" vertical="center" wrapText="1"/>
    </xf>
    <xf numFmtId="0" fontId="12" fillId="8" borderId="32" xfId="2" applyFont="1" applyFill="1" applyBorder="1" applyAlignment="1">
      <alignment horizontal="center" vertical="center" wrapText="1"/>
    </xf>
    <xf numFmtId="0" fontId="12" fillId="9" borderId="29" xfId="2" applyFont="1" applyFill="1" applyBorder="1" applyAlignment="1">
      <alignment horizontal="center" vertical="center"/>
    </xf>
    <xf numFmtId="0" fontId="61" fillId="3" borderId="7" xfId="7" applyFont="1" applyFill="1" applyBorder="1" applyAlignment="1">
      <alignment horizontal="center"/>
    </xf>
    <xf numFmtId="0" fontId="66" fillId="3" borderId="2" xfId="8" applyFont="1" applyFill="1" applyBorder="1" applyAlignment="1">
      <alignment horizontal="center"/>
    </xf>
    <xf numFmtId="0" fontId="66" fillId="3" borderId="3" xfId="8" applyFont="1" applyFill="1" applyBorder="1" applyAlignment="1">
      <alignment horizontal="center"/>
    </xf>
    <xf numFmtId="0" fontId="66" fillId="3" borderId="4" xfId="8" applyFont="1" applyFill="1" applyBorder="1" applyAlignment="1">
      <alignment horizontal="center"/>
    </xf>
    <xf numFmtId="0" fontId="66" fillId="3" borderId="7" xfId="8" applyFont="1" applyFill="1" applyBorder="1" applyAlignment="1">
      <alignment horizontal="center"/>
    </xf>
    <xf numFmtId="0" fontId="69" fillId="14" borderId="7" xfId="8" applyFont="1" applyFill="1" applyBorder="1" applyAlignment="1">
      <alignment horizontal="center"/>
    </xf>
    <xf numFmtId="0" fontId="0" fillId="14" borderId="0" xfId="8" quotePrefix="1" applyFont="1" applyFill="1" applyAlignment="1">
      <alignment horizontal="left" vertical="top" wrapText="1"/>
    </xf>
    <xf numFmtId="0" fontId="23" fillId="34" borderId="5" xfId="0" applyFont="1" applyFill="1" applyBorder="1" applyAlignment="1">
      <alignment horizontal="center" vertical="center"/>
    </xf>
    <xf numFmtId="0" fontId="23" fillId="34" borderId="6" xfId="0" applyFont="1" applyFill="1" applyBorder="1" applyAlignment="1">
      <alignment horizontal="center" vertical="center"/>
    </xf>
    <xf numFmtId="0" fontId="23" fillId="34" borderId="9" xfId="0" applyFont="1" applyFill="1" applyBorder="1" applyAlignment="1">
      <alignment horizontal="center" vertical="center"/>
    </xf>
    <xf numFmtId="0" fontId="23" fillId="34" borderId="10" xfId="0" applyFont="1" applyFill="1" applyBorder="1" applyAlignment="1">
      <alignment horizontal="center" vertical="center"/>
    </xf>
    <xf numFmtId="0" fontId="23" fillId="35" borderId="2" xfId="0" applyFont="1" applyFill="1" applyBorder="1" applyAlignment="1">
      <alignment horizontal="center"/>
    </xf>
    <xf numFmtId="0" fontId="23" fillId="35" borderId="3" xfId="0" applyFont="1" applyFill="1" applyBorder="1" applyAlignment="1">
      <alignment horizontal="center"/>
    </xf>
    <xf numFmtId="0" fontId="23" fillId="35" borderId="4" xfId="0" applyFont="1" applyFill="1" applyBorder="1" applyAlignment="1">
      <alignment horizontal="center"/>
    </xf>
    <xf numFmtId="0" fontId="0" fillId="0" borderId="2" xfId="0" applyBorder="1" applyAlignment="1">
      <alignment horizontal="center" vertical="center"/>
    </xf>
    <xf numFmtId="0" fontId="0" fillId="0" borderId="4" xfId="0" applyBorder="1" applyAlignment="1">
      <alignment horizontal="center" vertical="center"/>
    </xf>
    <xf numFmtId="0" fontId="0" fillId="0" borderId="2" xfId="0" applyBorder="1" applyAlignment="1">
      <alignment horizontal="center" wrapText="1"/>
    </xf>
    <xf numFmtId="0" fontId="0" fillId="0" borderId="4" xfId="0" applyBorder="1" applyAlignment="1">
      <alignment horizontal="center" wrapText="1"/>
    </xf>
  </cellXfs>
  <cellStyles count="9">
    <cellStyle name="Normal" xfId="0" builtinId="0"/>
    <cellStyle name="Normal 2" xfId="2"/>
    <cellStyle name="Normal 3" xfId="5"/>
    <cellStyle name="Normal 3 2" xfId="6"/>
    <cellStyle name="Normal 4" xfId="4"/>
    <cellStyle name="Normal 4 2" xfId="8"/>
    <cellStyle name="Normal 5" xfId="7"/>
    <cellStyle name="Normal_MOD570M" xfId="3"/>
    <cellStyle name="Normal_normativa99" xfId="1"/>
  </cellStyles>
  <dxfs count="44">
    <dxf>
      <fill>
        <patternFill>
          <bgColor rgb="FFFFFF00"/>
        </patternFill>
      </fill>
    </dxf>
    <dxf>
      <fill>
        <patternFill>
          <bgColor rgb="FFFFFF00"/>
        </patternFill>
      </fill>
    </dxf>
    <dxf>
      <fill>
        <patternFill>
          <bgColor rgb="FFFFFF00"/>
        </patternFill>
      </fill>
    </dxf>
    <dxf>
      <font>
        <b/>
        <i val="0"/>
      </font>
    </dxf>
    <dxf>
      <fill>
        <patternFill>
          <bgColor rgb="FFFFFF00"/>
        </patternFill>
      </fill>
    </dxf>
    <dxf>
      <font>
        <b/>
        <i val="0"/>
      </font>
    </dxf>
    <dxf>
      <fill>
        <patternFill>
          <bgColor rgb="FFFFFF00"/>
        </patternFill>
      </fill>
    </dxf>
    <dxf>
      <font>
        <b/>
        <i val="0"/>
      </font>
    </dxf>
    <dxf>
      <fill>
        <patternFill>
          <bgColor rgb="FFFFFF00"/>
        </patternFill>
      </fill>
    </dxf>
    <dxf>
      <font>
        <b/>
        <i val="0"/>
      </font>
    </dxf>
    <dxf>
      <fill>
        <patternFill>
          <bgColor rgb="FFFFFF00"/>
        </patternFill>
      </fill>
    </dxf>
    <dxf>
      <font>
        <b/>
        <i val="0"/>
      </font>
    </dxf>
    <dxf>
      <fill>
        <patternFill>
          <bgColor rgb="FFFFFF00"/>
        </patternFill>
      </fill>
    </dxf>
    <dxf>
      <font>
        <b/>
        <i val="0"/>
      </font>
    </dxf>
    <dxf>
      <fill>
        <patternFill>
          <bgColor rgb="FFFFFF00"/>
        </patternFill>
      </fill>
    </dxf>
    <dxf>
      <font>
        <b/>
        <i val="0"/>
      </font>
    </dxf>
    <dxf>
      <fill>
        <patternFill>
          <bgColor rgb="FFFFFF00"/>
        </patternFill>
      </fill>
    </dxf>
    <dxf>
      <font>
        <b/>
        <i val="0"/>
      </font>
    </dxf>
    <dxf>
      <fill>
        <patternFill>
          <bgColor rgb="FFFFFF00"/>
        </patternFill>
      </fill>
    </dxf>
    <dxf>
      <font>
        <b/>
        <i val="0"/>
      </font>
    </dxf>
    <dxf>
      <fill>
        <patternFill>
          <bgColor rgb="FFFFFF00"/>
        </patternFill>
      </fill>
    </dxf>
    <dxf>
      <font>
        <b/>
        <i val="0"/>
      </font>
    </dxf>
    <dxf>
      <fill>
        <patternFill>
          <bgColor rgb="FFFFFF00"/>
        </patternFill>
      </fill>
    </dxf>
    <dxf>
      <font>
        <b/>
        <i val="0"/>
      </font>
    </dxf>
    <dxf>
      <fill>
        <patternFill>
          <bgColor rgb="FFFFFF00"/>
        </patternFill>
      </fill>
    </dxf>
    <dxf>
      <font>
        <b/>
        <i val="0"/>
      </font>
    </dxf>
    <dxf>
      <fill>
        <patternFill>
          <bgColor rgb="FFFFFF00"/>
        </patternFill>
      </fill>
    </dxf>
    <dxf>
      <font>
        <b/>
        <i val="0"/>
      </font>
    </dxf>
    <dxf>
      <fill>
        <patternFill>
          <bgColor rgb="FFFFFF00"/>
        </patternFill>
      </fill>
    </dxf>
    <dxf>
      <font>
        <b/>
        <i val="0"/>
      </font>
    </dxf>
    <dxf>
      <fill>
        <patternFill>
          <bgColor rgb="FFFFFF00"/>
        </patternFill>
      </fill>
    </dxf>
    <dxf>
      <font>
        <b/>
        <i val="0"/>
      </font>
    </dxf>
    <dxf>
      <fill>
        <patternFill>
          <bgColor rgb="FFFFFF00"/>
        </patternFill>
      </fill>
    </dxf>
    <dxf>
      <font>
        <b/>
        <i val="0"/>
      </font>
    </dxf>
    <dxf>
      <fill>
        <patternFill>
          <bgColor rgb="FFFFFF00"/>
        </patternFill>
      </fill>
    </dxf>
    <dxf>
      <font>
        <b/>
        <i val="0"/>
      </font>
    </dxf>
    <dxf>
      <fill>
        <patternFill>
          <bgColor rgb="FFFFFF00"/>
        </patternFill>
      </fill>
    </dxf>
    <dxf>
      <font>
        <b val="0"/>
        <i val="0"/>
        <strike val="0"/>
        <condense val="0"/>
        <extend val="0"/>
        <outline val="0"/>
        <shadow val="0"/>
        <u val="none"/>
        <vertAlign val="baseline"/>
        <sz val="9"/>
        <color theme="1"/>
        <name val="Verdana"/>
        <scheme val="none"/>
      </font>
      <alignment horizontal="left" vertical="justify" textRotation="0" wrapText="0" indent="2" justifyLastLine="0" shrinkToFit="0" readingOrder="1"/>
      <protection locked="1" hidden="0"/>
    </dxf>
    <dxf>
      <font>
        <b val="0"/>
        <i val="0"/>
        <strike val="0"/>
        <condense val="0"/>
        <extend val="0"/>
        <outline val="0"/>
        <shadow val="0"/>
        <u val="none"/>
        <vertAlign val="baseline"/>
        <sz val="9"/>
        <color auto="1"/>
        <name val="Verdana"/>
        <scheme val="none"/>
      </font>
      <alignment horizontal="left" vertical="top" textRotation="0" wrapText="1" indent="2" justifyLastLine="0" shrinkToFit="0" readingOrder="1"/>
      <protection locked="1" hidden="0"/>
    </dxf>
    <dxf>
      <font>
        <b val="0"/>
        <i val="0"/>
        <strike val="0"/>
        <condense val="0"/>
        <extend val="0"/>
        <outline val="0"/>
        <shadow val="0"/>
        <u val="none"/>
        <vertAlign val="baseline"/>
        <sz val="9"/>
        <color auto="1"/>
        <name val="Verdana"/>
        <scheme val="none"/>
      </font>
      <alignment horizontal="left" vertical="top" textRotation="0" wrapText="1" indent="2" justifyLastLine="0" shrinkToFit="0" readingOrder="1"/>
      <protection locked="1" hidden="0"/>
    </dxf>
    <dxf>
      <font>
        <b val="0"/>
        <i val="0"/>
        <strike val="0"/>
        <condense val="0"/>
        <extend val="0"/>
        <outline val="0"/>
        <shadow val="0"/>
        <u val="none"/>
        <vertAlign val="baseline"/>
        <sz val="9"/>
        <color auto="1"/>
        <name val="Verdana"/>
        <scheme val="none"/>
      </font>
      <alignment horizontal="left" vertical="top" textRotation="0" wrapText="0" indent="1" justifyLastLine="0" shrinkToFit="0" readingOrder="1"/>
      <protection locked="1" hidden="0"/>
    </dxf>
    <dxf>
      <font>
        <b val="0"/>
        <i val="0"/>
        <strike val="0"/>
        <condense val="0"/>
        <extend val="0"/>
        <outline val="0"/>
        <shadow val="0"/>
        <u val="none"/>
        <vertAlign val="baseline"/>
        <sz val="9"/>
        <color auto="1"/>
        <name val="Verdana"/>
        <scheme val="none"/>
      </font>
      <alignment horizontal="left" vertical="top" textRotation="0" wrapText="1" indent="1" justifyLastLine="0" shrinkToFit="0" readingOrder="1"/>
      <protection locked="1" hidden="0"/>
    </dxf>
    <dxf>
      <protection locked="1" hidden="0"/>
    </dxf>
    <dxf>
      <font>
        <b/>
        <i val="0"/>
        <strike val="0"/>
        <condense val="0"/>
        <extend val="0"/>
        <outline val="0"/>
        <shadow val="0"/>
        <u/>
        <vertAlign val="baseline"/>
        <sz val="16"/>
        <color theme="1"/>
        <name val="Calibri"/>
        <scheme val="minor"/>
      </font>
      <alignment horizontal="left" vertical="center" textRotation="0" wrapText="0" indent="1" justifyLastLine="0" shrinkToFit="0" readingOrder="0"/>
      <protection locked="1" hidden="0"/>
    </dxf>
  </dxfs>
  <tableStyles count="1" defaultTableStyle="TableStyleMedium2" defaultPivotStyle="PivotStyleLight16">
    <tableStyle name="Estilo de tabla dinámica 1" table="0" count="0"/>
  </tableStyles>
  <colors>
    <mruColors>
      <color rgb="FFFFFFCC"/>
      <color rgb="FFFFDC79"/>
      <color rgb="FFFBD8C5"/>
      <color rgb="FFF20000"/>
      <color rgb="FFFFDB75"/>
      <color rgb="FFFACDB4"/>
      <color rgb="FFFF8C71"/>
      <color rgb="FFFF604F"/>
      <color rgb="FFFFFF66"/>
      <color rgb="FF74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3" Type="http://schemas.openxmlformats.org/officeDocument/2006/relationships/worksheet" Target="worksheets/sheet3.xml"/><Relationship Id="rId21" Type="http://schemas.microsoft.com/office/2007/relationships/slicerCache" Target="slicerCaches/slicerCache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microsoft.com/office/2007/relationships/slicerCache" Target="slicerCaches/slicerCach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17" Type="http://schemas.openxmlformats.org/officeDocument/2006/relationships/hyperlink" Target="http://www.boe.es/buscar/doc.php?id=BOE-A-1999-13070" TargetMode="External"/><Relationship Id="rId21" Type="http://schemas.openxmlformats.org/officeDocument/2006/relationships/hyperlink" Target="http://www.boe.es/buscar/act.php?id=BOE-A-2004-21831" TargetMode="External"/><Relationship Id="rId42" Type="http://schemas.openxmlformats.org/officeDocument/2006/relationships/hyperlink" Target="http://www.boe.es/buscar/act.php?id=BOE-A-2006-22950" TargetMode="External"/><Relationship Id="rId63" Type="http://schemas.openxmlformats.org/officeDocument/2006/relationships/hyperlink" Target="http://www.boe.es/buscar/doc.php?id=BOE-A-1997-28053" TargetMode="External"/><Relationship Id="rId84" Type="http://schemas.openxmlformats.org/officeDocument/2006/relationships/hyperlink" Target="http://www.boe.es/buscar/act.php?id=BOE-A-1996-29117" TargetMode="External"/><Relationship Id="rId138" Type="http://schemas.openxmlformats.org/officeDocument/2006/relationships/hyperlink" Target="http://www.boe.es/buscar/doc.php?id=BOE-A-2014-12730" TargetMode="External"/><Relationship Id="rId159" Type="http://schemas.openxmlformats.org/officeDocument/2006/relationships/hyperlink" Target="https://www.boe.es/buscar/act.php?id=BOE-A-2020-4448" TargetMode="External"/><Relationship Id="rId170" Type="http://schemas.openxmlformats.org/officeDocument/2006/relationships/hyperlink" Target="https://www.boe.es/eli/es/rdl/2020/12/22/35/con" TargetMode="External"/><Relationship Id="rId191" Type="http://schemas.openxmlformats.org/officeDocument/2006/relationships/hyperlink" Target="https://www.boe.es/eli/es/l/2022/12/21/28/con" TargetMode="External"/><Relationship Id="rId205" Type="http://schemas.openxmlformats.org/officeDocument/2006/relationships/hyperlink" Target="https://www.boe.es/eli/es/o/2024/04/17/hac348" TargetMode="External"/><Relationship Id="rId107" Type="http://schemas.openxmlformats.org/officeDocument/2006/relationships/hyperlink" Target="http://www.boe.es/buscar/doc.php?id=BOE-A-1996-17424" TargetMode="External"/><Relationship Id="rId11" Type="http://schemas.openxmlformats.org/officeDocument/2006/relationships/hyperlink" Target="http://www.boe.es/buscar/act.php?id=BOE-A-2001-24964" TargetMode="External"/><Relationship Id="rId32" Type="http://schemas.openxmlformats.org/officeDocument/2006/relationships/hyperlink" Target="http://www.boe.es/buscar/doc.php?id=BOE-A-2006-19622" TargetMode="External"/><Relationship Id="rId37" Type="http://schemas.openxmlformats.org/officeDocument/2006/relationships/hyperlink" Target="http://www.boe.es/buscar/act.php?id=BOE-A-2007-19745" TargetMode="External"/><Relationship Id="rId53" Type="http://schemas.openxmlformats.org/officeDocument/2006/relationships/hyperlink" Target="http://www.boe.es/buscar/doc.php?id=BOE-A-2008-20744" TargetMode="External"/><Relationship Id="rId58" Type="http://schemas.openxmlformats.org/officeDocument/2006/relationships/hyperlink" Target="http://www.boe.es/buscar/doc.php?id=BOE-A-2009-21046" TargetMode="External"/><Relationship Id="rId74" Type="http://schemas.openxmlformats.org/officeDocument/2006/relationships/hyperlink" Target="http://www.boe.es/buscar/doc.php?id=BOE-A-1997-7698" TargetMode="External"/><Relationship Id="rId79" Type="http://schemas.openxmlformats.org/officeDocument/2006/relationships/hyperlink" Target="http://www.boe.es/buscar/doc.php?id=BOE-A-1995-22741" TargetMode="External"/><Relationship Id="rId102" Type="http://schemas.openxmlformats.org/officeDocument/2006/relationships/hyperlink" Target="http://www.boe.es/buscar/doc.php?id=BOE-A-2009-20374" TargetMode="External"/><Relationship Id="rId123" Type="http://schemas.openxmlformats.org/officeDocument/2006/relationships/hyperlink" Target="http://www.boe.es/buscar/act.php?id=BOE-A-2012-14301" TargetMode="External"/><Relationship Id="rId128" Type="http://schemas.openxmlformats.org/officeDocument/2006/relationships/hyperlink" Target="http://www.boe.es/buscar/act.php?id=BOE-A-2013-2030" TargetMode="External"/><Relationship Id="rId144" Type="http://schemas.openxmlformats.org/officeDocument/2006/relationships/hyperlink" Target="http://www.boe.es/buscar/doc.php?id=BOE-A-2016-8957" TargetMode="External"/><Relationship Id="rId149" Type="http://schemas.openxmlformats.org/officeDocument/2006/relationships/hyperlink" Target="http://www.boe.es/buscar/act.php?id=BOE-A-2017-12207" TargetMode="External"/><Relationship Id="rId5" Type="http://schemas.openxmlformats.org/officeDocument/2006/relationships/hyperlink" Target="http://www.boe.es/buscar/doc.php?id=BOE-A-2001-24962" TargetMode="External"/><Relationship Id="rId90" Type="http://schemas.openxmlformats.org/officeDocument/2006/relationships/hyperlink" Target="http://www.boe.es/buscar/doc.php?id=BOE-A-1998-28472" TargetMode="External"/><Relationship Id="rId95" Type="http://schemas.openxmlformats.org/officeDocument/2006/relationships/hyperlink" Target="http://www.boe.es/buscar/act.php?id=BOE-A-2011-20638" TargetMode="External"/><Relationship Id="rId160" Type="http://schemas.openxmlformats.org/officeDocument/2006/relationships/hyperlink" Target="https://www.boe.es/buscar/act.php?id=BOE-A-2020-4554" TargetMode="External"/><Relationship Id="rId165" Type="http://schemas.openxmlformats.org/officeDocument/2006/relationships/hyperlink" Target="https://www.boe.es/buscar/act.php?id=BOE-A-2005-15422" TargetMode="External"/><Relationship Id="rId181" Type="http://schemas.openxmlformats.org/officeDocument/2006/relationships/hyperlink" Target="https://www.boe.es/eli/es/rdl/2020/09/22/28/con" TargetMode="External"/><Relationship Id="rId186" Type="http://schemas.openxmlformats.org/officeDocument/2006/relationships/hyperlink" Target="https://www.boe.es/eli/es/rdl/2022/06/25/11/con" TargetMode="External"/><Relationship Id="rId216" Type="http://schemas.openxmlformats.org/officeDocument/2006/relationships/hyperlink" Target="https://www.boe.es/eli/es/o/2024/11/28/hac1347/con" TargetMode="External"/><Relationship Id="rId211" Type="http://schemas.openxmlformats.org/officeDocument/2006/relationships/hyperlink" Target="https://www.boe.es/eli/es/rdl/2024/11/05/6/con" TargetMode="External"/><Relationship Id="rId22" Type="http://schemas.openxmlformats.org/officeDocument/2006/relationships/hyperlink" Target="http://www.boe.es/buscar/doc.php?id=BOE-A-2005-9875" TargetMode="External"/><Relationship Id="rId27" Type="http://schemas.openxmlformats.org/officeDocument/2006/relationships/hyperlink" Target="http://www.boe.es/buscar/act.php?id=BOE-A-2005-19004" TargetMode="External"/><Relationship Id="rId43" Type="http://schemas.openxmlformats.org/officeDocument/2006/relationships/hyperlink" Target="http://www.boe.es/buscar/doc.php?id=BOE-A-2007-3159" TargetMode="External"/><Relationship Id="rId48" Type="http://schemas.openxmlformats.org/officeDocument/2006/relationships/hyperlink" Target="http://www.boe.es/buscar/act.php?id=BOE-A-2008-19437" TargetMode="External"/><Relationship Id="rId64" Type="http://schemas.openxmlformats.org/officeDocument/2006/relationships/hyperlink" Target="http://www.boe.es/buscar/doc.php?id=BOE-A-1996-13002" TargetMode="External"/><Relationship Id="rId69" Type="http://schemas.openxmlformats.org/officeDocument/2006/relationships/hyperlink" Target="http://www.boe.es/buscar/act.php?id=BOE-A-2000-24265" TargetMode="External"/><Relationship Id="rId113" Type="http://schemas.openxmlformats.org/officeDocument/2006/relationships/hyperlink" Target="http://www.boe.es/buscar/doc.php?id=BOE-A-1994-28042" TargetMode="External"/><Relationship Id="rId118" Type="http://schemas.openxmlformats.org/officeDocument/2006/relationships/hyperlink" Target="http://www.boe.es/buscar/doc.php?id=BOE-A-1999-1915" TargetMode="External"/><Relationship Id="rId134" Type="http://schemas.openxmlformats.org/officeDocument/2006/relationships/hyperlink" Target="http://www.boe.es/buscar/act.php?id=BOE-A-2014-13612" TargetMode="External"/><Relationship Id="rId139" Type="http://schemas.openxmlformats.org/officeDocument/2006/relationships/hyperlink" Target="http://www.boe.es/buscar/act.php?id=BOE-A-2014-12328" TargetMode="External"/><Relationship Id="rId80" Type="http://schemas.openxmlformats.org/officeDocument/2006/relationships/hyperlink" Target="http://www.boe.es/buscar/doc.php?id=BOE-A-1997-17588" TargetMode="External"/><Relationship Id="rId85" Type="http://schemas.openxmlformats.org/officeDocument/2006/relationships/hyperlink" Target="http://www.boe.es/diario_boe/txt.php?id=BOE-A-1997-7647" TargetMode="External"/><Relationship Id="rId150" Type="http://schemas.openxmlformats.org/officeDocument/2006/relationships/hyperlink" Target="http://www.boe.es/buscar/doc.php?id=BOE-A-2017-7387" TargetMode="External"/><Relationship Id="rId155" Type="http://schemas.openxmlformats.org/officeDocument/2006/relationships/hyperlink" Target="https://www.boe.es/buscar/act.php?id=BOE-A-2018-17990" TargetMode="External"/><Relationship Id="rId171" Type="http://schemas.openxmlformats.org/officeDocument/2006/relationships/hyperlink" Target="https://www.boe.es/eli/es/rdl/2021/03/12/5/con" TargetMode="External"/><Relationship Id="rId176" Type="http://schemas.openxmlformats.org/officeDocument/2006/relationships/hyperlink" Target="https://www.boe.es/eli/es/rdl/2021/06/24/12/con" TargetMode="External"/><Relationship Id="rId192" Type="http://schemas.openxmlformats.org/officeDocument/2006/relationships/hyperlink" Target="https://www.boe.es/eli/es/l/2022/03/09/5/con" TargetMode="External"/><Relationship Id="rId197" Type="http://schemas.openxmlformats.org/officeDocument/2006/relationships/hyperlink" Target="https://www.boe.es/eli/es/l/2023/03/17/6/con" TargetMode="External"/><Relationship Id="rId206" Type="http://schemas.openxmlformats.org/officeDocument/2006/relationships/hyperlink" Target="https://www.boe.es/eli/es/rdl/2024/06/26/4/con" TargetMode="External"/><Relationship Id="rId201" Type="http://schemas.openxmlformats.org/officeDocument/2006/relationships/hyperlink" Target="https://www.boe.es/eli/es/rdl/2023/06/28/5/con" TargetMode="External"/><Relationship Id="rId12" Type="http://schemas.openxmlformats.org/officeDocument/2006/relationships/hyperlink" Target="http://www.boe.es/buscar/doc.php?id=BOE-A-2003-8589" TargetMode="External"/><Relationship Id="rId17" Type="http://schemas.openxmlformats.org/officeDocument/2006/relationships/hyperlink" Target="http://www.boe.es/buscar/act.php?id=BOE-A-2002-25039" TargetMode="External"/><Relationship Id="rId33" Type="http://schemas.openxmlformats.org/officeDocument/2006/relationships/image" Target="../media/image2.emf"/><Relationship Id="rId38" Type="http://schemas.openxmlformats.org/officeDocument/2006/relationships/hyperlink" Target="http://www.boe.es/buscar/doc.php?id=BOE-A-2007-6821" TargetMode="External"/><Relationship Id="rId59" Type="http://schemas.openxmlformats.org/officeDocument/2006/relationships/hyperlink" Target="http://www.boe.es/buscar/doc.php?id=BOE-A-2010-1394" TargetMode="External"/><Relationship Id="rId103" Type="http://schemas.openxmlformats.org/officeDocument/2006/relationships/hyperlink" Target="http://www.boe.es/buscar/act.php?id=BOE-A-2009-20375" TargetMode="External"/><Relationship Id="rId108" Type="http://schemas.openxmlformats.org/officeDocument/2006/relationships/hyperlink" Target="http://www.boe.es/buscar/act.php?id=BOE-A-1996-13002" TargetMode="External"/><Relationship Id="rId124" Type="http://schemas.openxmlformats.org/officeDocument/2006/relationships/hyperlink" Target="http://www.boe.es/buscar/doc.php?id=BOE-A-2013-2029" TargetMode="External"/><Relationship Id="rId129" Type="http://schemas.openxmlformats.org/officeDocument/2006/relationships/hyperlink" Target="http://www.boe.es/buscar/act.php?id=BOE-A-2013-10074" TargetMode="External"/><Relationship Id="rId54" Type="http://schemas.openxmlformats.org/officeDocument/2006/relationships/hyperlink" Target="http://www.boe.es/buscar/act.php?id=BOE-A-2009-5311" TargetMode="External"/><Relationship Id="rId70" Type="http://schemas.openxmlformats.org/officeDocument/2006/relationships/hyperlink" Target="http://www.boe.es/buscar/doc.php?id=BOE-A-1999-23952" TargetMode="External"/><Relationship Id="rId75" Type="http://schemas.openxmlformats.org/officeDocument/2006/relationships/hyperlink" Target="http://www.boe.es/buscar/doc.php?id=BOE-A-1999-24789" TargetMode="External"/><Relationship Id="rId91" Type="http://schemas.openxmlformats.org/officeDocument/2006/relationships/hyperlink" Target="http://www.boe.es/buscar/doc.php?id=BOE-A-1998-29343" TargetMode="External"/><Relationship Id="rId96" Type="http://schemas.openxmlformats.org/officeDocument/2006/relationships/hyperlink" Target="http://www.boe.es/buscar/act.php?id=BOE-A-2012-9364" TargetMode="External"/><Relationship Id="rId140" Type="http://schemas.openxmlformats.org/officeDocument/2006/relationships/hyperlink" Target="http://www.boe.es/buscar/act.php?id=BOE-A-2015-2109" TargetMode="External"/><Relationship Id="rId145" Type="http://schemas.openxmlformats.org/officeDocument/2006/relationships/hyperlink" Target="http://www.boe.es/buscar/act.php?id=BOE-A-2016-11475" TargetMode="External"/><Relationship Id="rId161" Type="http://schemas.openxmlformats.org/officeDocument/2006/relationships/hyperlink" Target="https://www.boe.es/buscar/act.php?id=BOE-A-2020-4208" TargetMode="External"/><Relationship Id="rId166" Type="http://schemas.openxmlformats.org/officeDocument/2006/relationships/hyperlink" Target="https://www.boe.es/eli/es/l/2005/11/18/22" TargetMode="External"/><Relationship Id="rId182" Type="http://schemas.openxmlformats.org/officeDocument/2006/relationships/hyperlink" Target="https://www.boe.es/eli/es/rdl/2021/12/21/29/con" TargetMode="External"/><Relationship Id="rId187" Type="http://schemas.openxmlformats.org/officeDocument/2006/relationships/hyperlink" Target="https://www.boe.es/eli/es/rdl/2022/09/20/17/con" TargetMode="External"/><Relationship Id="rId1" Type="http://schemas.openxmlformats.org/officeDocument/2006/relationships/hyperlink" Target="http://www.boe.es/buscar/doc.php?id=BOE-A-2002-13009" TargetMode="External"/><Relationship Id="rId6" Type="http://schemas.openxmlformats.org/officeDocument/2006/relationships/hyperlink" Target="http://www.boe.es/buscar/act.php?id=BOE-A-2000-22616" TargetMode="External"/><Relationship Id="rId212" Type="http://schemas.openxmlformats.org/officeDocument/2006/relationships/hyperlink" Target="https://www.boe.es/eli/es/rdl/2024/11/11/7/con" TargetMode="External"/><Relationship Id="rId23" Type="http://schemas.openxmlformats.org/officeDocument/2006/relationships/hyperlink" Target="http://www.boe.es/buscar/act.php?id=BOE-A-2005-21525" TargetMode="External"/><Relationship Id="rId28" Type="http://schemas.openxmlformats.org/officeDocument/2006/relationships/hyperlink" Target="http://www.boe.es/buscar/doc.php?id=BOE-A-2005-19003" TargetMode="External"/><Relationship Id="rId49" Type="http://schemas.openxmlformats.org/officeDocument/2006/relationships/hyperlink" Target="http://www.boe.es/buscar/act.php?id=BOE-A-2009-21160" TargetMode="External"/><Relationship Id="rId114" Type="http://schemas.openxmlformats.org/officeDocument/2006/relationships/hyperlink" Target="http://www.boe.es/buscar/doc.php?id=BOE-A-1998-2235" TargetMode="External"/><Relationship Id="rId119" Type="http://schemas.openxmlformats.org/officeDocument/2006/relationships/hyperlink" Target="http://www.boe.es/buscar/act.php?id=BOE-A-1998-30155" TargetMode="External"/><Relationship Id="rId44" Type="http://schemas.openxmlformats.org/officeDocument/2006/relationships/hyperlink" Target="http://www.boe.es/buscar/act.php?id=BOE-A-2007-22295" TargetMode="External"/><Relationship Id="rId60" Type="http://schemas.openxmlformats.org/officeDocument/2006/relationships/hyperlink" Target="http://www.boe.es/buscar/act.php?id=BOE-A-2010-5879" TargetMode="External"/><Relationship Id="rId65" Type="http://schemas.openxmlformats.org/officeDocument/2006/relationships/hyperlink" Target="http://www.boe.es/buscar/doc.php?id=BOE-A-2001-10463" TargetMode="External"/><Relationship Id="rId81" Type="http://schemas.openxmlformats.org/officeDocument/2006/relationships/hyperlink" Target="http://www.boe.es/buscar/doc.php?id=BOE-A-1997-19125" TargetMode="External"/><Relationship Id="rId86" Type="http://schemas.openxmlformats.org/officeDocument/2006/relationships/hyperlink" Target="http://www.boe.es/buscar/doc.php?id=BOE-A-1998-13072" TargetMode="External"/><Relationship Id="rId130" Type="http://schemas.openxmlformats.org/officeDocument/2006/relationships/hyperlink" Target="http://www.boe.es/buscar/doc.php?id=BOE-A-2013-12771" TargetMode="External"/><Relationship Id="rId135" Type="http://schemas.openxmlformats.org/officeDocument/2006/relationships/hyperlink" Target="http://www.boe.es/buscar/doc.php?id=BOE-A-2014-12329" TargetMode="External"/><Relationship Id="rId151" Type="http://schemas.openxmlformats.org/officeDocument/2006/relationships/hyperlink" Target="http://www.boe.es/buscar/act.php?id=BOE-A-2018-9268" TargetMode="External"/><Relationship Id="rId156" Type="http://schemas.openxmlformats.org/officeDocument/2006/relationships/hyperlink" Target="https://www.boe.es/buscar/doc.php?id=BOE-A-2018-17601" TargetMode="External"/><Relationship Id="rId177" Type="http://schemas.openxmlformats.org/officeDocument/2006/relationships/hyperlink" Target="https://www.boe.es/eli/es/rdl/2021/09/14/17/con" TargetMode="External"/><Relationship Id="rId198" Type="http://schemas.openxmlformats.org/officeDocument/2006/relationships/hyperlink" Target="https://www.boe.es/eli/es/rdl/2022/10/18/18" TargetMode="External"/><Relationship Id="rId172" Type="http://schemas.openxmlformats.org/officeDocument/2006/relationships/hyperlink" Target="https://www.boe.es/eli/es/rdl/2020/11/17/34/con" TargetMode="External"/><Relationship Id="rId193" Type="http://schemas.openxmlformats.org/officeDocument/2006/relationships/hyperlink" Target="https://www.boe.es/eli/es/l/2022/04/08/7/con" TargetMode="External"/><Relationship Id="rId202" Type="http://schemas.openxmlformats.org/officeDocument/2006/relationships/hyperlink" Target="https://www.boe.es/eli/es/rd/2024/02/06/142" TargetMode="External"/><Relationship Id="rId207" Type="http://schemas.openxmlformats.org/officeDocument/2006/relationships/hyperlink" Target="https://www.poderjudicial.es/search/TS/openDocument/202e3225f6b2a429a0a8778d75e36f0d/20240130" TargetMode="External"/><Relationship Id="rId13" Type="http://schemas.openxmlformats.org/officeDocument/2006/relationships/hyperlink" Target="http://www.boe.es/buscar/act.php?id=BOE-A-2002-25411" TargetMode="External"/><Relationship Id="rId18" Type="http://schemas.openxmlformats.org/officeDocument/2006/relationships/hyperlink" Target="http://www.boe.es/buscar/doc.php?id=BOE-A-2004-21688" TargetMode="External"/><Relationship Id="rId39" Type="http://schemas.openxmlformats.org/officeDocument/2006/relationships/hyperlink" Target="http://www.boe.es/buscar/act.php?id=BOE-A-2006-22865" TargetMode="External"/><Relationship Id="rId109" Type="http://schemas.openxmlformats.org/officeDocument/2006/relationships/hyperlink" Target="http://www.boe.es/buscar/act.php?id=BOE-A-1994-28967" TargetMode="External"/><Relationship Id="rId34" Type="http://schemas.openxmlformats.org/officeDocument/2006/relationships/hyperlink" Target="http://www.boe.es/buscar/act.php?id=BOE-A-2006-20764" TargetMode="External"/><Relationship Id="rId50" Type="http://schemas.openxmlformats.org/officeDocument/2006/relationships/hyperlink" Target="http://www.boe.es/buscar/act.php?id=BOE-A-2008-20802" TargetMode="External"/><Relationship Id="rId55" Type="http://schemas.openxmlformats.org/officeDocument/2006/relationships/hyperlink" Target="http://www.boe.es/buscar/act.php?id=BOE-A-2003-20695" TargetMode="External"/><Relationship Id="rId76" Type="http://schemas.openxmlformats.org/officeDocument/2006/relationships/hyperlink" Target="http://www.boe.es/buscar/doc.php?id=BOE-A-2000-18912" TargetMode="External"/><Relationship Id="rId97" Type="http://schemas.openxmlformats.org/officeDocument/2006/relationships/hyperlink" Target="http://www.boe.es/buscar/act.php?id=BOE-A-2012-4441" TargetMode="External"/><Relationship Id="rId104" Type="http://schemas.openxmlformats.org/officeDocument/2006/relationships/hyperlink" Target="http://www.boe.es/buscar/act.php?id=BOE-A-2000-18137" TargetMode="External"/><Relationship Id="rId120" Type="http://schemas.openxmlformats.org/officeDocument/2006/relationships/hyperlink" Target="http://www.boe.es/buscar/act.php?id=BOE-A-2013-13616" TargetMode="External"/><Relationship Id="rId125" Type="http://schemas.openxmlformats.org/officeDocument/2006/relationships/hyperlink" Target="http://www.boe.es/buscar/act.php?id=BOE-A-2013-7062" TargetMode="External"/><Relationship Id="rId141" Type="http://schemas.openxmlformats.org/officeDocument/2006/relationships/hyperlink" Target="http://www.boe.es/buscar/act.php?id=BOE-A-2015-3182" TargetMode="External"/><Relationship Id="rId146" Type="http://schemas.openxmlformats.org/officeDocument/2006/relationships/hyperlink" Target="http://www.boe.es/buscar/doc.php?id=BOE-A-2016-11575" TargetMode="External"/><Relationship Id="rId167" Type="http://schemas.openxmlformats.org/officeDocument/2006/relationships/hyperlink" Target="https://www.boe.es/eli/es/rd/2006/06/23/774" TargetMode="External"/><Relationship Id="rId188" Type="http://schemas.openxmlformats.org/officeDocument/2006/relationships/hyperlink" Target="https://www.boe.es/eli/es/l/2022/12/23/31/con" TargetMode="External"/><Relationship Id="rId7" Type="http://schemas.openxmlformats.org/officeDocument/2006/relationships/hyperlink" Target="http://www.boe.es/buscar/doc.php?id=BOE-A-2001-22355" TargetMode="External"/><Relationship Id="rId71" Type="http://schemas.openxmlformats.org/officeDocument/2006/relationships/hyperlink" Target="http://www.boe.es/buscar/act.php?id=BOE-A-1999-24785" TargetMode="External"/><Relationship Id="rId92" Type="http://schemas.openxmlformats.org/officeDocument/2006/relationships/hyperlink" Target="http://www.boe.es/buscar/doc.php?id=BOE-A-1999-3251" TargetMode="External"/><Relationship Id="rId162" Type="http://schemas.openxmlformats.org/officeDocument/2006/relationships/hyperlink" Target="https://www.boe.es/buscar/act.php?id=BOE-A-2020-3824" TargetMode="External"/><Relationship Id="rId183" Type="http://schemas.openxmlformats.org/officeDocument/2006/relationships/hyperlink" Target="https://www.boe.es/eli/es/l/2021/12/28/22/con" TargetMode="External"/><Relationship Id="rId213" Type="http://schemas.openxmlformats.org/officeDocument/2006/relationships/hyperlink" Target="https://www.boe.es/eli/es/rdl/2023/12/19/6/con" TargetMode="External"/><Relationship Id="rId2" Type="http://schemas.openxmlformats.org/officeDocument/2006/relationships/image" Target="../media/image1.gif"/><Relationship Id="rId29" Type="http://schemas.openxmlformats.org/officeDocument/2006/relationships/hyperlink" Target="http://www.boe.es/buscar/doc.php?id=BOE-A-2005-19149" TargetMode="External"/><Relationship Id="rId24" Type="http://schemas.openxmlformats.org/officeDocument/2006/relationships/hyperlink" Target="http://www.boe.es/buscar/doc.php?id=BOE-A-2005-19987" TargetMode="External"/><Relationship Id="rId40" Type="http://schemas.openxmlformats.org/officeDocument/2006/relationships/hyperlink" Target="http://www.boe.es/buscar/act.php?id=BOE-A-2006-22695" TargetMode="External"/><Relationship Id="rId45" Type="http://schemas.openxmlformats.org/officeDocument/2006/relationships/hyperlink" Target="http://www.boe.es/buscar/act.php?id=BOE-A-2008-6994" TargetMode="External"/><Relationship Id="rId66" Type="http://schemas.openxmlformats.org/officeDocument/2006/relationships/hyperlink" Target="http://www.boe.es/buscar/act.php?id=BOE-A-2001-12617" TargetMode="External"/><Relationship Id="rId87" Type="http://schemas.openxmlformats.org/officeDocument/2006/relationships/hyperlink" Target="http://www.boe.es/buscar/act.php?id=BOE-A-1997-28053" TargetMode="External"/><Relationship Id="rId110" Type="http://schemas.openxmlformats.org/officeDocument/2006/relationships/hyperlink" Target="http://www.boe.es/buscar/act.php?id=BOE-A-1994-28968" TargetMode="External"/><Relationship Id="rId115" Type="http://schemas.openxmlformats.org/officeDocument/2006/relationships/hyperlink" Target="http://www.boe.es/buscar/doc.php?id=BOE-A-1998-2234" TargetMode="External"/><Relationship Id="rId131" Type="http://schemas.openxmlformats.org/officeDocument/2006/relationships/hyperlink" Target="http://www.boe.es/buscar/act.php?id=BOE-A-2014-7064" TargetMode="External"/><Relationship Id="rId136" Type="http://schemas.openxmlformats.org/officeDocument/2006/relationships/hyperlink" Target="http://www.boe.es/buscar/doc.php?id=BOE-A-2014-12327" TargetMode="External"/><Relationship Id="rId157" Type="http://schemas.openxmlformats.org/officeDocument/2006/relationships/hyperlink" Target="https://www.boe.es/eli/es/rdl/2019/12/27/18/con" TargetMode="External"/><Relationship Id="rId178" Type="http://schemas.openxmlformats.org/officeDocument/2006/relationships/hyperlink" Target="https://www.boe.es/eli/es/rdl/2021/04/27/7/con" TargetMode="External"/><Relationship Id="rId61" Type="http://schemas.openxmlformats.org/officeDocument/2006/relationships/hyperlink" Target="http://www.boe.es/buscar/act.php?id=BOE-A-2009-13988" TargetMode="External"/><Relationship Id="rId82" Type="http://schemas.openxmlformats.org/officeDocument/2006/relationships/hyperlink" Target="http://www.boe.es/buscar/act.php?id=BOE-A-1996-29116" TargetMode="External"/><Relationship Id="rId152" Type="http://schemas.openxmlformats.org/officeDocument/2006/relationships/hyperlink" Target="https://www.boe.es/buscar/doc.php?id=BOE-A-2011-9280" TargetMode="External"/><Relationship Id="rId173" Type="http://schemas.openxmlformats.org/officeDocument/2006/relationships/hyperlink" Target="https://www.boe.es/eli/es/l/2020/10/15/4/con" TargetMode="External"/><Relationship Id="rId194" Type="http://schemas.openxmlformats.org/officeDocument/2006/relationships/hyperlink" Target="https://www.boe.es/eli/es/o/2022/11/29/hfp1172/con" TargetMode="External"/><Relationship Id="rId199" Type="http://schemas.openxmlformats.org/officeDocument/2006/relationships/hyperlink" Target="https://www.boe.es/eli/es/o/2023/04/18/hfp405" TargetMode="External"/><Relationship Id="rId203" Type="http://schemas.openxmlformats.org/officeDocument/2006/relationships/hyperlink" Target="https://www.boe.es/eli/es/rdl/2023/12/27/8/con" TargetMode="External"/><Relationship Id="rId208" Type="http://schemas.openxmlformats.org/officeDocument/2006/relationships/image" Target="../media/image3.png"/><Relationship Id="rId19" Type="http://schemas.openxmlformats.org/officeDocument/2006/relationships/hyperlink" Target="http://www.boe.es/buscar/doc.php?id=DOUE-L-2003-80945" TargetMode="External"/><Relationship Id="rId14" Type="http://schemas.openxmlformats.org/officeDocument/2006/relationships/hyperlink" Target="http://www.boe.es/buscar/act.php?id=BOE-A-2003-23936" TargetMode="External"/><Relationship Id="rId30" Type="http://schemas.openxmlformats.org/officeDocument/2006/relationships/hyperlink" Target="http://www.boe.es/buscar/doc.php?id=BOE-A-2006-929" TargetMode="External"/><Relationship Id="rId35" Type="http://schemas.openxmlformats.org/officeDocument/2006/relationships/hyperlink" Target="http://www.boe.es/buscar/doc.php?id=BOE-A-2006-22529" TargetMode="External"/><Relationship Id="rId56" Type="http://schemas.openxmlformats.org/officeDocument/2006/relationships/hyperlink" Target="http://www.boe.es/buscar/act.php?id=BOE-A-2009-20765" TargetMode="External"/><Relationship Id="rId77" Type="http://schemas.openxmlformats.org/officeDocument/2006/relationships/hyperlink" Target="http://www.boe.es/buscar/doc.php?id=BOE-A-2000-10921" TargetMode="External"/><Relationship Id="rId100" Type="http://schemas.openxmlformats.org/officeDocument/2006/relationships/hyperlink" Target="http://www.boe.es/buscar/doc.php?id=BOE-A-2010-20141" TargetMode="External"/><Relationship Id="rId105" Type="http://schemas.openxmlformats.org/officeDocument/2006/relationships/hyperlink" Target="http://www.boe.es/buscar/act.php?id=BOE-A-1999-24786" TargetMode="External"/><Relationship Id="rId126" Type="http://schemas.openxmlformats.org/officeDocument/2006/relationships/hyperlink" Target="http://www.boe.es/buscar/act.php?id=BOE-A-2012-15649" TargetMode="External"/><Relationship Id="rId147" Type="http://schemas.openxmlformats.org/officeDocument/2006/relationships/hyperlink" Target="http://www.boe.es/buscar/doc.php?id=BOE-A-2017-6578" TargetMode="External"/><Relationship Id="rId168" Type="http://schemas.openxmlformats.org/officeDocument/2006/relationships/hyperlink" Target="https://www.boe.es/eli/es/rdl/2020/05/05/17/con" TargetMode="External"/><Relationship Id="rId8" Type="http://schemas.openxmlformats.org/officeDocument/2006/relationships/hyperlink" Target="http://www.boe.es/buscar/act.php?id=BOE-A-2001-24965" TargetMode="External"/><Relationship Id="rId51" Type="http://schemas.openxmlformats.org/officeDocument/2006/relationships/hyperlink" Target="http://www.boe.es/buscar/doc.php?id=BOE-A-2009-7192" TargetMode="External"/><Relationship Id="rId72" Type="http://schemas.openxmlformats.org/officeDocument/2006/relationships/hyperlink" Target="http://www.boe.es/buscar/doc.php?id=BOE-A-1997-987" TargetMode="External"/><Relationship Id="rId93" Type="http://schemas.openxmlformats.org/officeDocument/2006/relationships/hyperlink" Target="http://www.boe.es/buscar/doc.php?id=BOE-A-1998-14068" TargetMode="External"/><Relationship Id="rId98" Type="http://schemas.openxmlformats.org/officeDocument/2006/relationships/hyperlink" Target="http://www.boe.es/buscar/act.php?id=BOE-A-2010-19703" TargetMode="External"/><Relationship Id="rId121" Type="http://schemas.openxmlformats.org/officeDocument/2006/relationships/hyperlink" Target="http://www.boe.es/buscar/act.php?id=BOE-A-2012-15650" TargetMode="External"/><Relationship Id="rId142" Type="http://schemas.openxmlformats.org/officeDocument/2006/relationships/hyperlink" Target="http://www.boe.es/diario_boe/txt.php?id=BOE-A-2015-12437" TargetMode="External"/><Relationship Id="rId163" Type="http://schemas.openxmlformats.org/officeDocument/2006/relationships/hyperlink" Target="https://www.boe.es/eli/es/rdl/2020/05/26/19" TargetMode="External"/><Relationship Id="rId184" Type="http://schemas.openxmlformats.org/officeDocument/2006/relationships/hyperlink" Target="https://www.boe.es/eli/es/rdl/2021/10/05/19/con" TargetMode="External"/><Relationship Id="rId189" Type="http://schemas.openxmlformats.org/officeDocument/2006/relationships/hyperlink" Target="https://www.boe.es/eli/es/l/2022/12/27/38/con" TargetMode="External"/><Relationship Id="rId3" Type="http://schemas.openxmlformats.org/officeDocument/2006/relationships/hyperlink" Target="http://www.boe.es/buscar/doc.php?id=BOE-A-2002-13975" TargetMode="External"/><Relationship Id="rId214" Type="http://schemas.openxmlformats.org/officeDocument/2006/relationships/hyperlink" Target="https://www.boe.es/eli/es/l/2024/12/20/7/con" TargetMode="External"/><Relationship Id="rId25" Type="http://schemas.openxmlformats.org/officeDocument/2006/relationships/hyperlink" Target="http://www.boe.es/buscar/doc.php?id=BOE-A-2005-19790" TargetMode="External"/><Relationship Id="rId46" Type="http://schemas.openxmlformats.org/officeDocument/2006/relationships/hyperlink" Target="http://www.boe.es/buscar/doc.php?id=BOE-A-2007-20553" TargetMode="External"/><Relationship Id="rId67" Type="http://schemas.openxmlformats.org/officeDocument/2006/relationships/hyperlink" Target="http://www.boe.es/buscar/doc.php?id=BOE-A-2000-24360" TargetMode="External"/><Relationship Id="rId116" Type="http://schemas.openxmlformats.org/officeDocument/2006/relationships/hyperlink" Target="http://www.boe.es/buscar/act.php?id=BOE-A-1998-30154" TargetMode="External"/><Relationship Id="rId137" Type="http://schemas.openxmlformats.org/officeDocument/2006/relationships/hyperlink" Target="http://www.boe.es/buscar/act.php?id=BOE-A-2015-7765" TargetMode="External"/><Relationship Id="rId158" Type="http://schemas.openxmlformats.org/officeDocument/2006/relationships/hyperlink" Target="https://www.boe.es/buscar/act.php?id=BOE-A-2020-3580" TargetMode="External"/><Relationship Id="rId20" Type="http://schemas.openxmlformats.org/officeDocument/2006/relationships/hyperlink" Target="http://www.boe.es/buscar/doc.php?id=BOE-A-2004-20205" TargetMode="External"/><Relationship Id="rId41" Type="http://schemas.openxmlformats.org/officeDocument/2006/relationships/hyperlink" Target="http://www.boe.es/buscar/act.php?id=BOE-A-2006-20843" TargetMode="External"/><Relationship Id="rId62" Type="http://schemas.openxmlformats.org/officeDocument/2006/relationships/hyperlink" Target="http://www.boe.es/buscar/act.php?id=BOE-A-1997-28052" TargetMode="External"/><Relationship Id="rId83" Type="http://schemas.openxmlformats.org/officeDocument/2006/relationships/hyperlink" Target="http://www.boe.es/buscar/doc.php?id=BOE-A-1995-27752" TargetMode="External"/><Relationship Id="rId88" Type="http://schemas.openxmlformats.org/officeDocument/2006/relationships/hyperlink" Target="http://www.boe.es/buscar/doc.php?id=BOE-A-1998-4618" TargetMode="External"/><Relationship Id="rId111" Type="http://schemas.openxmlformats.org/officeDocument/2006/relationships/hyperlink" Target="http://www.boe.es/buscar/act.php?id=BOE-A-1993-31087" TargetMode="External"/><Relationship Id="rId132" Type="http://schemas.openxmlformats.org/officeDocument/2006/relationships/hyperlink" Target="http://www.boe.es/buscar/act.php?id=BOE-A-2014-747" TargetMode="External"/><Relationship Id="rId153" Type="http://schemas.openxmlformats.org/officeDocument/2006/relationships/hyperlink" Target="https://www.boe.es/buscar/act.php?id=BOE-A-2018-13593" TargetMode="External"/><Relationship Id="rId174" Type="http://schemas.openxmlformats.org/officeDocument/2006/relationships/hyperlink" Target="https://www.boe.es/eli/es/l/2020/10/15/5/con" TargetMode="External"/><Relationship Id="rId179" Type="http://schemas.openxmlformats.org/officeDocument/2006/relationships/hyperlink" Target="https://www.boe.es/eli/es/rd/2021/06/15/424/con" TargetMode="External"/><Relationship Id="rId195" Type="http://schemas.openxmlformats.org/officeDocument/2006/relationships/hyperlink" Target="https://www.boe.es/eli/es/rd/2022/12/27/1039" TargetMode="External"/><Relationship Id="rId209" Type="http://schemas.openxmlformats.org/officeDocument/2006/relationships/hyperlink" Target="https://www.poderjudicial.es/search/TS/openDocument/841f874dcdaa1293a0a8778d75e36f0d/20230316" TargetMode="External"/><Relationship Id="rId190" Type="http://schemas.openxmlformats.org/officeDocument/2006/relationships/hyperlink" Target="https://www.boe.es/eli/es/rdl/2022/12/27/20/con" TargetMode="External"/><Relationship Id="rId204" Type="http://schemas.openxmlformats.org/officeDocument/2006/relationships/hyperlink" Target="https://www.boe.es/eli/es/o/2023/12/19/hfp1359/con" TargetMode="External"/><Relationship Id="rId15" Type="http://schemas.openxmlformats.org/officeDocument/2006/relationships/hyperlink" Target="http://www.boe.es/buscar/doc.php?id=BOE-A-2003-6586" TargetMode="External"/><Relationship Id="rId36" Type="http://schemas.openxmlformats.org/officeDocument/2006/relationships/hyperlink" Target="http://www.boe.es/buscar/act.php?id=BOE-A-2007-6820" TargetMode="External"/><Relationship Id="rId57" Type="http://schemas.openxmlformats.org/officeDocument/2006/relationships/hyperlink" Target="http://www.boe.es/buscar/act.php?id=BOE-A-2009-17000" TargetMode="External"/><Relationship Id="rId106" Type="http://schemas.openxmlformats.org/officeDocument/2006/relationships/hyperlink" Target="http://www.boe.es/buscar/act.php?id=BOE-A-1995-27964" TargetMode="External"/><Relationship Id="rId127" Type="http://schemas.openxmlformats.org/officeDocument/2006/relationships/hyperlink" Target="http://www.boe.es/buscar/act.php?id=BOE-A-2012-8745" TargetMode="External"/><Relationship Id="rId10" Type="http://schemas.openxmlformats.org/officeDocument/2006/relationships/hyperlink" Target="http://www.boe.es/buscar/doc.php?id=BOE-A-2003-701" TargetMode="External"/><Relationship Id="rId31" Type="http://schemas.openxmlformats.org/officeDocument/2006/relationships/hyperlink" Target="http://www.boe.es/buscar/doc.php?id=BOE-A-2006-2300" TargetMode="External"/><Relationship Id="rId52" Type="http://schemas.openxmlformats.org/officeDocument/2006/relationships/hyperlink" Target="http://www.boe.es/buscar/doc.php?id=BOE-A-2009-9836" TargetMode="External"/><Relationship Id="rId73" Type="http://schemas.openxmlformats.org/officeDocument/2006/relationships/hyperlink" Target="http://www.boe.es/buscar/doc.php?id=BOE-A-1995-27966" TargetMode="External"/><Relationship Id="rId78" Type="http://schemas.openxmlformats.org/officeDocument/2006/relationships/hyperlink" Target="http://www.boe.es/buscar/doc.php?id=BOE-A-2000-6278" TargetMode="External"/><Relationship Id="rId94" Type="http://schemas.openxmlformats.org/officeDocument/2006/relationships/hyperlink" Target="http://www.boe.es/buscar/doc.php?id=BOE-A-1998-28473" TargetMode="External"/><Relationship Id="rId99" Type="http://schemas.openxmlformats.org/officeDocument/2006/relationships/hyperlink" Target="http://www.boe.es/buscar/act.php?id=BOE-A-2010-18651" TargetMode="External"/><Relationship Id="rId101" Type="http://schemas.openxmlformats.org/officeDocument/2006/relationships/hyperlink" Target="http://www.boe.es/buscar/act.php?id=BOE-A-2011-14021" TargetMode="External"/><Relationship Id="rId122" Type="http://schemas.openxmlformats.org/officeDocument/2006/relationships/hyperlink" Target="http://www.boe.es/buscar/doc.php?id=BOE-A-2013-11331" TargetMode="External"/><Relationship Id="rId143" Type="http://schemas.openxmlformats.org/officeDocument/2006/relationships/hyperlink" Target="http://www.boe.es/buscar/act.php?id=BOE-A-2015-11644" TargetMode="External"/><Relationship Id="rId148" Type="http://schemas.openxmlformats.org/officeDocument/2006/relationships/hyperlink" Target="http://www.boe.es/buscar/doc.php?id=BOE-A-2017-15836" TargetMode="External"/><Relationship Id="rId164" Type="http://schemas.openxmlformats.org/officeDocument/2006/relationships/hyperlink" Target="https://www.boe.es/eli/es/rdl/2020/11/17/34" TargetMode="External"/><Relationship Id="rId169" Type="http://schemas.openxmlformats.org/officeDocument/2006/relationships/hyperlink" Target="https://www.boe.es/eli/es/l/2020/12/30/11/con" TargetMode="External"/><Relationship Id="rId185" Type="http://schemas.openxmlformats.org/officeDocument/2006/relationships/hyperlink" Target="https://www.boe.es/eli/es/rdl/2022/03/29/6/con" TargetMode="External"/><Relationship Id="rId4" Type="http://schemas.openxmlformats.org/officeDocument/2006/relationships/hyperlink" Target="http://www.boe.es/buscar/act.php?id=BOE-A-2002-25412" TargetMode="External"/><Relationship Id="rId9" Type="http://schemas.openxmlformats.org/officeDocument/2006/relationships/hyperlink" Target="http://www.boe.es/buscar/doc.php?id=BOE-A-2002-24711" TargetMode="External"/><Relationship Id="rId180" Type="http://schemas.openxmlformats.org/officeDocument/2006/relationships/hyperlink" Target="https://www.boe.es/eli/es/o/2021/06/16/hac610" TargetMode="External"/><Relationship Id="rId210" Type="http://schemas.openxmlformats.org/officeDocument/2006/relationships/hyperlink" Target="https://www.boe.es/boe/dias/2024/02/20/pdfs/BOE-A-2024-3277.pdf" TargetMode="External"/><Relationship Id="rId215" Type="http://schemas.openxmlformats.org/officeDocument/2006/relationships/hyperlink" Target="https://www.boe.es/eli/es/l/2023/05/24/12/con" TargetMode="External"/><Relationship Id="rId26" Type="http://schemas.openxmlformats.org/officeDocument/2006/relationships/hyperlink" Target="http://www.boe.es/buscar/doc.php?id=BOE-A-2006-3442" TargetMode="External"/><Relationship Id="rId47" Type="http://schemas.openxmlformats.org/officeDocument/2006/relationships/hyperlink" Target="http://www.boe.es/buscar/doc.php?id=BOE-A-2008-19271" TargetMode="External"/><Relationship Id="rId68" Type="http://schemas.openxmlformats.org/officeDocument/2006/relationships/hyperlink" Target="http://www.boe.es/buscar/act.php?id=BOE-A-2000-24357" TargetMode="External"/><Relationship Id="rId89" Type="http://schemas.openxmlformats.org/officeDocument/2006/relationships/hyperlink" Target="http://www.boe.es/buscar/doc.php?id=BOE-A-1998-1000" TargetMode="External"/><Relationship Id="rId112" Type="http://schemas.openxmlformats.org/officeDocument/2006/relationships/hyperlink" Target="http://www.boe.es/buscar/doc.php?id=BOE-A-1994-28973" TargetMode="External"/><Relationship Id="rId133" Type="http://schemas.openxmlformats.org/officeDocument/2006/relationships/hyperlink" Target="http://www.boe.es/buscar/act.php?id=BOE-A-2013-13759" TargetMode="External"/><Relationship Id="rId154" Type="http://schemas.openxmlformats.org/officeDocument/2006/relationships/hyperlink" Target="https://www.boe.es/buscar/act.php?id=BOE-A-2018-17991" TargetMode="External"/><Relationship Id="rId175" Type="http://schemas.openxmlformats.org/officeDocument/2006/relationships/hyperlink" Target="https://www.boe.es/eli/es/o/2021/04/06/hac320" TargetMode="External"/><Relationship Id="rId196" Type="http://schemas.openxmlformats.org/officeDocument/2006/relationships/hyperlink" Target="https://www.boe.es/eli/es/rd/2023/01/24/31" TargetMode="External"/><Relationship Id="rId200" Type="http://schemas.openxmlformats.org/officeDocument/2006/relationships/hyperlink" Target="https://www.boe.es/eli/es/o/2023/03/28/hfp311" TargetMode="External"/><Relationship Id="rId16" Type="http://schemas.openxmlformats.org/officeDocument/2006/relationships/hyperlink" Target="http://www.boe.es/buscar/act.php?id=BOE-A-2003-23935" TargetMode="External"/></Relationships>
</file>

<file path=xl/drawings/_rels/drawing2.xml.rels><?xml version="1.0" encoding="UTF-8" standalone="yes"?>
<Relationships xmlns="http://schemas.openxmlformats.org/package/2006/relationships"><Relationship Id="rId1" Type="http://schemas.openxmlformats.org/officeDocument/2006/relationships/hyperlink" Target="#INDICES_ESCALAS_DEL_IRPF_APLICABLES_A_CADA_EJERCICIO"/></Relationships>
</file>

<file path=xl/drawings/_rels/drawing3.xml.rels><?xml version="1.0" encoding="UTF-8" standalone="yes"?>
<Relationships xmlns="http://schemas.openxmlformats.org/package/2006/relationships"><Relationship Id="rId3" Type="http://schemas.openxmlformats.org/officeDocument/2006/relationships/hyperlink" Target="#Valencia_2022_per_imp_antes_28_oct"/><Relationship Id="rId2" Type="http://schemas.openxmlformats.org/officeDocument/2006/relationships/hyperlink" Target="#Baleares_2015_per_imp_finalizados_antes_31_12"/><Relationship Id="rId1" Type="http://schemas.openxmlformats.org/officeDocument/2006/relationships/hyperlink" Target="#INDICE_ESCALAS_AUTON&#211;MICAS"/><Relationship Id="rId4" Type="http://schemas.openxmlformats.org/officeDocument/2006/relationships/hyperlink" Target="#Extremadura_2023_per_imp_antes_15_09_2023"/></Relationships>
</file>

<file path=xl/drawings/_rels/drawing4.xml.rels><?xml version="1.0" encoding="UTF-8" standalone="yes"?>
<Relationships xmlns="http://schemas.openxmlformats.org/package/2006/relationships"><Relationship Id="rId3" Type="http://schemas.openxmlformats.org/officeDocument/2006/relationships/hyperlink" Target="#Escala_ret_desempleo_1997"/><Relationship Id="rId2" Type="http://schemas.openxmlformats.org/officeDocument/2006/relationships/hyperlink" Target="#Escala_ret_desempleo_1998"/><Relationship Id="rId1" Type="http://schemas.openxmlformats.org/officeDocument/2006/relationships/hyperlink" Target="#INDICE_ESCALAS_DE_RETENCIONES_DEL_TRABAJO"/><Relationship Id="rId6" Type="http://schemas.openxmlformats.org/officeDocument/2006/relationships/hyperlink" Target="#Escala_ret_desempleo_1994"/><Relationship Id="rId5" Type="http://schemas.openxmlformats.org/officeDocument/2006/relationships/hyperlink" Target="#Escala_ret_desempleo_1995"/><Relationship Id="rId4" Type="http://schemas.openxmlformats.org/officeDocument/2006/relationships/hyperlink" Target="#Escala_ret_desempleo_1996"/></Relationships>
</file>

<file path=xl/drawings/drawing1.xml><?xml version="1.0" encoding="utf-8"?>
<xdr:wsDr xmlns:xdr="http://schemas.openxmlformats.org/drawingml/2006/spreadsheetDrawing" xmlns:a="http://schemas.openxmlformats.org/drawingml/2006/main">
  <xdr:twoCellAnchor>
    <xdr:from>
      <xdr:col>0</xdr:col>
      <xdr:colOff>11430</xdr:colOff>
      <xdr:row>1</xdr:row>
      <xdr:rowOff>68580</xdr:rowOff>
    </xdr:from>
    <xdr:to>
      <xdr:col>1</xdr:col>
      <xdr:colOff>944880</xdr:colOff>
      <xdr:row>1</xdr:row>
      <xdr:rowOff>1516380</xdr:rowOff>
    </xdr:to>
    <xdr:grpSp>
      <xdr:nvGrpSpPr>
        <xdr:cNvPr id="527" name="Grupo 526"/>
        <xdr:cNvGrpSpPr/>
      </xdr:nvGrpSpPr>
      <xdr:grpSpPr>
        <a:xfrm>
          <a:off x="11430" y="506730"/>
          <a:ext cx="3248025" cy="1447800"/>
          <a:chOff x="19050" y="480060"/>
          <a:chExt cx="3371850" cy="1447800"/>
        </a:xfrm>
      </xdr:grpSpPr>
      <mc:AlternateContent xmlns:mc="http://schemas.openxmlformats.org/markup-compatibility/2006" xmlns:sle15="http://schemas.microsoft.com/office/drawing/2012/slicer">
        <mc:Choice Requires="sle15">
          <xdr:graphicFrame macro="">
            <xdr:nvGraphicFramePr>
              <xdr:cNvPr id="2" name="Concepto 2" descr="Elegir uno o varios conceptos" title="Filtro concepto"/>
              <xdr:cNvGraphicFramePr/>
            </xdr:nvGraphicFramePr>
            <xdr:xfrm>
              <a:off x="19050" y="480060"/>
              <a:ext cx="2358390" cy="1447800"/>
            </xdr:xfrm>
            <a:graphic>
              <a:graphicData uri="http://schemas.microsoft.com/office/drawing/2010/slicer">
                <sle:slicer xmlns:sle="http://schemas.microsoft.com/office/drawing/2010/slicer" name="Concepto 2"/>
              </a:graphicData>
            </a:graphic>
          </xdr:graphicFrame>
        </mc:Choice>
        <mc:Fallback xmlns="">
          <xdr:sp macro="" textlink="">
            <xdr:nvSpPr>
              <xdr:cNvPr id="0" name=""/>
              <xdr:cNvSpPr>
                <a:spLocks noTextEdit="1"/>
              </xdr:cNvSpPr>
            </xdr:nvSpPr>
            <xdr:spPr>
              <a:xfrm>
                <a:off x="11430" y="510540"/>
                <a:ext cx="2331742" cy="1447800"/>
              </a:xfrm>
              <a:prstGeom prst="rect">
                <a:avLst/>
              </a:prstGeom>
              <a:solidFill>
                <a:prstClr val="white"/>
              </a:solidFill>
              <a:ln w="1">
                <a:solidFill>
                  <a:prstClr val="green"/>
                </a:solidFill>
              </a:ln>
            </xdr:spPr>
            <xdr:txBody>
              <a:bodyPr vertOverflow="clip" horzOverflow="clip"/>
              <a:lstStyle/>
              <a:p>
                <a:r>
                  <a:rPr lang="es-ES" sz="1100"/>
                  <a:t>Esta forma representa una segmentación de datos de tabla. La segmentación de datos de tabla se admite en Excel o versiones posteriores.
Si la forma se modificó en una versión anterior de Excel o si el libro se guardó en Excel 2007 o una versión anterior, no se puede usar la segmentación de datos.</a:t>
                </a:r>
              </a:p>
            </xdr:txBody>
          </xdr:sp>
        </mc:Fallback>
      </mc:AlternateContent>
      <mc:AlternateContent xmlns:mc="http://schemas.openxmlformats.org/markup-compatibility/2006" xmlns:sle15="http://schemas.microsoft.com/office/drawing/2012/slicer">
        <mc:Choice Requires="sle15">
          <xdr:graphicFrame macro="">
            <xdr:nvGraphicFramePr>
              <xdr:cNvPr id="3" name="Año 2" descr="Elegir uno o varios años" title="Filtro año"/>
              <xdr:cNvGraphicFramePr/>
            </xdr:nvGraphicFramePr>
            <xdr:xfrm>
              <a:off x="2438400" y="480060"/>
              <a:ext cx="952500" cy="1447800"/>
            </xdr:xfrm>
            <a:graphic>
              <a:graphicData uri="http://schemas.microsoft.com/office/drawing/2010/slicer">
                <sle:slicer xmlns:sle="http://schemas.microsoft.com/office/drawing/2010/slicer" name="Año 2"/>
              </a:graphicData>
            </a:graphic>
          </xdr:graphicFrame>
        </mc:Choice>
        <mc:Fallback xmlns="">
          <xdr:sp macro="" textlink="">
            <xdr:nvSpPr>
              <xdr:cNvPr id="0" name=""/>
              <xdr:cNvSpPr>
                <a:spLocks noTextEdit="1"/>
              </xdr:cNvSpPr>
            </xdr:nvSpPr>
            <xdr:spPr>
              <a:xfrm>
                <a:off x="2403443" y="510540"/>
                <a:ext cx="941737" cy="1447800"/>
              </a:xfrm>
              <a:prstGeom prst="rect">
                <a:avLst/>
              </a:prstGeom>
              <a:solidFill>
                <a:prstClr val="white"/>
              </a:solidFill>
              <a:ln w="1">
                <a:solidFill>
                  <a:prstClr val="green"/>
                </a:solidFill>
              </a:ln>
            </xdr:spPr>
            <xdr:txBody>
              <a:bodyPr vertOverflow="clip" horzOverflow="clip"/>
              <a:lstStyle/>
              <a:p>
                <a:r>
                  <a:rPr lang="es-ES" sz="1100"/>
                  <a:t>Esta forma representa una segmentación de datos de tabla. La segmentación de datos de tabla se admite en Excel o versiones posteriores.
Si la forma se modificó en una versión anterior de Excel o si el libro se guardó en Excel 2007 o una versión anterior, no se puede usar la segmentación de datos.</a:t>
                </a:r>
              </a:p>
            </xdr:txBody>
          </xdr:sp>
        </mc:Fallback>
      </mc:AlternateContent>
    </xdr:grpSp>
    <xdr:clientData/>
  </xdr:twoCellAnchor>
  <xdr:twoCellAnchor editAs="oneCell">
    <xdr:from>
      <xdr:col>4</xdr:col>
      <xdr:colOff>30480</xdr:colOff>
      <xdr:row>575</xdr:row>
      <xdr:rowOff>30480</xdr:rowOff>
    </xdr:from>
    <xdr:to>
      <xdr:col>4</xdr:col>
      <xdr:colOff>617220</xdr:colOff>
      <xdr:row>575</xdr:row>
      <xdr:rowOff>188595</xdr:rowOff>
    </xdr:to>
    <xdr:pic>
      <xdr:nvPicPr>
        <xdr:cNvPr id="4" name="Imagen 3" descr="Vínculo en el BOE a la disposición mencionada en la celda contigua situada a la izquierda." title="BOE">
          <a:hlinkClick xmlns:r="http://schemas.openxmlformats.org/officeDocument/2006/relationships" r:id="rId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52643840"/>
          <a:ext cx="586740" cy="175260"/>
        </a:xfrm>
        <a:prstGeom prst="rect">
          <a:avLst/>
        </a:prstGeom>
      </xdr:spPr>
    </xdr:pic>
    <xdr:clientData/>
  </xdr:twoCellAnchor>
  <xdr:twoCellAnchor editAs="oneCell">
    <xdr:from>
      <xdr:col>4</xdr:col>
      <xdr:colOff>30480</xdr:colOff>
      <xdr:row>536</xdr:row>
      <xdr:rowOff>22860</xdr:rowOff>
    </xdr:from>
    <xdr:to>
      <xdr:col>4</xdr:col>
      <xdr:colOff>617220</xdr:colOff>
      <xdr:row>536</xdr:row>
      <xdr:rowOff>180975</xdr:rowOff>
    </xdr:to>
    <xdr:pic>
      <xdr:nvPicPr>
        <xdr:cNvPr id="5" name="Imagen 4" descr="Vínculo en el BOE a la disposición mencionada en la celda contigua situada a la izquierda." title="BOE">
          <a:hlinkClick xmlns:r="http://schemas.openxmlformats.org/officeDocument/2006/relationships" r:id="rId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40619480"/>
          <a:ext cx="586740" cy="175260"/>
        </a:xfrm>
        <a:prstGeom prst="rect">
          <a:avLst/>
        </a:prstGeom>
      </xdr:spPr>
    </xdr:pic>
    <xdr:clientData/>
  </xdr:twoCellAnchor>
  <xdr:twoCellAnchor editAs="oneCell">
    <xdr:from>
      <xdr:col>4</xdr:col>
      <xdr:colOff>38100</xdr:colOff>
      <xdr:row>536</xdr:row>
      <xdr:rowOff>228600</xdr:rowOff>
    </xdr:from>
    <xdr:to>
      <xdr:col>4</xdr:col>
      <xdr:colOff>624840</xdr:colOff>
      <xdr:row>536</xdr:row>
      <xdr:rowOff>386715</xdr:rowOff>
    </xdr:to>
    <xdr:pic>
      <xdr:nvPicPr>
        <xdr:cNvPr id="6" name="Imagen 5" descr="Vínculo en el BOE a la disposición mencionada en la celda contigua situada a la izquierda." title="BOE">
          <a:hlinkClick xmlns:r="http://schemas.openxmlformats.org/officeDocument/2006/relationships" r:id="rId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40825220"/>
          <a:ext cx="586740" cy="175260"/>
        </a:xfrm>
        <a:prstGeom prst="rect">
          <a:avLst/>
        </a:prstGeom>
      </xdr:spPr>
    </xdr:pic>
    <xdr:clientData/>
  </xdr:twoCellAnchor>
  <xdr:oneCellAnchor>
    <xdr:from>
      <xdr:col>4</xdr:col>
      <xdr:colOff>15240</xdr:colOff>
      <xdr:row>558</xdr:row>
      <xdr:rowOff>38100</xdr:rowOff>
    </xdr:from>
    <xdr:ext cx="586740" cy="175260"/>
    <xdr:pic>
      <xdr:nvPicPr>
        <xdr:cNvPr id="7" name="Imagen 6" descr="Vínculo en el BOE a la disposición mencionada en la celda contigua situada a la izquierda." title="BOE">
          <a:hlinkClick xmlns:r="http://schemas.openxmlformats.org/officeDocument/2006/relationships" r:id="rId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147439380"/>
          <a:ext cx="586740" cy="175260"/>
        </a:xfrm>
        <a:prstGeom prst="rect">
          <a:avLst/>
        </a:prstGeom>
      </xdr:spPr>
    </xdr:pic>
    <xdr:clientData/>
  </xdr:oneCellAnchor>
  <xdr:oneCellAnchor>
    <xdr:from>
      <xdr:col>4</xdr:col>
      <xdr:colOff>30480</xdr:colOff>
      <xdr:row>557</xdr:row>
      <xdr:rowOff>30480</xdr:rowOff>
    </xdr:from>
    <xdr:ext cx="586740" cy="175260"/>
    <xdr:pic>
      <xdr:nvPicPr>
        <xdr:cNvPr id="8" name="Imagen 7" descr="Vínculo en el BOE a la disposición mencionada en la celda contigua situada a la izquierda." title="BOE">
          <a:hlinkClick xmlns:r="http://schemas.openxmlformats.org/officeDocument/2006/relationships" r:id="rId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47142200"/>
          <a:ext cx="586740" cy="175260"/>
        </a:xfrm>
        <a:prstGeom prst="rect">
          <a:avLst/>
        </a:prstGeom>
      </xdr:spPr>
    </xdr:pic>
    <xdr:clientData/>
  </xdr:oneCellAnchor>
  <xdr:oneCellAnchor>
    <xdr:from>
      <xdr:col>4</xdr:col>
      <xdr:colOff>30480</xdr:colOff>
      <xdr:row>556</xdr:row>
      <xdr:rowOff>30480</xdr:rowOff>
    </xdr:from>
    <xdr:ext cx="586740" cy="175260"/>
    <xdr:pic>
      <xdr:nvPicPr>
        <xdr:cNvPr id="9" name="Imagen 8" descr="Vínculo en el BOE a la disposición mencionada en la celda contigua situada a la izquierda." title="BOE">
          <a:hlinkClick xmlns:r="http://schemas.openxmlformats.org/officeDocument/2006/relationships" r:id="rId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46852640"/>
          <a:ext cx="586740" cy="175260"/>
        </a:xfrm>
        <a:prstGeom prst="rect">
          <a:avLst/>
        </a:prstGeom>
      </xdr:spPr>
    </xdr:pic>
    <xdr:clientData/>
  </xdr:oneCellAnchor>
  <xdr:oneCellAnchor>
    <xdr:from>
      <xdr:col>4</xdr:col>
      <xdr:colOff>30480</xdr:colOff>
      <xdr:row>559</xdr:row>
      <xdr:rowOff>38100</xdr:rowOff>
    </xdr:from>
    <xdr:ext cx="586740" cy="175260"/>
    <xdr:pic>
      <xdr:nvPicPr>
        <xdr:cNvPr id="10" name="Imagen 9" descr="Vínculo en el BOE a la disposición mencionada en la celda contigua situada a la izquierda." title="BOE">
          <a:hlinkClick xmlns:r="http://schemas.openxmlformats.org/officeDocument/2006/relationships" r:id="rId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47728940"/>
          <a:ext cx="586740" cy="175260"/>
        </a:xfrm>
        <a:prstGeom prst="rect">
          <a:avLst/>
        </a:prstGeom>
      </xdr:spPr>
    </xdr:pic>
    <xdr:clientData/>
  </xdr:oneCellAnchor>
  <xdr:oneCellAnchor>
    <xdr:from>
      <xdr:col>4</xdr:col>
      <xdr:colOff>15240</xdr:colOff>
      <xdr:row>569</xdr:row>
      <xdr:rowOff>30480</xdr:rowOff>
    </xdr:from>
    <xdr:ext cx="586740" cy="175260"/>
    <xdr:pic>
      <xdr:nvPicPr>
        <xdr:cNvPr id="11" name="Imagen 10" descr="Vínculo en el BOE a la disposición mencionada en la celda contigua situada a la izquierda." title="BOE">
          <a:hlinkClick xmlns:r="http://schemas.openxmlformats.org/officeDocument/2006/relationships" r:id="rId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150761700"/>
          <a:ext cx="586740" cy="175260"/>
        </a:xfrm>
        <a:prstGeom prst="rect">
          <a:avLst/>
        </a:prstGeom>
      </xdr:spPr>
    </xdr:pic>
    <xdr:clientData/>
  </xdr:oneCellAnchor>
  <xdr:oneCellAnchor>
    <xdr:from>
      <xdr:col>4</xdr:col>
      <xdr:colOff>15240</xdr:colOff>
      <xdr:row>560</xdr:row>
      <xdr:rowOff>30480</xdr:rowOff>
    </xdr:from>
    <xdr:ext cx="586740" cy="175260"/>
    <xdr:pic>
      <xdr:nvPicPr>
        <xdr:cNvPr id="12" name="Imagen 11" descr="Vínculo en el BOE a la disposición mencionada en la celda contigua situada a la izquierda." title="BOE">
          <a:hlinkClick xmlns:r="http://schemas.openxmlformats.org/officeDocument/2006/relationships" r:id="rId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148010880"/>
          <a:ext cx="586740" cy="175260"/>
        </a:xfrm>
        <a:prstGeom prst="rect">
          <a:avLst/>
        </a:prstGeom>
      </xdr:spPr>
    </xdr:pic>
    <xdr:clientData/>
  </xdr:oneCellAnchor>
  <xdr:oneCellAnchor>
    <xdr:from>
      <xdr:col>4</xdr:col>
      <xdr:colOff>15240</xdr:colOff>
      <xdr:row>561</xdr:row>
      <xdr:rowOff>30480</xdr:rowOff>
    </xdr:from>
    <xdr:ext cx="586740" cy="175260"/>
    <xdr:pic>
      <xdr:nvPicPr>
        <xdr:cNvPr id="13" name="Imagen 12" descr="Vínculo en el BOE a la disposición mencionada en la celda contigua situada a la izquierda." title="BOE">
          <a:hlinkClick xmlns:r="http://schemas.openxmlformats.org/officeDocument/2006/relationships" r:id="rId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148300440"/>
          <a:ext cx="586740" cy="175260"/>
        </a:xfrm>
        <a:prstGeom prst="rect">
          <a:avLst/>
        </a:prstGeom>
      </xdr:spPr>
    </xdr:pic>
    <xdr:clientData/>
  </xdr:oneCellAnchor>
  <xdr:oneCellAnchor>
    <xdr:from>
      <xdr:col>4</xdr:col>
      <xdr:colOff>30480</xdr:colOff>
      <xdr:row>562</xdr:row>
      <xdr:rowOff>45720</xdr:rowOff>
    </xdr:from>
    <xdr:ext cx="586740" cy="175260"/>
    <xdr:pic>
      <xdr:nvPicPr>
        <xdr:cNvPr id="14" name="Imagen 13" descr="Vínculo en el BOE a la disposición mencionada en la celda contigua situada a la izquierda." title="BOE">
          <a:hlinkClick xmlns:r="http://schemas.openxmlformats.org/officeDocument/2006/relationships" r:id="rId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48605240"/>
          <a:ext cx="586740" cy="175260"/>
        </a:xfrm>
        <a:prstGeom prst="rect">
          <a:avLst/>
        </a:prstGeom>
      </xdr:spPr>
    </xdr:pic>
    <xdr:clientData/>
  </xdr:oneCellAnchor>
  <xdr:oneCellAnchor>
    <xdr:from>
      <xdr:col>4</xdr:col>
      <xdr:colOff>38100</xdr:colOff>
      <xdr:row>563</xdr:row>
      <xdr:rowOff>30480</xdr:rowOff>
    </xdr:from>
    <xdr:ext cx="586740" cy="175260"/>
    <xdr:pic>
      <xdr:nvPicPr>
        <xdr:cNvPr id="15" name="Imagen 14" descr="Vínculo en el BOE a la disposición mencionada en la celda contigua situada a la izquierda." title="BOE">
          <a:hlinkClick xmlns:r="http://schemas.openxmlformats.org/officeDocument/2006/relationships" r:id="rId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48879560"/>
          <a:ext cx="586740" cy="175260"/>
        </a:xfrm>
        <a:prstGeom prst="rect">
          <a:avLst/>
        </a:prstGeom>
      </xdr:spPr>
    </xdr:pic>
    <xdr:clientData/>
  </xdr:oneCellAnchor>
  <xdr:oneCellAnchor>
    <xdr:from>
      <xdr:col>4</xdr:col>
      <xdr:colOff>45720</xdr:colOff>
      <xdr:row>564</xdr:row>
      <xdr:rowOff>22860</xdr:rowOff>
    </xdr:from>
    <xdr:ext cx="586740" cy="175260"/>
    <xdr:pic>
      <xdr:nvPicPr>
        <xdr:cNvPr id="16" name="Imagen 15" descr="Vínculo en el BOE a la disposición mencionada en la celda contigua situada a la izquierda." title="BOE">
          <a:hlinkClick xmlns:r="http://schemas.openxmlformats.org/officeDocument/2006/relationships" r:id="rId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54000" y="149161500"/>
          <a:ext cx="586740" cy="175260"/>
        </a:xfrm>
        <a:prstGeom prst="rect">
          <a:avLst/>
        </a:prstGeom>
      </xdr:spPr>
    </xdr:pic>
    <xdr:clientData/>
  </xdr:oneCellAnchor>
  <xdr:oneCellAnchor>
    <xdr:from>
      <xdr:col>4</xdr:col>
      <xdr:colOff>22860</xdr:colOff>
      <xdr:row>565</xdr:row>
      <xdr:rowOff>38100</xdr:rowOff>
    </xdr:from>
    <xdr:ext cx="586740" cy="175260"/>
    <xdr:pic>
      <xdr:nvPicPr>
        <xdr:cNvPr id="17" name="Imagen 16" descr="Vínculo en el BOE a la disposición mencionada en la celda contigua situada a la izquierda." title="BOE">
          <a:hlinkClick xmlns:r="http://schemas.openxmlformats.org/officeDocument/2006/relationships" r:id="rId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49611080"/>
          <a:ext cx="586740" cy="175260"/>
        </a:xfrm>
        <a:prstGeom prst="rect">
          <a:avLst/>
        </a:prstGeom>
      </xdr:spPr>
    </xdr:pic>
    <xdr:clientData/>
  </xdr:oneCellAnchor>
  <xdr:oneCellAnchor>
    <xdr:from>
      <xdr:col>4</xdr:col>
      <xdr:colOff>22860</xdr:colOff>
      <xdr:row>568</xdr:row>
      <xdr:rowOff>22860</xdr:rowOff>
    </xdr:from>
    <xdr:ext cx="586740" cy="175260"/>
    <xdr:pic>
      <xdr:nvPicPr>
        <xdr:cNvPr id="18" name="Imagen 17" descr="Vínculo en el BOE a la disposición mencionada en la celda contigua situada a la izquierda." title="BOE">
          <a:hlinkClick xmlns:r="http://schemas.openxmlformats.org/officeDocument/2006/relationships" r:id="rId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50464520"/>
          <a:ext cx="586740" cy="175260"/>
        </a:xfrm>
        <a:prstGeom prst="rect">
          <a:avLst/>
        </a:prstGeom>
      </xdr:spPr>
    </xdr:pic>
    <xdr:clientData/>
  </xdr:oneCellAnchor>
  <xdr:oneCellAnchor>
    <xdr:from>
      <xdr:col>4</xdr:col>
      <xdr:colOff>15240</xdr:colOff>
      <xdr:row>567</xdr:row>
      <xdr:rowOff>15240</xdr:rowOff>
    </xdr:from>
    <xdr:ext cx="586740" cy="175260"/>
    <xdr:pic>
      <xdr:nvPicPr>
        <xdr:cNvPr id="19" name="Imagen 18" descr="Vínculo en el BOE a la disposición mencionada en la celda contigua situada a la izquierda." title="BOE">
          <a:hlinkClick xmlns:r="http://schemas.openxmlformats.org/officeDocument/2006/relationships" r:id="rId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150167340"/>
          <a:ext cx="586740" cy="175260"/>
        </a:xfrm>
        <a:prstGeom prst="rect">
          <a:avLst/>
        </a:prstGeom>
      </xdr:spPr>
    </xdr:pic>
    <xdr:clientData/>
  </xdr:oneCellAnchor>
  <xdr:oneCellAnchor>
    <xdr:from>
      <xdr:col>4</xdr:col>
      <xdr:colOff>22860</xdr:colOff>
      <xdr:row>570</xdr:row>
      <xdr:rowOff>30480</xdr:rowOff>
    </xdr:from>
    <xdr:ext cx="586740" cy="175260"/>
    <xdr:pic>
      <xdr:nvPicPr>
        <xdr:cNvPr id="20" name="Imagen 19" descr="Vínculo en el BOE a la disposición mencionada en la celda contigua situada a la izquierda." title="BOE">
          <a:hlinkClick xmlns:r="http://schemas.openxmlformats.org/officeDocument/2006/relationships" r:id="rId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51051260"/>
          <a:ext cx="586740" cy="175260"/>
        </a:xfrm>
        <a:prstGeom prst="rect">
          <a:avLst/>
        </a:prstGeom>
      </xdr:spPr>
    </xdr:pic>
    <xdr:clientData/>
  </xdr:oneCellAnchor>
  <xdr:oneCellAnchor>
    <xdr:from>
      <xdr:col>4</xdr:col>
      <xdr:colOff>30480</xdr:colOff>
      <xdr:row>571</xdr:row>
      <xdr:rowOff>38100</xdr:rowOff>
    </xdr:from>
    <xdr:ext cx="586740" cy="175260"/>
    <xdr:pic>
      <xdr:nvPicPr>
        <xdr:cNvPr id="21" name="Imagen 20" descr="Vínculo en el BOE a la disposición mencionada en la celda contigua situada a la izquierda." title="BOE">
          <a:hlinkClick xmlns:r="http://schemas.openxmlformats.org/officeDocument/2006/relationships" r:id="rId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51348440"/>
          <a:ext cx="586740" cy="175260"/>
        </a:xfrm>
        <a:prstGeom prst="rect">
          <a:avLst/>
        </a:prstGeom>
      </xdr:spPr>
    </xdr:pic>
    <xdr:clientData/>
  </xdr:oneCellAnchor>
  <xdr:oneCellAnchor>
    <xdr:from>
      <xdr:col>4</xdr:col>
      <xdr:colOff>22860</xdr:colOff>
      <xdr:row>566</xdr:row>
      <xdr:rowOff>15240</xdr:rowOff>
    </xdr:from>
    <xdr:ext cx="586740" cy="175260"/>
    <xdr:pic>
      <xdr:nvPicPr>
        <xdr:cNvPr id="22" name="Imagen 21" descr="Vínculo en el BOE a la disposición mencionada en la celda contigua situada a la izquierda." title="BOE">
          <a:hlinkClick xmlns:r="http://schemas.openxmlformats.org/officeDocument/2006/relationships" r:id="rId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49877780"/>
          <a:ext cx="586740" cy="175260"/>
        </a:xfrm>
        <a:prstGeom prst="rect">
          <a:avLst/>
        </a:prstGeom>
      </xdr:spPr>
    </xdr:pic>
    <xdr:clientData/>
  </xdr:oneCellAnchor>
  <xdr:oneCellAnchor>
    <xdr:from>
      <xdr:col>4</xdr:col>
      <xdr:colOff>38100</xdr:colOff>
      <xdr:row>535</xdr:row>
      <xdr:rowOff>15240</xdr:rowOff>
    </xdr:from>
    <xdr:ext cx="586740" cy="175260"/>
    <xdr:pic>
      <xdr:nvPicPr>
        <xdr:cNvPr id="23" name="Imagen 22" descr="Vínculo en el BOE a la disposición mencionada en la celda contigua situada a la izquierda." title="BOE">
          <a:hlinkClick xmlns:r="http://schemas.openxmlformats.org/officeDocument/2006/relationships" r:id="rId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40322300"/>
          <a:ext cx="586740" cy="175260"/>
        </a:xfrm>
        <a:prstGeom prst="rect">
          <a:avLst/>
        </a:prstGeom>
      </xdr:spPr>
    </xdr:pic>
    <xdr:clientData/>
  </xdr:oneCellAnchor>
  <xdr:oneCellAnchor>
    <xdr:from>
      <xdr:col>4</xdr:col>
      <xdr:colOff>38100</xdr:colOff>
      <xdr:row>537</xdr:row>
      <xdr:rowOff>22860</xdr:rowOff>
    </xdr:from>
    <xdr:ext cx="586740" cy="175260"/>
    <xdr:pic>
      <xdr:nvPicPr>
        <xdr:cNvPr id="24" name="Imagen 23" descr="Vínculo en el BOE a la disposición mencionada en la celda contigua situada a la izquierda." title="BOE">
          <a:hlinkClick xmlns:r="http://schemas.openxmlformats.org/officeDocument/2006/relationships" r:id="rId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41053820"/>
          <a:ext cx="586740" cy="175260"/>
        </a:xfrm>
        <a:prstGeom prst="rect">
          <a:avLst/>
        </a:prstGeom>
      </xdr:spPr>
    </xdr:pic>
    <xdr:clientData/>
  </xdr:oneCellAnchor>
  <xdr:oneCellAnchor>
    <xdr:from>
      <xdr:col>4</xdr:col>
      <xdr:colOff>15240</xdr:colOff>
      <xdr:row>534</xdr:row>
      <xdr:rowOff>30480</xdr:rowOff>
    </xdr:from>
    <xdr:ext cx="586740" cy="175260"/>
    <xdr:pic>
      <xdr:nvPicPr>
        <xdr:cNvPr id="25" name="Imagen 24" descr="Vínculo en el BOE a la disposición mencionada en la celda contigua situada a la izquierda." title="BOE">
          <a:hlinkClick xmlns:r="http://schemas.openxmlformats.org/officeDocument/2006/relationships" r:id="rId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139034520"/>
          <a:ext cx="586740" cy="175260"/>
        </a:xfrm>
        <a:prstGeom prst="rect">
          <a:avLst/>
        </a:prstGeom>
      </xdr:spPr>
    </xdr:pic>
    <xdr:clientData/>
  </xdr:oneCellAnchor>
  <xdr:oneCellAnchor>
    <xdr:from>
      <xdr:col>4</xdr:col>
      <xdr:colOff>22860</xdr:colOff>
      <xdr:row>534</xdr:row>
      <xdr:rowOff>243840</xdr:rowOff>
    </xdr:from>
    <xdr:ext cx="586740" cy="175260"/>
    <xdr:pic>
      <xdr:nvPicPr>
        <xdr:cNvPr id="26" name="Imagen 25" descr="Vínculo en el BOE a la disposición mencionada en la celda contigua situada a la izquierda." title="BOE">
          <a:hlinkClick xmlns:r="http://schemas.openxmlformats.org/officeDocument/2006/relationships" r:id="rId1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39247880"/>
          <a:ext cx="586740" cy="175260"/>
        </a:xfrm>
        <a:prstGeom prst="rect">
          <a:avLst/>
        </a:prstGeom>
      </xdr:spPr>
    </xdr:pic>
    <xdr:clientData/>
  </xdr:oneCellAnchor>
  <xdr:twoCellAnchor>
    <xdr:from>
      <xdr:col>2</xdr:col>
      <xdr:colOff>908</xdr:colOff>
      <xdr:row>1</xdr:row>
      <xdr:rowOff>137936</xdr:rowOff>
    </xdr:from>
    <xdr:to>
      <xdr:col>2</xdr:col>
      <xdr:colOff>1022308</xdr:colOff>
      <xdr:row>1</xdr:row>
      <xdr:rowOff>542018</xdr:rowOff>
    </xdr:to>
    <xdr:sp macro="" textlink="">
      <xdr:nvSpPr>
        <xdr:cNvPr id="27" name="Flecha izquierda 26"/>
        <xdr:cNvSpPr/>
      </xdr:nvSpPr>
      <xdr:spPr>
        <a:xfrm rot="734480">
          <a:off x="3353708" y="579896"/>
          <a:ext cx="1021400" cy="404082"/>
        </a:xfrm>
        <a:prstGeom prst="leftArrow">
          <a:avLst>
            <a:gd name="adj1" fmla="val 50000"/>
            <a:gd name="adj2" fmla="val 68283"/>
          </a:avLst>
        </a:prstGeom>
        <a:solidFill>
          <a:schemeClr val="accent1">
            <a:lumMod val="40000"/>
            <a:lumOff val="60000"/>
          </a:schemeClr>
        </a:solidFill>
        <a:ln>
          <a:solidFill>
            <a:schemeClr val="accent1">
              <a:lumMod val="40000"/>
              <a:lumOff val="6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 sz="1100">
            <a:solidFill>
              <a:schemeClr val="tx1"/>
            </a:solidFill>
          </a:endParaRPr>
        </a:p>
      </xdr:txBody>
    </xdr:sp>
    <xdr:clientData/>
  </xdr:twoCellAnchor>
  <xdr:twoCellAnchor>
    <xdr:from>
      <xdr:col>2</xdr:col>
      <xdr:colOff>975360</xdr:colOff>
      <xdr:row>1</xdr:row>
      <xdr:rowOff>320040</xdr:rowOff>
    </xdr:from>
    <xdr:to>
      <xdr:col>2</xdr:col>
      <xdr:colOff>2682240</xdr:colOff>
      <xdr:row>1</xdr:row>
      <xdr:rowOff>1371600</xdr:rowOff>
    </xdr:to>
    <xdr:sp macro="" textlink="">
      <xdr:nvSpPr>
        <xdr:cNvPr id="28" name="CuadroTexto 27" descr="Se puede filtrar la tabla seleccionando uno o varios conceptos y, al mismo tiempo, uno o varios años." title="Filtros avanzados"/>
        <xdr:cNvSpPr txBox="1"/>
      </xdr:nvSpPr>
      <xdr:spPr>
        <a:xfrm>
          <a:off x="4328160" y="762000"/>
          <a:ext cx="1706880" cy="1051560"/>
        </a:xfrm>
        <a:prstGeom prst="rect">
          <a:avLst/>
        </a:prstGeom>
        <a:solidFill>
          <a:schemeClr val="accent1">
            <a:lumMod val="40000"/>
            <a:lumOff val="60000"/>
          </a:schemeClr>
        </a:solidFill>
        <a:ln>
          <a:solidFill>
            <a:schemeClr val="accent1">
              <a:lumMod val="40000"/>
              <a:lumOff val="60000"/>
            </a:schemeClr>
          </a:solidFill>
          <a:miter lim="800000"/>
        </a:ln>
        <a:effectLst>
          <a:glow rad="228600">
            <a:schemeClr val="accent2">
              <a:satMod val="175000"/>
              <a:alpha val="40000"/>
            </a:schemeClr>
          </a:glow>
          <a:softEdge rad="0"/>
        </a:effectLst>
        <a:scene3d>
          <a:camera prst="orthographicFront"/>
          <a:lightRig rig="threePt" dir="t"/>
        </a:scene3d>
        <a:sp3d>
          <a:bevelT/>
        </a:sp3d>
      </xdr:spPr>
      <xdr:style>
        <a:lnRef idx="1">
          <a:schemeClr val="accent1"/>
        </a:lnRef>
        <a:fillRef idx="2">
          <a:schemeClr val="accent1"/>
        </a:fillRef>
        <a:effectRef idx="1">
          <a:schemeClr val="accent1"/>
        </a:effectRef>
        <a:fontRef idx="minor">
          <a:schemeClr val="dk1"/>
        </a:fontRef>
      </xdr:style>
      <xdr:txBody>
        <a:bodyPr vertOverflow="clip" horzOverflow="clip" wrap="square" rtlCol="0" anchor="t"/>
        <a:lstStyle/>
        <a:p>
          <a:r>
            <a:rPr lang="es-ES" sz="1000" b="0" u="sng" cap="none" spc="0">
              <a:ln w="0"/>
              <a:solidFill>
                <a:schemeClr val="tx1"/>
              </a:solidFill>
              <a:effectLst>
                <a:outerShdw blurRad="38100" dist="19050" dir="2700000" algn="tl" rotWithShape="0">
                  <a:schemeClr val="dk1">
                    <a:alpha val="40000"/>
                  </a:schemeClr>
                </a:outerShdw>
              </a:effectLst>
              <a:latin typeface="Verdana" panose="020B0604030504040204" pitchFamily="34" charset="0"/>
              <a:ea typeface="Verdana" panose="020B0604030504040204" pitchFamily="34" charset="0"/>
              <a:cs typeface="Verdana" panose="020B0604030504040204" pitchFamily="34" charset="0"/>
            </a:rPr>
            <a:t>FILTROS</a:t>
          </a:r>
          <a:r>
            <a:rPr lang="es-ES" sz="1000" b="0" u="sng" cap="none" spc="0" baseline="0">
              <a:ln w="0"/>
              <a:solidFill>
                <a:schemeClr val="tx1"/>
              </a:solidFill>
              <a:effectLst>
                <a:outerShdw blurRad="38100" dist="19050" dir="2700000" algn="tl" rotWithShape="0">
                  <a:schemeClr val="dk1">
                    <a:alpha val="40000"/>
                  </a:schemeClr>
                </a:outerShdw>
              </a:effectLst>
              <a:latin typeface="Verdana" panose="020B0604030504040204" pitchFamily="34" charset="0"/>
              <a:ea typeface="Verdana" panose="020B0604030504040204" pitchFamily="34" charset="0"/>
              <a:cs typeface="Verdana" panose="020B0604030504040204" pitchFamily="34" charset="0"/>
            </a:rPr>
            <a:t> AVANZADOS:</a:t>
          </a:r>
        </a:p>
        <a:p>
          <a:r>
            <a:rPr lang="es-ES" sz="1000" b="0" u="none" cap="none" spc="0" baseline="0">
              <a:ln w="0"/>
              <a:solidFill>
                <a:schemeClr val="tx1"/>
              </a:solidFill>
              <a:effectLst>
                <a:outerShdw blurRad="38100" dist="19050" dir="2700000" algn="tl" rotWithShape="0">
                  <a:schemeClr val="dk1">
                    <a:alpha val="40000"/>
                  </a:schemeClr>
                </a:outerShdw>
              </a:effectLst>
              <a:latin typeface="Verdana" panose="020B0604030504040204" pitchFamily="34" charset="0"/>
              <a:ea typeface="Verdana" panose="020B0604030504040204" pitchFamily="34" charset="0"/>
              <a:cs typeface="Verdana" panose="020B0604030504040204" pitchFamily="34" charset="0"/>
            </a:rPr>
            <a:t>Se puede filtrar la tabla seleccionando uno o varios conceptos y, al mismo tiempo, uno o varios años.</a:t>
          </a:r>
        </a:p>
        <a:p>
          <a:endParaRPr lang="es-ES" sz="1100" b="1" u="sng"/>
        </a:p>
      </xdr:txBody>
    </xdr:sp>
    <xdr:clientData/>
  </xdr:twoCellAnchor>
  <xdr:oneCellAnchor>
    <xdr:from>
      <xdr:col>4</xdr:col>
      <xdr:colOff>30480</xdr:colOff>
      <xdr:row>539</xdr:row>
      <xdr:rowOff>45720</xdr:rowOff>
    </xdr:from>
    <xdr:ext cx="586740" cy="175260"/>
    <xdr:pic>
      <xdr:nvPicPr>
        <xdr:cNvPr id="29" name="Imagen 28" descr="Vínculo en el BOE a la disposición mencionada en la celda contigua situada a la izquierda." title="BOE">
          <a:hlinkClick xmlns:r="http://schemas.openxmlformats.org/officeDocument/2006/relationships" r:id="rId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41655800"/>
          <a:ext cx="586740" cy="175260"/>
        </a:xfrm>
        <a:prstGeom prst="rect">
          <a:avLst/>
        </a:prstGeom>
      </xdr:spPr>
    </xdr:pic>
    <xdr:clientData/>
  </xdr:oneCellAnchor>
  <xdr:oneCellAnchor>
    <xdr:from>
      <xdr:col>4</xdr:col>
      <xdr:colOff>45720</xdr:colOff>
      <xdr:row>540</xdr:row>
      <xdr:rowOff>30480</xdr:rowOff>
    </xdr:from>
    <xdr:ext cx="586740" cy="175260"/>
    <xdr:pic>
      <xdr:nvPicPr>
        <xdr:cNvPr id="30" name="Imagen 29" descr="Vínculo en el BOE a la disposición mencionada en la celda contigua situada a la izquierda." title="BOE">
          <a:hlinkClick xmlns:r="http://schemas.openxmlformats.org/officeDocument/2006/relationships" r:id="rId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54000" y="142074900"/>
          <a:ext cx="586740" cy="175260"/>
        </a:xfrm>
        <a:prstGeom prst="rect">
          <a:avLst/>
        </a:prstGeom>
      </xdr:spPr>
    </xdr:pic>
    <xdr:clientData/>
  </xdr:oneCellAnchor>
  <xdr:oneCellAnchor>
    <xdr:from>
      <xdr:col>4</xdr:col>
      <xdr:colOff>22860</xdr:colOff>
      <xdr:row>542</xdr:row>
      <xdr:rowOff>38100</xdr:rowOff>
    </xdr:from>
    <xdr:ext cx="586740" cy="175260"/>
    <xdr:pic>
      <xdr:nvPicPr>
        <xdr:cNvPr id="31" name="Imagen 30" descr="Vínculo en el BOE a la disposición mencionada en la celda contigua situada a la izquierda." title="BOE">
          <a:hlinkClick xmlns:r="http://schemas.openxmlformats.org/officeDocument/2006/relationships" r:id="rId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42661640"/>
          <a:ext cx="586740" cy="175260"/>
        </a:xfrm>
        <a:prstGeom prst="rect">
          <a:avLst/>
        </a:prstGeom>
      </xdr:spPr>
    </xdr:pic>
    <xdr:clientData/>
  </xdr:oneCellAnchor>
  <xdr:oneCellAnchor>
    <xdr:from>
      <xdr:col>4</xdr:col>
      <xdr:colOff>45720</xdr:colOff>
      <xdr:row>541</xdr:row>
      <xdr:rowOff>53340</xdr:rowOff>
    </xdr:from>
    <xdr:ext cx="586740" cy="175260"/>
    <xdr:pic>
      <xdr:nvPicPr>
        <xdr:cNvPr id="32" name="Imagen 31" descr="Vínculo en el BOE a la disposición mencionada en la celda contigua situada a la izquierda." title="BOE">
          <a:hlinkClick xmlns:r="http://schemas.openxmlformats.org/officeDocument/2006/relationships" r:id="rId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54000" y="142387320"/>
          <a:ext cx="586740" cy="175260"/>
        </a:xfrm>
        <a:prstGeom prst="rect">
          <a:avLst/>
        </a:prstGeom>
      </xdr:spPr>
    </xdr:pic>
    <xdr:clientData/>
  </xdr:oneCellAnchor>
  <xdr:oneCellAnchor>
    <xdr:from>
      <xdr:col>4</xdr:col>
      <xdr:colOff>38100</xdr:colOff>
      <xdr:row>543</xdr:row>
      <xdr:rowOff>22860</xdr:rowOff>
    </xdr:from>
    <xdr:ext cx="586740" cy="175260"/>
    <xdr:pic>
      <xdr:nvPicPr>
        <xdr:cNvPr id="33" name="Imagen 32" descr="Vínculo en el BOE a la disposición mencionada en la celda contigua situada a la izquierda." title="BOE">
          <a:hlinkClick xmlns:r="http://schemas.openxmlformats.org/officeDocument/2006/relationships" r:id="rId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42935960"/>
          <a:ext cx="586740" cy="175260"/>
        </a:xfrm>
        <a:prstGeom prst="rect">
          <a:avLst/>
        </a:prstGeom>
      </xdr:spPr>
    </xdr:pic>
    <xdr:clientData/>
  </xdr:oneCellAnchor>
  <xdr:oneCellAnchor>
    <xdr:from>
      <xdr:col>4</xdr:col>
      <xdr:colOff>30480</xdr:colOff>
      <xdr:row>573</xdr:row>
      <xdr:rowOff>45720</xdr:rowOff>
    </xdr:from>
    <xdr:ext cx="586740" cy="175260"/>
    <xdr:pic>
      <xdr:nvPicPr>
        <xdr:cNvPr id="34" name="Imagen 33" descr="Vínculo en el BOE a la disposición mencionada en la celda contigua situada a la izquierda." title="BOE">
          <a:hlinkClick xmlns:r="http://schemas.openxmlformats.org/officeDocument/2006/relationships" r:id="rId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52079960"/>
          <a:ext cx="586740" cy="175260"/>
        </a:xfrm>
        <a:prstGeom prst="rect">
          <a:avLst/>
        </a:prstGeom>
      </xdr:spPr>
    </xdr:pic>
    <xdr:clientData/>
  </xdr:oneCellAnchor>
  <xdr:oneCellAnchor>
    <xdr:from>
      <xdr:col>4</xdr:col>
      <xdr:colOff>30480</xdr:colOff>
      <xdr:row>576</xdr:row>
      <xdr:rowOff>38100</xdr:rowOff>
    </xdr:from>
    <xdr:ext cx="586740" cy="175260"/>
    <xdr:pic>
      <xdr:nvPicPr>
        <xdr:cNvPr id="35" name="Imagen 34" descr="Vínculo en el BOE a la disposición mencionada en la celda contigua situada a la izquierda." title="BOE">
          <a:hlinkClick xmlns:r="http://schemas.openxmlformats.org/officeDocument/2006/relationships" r:id="rId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52941020"/>
          <a:ext cx="586740" cy="175260"/>
        </a:xfrm>
        <a:prstGeom prst="rect">
          <a:avLst/>
        </a:prstGeom>
      </xdr:spPr>
    </xdr:pic>
    <xdr:clientData/>
  </xdr:oneCellAnchor>
  <xdr:twoCellAnchor editAs="oneCell">
    <xdr:from>
      <xdr:col>4</xdr:col>
      <xdr:colOff>38100</xdr:colOff>
      <xdr:row>574</xdr:row>
      <xdr:rowOff>30480</xdr:rowOff>
    </xdr:from>
    <xdr:to>
      <xdr:col>4</xdr:col>
      <xdr:colOff>624840</xdr:colOff>
      <xdr:row>574</xdr:row>
      <xdr:rowOff>188595</xdr:rowOff>
    </xdr:to>
    <xdr:pic>
      <xdr:nvPicPr>
        <xdr:cNvPr id="36" name="Imagen 35" descr="Vínculo en el BOE a la disposición mencionada en la celda contigua situada a la izquierda." title="BOE">
          <a:hlinkClick xmlns:r="http://schemas.openxmlformats.org/officeDocument/2006/relationships" r:id="rId1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52354280"/>
          <a:ext cx="586740" cy="175260"/>
        </a:xfrm>
        <a:prstGeom prst="rect">
          <a:avLst/>
        </a:prstGeom>
      </xdr:spPr>
    </xdr:pic>
    <xdr:clientData/>
  </xdr:twoCellAnchor>
  <xdr:oneCellAnchor>
    <xdr:from>
      <xdr:col>4</xdr:col>
      <xdr:colOff>38100</xdr:colOff>
      <xdr:row>538</xdr:row>
      <xdr:rowOff>53340</xdr:rowOff>
    </xdr:from>
    <xdr:ext cx="586740" cy="175260"/>
    <xdr:pic>
      <xdr:nvPicPr>
        <xdr:cNvPr id="37" name="Imagen 36" descr="Vínculo en el BOE a la disposición mencionada en la celda contigua situada a la izquierda." title="BOE">
          <a:hlinkClick xmlns:r="http://schemas.openxmlformats.org/officeDocument/2006/relationships" r:id="rId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41373860"/>
          <a:ext cx="586740" cy="175260"/>
        </a:xfrm>
        <a:prstGeom prst="rect">
          <a:avLst/>
        </a:prstGeom>
      </xdr:spPr>
    </xdr:pic>
    <xdr:clientData/>
  </xdr:oneCellAnchor>
  <xdr:twoCellAnchor editAs="oneCell">
    <xdr:from>
      <xdr:col>4</xdr:col>
      <xdr:colOff>30480</xdr:colOff>
      <xdr:row>572</xdr:row>
      <xdr:rowOff>30480</xdr:rowOff>
    </xdr:from>
    <xdr:to>
      <xdr:col>4</xdr:col>
      <xdr:colOff>617220</xdr:colOff>
      <xdr:row>572</xdr:row>
      <xdr:rowOff>188595</xdr:rowOff>
    </xdr:to>
    <xdr:pic>
      <xdr:nvPicPr>
        <xdr:cNvPr id="38" name="Imagen 37" descr="Vínculo en el BOE a la disposición mencionada en la celda contigua situada a la izquierda." title="BOE">
          <a:hlinkClick xmlns:r="http://schemas.openxmlformats.org/officeDocument/2006/relationships" r:id="rId1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51775160"/>
          <a:ext cx="586740" cy="175260"/>
        </a:xfrm>
        <a:prstGeom prst="rect">
          <a:avLst/>
        </a:prstGeom>
      </xdr:spPr>
    </xdr:pic>
    <xdr:clientData/>
  </xdr:twoCellAnchor>
  <xdr:twoCellAnchor editAs="oneCell">
    <xdr:from>
      <xdr:col>4</xdr:col>
      <xdr:colOff>38100</xdr:colOff>
      <xdr:row>544</xdr:row>
      <xdr:rowOff>30480</xdr:rowOff>
    </xdr:from>
    <xdr:to>
      <xdr:col>4</xdr:col>
      <xdr:colOff>624840</xdr:colOff>
      <xdr:row>544</xdr:row>
      <xdr:rowOff>188595</xdr:rowOff>
    </xdr:to>
    <xdr:pic>
      <xdr:nvPicPr>
        <xdr:cNvPr id="39" name="Imagen 38" descr="Vínculo en el BOE a la disposición mencionada en la celda contigua situada a la izquierda." title="BOE">
          <a:hlinkClick xmlns:r="http://schemas.openxmlformats.org/officeDocument/2006/relationships" r:id="rId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43233140"/>
          <a:ext cx="586740" cy="175260"/>
        </a:xfrm>
        <a:prstGeom prst="rect">
          <a:avLst/>
        </a:prstGeom>
      </xdr:spPr>
    </xdr:pic>
    <xdr:clientData/>
  </xdr:twoCellAnchor>
  <xdr:twoCellAnchor editAs="oneCell">
    <xdr:from>
      <xdr:col>4</xdr:col>
      <xdr:colOff>38100</xdr:colOff>
      <xdr:row>545</xdr:row>
      <xdr:rowOff>22860</xdr:rowOff>
    </xdr:from>
    <xdr:to>
      <xdr:col>4</xdr:col>
      <xdr:colOff>624840</xdr:colOff>
      <xdr:row>545</xdr:row>
      <xdr:rowOff>180975</xdr:rowOff>
    </xdr:to>
    <xdr:pic>
      <xdr:nvPicPr>
        <xdr:cNvPr id="40" name="Imagen 39" descr="Vínculo en el BOE a la disposición mencionada en la celda contigua situada a la izquierda." title="BOE">
          <a:hlinkClick xmlns:r="http://schemas.openxmlformats.org/officeDocument/2006/relationships" r:id="rId1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43515080"/>
          <a:ext cx="586740" cy="175260"/>
        </a:xfrm>
        <a:prstGeom prst="rect">
          <a:avLst/>
        </a:prstGeom>
      </xdr:spPr>
    </xdr:pic>
    <xdr:clientData/>
  </xdr:twoCellAnchor>
  <xdr:oneCellAnchor>
    <xdr:from>
      <xdr:col>4</xdr:col>
      <xdr:colOff>38100</xdr:colOff>
      <xdr:row>546</xdr:row>
      <xdr:rowOff>38100</xdr:rowOff>
    </xdr:from>
    <xdr:ext cx="586740" cy="175260"/>
    <xdr:pic>
      <xdr:nvPicPr>
        <xdr:cNvPr id="41" name="Imagen 40" descr="Vínculo en el BOE a la disposición mencionada en la celda contigua situada a la izquierda." title="BOE">
          <a:hlinkClick xmlns:r="http://schemas.openxmlformats.org/officeDocument/2006/relationships" r:id="rId1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43819880"/>
          <a:ext cx="586740" cy="175260"/>
        </a:xfrm>
        <a:prstGeom prst="rect">
          <a:avLst/>
        </a:prstGeom>
      </xdr:spPr>
    </xdr:pic>
    <xdr:clientData/>
  </xdr:oneCellAnchor>
  <xdr:oneCellAnchor>
    <xdr:from>
      <xdr:col>4</xdr:col>
      <xdr:colOff>15240</xdr:colOff>
      <xdr:row>548</xdr:row>
      <xdr:rowOff>30480</xdr:rowOff>
    </xdr:from>
    <xdr:ext cx="586740" cy="175260"/>
    <xdr:pic>
      <xdr:nvPicPr>
        <xdr:cNvPr id="42" name="Imagen 41" descr="Vínculo en el BOE a la disposición mencionada en la celda contigua situada a la izquierda." title="BOE">
          <a:hlinkClick xmlns:r="http://schemas.openxmlformats.org/officeDocument/2006/relationships" r:id="rId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144391380"/>
          <a:ext cx="586740" cy="175260"/>
        </a:xfrm>
        <a:prstGeom prst="rect">
          <a:avLst/>
        </a:prstGeom>
      </xdr:spPr>
    </xdr:pic>
    <xdr:clientData/>
  </xdr:oneCellAnchor>
  <xdr:oneCellAnchor>
    <xdr:from>
      <xdr:col>4</xdr:col>
      <xdr:colOff>30480</xdr:colOff>
      <xdr:row>549</xdr:row>
      <xdr:rowOff>45720</xdr:rowOff>
    </xdr:from>
    <xdr:ext cx="586740" cy="175260"/>
    <xdr:pic>
      <xdr:nvPicPr>
        <xdr:cNvPr id="43" name="Imagen 42" descr="Vínculo en el BOE a la disposición mencionada en la celda contigua situada a la izquierda." title="BOE">
          <a:hlinkClick xmlns:r="http://schemas.openxmlformats.org/officeDocument/2006/relationships" r:id="rId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44696180"/>
          <a:ext cx="586740" cy="175260"/>
        </a:xfrm>
        <a:prstGeom prst="rect">
          <a:avLst/>
        </a:prstGeom>
      </xdr:spPr>
    </xdr:pic>
    <xdr:clientData/>
  </xdr:oneCellAnchor>
  <xdr:oneCellAnchor>
    <xdr:from>
      <xdr:col>4</xdr:col>
      <xdr:colOff>38100</xdr:colOff>
      <xdr:row>550</xdr:row>
      <xdr:rowOff>30480</xdr:rowOff>
    </xdr:from>
    <xdr:ext cx="586740" cy="175260"/>
    <xdr:pic>
      <xdr:nvPicPr>
        <xdr:cNvPr id="44" name="Imagen 43" descr="Vínculo en el BOE a la disposición mencionada en la celda contigua situada a la izquierda." title="BOE">
          <a:hlinkClick xmlns:r="http://schemas.openxmlformats.org/officeDocument/2006/relationships" r:id="rId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44970500"/>
          <a:ext cx="586740" cy="175260"/>
        </a:xfrm>
        <a:prstGeom prst="rect">
          <a:avLst/>
        </a:prstGeom>
      </xdr:spPr>
    </xdr:pic>
    <xdr:clientData/>
  </xdr:oneCellAnchor>
  <xdr:oneCellAnchor>
    <xdr:from>
      <xdr:col>4</xdr:col>
      <xdr:colOff>30480</xdr:colOff>
      <xdr:row>547</xdr:row>
      <xdr:rowOff>38100</xdr:rowOff>
    </xdr:from>
    <xdr:ext cx="586740" cy="175260"/>
    <xdr:pic>
      <xdr:nvPicPr>
        <xdr:cNvPr id="45" name="Imagen 44" descr="Vínculo en el BOE a la disposición mencionada en la celda contigua situada a la izquierda." title="BOE">
          <a:hlinkClick xmlns:r="http://schemas.openxmlformats.org/officeDocument/2006/relationships" r:id="rId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44109440"/>
          <a:ext cx="586740" cy="175260"/>
        </a:xfrm>
        <a:prstGeom prst="rect">
          <a:avLst/>
        </a:prstGeom>
      </xdr:spPr>
    </xdr:pic>
    <xdr:clientData/>
  </xdr:oneCellAnchor>
  <xdr:oneCellAnchor>
    <xdr:from>
      <xdr:col>4</xdr:col>
      <xdr:colOff>38100</xdr:colOff>
      <xdr:row>551</xdr:row>
      <xdr:rowOff>30480</xdr:rowOff>
    </xdr:from>
    <xdr:ext cx="586740" cy="175260"/>
    <xdr:pic>
      <xdr:nvPicPr>
        <xdr:cNvPr id="46" name="Imagen 45" descr="Vínculo en el BOE a la disposición mencionada en la celda contigua situada a la izquierda." title="BOE">
          <a:hlinkClick xmlns:r="http://schemas.openxmlformats.org/officeDocument/2006/relationships" r:id="rId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45260060"/>
          <a:ext cx="586740" cy="175260"/>
        </a:xfrm>
        <a:prstGeom prst="rect">
          <a:avLst/>
        </a:prstGeom>
      </xdr:spPr>
    </xdr:pic>
    <xdr:clientData/>
  </xdr:oneCellAnchor>
  <xdr:oneCellAnchor>
    <xdr:from>
      <xdr:col>4</xdr:col>
      <xdr:colOff>38100</xdr:colOff>
      <xdr:row>553</xdr:row>
      <xdr:rowOff>30480</xdr:rowOff>
    </xdr:from>
    <xdr:ext cx="586740" cy="175260"/>
    <xdr:pic>
      <xdr:nvPicPr>
        <xdr:cNvPr id="47" name="Imagen 46" descr="Vínculo en el BOE a la disposición mencionada en la celda contigua situada a la izquierda." title="BOE">
          <a:hlinkClick xmlns:r="http://schemas.openxmlformats.org/officeDocument/2006/relationships" r:id="rId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45983960"/>
          <a:ext cx="586740" cy="175260"/>
        </a:xfrm>
        <a:prstGeom prst="rect">
          <a:avLst/>
        </a:prstGeom>
      </xdr:spPr>
    </xdr:pic>
    <xdr:clientData/>
  </xdr:oneCellAnchor>
  <xdr:twoCellAnchor editAs="oneCell">
    <xdr:from>
      <xdr:col>4</xdr:col>
      <xdr:colOff>22860</xdr:colOff>
      <xdr:row>554</xdr:row>
      <xdr:rowOff>38100</xdr:rowOff>
    </xdr:from>
    <xdr:to>
      <xdr:col>4</xdr:col>
      <xdr:colOff>609600</xdr:colOff>
      <xdr:row>554</xdr:row>
      <xdr:rowOff>196215</xdr:rowOff>
    </xdr:to>
    <xdr:pic>
      <xdr:nvPicPr>
        <xdr:cNvPr id="48" name="Imagen 47" descr="Vínculo en el BOE a la disposición mencionada en la celda contigua situada a la izquierda." title="BOE">
          <a:hlinkClick xmlns:r="http://schemas.openxmlformats.org/officeDocument/2006/relationships" r:id="rId1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46281140"/>
          <a:ext cx="586740" cy="175260"/>
        </a:xfrm>
        <a:prstGeom prst="rect">
          <a:avLst/>
        </a:prstGeom>
      </xdr:spPr>
    </xdr:pic>
    <xdr:clientData/>
  </xdr:twoCellAnchor>
  <xdr:twoCellAnchor editAs="oneCell">
    <xdr:from>
      <xdr:col>4</xdr:col>
      <xdr:colOff>38100</xdr:colOff>
      <xdr:row>515</xdr:row>
      <xdr:rowOff>22860</xdr:rowOff>
    </xdr:from>
    <xdr:to>
      <xdr:col>4</xdr:col>
      <xdr:colOff>624840</xdr:colOff>
      <xdr:row>515</xdr:row>
      <xdr:rowOff>180975</xdr:rowOff>
    </xdr:to>
    <xdr:pic>
      <xdr:nvPicPr>
        <xdr:cNvPr id="49" name="Imagen 48" descr="Vínculo en el BOE a la disposición mencionada en la celda contigua situada a la izquierda." title="BOE">
          <a:hlinkClick xmlns:r="http://schemas.openxmlformats.org/officeDocument/2006/relationships" r:id="rId1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30195320"/>
          <a:ext cx="586740" cy="175260"/>
        </a:xfrm>
        <a:prstGeom prst="rect">
          <a:avLst/>
        </a:prstGeom>
      </xdr:spPr>
    </xdr:pic>
    <xdr:clientData/>
  </xdr:twoCellAnchor>
  <xdr:oneCellAnchor>
    <xdr:from>
      <xdr:col>4</xdr:col>
      <xdr:colOff>38100</xdr:colOff>
      <xdr:row>516</xdr:row>
      <xdr:rowOff>22860</xdr:rowOff>
    </xdr:from>
    <xdr:ext cx="586740" cy="175260"/>
    <xdr:pic>
      <xdr:nvPicPr>
        <xdr:cNvPr id="50" name="Imagen 49" descr="Vínculo en el BOE a la disposición mencionada en la celda contigua situada a la izquierda." title="BOE">
          <a:hlinkClick xmlns:r="http://schemas.openxmlformats.org/officeDocument/2006/relationships" r:id="rId1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31064000"/>
          <a:ext cx="586740" cy="175260"/>
        </a:xfrm>
        <a:prstGeom prst="rect">
          <a:avLst/>
        </a:prstGeom>
      </xdr:spPr>
    </xdr:pic>
    <xdr:clientData/>
  </xdr:oneCellAnchor>
  <xdr:oneCellAnchor>
    <xdr:from>
      <xdr:col>4</xdr:col>
      <xdr:colOff>30480</xdr:colOff>
      <xdr:row>517</xdr:row>
      <xdr:rowOff>53340</xdr:rowOff>
    </xdr:from>
    <xdr:ext cx="586740" cy="175260"/>
    <xdr:pic>
      <xdr:nvPicPr>
        <xdr:cNvPr id="51" name="Imagen 50" descr="Vínculo en el BOE a la disposición mencionada en la celda contigua situada a la izquierda." title="BOE">
          <a:hlinkClick xmlns:r="http://schemas.openxmlformats.org/officeDocument/2006/relationships" r:id="rId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31528820"/>
          <a:ext cx="586740" cy="175260"/>
        </a:xfrm>
        <a:prstGeom prst="rect">
          <a:avLst/>
        </a:prstGeom>
      </xdr:spPr>
    </xdr:pic>
    <xdr:clientData/>
  </xdr:oneCellAnchor>
  <xdr:twoCellAnchor editAs="oneCell">
    <xdr:from>
      <xdr:col>4</xdr:col>
      <xdr:colOff>45720</xdr:colOff>
      <xdr:row>518</xdr:row>
      <xdr:rowOff>38100</xdr:rowOff>
    </xdr:from>
    <xdr:to>
      <xdr:col>5</xdr:col>
      <xdr:colOff>0</xdr:colOff>
      <xdr:row>518</xdr:row>
      <xdr:rowOff>196215</xdr:rowOff>
    </xdr:to>
    <xdr:pic>
      <xdr:nvPicPr>
        <xdr:cNvPr id="52" name="Imagen 51" descr="Vínculo en el BOE a la disposición mencionada en la celda contigua situada a la izquierda." title="BOE">
          <a:hlinkClick xmlns:r="http://schemas.openxmlformats.org/officeDocument/2006/relationships" r:id="rId1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54000" y="133830060"/>
          <a:ext cx="605790" cy="175260"/>
        </a:xfrm>
        <a:prstGeom prst="rect">
          <a:avLst/>
        </a:prstGeom>
      </xdr:spPr>
    </xdr:pic>
    <xdr:clientData/>
  </xdr:twoCellAnchor>
  <xdr:twoCellAnchor editAs="oneCell">
    <xdr:from>
      <xdr:col>4</xdr:col>
      <xdr:colOff>45720</xdr:colOff>
      <xdr:row>519</xdr:row>
      <xdr:rowOff>22860</xdr:rowOff>
    </xdr:from>
    <xdr:to>
      <xdr:col>5</xdr:col>
      <xdr:colOff>0</xdr:colOff>
      <xdr:row>519</xdr:row>
      <xdr:rowOff>180975</xdr:rowOff>
    </xdr:to>
    <xdr:pic>
      <xdr:nvPicPr>
        <xdr:cNvPr id="53" name="Imagen 52" descr="Vínculo en el BOE a la disposición mencionada en la celda contigua situada a la izquierda." title="BOE">
          <a:hlinkClick xmlns:r="http://schemas.openxmlformats.org/officeDocument/2006/relationships" r:id="rId1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54000" y="134104380"/>
          <a:ext cx="605790" cy="175260"/>
        </a:xfrm>
        <a:prstGeom prst="rect">
          <a:avLst/>
        </a:prstGeom>
      </xdr:spPr>
    </xdr:pic>
    <xdr:clientData/>
  </xdr:twoCellAnchor>
  <xdr:oneCellAnchor>
    <xdr:from>
      <xdr:col>4</xdr:col>
      <xdr:colOff>38100</xdr:colOff>
      <xdr:row>520</xdr:row>
      <xdr:rowOff>22860</xdr:rowOff>
    </xdr:from>
    <xdr:ext cx="586740" cy="175260"/>
    <xdr:pic>
      <xdr:nvPicPr>
        <xdr:cNvPr id="54" name="Imagen 53" descr="Vínculo en el BOE a la disposición mencionada en la celda contigua situada a la izquierda." title="BOE">
          <a:hlinkClick xmlns:r="http://schemas.openxmlformats.org/officeDocument/2006/relationships" r:id="rId1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34538720"/>
          <a:ext cx="586740" cy="175260"/>
        </a:xfrm>
        <a:prstGeom prst="rect">
          <a:avLst/>
        </a:prstGeom>
      </xdr:spPr>
    </xdr:pic>
    <xdr:clientData/>
  </xdr:oneCellAnchor>
  <xdr:oneCellAnchor>
    <xdr:from>
      <xdr:col>4</xdr:col>
      <xdr:colOff>38100</xdr:colOff>
      <xdr:row>521</xdr:row>
      <xdr:rowOff>22860</xdr:rowOff>
    </xdr:from>
    <xdr:ext cx="586740" cy="175260"/>
    <xdr:pic>
      <xdr:nvPicPr>
        <xdr:cNvPr id="55" name="Imagen 54" descr="Vínculo en el BOE a la disposición mencionada en la celda contigua situada a la izquierda." title="BOE">
          <a:hlinkClick xmlns:r="http://schemas.openxmlformats.org/officeDocument/2006/relationships" r:id="rId1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34973060"/>
          <a:ext cx="586740" cy="175260"/>
        </a:xfrm>
        <a:prstGeom prst="rect">
          <a:avLst/>
        </a:prstGeom>
      </xdr:spPr>
    </xdr:pic>
    <xdr:clientData/>
  </xdr:oneCellAnchor>
  <xdr:oneCellAnchor>
    <xdr:from>
      <xdr:col>4</xdr:col>
      <xdr:colOff>38100</xdr:colOff>
      <xdr:row>527</xdr:row>
      <xdr:rowOff>22860</xdr:rowOff>
    </xdr:from>
    <xdr:ext cx="586740" cy="175260"/>
    <xdr:pic>
      <xdr:nvPicPr>
        <xdr:cNvPr id="56" name="Imagen 55" descr="Vínculo en el BOE a la disposición mencionada en la celda contigua situada a la izquierda." title="BOE">
          <a:hlinkClick xmlns:r="http://schemas.openxmlformats.org/officeDocument/2006/relationships" r:id="rId1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36999980"/>
          <a:ext cx="586740" cy="175260"/>
        </a:xfrm>
        <a:prstGeom prst="rect">
          <a:avLst/>
        </a:prstGeom>
      </xdr:spPr>
    </xdr:pic>
    <xdr:clientData/>
  </xdr:oneCellAnchor>
  <xdr:oneCellAnchor>
    <xdr:from>
      <xdr:col>4</xdr:col>
      <xdr:colOff>38100</xdr:colOff>
      <xdr:row>528</xdr:row>
      <xdr:rowOff>15240</xdr:rowOff>
    </xdr:from>
    <xdr:ext cx="586740" cy="175260"/>
    <xdr:pic>
      <xdr:nvPicPr>
        <xdr:cNvPr id="57" name="Imagen 56" descr="Vínculo en el BOE a la disposición mencionada en la celda contigua situada a la izquierda." title="BOE">
          <a:hlinkClick xmlns:r="http://schemas.openxmlformats.org/officeDocument/2006/relationships" r:id="rId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37281920"/>
          <a:ext cx="586740" cy="175260"/>
        </a:xfrm>
        <a:prstGeom prst="rect">
          <a:avLst/>
        </a:prstGeom>
      </xdr:spPr>
    </xdr:pic>
    <xdr:clientData/>
  </xdr:oneCellAnchor>
  <xdr:oneCellAnchor>
    <xdr:from>
      <xdr:col>4</xdr:col>
      <xdr:colOff>38100</xdr:colOff>
      <xdr:row>524</xdr:row>
      <xdr:rowOff>38100</xdr:rowOff>
    </xdr:from>
    <xdr:ext cx="586740" cy="175260"/>
    <xdr:pic>
      <xdr:nvPicPr>
        <xdr:cNvPr id="58" name="Imagen 57" descr="Vínculo en el BOE a la disposición mencionada en la celda contigua situada a la izquierda." title="BOE">
          <a:hlinkClick xmlns:r="http://schemas.openxmlformats.org/officeDocument/2006/relationships" r:id="rId1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36001760"/>
          <a:ext cx="586740" cy="175260"/>
        </a:xfrm>
        <a:prstGeom prst="rect">
          <a:avLst/>
        </a:prstGeom>
      </xdr:spPr>
    </xdr:pic>
    <xdr:clientData/>
  </xdr:oneCellAnchor>
  <xdr:oneCellAnchor>
    <xdr:from>
      <xdr:col>4</xdr:col>
      <xdr:colOff>38100</xdr:colOff>
      <xdr:row>525</xdr:row>
      <xdr:rowOff>38100</xdr:rowOff>
    </xdr:from>
    <xdr:ext cx="586740" cy="175260"/>
    <xdr:pic>
      <xdr:nvPicPr>
        <xdr:cNvPr id="59" name="Imagen 58" descr="Vínculo en el BOE a la disposición mencionada en la celda contigua situada a la izquierda." title="BOE">
          <a:hlinkClick xmlns:r="http://schemas.openxmlformats.org/officeDocument/2006/relationships" r:id="rId1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36291320"/>
          <a:ext cx="586740" cy="175260"/>
        </a:xfrm>
        <a:prstGeom prst="rect">
          <a:avLst/>
        </a:prstGeom>
      </xdr:spPr>
    </xdr:pic>
    <xdr:clientData/>
  </xdr:oneCellAnchor>
  <xdr:oneCellAnchor>
    <xdr:from>
      <xdr:col>4</xdr:col>
      <xdr:colOff>38100</xdr:colOff>
      <xdr:row>526</xdr:row>
      <xdr:rowOff>38100</xdr:rowOff>
    </xdr:from>
    <xdr:ext cx="586740" cy="175260"/>
    <xdr:pic>
      <xdr:nvPicPr>
        <xdr:cNvPr id="60" name="Imagen 59" descr="Vínculo en el BOE a la disposición mencionada en la celda contigua situada a la izquierda." title="BOE">
          <a:hlinkClick xmlns:r="http://schemas.openxmlformats.org/officeDocument/2006/relationships" r:id="rId1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36725660"/>
          <a:ext cx="586740" cy="175260"/>
        </a:xfrm>
        <a:prstGeom prst="rect">
          <a:avLst/>
        </a:prstGeom>
      </xdr:spPr>
    </xdr:pic>
    <xdr:clientData/>
  </xdr:oneCellAnchor>
  <xdr:oneCellAnchor>
    <xdr:from>
      <xdr:col>4</xdr:col>
      <xdr:colOff>38100</xdr:colOff>
      <xdr:row>529</xdr:row>
      <xdr:rowOff>22860</xdr:rowOff>
    </xdr:from>
    <xdr:ext cx="586740" cy="175260"/>
    <xdr:pic>
      <xdr:nvPicPr>
        <xdr:cNvPr id="61" name="Imagen 60" descr="Vínculo en el BOE a la disposición mencionada en la celda contigua situada a la izquierda." title="BOE">
          <a:hlinkClick xmlns:r="http://schemas.openxmlformats.org/officeDocument/2006/relationships" r:id="rId1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37579100"/>
          <a:ext cx="586740" cy="175260"/>
        </a:xfrm>
        <a:prstGeom prst="rect">
          <a:avLst/>
        </a:prstGeom>
      </xdr:spPr>
    </xdr:pic>
    <xdr:clientData/>
  </xdr:oneCellAnchor>
  <xdr:oneCellAnchor>
    <xdr:from>
      <xdr:col>4</xdr:col>
      <xdr:colOff>38100</xdr:colOff>
      <xdr:row>530</xdr:row>
      <xdr:rowOff>30480</xdr:rowOff>
    </xdr:from>
    <xdr:ext cx="586740" cy="175260"/>
    <xdr:pic>
      <xdr:nvPicPr>
        <xdr:cNvPr id="62" name="Imagen 61" descr="Vínculo en el BOE a la disposición mencionada en la celda contigua situada a la izquierda." title="BOE">
          <a:hlinkClick xmlns:r="http://schemas.openxmlformats.org/officeDocument/2006/relationships" r:id="rId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37876280"/>
          <a:ext cx="586740" cy="175260"/>
        </a:xfrm>
        <a:prstGeom prst="rect">
          <a:avLst/>
        </a:prstGeom>
      </xdr:spPr>
    </xdr:pic>
    <xdr:clientData/>
  </xdr:oneCellAnchor>
  <xdr:oneCellAnchor>
    <xdr:from>
      <xdr:col>4</xdr:col>
      <xdr:colOff>22860</xdr:colOff>
      <xdr:row>531</xdr:row>
      <xdr:rowOff>38100</xdr:rowOff>
    </xdr:from>
    <xdr:ext cx="586740" cy="175260"/>
    <xdr:pic>
      <xdr:nvPicPr>
        <xdr:cNvPr id="63" name="Imagen 62" descr="Vínculo en el BOE a la disposición mencionada en la celda contigua situada a la izquierda." title="BOE">
          <a:hlinkClick xmlns:r="http://schemas.openxmlformats.org/officeDocument/2006/relationships" r:id="rId1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38173460"/>
          <a:ext cx="586740" cy="175260"/>
        </a:xfrm>
        <a:prstGeom prst="rect">
          <a:avLst/>
        </a:prstGeom>
      </xdr:spPr>
    </xdr:pic>
    <xdr:clientData/>
  </xdr:oneCellAnchor>
  <xdr:twoCellAnchor editAs="oneCell">
    <xdr:from>
      <xdr:col>4</xdr:col>
      <xdr:colOff>22860</xdr:colOff>
      <xdr:row>532</xdr:row>
      <xdr:rowOff>15240</xdr:rowOff>
    </xdr:from>
    <xdr:to>
      <xdr:col>4</xdr:col>
      <xdr:colOff>609600</xdr:colOff>
      <xdr:row>532</xdr:row>
      <xdr:rowOff>173355</xdr:rowOff>
    </xdr:to>
    <xdr:pic>
      <xdr:nvPicPr>
        <xdr:cNvPr id="64" name="Imagen 63" descr="Vínculo en el BOE a la disposición mencionada en la celda contigua situada a la izquierda." title="BOE">
          <a:hlinkClick xmlns:r="http://schemas.openxmlformats.org/officeDocument/2006/relationships" r:id="rId1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38440160"/>
          <a:ext cx="586740" cy="175260"/>
        </a:xfrm>
        <a:prstGeom prst="rect">
          <a:avLst/>
        </a:prstGeom>
      </xdr:spPr>
    </xdr:pic>
    <xdr:clientData/>
  </xdr:twoCellAnchor>
  <xdr:oneCellAnchor>
    <xdr:from>
      <xdr:col>4</xdr:col>
      <xdr:colOff>22860</xdr:colOff>
      <xdr:row>533</xdr:row>
      <xdr:rowOff>15240</xdr:rowOff>
    </xdr:from>
    <xdr:ext cx="586740" cy="175260"/>
    <xdr:pic>
      <xdr:nvPicPr>
        <xdr:cNvPr id="65" name="Imagen 64" descr="Vínculo en el BOE a la disposición mencionada en la celda contigua situada a la izquierda." title="BOE">
          <a:hlinkClick xmlns:r="http://schemas.openxmlformats.org/officeDocument/2006/relationships" r:id="rId1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38729720"/>
          <a:ext cx="586740" cy="175260"/>
        </a:xfrm>
        <a:prstGeom prst="rect">
          <a:avLst/>
        </a:prstGeom>
      </xdr:spPr>
    </xdr:pic>
    <xdr:clientData/>
  </xdr:oneCellAnchor>
  <xdr:oneCellAnchor>
    <xdr:from>
      <xdr:col>4</xdr:col>
      <xdr:colOff>38100</xdr:colOff>
      <xdr:row>523</xdr:row>
      <xdr:rowOff>30480</xdr:rowOff>
    </xdr:from>
    <xdr:ext cx="586740" cy="175260"/>
    <xdr:pic>
      <xdr:nvPicPr>
        <xdr:cNvPr id="66" name="Imagen 65" descr="Vínculo en el BOE a la disposición mencionada en la celda contigua situada a la izquierda." title="BOE">
          <a:hlinkClick xmlns:r="http://schemas.openxmlformats.org/officeDocument/2006/relationships" r:id="rId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35704580"/>
          <a:ext cx="586740" cy="175260"/>
        </a:xfrm>
        <a:prstGeom prst="rect">
          <a:avLst/>
        </a:prstGeom>
      </xdr:spPr>
    </xdr:pic>
    <xdr:clientData/>
  </xdr:oneCellAnchor>
  <xdr:oneCellAnchor>
    <xdr:from>
      <xdr:col>4</xdr:col>
      <xdr:colOff>38100</xdr:colOff>
      <xdr:row>522</xdr:row>
      <xdr:rowOff>30480</xdr:rowOff>
    </xdr:from>
    <xdr:ext cx="586740" cy="175260"/>
    <xdr:pic>
      <xdr:nvPicPr>
        <xdr:cNvPr id="67" name="Imagen 66" descr="Vínculo en el BOE a la disposición mencionada en la celda contigua situada a la izquierda." title="BOE">
          <a:hlinkClick xmlns:r="http://schemas.openxmlformats.org/officeDocument/2006/relationships" r:id="rId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35415020"/>
          <a:ext cx="586740" cy="175260"/>
        </a:xfrm>
        <a:prstGeom prst="rect">
          <a:avLst/>
        </a:prstGeom>
      </xdr:spPr>
    </xdr:pic>
    <xdr:clientData/>
  </xdr:oneCellAnchor>
  <xdr:twoCellAnchor editAs="oneCell">
    <xdr:from>
      <xdr:col>4</xdr:col>
      <xdr:colOff>30480</xdr:colOff>
      <xdr:row>495</xdr:row>
      <xdr:rowOff>38100</xdr:rowOff>
    </xdr:from>
    <xdr:to>
      <xdr:col>4</xdr:col>
      <xdr:colOff>617220</xdr:colOff>
      <xdr:row>495</xdr:row>
      <xdr:rowOff>196215</xdr:rowOff>
    </xdr:to>
    <xdr:pic>
      <xdr:nvPicPr>
        <xdr:cNvPr id="68" name="Imagen 67" descr="Vínculo en el BOE a la disposición mencionada en la celda contigua situada a la izquierda." title="BOE">
          <a:hlinkClick xmlns:r="http://schemas.openxmlformats.org/officeDocument/2006/relationships" r:id="rId1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24419360"/>
          <a:ext cx="586740" cy="175260"/>
        </a:xfrm>
        <a:prstGeom prst="rect">
          <a:avLst/>
        </a:prstGeom>
      </xdr:spPr>
    </xdr:pic>
    <xdr:clientData/>
  </xdr:twoCellAnchor>
  <xdr:twoCellAnchor editAs="oneCell">
    <xdr:from>
      <xdr:col>4</xdr:col>
      <xdr:colOff>38100</xdr:colOff>
      <xdr:row>496</xdr:row>
      <xdr:rowOff>53340</xdr:rowOff>
    </xdr:from>
    <xdr:to>
      <xdr:col>4</xdr:col>
      <xdr:colOff>624840</xdr:colOff>
      <xdr:row>496</xdr:row>
      <xdr:rowOff>211455</xdr:rowOff>
    </xdr:to>
    <xdr:pic>
      <xdr:nvPicPr>
        <xdr:cNvPr id="69" name="Imagen 68" descr="Vínculo en el BOE a la disposición mencionada en la celda contigua situada a la izquierda." title="BOE">
          <a:hlinkClick xmlns:r="http://schemas.openxmlformats.org/officeDocument/2006/relationships" r:id="rId1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24724160"/>
          <a:ext cx="586740" cy="175260"/>
        </a:xfrm>
        <a:prstGeom prst="rect">
          <a:avLst/>
        </a:prstGeom>
      </xdr:spPr>
    </xdr:pic>
    <xdr:clientData/>
  </xdr:twoCellAnchor>
  <xdr:twoCellAnchor editAs="oneCell">
    <xdr:from>
      <xdr:col>4</xdr:col>
      <xdr:colOff>22860</xdr:colOff>
      <xdr:row>497</xdr:row>
      <xdr:rowOff>38100</xdr:rowOff>
    </xdr:from>
    <xdr:to>
      <xdr:col>4</xdr:col>
      <xdr:colOff>609600</xdr:colOff>
      <xdr:row>497</xdr:row>
      <xdr:rowOff>196215</xdr:rowOff>
    </xdr:to>
    <xdr:pic>
      <xdr:nvPicPr>
        <xdr:cNvPr id="70" name="Imagen 69" descr="Vínculo en el BOE a la disposición mencionada en la celda contigua situada a la izquierda." title="BOE">
          <a:hlinkClick xmlns:r="http://schemas.openxmlformats.org/officeDocument/2006/relationships" r:id="rId2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25143260"/>
          <a:ext cx="586740" cy="175260"/>
        </a:xfrm>
        <a:prstGeom prst="rect">
          <a:avLst/>
        </a:prstGeom>
      </xdr:spPr>
    </xdr:pic>
    <xdr:clientData/>
  </xdr:twoCellAnchor>
  <xdr:oneCellAnchor>
    <xdr:from>
      <xdr:col>4</xdr:col>
      <xdr:colOff>38100</xdr:colOff>
      <xdr:row>499</xdr:row>
      <xdr:rowOff>22860</xdr:rowOff>
    </xdr:from>
    <xdr:ext cx="586740" cy="175260"/>
    <xdr:pic>
      <xdr:nvPicPr>
        <xdr:cNvPr id="71" name="Imagen 70" descr="Vínculo en el BOE a la disposición mencionada en la celda contigua situada a la izquierda." title="BOE">
          <a:hlinkClick xmlns:r="http://schemas.openxmlformats.org/officeDocument/2006/relationships" r:id="rId1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25851920"/>
          <a:ext cx="586740" cy="175260"/>
        </a:xfrm>
        <a:prstGeom prst="rect">
          <a:avLst/>
        </a:prstGeom>
      </xdr:spPr>
    </xdr:pic>
    <xdr:clientData/>
  </xdr:oneCellAnchor>
  <xdr:oneCellAnchor>
    <xdr:from>
      <xdr:col>4</xdr:col>
      <xdr:colOff>30480</xdr:colOff>
      <xdr:row>500</xdr:row>
      <xdr:rowOff>38100</xdr:rowOff>
    </xdr:from>
    <xdr:ext cx="586740" cy="175260"/>
    <xdr:pic>
      <xdr:nvPicPr>
        <xdr:cNvPr id="72" name="Imagen 71" descr="Vínculo en el BOE a la disposición mencionada en la celda contigua situada a la izquierda." title="BOE">
          <a:hlinkClick xmlns:r="http://schemas.openxmlformats.org/officeDocument/2006/relationships" r:id="rId1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26156720"/>
          <a:ext cx="586740" cy="175260"/>
        </a:xfrm>
        <a:prstGeom prst="rect">
          <a:avLst/>
        </a:prstGeom>
      </xdr:spPr>
    </xdr:pic>
    <xdr:clientData/>
  </xdr:oneCellAnchor>
  <xdr:oneCellAnchor>
    <xdr:from>
      <xdr:col>4</xdr:col>
      <xdr:colOff>30480</xdr:colOff>
      <xdr:row>501</xdr:row>
      <xdr:rowOff>38100</xdr:rowOff>
    </xdr:from>
    <xdr:ext cx="586740" cy="175260"/>
    <xdr:pic>
      <xdr:nvPicPr>
        <xdr:cNvPr id="73" name="Imagen 72" descr="Vínculo en el BOE a la disposición mencionada en la celda contigua situada a la izquierda." title="BOE">
          <a:hlinkClick xmlns:r="http://schemas.openxmlformats.org/officeDocument/2006/relationships" r:id="rId1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27314960"/>
          <a:ext cx="586740" cy="175260"/>
        </a:xfrm>
        <a:prstGeom prst="rect">
          <a:avLst/>
        </a:prstGeom>
      </xdr:spPr>
    </xdr:pic>
    <xdr:clientData/>
  </xdr:oneCellAnchor>
  <xdr:oneCellAnchor>
    <xdr:from>
      <xdr:col>4</xdr:col>
      <xdr:colOff>38100</xdr:colOff>
      <xdr:row>502</xdr:row>
      <xdr:rowOff>22860</xdr:rowOff>
    </xdr:from>
    <xdr:ext cx="586740" cy="175260"/>
    <xdr:pic>
      <xdr:nvPicPr>
        <xdr:cNvPr id="74" name="Imagen 73" descr="Vínculo en el BOE a la disposición mencionada en la celda contigua situada a la izquierda." title="BOE">
          <a:hlinkClick xmlns:r="http://schemas.openxmlformats.org/officeDocument/2006/relationships" r:id="rId1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27734060"/>
          <a:ext cx="586740" cy="175260"/>
        </a:xfrm>
        <a:prstGeom prst="rect">
          <a:avLst/>
        </a:prstGeom>
      </xdr:spPr>
    </xdr:pic>
    <xdr:clientData/>
  </xdr:oneCellAnchor>
  <xdr:oneCellAnchor>
    <xdr:from>
      <xdr:col>4</xdr:col>
      <xdr:colOff>38100</xdr:colOff>
      <xdr:row>503</xdr:row>
      <xdr:rowOff>22860</xdr:rowOff>
    </xdr:from>
    <xdr:ext cx="586740" cy="175260"/>
    <xdr:pic>
      <xdr:nvPicPr>
        <xdr:cNvPr id="75" name="Imagen 74" descr="Vínculo en el BOE a la disposición mencionada en la celda contigua situada a la izquierda." title="BOE">
          <a:hlinkClick xmlns:r="http://schemas.openxmlformats.org/officeDocument/2006/relationships" r:id="rId1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28168400"/>
          <a:ext cx="586740" cy="175260"/>
        </a:xfrm>
        <a:prstGeom prst="rect">
          <a:avLst/>
        </a:prstGeom>
      </xdr:spPr>
    </xdr:pic>
    <xdr:clientData/>
  </xdr:oneCellAnchor>
  <xdr:oneCellAnchor>
    <xdr:from>
      <xdr:col>4</xdr:col>
      <xdr:colOff>38100</xdr:colOff>
      <xdr:row>504</xdr:row>
      <xdr:rowOff>22860</xdr:rowOff>
    </xdr:from>
    <xdr:ext cx="586740" cy="175260"/>
    <xdr:pic>
      <xdr:nvPicPr>
        <xdr:cNvPr id="76" name="Imagen 75" descr="Vínculo en el BOE a la disposición mencionada en la celda contigua situada a la izquierda." title="BOE">
          <a:hlinkClick xmlns:r="http://schemas.openxmlformats.org/officeDocument/2006/relationships" r:id="rId1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28457960"/>
          <a:ext cx="586740" cy="175260"/>
        </a:xfrm>
        <a:prstGeom prst="rect">
          <a:avLst/>
        </a:prstGeom>
      </xdr:spPr>
    </xdr:pic>
    <xdr:clientData/>
  </xdr:oneCellAnchor>
  <xdr:oneCellAnchor>
    <xdr:from>
      <xdr:col>4</xdr:col>
      <xdr:colOff>22860</xdr:colOff>
      <xdr:row>505</xdr:row>
      <xdr:rowOff>38100</xdr:rowOff>
    </xdr:from>
    <xdr:ext cx="586740" cy="175260"/>
    <xdr:pic>
      <xdr:nvPicPr>
        <xdr:cNvPr id="77" name="Imagen 76" descr="Vínculo en el BOE a la disposición mencionada en la celda contigua situada a la izquierda." title="BOE">
          <a:hlinkClick xmlns:r="http://schemas.openxmlformats.org/officeDocument/2006/relationships" r:id="rId2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28762760"/>
          <a:ext cx="586740" cy="175260"/>
        </a:xfrm>
        <a:prstGeom prst="rect">
          <a:avLst/>
        </a:prstGeom>
      </xdr:spPr>
    </xdr:pic>
    <xdr:clientData/>
  </xdr:oneCellAnchor>
  <xdr:oneCellAnchor>
    <xdr:from>
      <xdr:col>4</xdr:col>
      <xdr:colOff>30480</xdr:colOff>
      <xdr:row>511</xdr:row>
      <xdr:rowOff>38100</xdr:rowOff>
    </xdr:from>
    <xdr:ext cx="586740" cy="175260"/>
    <xdr:pic>
      <xdr:nvPicPr>
        <xdr:cNvPr id="78" name="Imagen 77" descr="Vínculo en el BOE a la disposición mencionada en la celda contigua situada a la izquierda." title="BOE">
          <a:hlinkClick xmlns:r="http://schemas.openxmlformats.org/officeDocument/2006/relationships" r:id="rId1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29052320"/>
          <a:ext cx="586740" cy="175260"/>
        </a:xfrm>
        <a:prstGeom prst="rect">
          <a:avLst/>
        </a:prstGeom>
      </xdr:spPr>
    </xdr:pic>
    <xdr:clientData/>
  </xdr:oneCellAnchor>
  <xdr:oneCellAnchor>
    <xdr:from>
      <xdr:col>4</xdr:col>
      <xdr:colOff>30480</xdr:colOff>
      <xdr:row>512</xdr:row>
      <xdr:rowOff>38100</xdr:rowOff>
    </xdr:from>
    <xdr:ext cx="586740" cy="175260"/>
    <xdr:pic>
      <xdr:nvPicPr>
        <xdr:cNvPr id="79" name="Imagen 78" descr="Vínculo en el BOE a la disposición mencionada en la celda contigua situada a la izquierda." title="BOE">
          <a:hlinkClick xmlns:r="http://schemas.openxmlformats.org/officeDocument/2006/relationships" r:id="rId1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29341880"/>
          <a:ext cx="586740" cy="175260"/>
        </a:xfrm>
        <a:prstGeom prst="rect">
          <a:avLst/>
        </a:prstGeom>
      </xdr:spPr>
    </xdr:pic>
    <xdr:clientData/>
  </xdr:oneCellAnchor>
  <xdr:oneCellAnchor>
    <xdr:from>
      <xdr:col>4</xdr:col>
      <xdr:colOff>30480</xdr:colOff>
      <xdr:row>514</xdr:row>
      <xdr:rowOff>38100</xdr:rowOff>
    </xdr:from>
    <xdr:ext cx="586740" cy="175260"/>
    <xdr:pic>
      <xdr:nvPicPr>
        <xdr:cNvPr id="80" name="Imagen 79" descr="Vínculo en el BOE a la disposición mencionada en la celda contigua situada a la izquierda." title="BOE">
          <a:hlinkClick xmlns:r="http://schemas.openxmlformats.org/officeDocument/2006/relationships" r:id="rId1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29921000"/>
          <a:ext cx="586740" cy="175260"/>
        </a:xfrm>
        <a:prstGeom prst="rect">
          <a:avLst/>
        </a:prstGeom>
      </xdr:spPr>
    </xdr:pic>
    <xdr:clientData/>
  </xdr:oneCellAnchor>
  <xdr:twoCellAnchor editAs="oneCell">
    <xdr:from>
      <xdr:col>4</xdr:col>
      <xdr:colOff>30480</xdr:colOff>
      <xdr:row>513</xdr:row>
      <xdr:rowOff>22860</xdr:rowOff>
    </xdr:from>
    <xdr:to>
      <xdr:col>4</xdr:col>
      <xdr:colOff>617220</xdr:colOff>
      <xdr:row>513</xdr:row>
      <xdr:rowOff>180975</xdr:rowOff>
    </xdr:to>
    <xdr:pic>
      <xdr:nvPicPr>
        <xdr:cNvPr id="81" name="Imagen 80" descr="Vínculo en el BOE a la disposición mencionada en la celda contigua situada a la izquierda." title="BOE">
          <a:hlinkClick xmlns:r="http://schemas.openxmlformats.org/officeDocument/2006/relationships" r:id="rId2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29616200"/>
          <a:ext cx="586740" cy="175260"/>
        </a:xfrm>
        <a:prstGeom prst="rect">
          <a:avLst/>
        </a:prstGeom>
      </xdr:spPr>
    </xdr:pic>
    <xdr:clientData/>
  </xdr:twoCellAnchor>
  <xdr:twoCellAnchor editAs="oneCell">
    <xdr:from>
      <xdr:col>4</xdr:col>
      <xdr:colOff>30480</xdr:colOff>
      <xdr:row>498</xdr:row>
      <xdr:rowOff>38100</xdr:rowOff>
    </xdr:from>
    <xdr:to>
      <xdr:col>4</xdr:col>
      <xdr:colOff>617220</xdr:colOff>
      <xdr:row>498</xdr:row>
      <xdr:rowOff>196215</xdr:rowOff>
    </xdr:to>
    <xdr:pic>
      <xdr:nvPicPr>
        <xdr:cNvPr id="82" name="Imagen 81" descr="Vínculo en el BOE a la disposición mencionada en la celda contigua situada a la izquierda." title="BOE">
          <a:hlinkClick xmlns:r="http://schemas.openxmlformats.org/officeDocument/2006/relationships" r:id="rId2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25432820"/>
          <a:ext cx="586740" cy="175260"/>
        </a:xfrm>
        <a:prstGeom prst="rect">
          <a:avLst/>
        </a:prstGeom>
      </xdr:spPr>
    </xdr:pic>
    <xdr:clientData/>
  </xdr:twoCellAnchor>
  <xdr:twoCellAnchor editAs="oneCell">
    <xdr:from>
      <xdr:col>4</xdr:col>
      <xdr:colOff>22860</xdr:colOff>
      <xdr:row>480</xdr:row>
      <xdr:rowOff>30480</xdr:rowOff>
    </xdr:from>
    <xdr:to>
      <xdr:col>4</xdr:col>
      <xdr:colOff>609600</xdr:colOff>
      <xdr:row>480</xdr:row>
      <xdr:rowOff>188595</xdr:rowOff>
    </xdr:to>
    <xdr:pic>
      <xdr:nvPicPr>
        <xdr:cNvPr id="83" name="Imagen 82" descr="Vínculo en el BOE a la disposición mencionada en la celda contigua situada a la izquierda." title="BOE">
          <a:hlinkClick xmlns:r="http://schemas.openxmlformats.org/officeDocument/2006/relationships" r:id="rId2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18506240"/>
          <a:ext cx="586740" cy="175260"/>
        </a:xfrm>
        <a:prstGeom prst="rect">
          <a:avLst/>
        </a:prstGeom>
      </xdr:spPr>
    </xdr:pic>
    <xdr:clientData/>
  </xdr:twoCellAnchor>
  <xdr:twoCellAnchor editAs="oneCell">
    <xdr:from>
      <xdr:col>4</xdr:col>
      <xdr:colOff>30480</xdr:colOff>
      <xdr:row>481</xdr:row>
      <xdr:rowOff>22860</xdr:rowOff>
    </xdr:from>
    <xdr:to>
      <xdr:col>4</xdr:col>
      <xdr:colOff>617220</xdr:colOff>
      <xdr:row>481</xdr:row>
      <xdr:rowOff>180975</xdr:rowOff>
    </xdr:to>
    <xdr:pic>
      <xdr:nvPicPr>
        <xdr:cNvPr id="84" name="Imagen 83" descr="Vínculo en el BOE a la disposición mencionada en la celda contigua situada a la izquierda." title="BOE">
          <a:hlinkClick xmlns:r="http://schemas.openxmlformats.org/officeDocument/2006/relationships" r:id="rId2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18788180"/>
          <a:ext cx="586740" cy="175260"/>
        </a:xfrm>
        <a:prstGeom prst="rect">
          <a:avLst/>
        </a:prstGeom>
      </xdr:spPr>
    </xdr:pic>
    <xdr:clientData/>
  </xdr:twoCellAnchor>
  <xdr:twoCellAnchor editAs="oneCell">
    <xdr:from>
      <xdr:col>4</xdr:col>
      <xdr:colOff>22860</xdr:colOff>
      <xdr:row>482</xdr:row>
      <xdr:rowOff>30480</xdr:rowOff>
    </xdr:from>
    <xdr:to>
      <xdr:col>4</xdr:col>
      <xdr:colOff>609600</xdr:colOff>
      <xdr:row>482</xdr:row>
      <xdr:rowOff>188595</xdr:rowOff>
    </xdr:to>
    <xdr:pic>
      <xdr:nvPicPr>
        <xdr:cNvPr id="85" name="Imagen 84" descr="Vínculo en el BOE a la disposición mencionada en la celda contigua situada a la izquierda." title="BOE">
          <a:hlinkClick xmlns:r="http://schemas.openxmlformats.org/officeDocument/2006/relationships" r:id="rId2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19085360"/>
          <a:ext cx="586740" cy="175260"/>
        </a:xfrm>
        <a:prstGeom prst="rect">
          <a:avLst/>
        </a:prstGeom>
      </xdr:spPr>
    </xdr:pic>
    <xdr:clientData/>
  </xdr:twoCellAnchor>
  <xdr:twoCellAnchor editAs="oneCell">
    <xdr:from>
      <xdr:col>4</xdr:col>
      <xdr:colOff>30480</xdr:colOff>
      <xdr:row>482</xdr:row>
      <xdr:rowOff>220980</xdr:rowOff>
    </xdr:from>
    <xdr:to>
      <xdr:col>4</xdr:col>
      <xdr:colOff>617220</xdr:colOff>
      <xdr:row>482</xdr:row>
      <xdr:rowOff>379095</xdr:rowOff>
    </xdr:to>
    <xdr:pic>
      <xdr:nvPicPr>
        <xdr:cNvPr id="86" name="Imagen 85" descr="Vínculo en el BOE a la disposición mencionada en la celda contigua situada a la izquierda." title="BOE">
          <a:hlinkClick xmlns:r="http://schemas.openxmlformats.org/officeDocument/2006/relationships" r:id="rId2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19275860"/>
          <a:ext cx="586740" cy="175260"/>
        </a:xfrm>
        <a:prstGeom prst="rect">
          <a:avLst/>
        </a:prstGeom>
      </xdr:spPr>
    </xdr:pic>
    <xdr:clientData/>
  </xdr:twoCellAnchor>
  <xdr:twoCellAnchor editAs="oneCell">
    <xdr:from>
      <xdr:col>4</xdr:col>
      <xdr:colOff>30480</xdr:colOff>
      <xdr:row>483</xdr:row>
      <xdr:rowOff>38100</xdr:rowOff>
    </xdr:from>
    <xdr:to>
      <xdr:col>4</xdr:col>
      <xdr:colOff>617220</xdr:colOff>
      <xdr:row>483</xdr:row>
      <xdr:rowOff>196215</xdr:rowOff>
    </xdr:to>
    <xdr:pic>
      <xdr:nvPicPr>
        <xdr:cNvPr id="87" name="Imagen 86" descr="Vínculo en el BOE a la disposición mencionada en la celda contigua situada a la izquierda." title="BOE">
          <a:hlinkClick xmlns:r="http://schemas.openxmlformats.org/officeDocument/2006/relationships" r:id="rId2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19504460"/>
          <a:ext cx="586740" cy="175260"/>
        </a:xfrm>
        <a:prstGeom prst="rect">
          <a:avLst/>
        </a:prstGeom>
      </xdr:spPr>
    </xdr:pic>
    <xdr:clientData/>
  </xdr:twoCellAnchor>
  <xdr:oneCellAnchor>
    <xdr:from>
      <xdr:col>4</xdr:col>
      <xdr:colOff>30480</xdr:colOff>
      <xdr:row>484</xdr:row>
      <xdr:rowOff>38100</xdr:rowOff>
    </xdr:from>
    <xdr:ext cx="586740" cy="175260"/>
    <xdr:pic>
      <xdr:nvPicPr>
        <xdr:cNvPr id="88" name="Imagen 87" descr="Vínculo en el BOE a la disposición mencionada en la celda contigua situada a la izquierda." title="BOE">
          <a:hlinkClick xmlns:r="http://schemas.openxmlformats.org/officeDocument/2006/relationships" r:id="rId1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19938800"/>
          <a:ext cx="586740" cy="175260"/>
        </a:xfrm>
        <a:prstGeom prst="rect">
          <a:avLst/>
        </a:prstGeom>
      </xdr:spPr>
    </xdr:pic>
    <xdr:clientData/>
  </xdr:oneCellAnchor>
  <xdr:twoCellAnchor editAs="oneCell">
    <xdr:from>
      <xdr:col>4</xdr:col>
      <xdr:colOff>38100</xdr:colOff>
      <xdr:row>485</xdr:row>
      <xdr:rowOff>30480</xdr:rowOff>
    </xdr:from>
    <xdr:to>
      <xdr:col>4</xdr:col>
      <xdr:colOff>624840</xdr:colOff>
      <xdr:row>485</xdr:row>
      <xdr:rowOff>188595</xdr:rowOff>
    </xdr:to>
    <xdr:pic>
      <xdr:nvPicPr>
        <xdr:cNvPr id="89" name="Imagen 88" descr="Vínculo en el BOE a la disposición mencionada en la celda contigua situada a la izquierda." title="BOE">
          <a:hlinkClick xmlns:r="http://schemas.openxmlformats.org/officeDocument/2006/relationships" r:id="rId2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21089420"/>
          <a:ext cx="586740" cy="175260"/>
        </a:xfrm>
        <a:prstGeom prst="rect">
          <a:avLst/>
        </a:prstGeom>
      </xdr:spPr>
    </xdr:pic>
    <xdr:clientData/>
  </xdr:twoCellAnchor>
  <xdr:oneCellAnchor>
    <xdr:from>
      <xdr:col>4</xdr:col>
      <xdr:colOff>22860</xdr:colOff>
      <xdr:row>486</xdr:row>
      <xdr:rowOff>30480</xdr:rowOff>
    </xdr:from>
    <xdr:ext cx="586740" cy="175260"/>
    <xdr:pic>
      <xdr:nvPicPr>
        <xdr:cNvPr id="90" name="Imagen 89" descr="Vínculo en el BOE a la disposición mencionada en la celda contigua situada a la izquierda." title="BOE">
          <a:hlinkClick xmlns:r="http://schemas.openxmlformats.org/officeDocument/2006/relationships" r:id="rId2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21668540"/>
          <a:ext cx="586740" cy="175260"/>
        </a:xfrm>
        <a:prstGeom prst="rect">
          <a:avLst/>
        </a:prstGeom>
      </xdr:spPr>
    </xdr:pic>
    <xdr:clientData/>
  </xdr:oneCellAnchor>
  <xdr:oneCellAnchor>
    <xdr:from>
      <xdr:col>4</xdr:col>
      <xdr:colOff>22860</xdr:colOff>
      <xdr:row>487</xdr:row>
      <xdr:rowOff>30480</xdr:rowOff>
    </xdr:from>
    <xdr:ext cx="586740" cy="175260"/>
    <xdr:pic>
      <xdr:nvPicPr>
        <xdr:cNvPr id="91" name="Imagen 90" descr="Vínculo en el BOE a la disposición mencionada en la celda contigua situada a la izquierda." title="BOE">
          <a:hlinkClick xmlns:r="http://schemas.openxmlformats.org/officeDocument/2006/relationships" r:id="rId2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21958100"/>
          <a:ext cx="586740" cy="175260"/>
        </a:xfrm>
        <a:prstGeom prst="rect">
          <a:avLst/>
        </a:prstGeom>
      </xdr:spPr>
    </xdr:pic>
    <xdr:clientData/>
  </xdr:oneCellAnchor>
  <xdr:oneCellAnchor>
    <xdr:from>
      <xdr:col>4</xdr:col>
      <xdr:colOff>30480</xdr:colOff>
      <xdr:row>487</xdr:row>
      <xdr:rowOff>220980</xdr:rowOff>
    </xdr:from>
    <xdr:ext cx="586740" cy="175260"/>
    <xdr:pic>
      <xdr:nvPicPr>
        <xdr:cNvPr id="92" name="Imagen 91" descr="Vínculo en el BOE a la disposición mencionada en la celda contigua situada a la izquierda." title="BOE">
          <a:hlinkClick xmlns:r="http://schemas.openxmlformats.org/officeDocument/2006/relationships" r:id="rId2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22148600"/>
          <a:ext cx="586740" cy="175260"/>
        </a:xfrm>
        <a:prstGeom prst="rect">
          <a:avLst/>
        </a:prstGeom>
      </xdr:spPr>
    </xdr:pic>
    <xdr:clientData/>
  </xdr:oneCellAnchor>
  <xdr:twoCellAnchor editAs="oneCell">
    <xdr:from>
      <xdr:col>4</xdr:col>
      <xdr:colOff>30480</xdr:colOff>
      <xdr:row>488</xdr:row>
      <xdr:rowOff>30480</xdr:rowOff>
    </xdr:from>
    <xdr:to>
      <xdr:col>4</xdr:col>
      <xdr:colOff>617220</xdr:colOff>
      <xdr:row>488</xdr:row>
      <xdr:rowOff>188595</xdr:rowOff>
    </xdr:to>
    <xdr:pic>
      <xdr:nvPicPr>
        <xdr:cNvPr id="93" name="Imagen 92" descr="Vínculo en el BOE a la disposición mencionada en la celda contigua situada a la izquierda." title="BOE">
          <a:hlinkClick xmlns:r="http://schemas.openxmlformats.org/officeDocument/2006/relationships" r:id="rId2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22384820"/>
          <a:ext cx="586740" cy="175260"/>
        </a:xfrm>
        <a:prstGeom prst="rect">
          <a:avLst/>
        </a:prstGeom>
      </xdr:spPr>
    </xdr:pic>
    <xdr:clientData/>
  </xdr:twoCellAnchor>
  <xdr:twoCellAnchor editAs="oneCell">
    <xdr:from>
      <xdr:col>4</xdr:col>
      <xdr:colOff>30480</xdr:colOff>
      <xdr:row>490</xdr:row>
      <xdr:rowOff>30480</xdr:rowOff>
    </xdr:from>
    <xdr:to>
      <xdr:col>4</xdr:col>
      <xdr:colOff>617220</xdr:colOff>
      <xdr:row>490</xdr:row>
      <xdr:rowOff>188595</xdr:rowOff>
    </xdr:to>
    <xdr:pic>
      <xdr:nvPicPr>
        <xdr:cNvPr id="94" name="Imagen 93" descr="Vínculo en el BOE a la disposición mencionada en la celda contigua situada a la izquierda." title="BOE">
          <a:hlinkClick xmlns:r="http://schemas.openxmlformats.org/officeDocument/2006/relationships" r:id="rId3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22819160"/>
          <a:ext cx="586740" cy="175260"/>
        </a:xfrm>
        <a:prstGeom prst="rect">
          <a:avLst/>
        </a:prstGeom>
      </xdr:spPr>
    </xdr:pic>
    <xdr:clientData/>
  </xdr:twoCellAnchor>
  <xdr:twoCellAnchor editAs="oneCell">
    <xdr:from>
      <xdr:col>4</xdr:col>
      <xdr:colOff>15240</xdr:colOff>
      <xdr:row>491</xdr:row>
      <xdr:rowOff>30480</xdr:rowOff>
    </xdr:from>
    <xdr:to>
      <xdr:col>4</xdr:col>
      <xdr:colOff>601980</xdr:colOff>
      <xdr:row>491</xdr:row>
      <xdr:rowOff>188595</xdr:rowOff>
    </xdr:to>
    <xdr:pic>
      <xdr:nvPicPr>
        <xdr:cNvPr id="95" name="Imagen 94" descr="Vínculo en el BOE a la disposición mencionada en la celda contigua situada a la izquierda." title="BOE">
          <a:hlinkClick xmlns:r="http://schemas.openxmlformats.org/officeDocument/2006/relationships" r:id="rId3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123108720"/>
          <a:ext cx="586740" cy="175260"/>
        </a:xfrm>
        <a:prstGeom prst="rect">
          <a:avLst/>
        </a:prstGeom>
      </xdr:spPr>
    </xdr:pic>
    <xdr:clientData/>
  </xdr:twoCellAnchor>
  <xdr:twoCellAnchor editAs="oneCell">
    <xdr:from>
      <xdr:col>4</xdr:col>
      <xdr:colOff>22860</xdr:colOff>
      <xdr:row>492</xdr:row>
      <xdr:rowOff>22860</xdr:rowOff>
    </xdr:from>
    <xdr:to>
      <xdr:col>4</xdr:col>
      <xdr:colOff>609600</xdr:colOff>
      <xdr:row>492</xdr:row>
      <xdr:rowOff>180975</xdr:rowOff>
    </xdr:to>
    <xdr:pic>
      <xdr:nvPicPr>
        <xdr:cNvPr id="96" name="Imagen 95" descr="Vínculo en el BOE a la disposición mencionada en la celda contigua situada a la izquierda." title="BOE">
          <a:hlinkClick xmlns:r="http://schemas.openxmlformats.org/officeDocument/2006/relationships" r:id="rId3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23390660"/>
          <a:ext cx="586740" cy="175260"/>
        </a:xfrm>
        <a:prstGeom prst="rect">
          <a:avLst/>
        </a:prstGeom>
      </xdr:spPr>
    </xdr:pic>
    <xdr:clientData/>
  </xdr:twoCellAnchor>
  <xdr:oneCellAnchor>
    <xdr:from>
      <xdr:col>4</xdr:col>
      <xdr:colOff>22860</xdr:colOff>
      <xdr:row>493</xdr:row>
      <xdr:rowOff>30480</xdr:rowOff>
    </xdr:from>
    <xdr:ext cx="586740" cy="175260"/>
    <xdr:pic>
      <xdr:nvPicPr>
        <xdr:cNvPr id="97" name="Imagen 96" descr="Vínculo en el BOE a la disposición mencionada en la celda contigua situada a la izquierda." title="BOE">
          <a:hlinkClick xmlns:r="http://schemas.openxmlformats.org/officeDocument/2006/relationships" r:id="rId2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23687840"/>
          <a:ext cx="586740" cy="175260"/>
        </a:xfrm>
        <a:prstGeom prst="rect">
          <a:avLst/>
        </a:prstGeom>
      </xdr:spPr>
    </xdr:pic>
    <xdr:clientData/>
  </xdr:oneCellAnchor>
  <xdr:oneCellAnchor>
    <xdr:from>
      <xdr:col>4</xdr:col>
      <xdr:colOff>30480</xdr:colOff>
      <xdr:row>494</xdr:row>
      <xdr:rowOff>38100</xdr:rowOff>
    </xdr:from>
    <xdr:ext cx="586740" cy="175260"/>
    <xdr:pic>
      <xdr:nvPicPr>
        <xdr:cNvPr id="98" name="Imagen 97" descr="Vínculo en el BOE a la disposición mencionada en la celda contigua situada a la izquierda." title="BOE">
          <a:hlinkClick xmlns:r="http://schemas.openxmlformats.org/officeDocument/2006/relationships" r:id="rId2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23985020"/>
          <a:ext cx="586740" cy="175260"/>
        </a:xfrm>
        <a:prstGeom prst="rect">
          <a:avLst/>
        </a:prstGeom>
      </xdr:spPr>
    </xdr:pic>
    <xdr:clientData/>
  </xdr:oneCellAnchor>
  <xdr:oneCellAnchor>
    <xdr:from>
      <xdr:col>4</xdr:col>
      <xdr:colOff>30480</xdr:colOff>
      <xdr:row>473</xdr:row>
      <xdr:rowOff>38100</xdr:rowOff>
    </xdr:from>
    <xdr:ext cx="586740" cy="175260"/>
    <xdr:pic>
      <xdr:nvPicPr>
        <xdr:cNvPr id="99" name="Imagen 98" descr="Vínculo en el BOE a la disposición mencionada en la celda contigua situada a la izquierda." title="BOE">
          <a:hlinkClick xmlns:r="http://schemas.openxmlformats.org/officeDocument/2006/relationships" r:id="rId2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15747800"/>
          <a:ext cx="586740" cy="175260"/>
        </a:xfrm>
        <a:prstGeom prst="rect">
          <a:avLst/>
        </a:prstGeom>
      </xdr:spPr>
    </xdr:pic>
    <xdr:clientData/>
  </xdr:oneCellAnchor>
  <xdr:twoCellAnchor editAs="oneCell">
    <xdr:from>
      <xdr:col>0</xdr:col>
      <xdr:colOff>0</xdr:colOff>
      <xdr:row>0</xdr:row>
      <xdr:rowOff>15240</xdr:rowOff>
    </xdr:from>
    <xdr:to>
      <xdr:col>0</xdr:col>
      <xdr:colOff>525780</xdr:colOff>
      <xdr:row>0</xdr:row>
      <xdr:rowOff>434340</xdr:rowOff>
    </xdr:to>
    <xdr:pic>
      <xdr:nvPicPr>
        <xdr:cNvPr id="100" name="Imagen 99"/>
        <xdr:cNvPicPr/>
      </xdr:nvPicPr>
      <xdr:blipFill rotWithShape="1">
        <a:blip xmlns:r="http://schemas.openxmlformats.org/officeDocument/2006/relationships" r:embed="rId33">
          <a:extLst>
            <a:ext uri="{28A0092B-C50C-407E-A947-70E740481C1C}">
              <a14:useLocalDpi xmlns:a14="http://schemas.microsoft.com/office/drawing/2010/main" val="0"/>
            </a:ext>
          </a:extLst>
        </a:blip>
        <a:srcRect r="66562"/>
        <a:stretch/>
      </xdr:blipFill>
      <xdr:spPr bwMode="auto">
        <a:xfrm>
          <a:off x="320040" y="297180"/>
          <a:ext cx="525780" cy="419100"/>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4</xdr:col>
      <xdr:colOff>30480</xdr:colOff>
      <xdr:row>465</xdr:row>
      <xdr:rowOff>30480</xdr:rowOff>
    </xdr:from>
    <xdr:to>
      <xdr:col>4</xdr:col>
      <xdr:colOff>617220</xdr:colOff>
      <xdr:row>465</xdr:row>
      <xdr:rowOff>188595</xdr:rowOff>
    </xdr:to>
    <xdr:pic>
      <xdr:nvPicPr>
        <xdr:cNvPr id="101" name="Imagen 100" descr="Vínculo en el BOE a la disposición mencionada en la celda contigua situada a la izquierda." title="BOE">
          <a:hlinkClick xmlns:r="http://schemas.openxmlformats.org/officeDocument/2006/relationships" r:id="rId3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11686340"/>
          <a:ext cx="586740" cy="175260"/>
        </a:xfrm>
        <a:prstGeom prst="rect">
          <a:avLst/>
        </a:prstGeom>
      </xdr:spPr>
    </xdr:pic>
    <xdr:clientData/>
  </xdr:twoCellAnchor>
  <xdr:twoCellAnchor editAs="oneCell">
    <xdr:from>
      <xdr:col>4</xdr:col>
      <xdr:colOff>38100</xdr:colOff>
      <xdr:row>465</xdr:row>
      <xdr:rowOff>236220</xdr:rowOff>
    </xdr:from>
    <xdr:to>
      <xdr:col>4</xdr:col>
      <xdr:colOff>624840</xdr:colOff>
      <xdr:row>465</xdr:row>
      <xdr:rowOff>394335</xdr:rowOff>
    </xdr:to>
    <xdr:pic>
      <xdr:nvPicPr>
        <xdr:cNvPr id="102" name="Imagen 101" descr="Vínculo en el BOE a la disposición mencionada en la celda contigua situada a la izquierda." title="BOE">
          <a:hlinkClick xmlns:r="http://schemas.openxmlformats.org/officeDocument/2006/relationships" r:id="rId3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11892080"/>
          <a:ext cx="586740" cy="175260"/>
        </a:xfrm>
        <a:prstGeom prst="rect">
          <a:avLst/>
        </a:prstGeom>
      </xdr:spPr>
    </xdr:pic>
    <xdr:clientData/>
  </xdr:twoCellAnchor>
  <xdr:oneCellAnchor>
    <xdr:from>
      <xdr:col>4</xdr:col>
      <xdr:colOff>30480</xdr:colOff>
      <xdr:row>466</xdr:row>
      <xdr:rowOff>30480</xdr:rowOff>
    </xdr:from>
    <xdr:ext cx="586740" cy="175260"/>
    <xdr:pic>
      <xdr:nvPicPr>
        <xdr:cNvPr id="103" name="Imagen 102" descr="Vínculo en el BOE a la disposición mencionada en la celda contigua situada a la izquierda." title="BOE">
          <a:hlinkClick xmlns:r="http://schemas.openxmlformats.org/officeDocument/2006/relationships" r:id="rId3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12699800"/>
          <a:ext cx="586740" cy="175260"/>
        </a:xfrm>
        <a:prstGeom prst="rect">
          <a:avLst/>
        </a:prstGeom>
      </xdr:spPr>
    </xdr:pic>
    <xdr:clientData/>
  </xdr:oneCellAnchor>
  <xdr:oneCellAnchor>
    <xdr:from>
      <xdr:col>4</xdr:col>
      <xdr:colOff>38100</xdr:colOff>
      <xdr:row>466</xdr:row>
      <xdr:rowOff>236220</xdr:rowOff>
    </xdr:from>
    <xdr:ext cx="586740" cy="175260"/>
    <xdr:pic>
      <xdr:nvPicPr>
        <xdr:cNvPr id="104" name="Imagen 103" descr="Vínculo en el BOE a la disposición mencionada en la celda contigua situada a la izquierda." title="BOE">
          <a:hlinkClick xmlns:r="http://schemas.openxmlformats.org/officeDocument/2006/relationships" r:id="rId3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12905540"/>
          <a:ext cx="586740" cy="175260"/>
        </a:xfrm>
        <a:prstGeom prst="rect">
          <a:avLst/>
        </a:prstGeom>
      </xdr:spPr>
    </xdr:pic>
    <xdr:clientData/>
  </xdr:oneCellAnchor>
  <xdr:oneCellAnchor>
    <xdr:from>
      <xdr:col>4</xdr:col>
      <xdr:colOff>30480</xdr:colOff>
      <xdr:row>467</xdr:row>
      <xdr:rowOff>30480</xdr:rowOff>
    </xdr:from>
    <xdr:ext cx="586740" cy="175260"/>
    <xdr:pic>
      <xdr:nvPicPr>
        <xdr:cNvPr id="105" name="Imagen 104" descr="Vínculo en el BOE a la disposición mencionada en la celda contigua situada a la izquierda." title="BOE">
          <a:hlinkClick xmlns:r="http://schemas.openxmlformats.org/officeDocument/2006/relationships" r:id="rId3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13141760"/>
          <a:ext cx="586740" cy="175260"/>
        </a:xfrm>
        <a:prstGeom prst="rect">
          <a:avLst/>
        </a:prstGeom>
      </xdr:spPr>
    </xdr:pic>
    <xdr:clientData/>
  </xdr:oneCellAnchor>
  <xdr:oneCellAnchor>
    <xdr:from>
      <xdr:col>4</xdr:col>
      <xdr:colOff>38100</xdr:colOff>
      <xdr:row>467</xdr:row>
      <xdr:rowOff>236220</xdr:rowOff>
    </xdr:from>
    <xdr:ext cx="586740" cy="175260"/>
    <xdr:pic>
      <xdr:nvPicPr>
        <xdr:cNvPr id="106" name="Imagen 105" descr="Vínculo en el BOE a la disposición mencionada en la celda contigua situada a la izquierda." title="BOE">
          <a:hlinkClick xmlns:r="http://schemas.openxmlformats.org/officeDocument/2006/relationships" r:id="rId3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13347500"/>
          <a:ext cx="586740" cy="175260"/>
        </a:xfrm>
        <a:prstGeom prst="rect">
          <a:avLst/>
        </a:prstGeom>
      </xdr:spPr>
    </xdr:pic>
    <xdr:clientData/>
  </xdr:oneCellAnchor>
  <xdr:oneCellAnchor>
    <xdr:from>
      <xdr:col>4</xdr:col>
      <xdr:colOff>30480</xdr:colOff>
      <xdr:row>468</xdr:row>
      <xdr:rowOff>30480</xdr:rowOff>
    </xdr:from>
    <xdr:ext cx="586740" cy="175260"/>
    <xdr:pic>
      <xdr:nvPicPr>
        <xdr:cNvPr id="107" name="Imagen 106" descr="Vínculo en el BOE a la disposición mencionada en la celda contigua situada a la izquierda." title="BOE">
          <a:hlinkClick xmlns:r="http://schemas.openxmlformats.org/officeDocument/2006/relationships" r:id="rId3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13568480"/>
          <a:ext cx="586740" cy="175260"/>
        </a:xfrm>
        <a:prstGeom prst="rect">
          <a:avLst/>
        </a:prstGeom>
      </xdr:spPr>
    </xdr:pic>
    <xdr:clientData/>
  </xdr:oneCellAnchor>
  <xdr:oneCellAnchor>
    <xdr:from>
      <xdr:col>4</xdr:col>
      <xdr:colOff>38100</xdr:colOff>
      <xdr:row>468</xdr:row>
      <xdr:rowOff>236220</xdr:rowOff>
    </xdr:from>
    <xdr:ext cx="586740" cy="175260"/>
    <xdr:pic>
      <xdr:nvPicPr>
        <xdr:cNvPr id="108" name="Imagen 107" descr="Vínculo en el BOE a la disposición mencionada en la celda contigua situada a la izquierda." title="BOE">
          <a:hlinkClick xmlns:r="http://schemas.openxmlformats.org/officeDocument/2006/relationships" r:id="rId3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13774220"/>
          <a:ext cx="586740" cy="175260"/>
        </a:xfrm>
        <a:prstGeom prst="rect">
          <a:avLst/>
        </a:prstGeom>
      </xdr:spPr>
    </xdr:pic>
    <xdr:clientData/>
  </xdr:oneCellAnchor>
  <xdr:twoCellAnchor editAs="oneCell">
    <xdr:from>
      <xdr:col>4</xdr:col>
      <xdr:colOff>22860</xdr:colOff>
      <xdr:row>469</xdr:row>
      <xdr:rowOff>30480</xdr:rowOff>
    </xdr:from>
    <xdr:to>
      <xdr:col>4</xdr:col>
      <xdr:colOff>609600</xdr:colOff>
      <xdr:row>469</xdr:row>
      <xdr:rowOff>188595</xdr:rowOff>
    </xdr:to>
    <xdr:pic>
      <xdr:nvPicPr>
        <xdr:cNvPr id="109" name="Imagen 108" descr="Vínculo en el BOE a la disposición mencionada en la celda contigua situada a la izquierda." title="BOE">
          <a:hlinkClick xmlns:r="http://schemas.openxmlformats.org/officeDocument/2006/relationships" r:id="rId3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14002820"/>
          <a:ext cx="586740" cy="175260"/>
        </a:xfrm>
        <a:prstGeom prst="rect">
          <a:avLst/>
        </a:prstGeom>
      </xdr:spPr>
    </xdr:pic>
    <xdr:clientData/>
  </xdr:twoCellAnchor>
  <xdr:twoCellAnchor editAs="oneCell">
    <xdr:from>
      <xdr:col>4</xdr:col>
      <xdr:colOff>22860</xdr:colOff>
      <xdr:row>474</xdr:row>
      <xdr:rowOff>22860</xdr:rowOff>
    </xdr:from>
    <xdr:to>
      <xdr:col>4</xdr:col>
      <xdr:colOff>609600</xdr:colOff>
      <xdr:row>474</xdr:row>
      <xdr:rowOff>180975</xdr:rowOff>
    </xdr:to>
    <xdr:pic>
      <xdr:nvPicPr>
        <xdr:cNvPr id="110" name="Imagen 109" descr="Vínculo en el BOE a la disposición mencionada en la celda contigua situada a la izquierda." title="BOE">
          <a:hlinkClick xmlns:r="http://schemas.openxmlformats.org/officeDocument/2006/relationships" r:id="rId3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16166900"/>
          <a:ext cx="586740" cy="175260"/>
        </a:xfrm>
        <a:prstGeom prst="rect">
          <a:avLst/>
        </a:prstGeom>
      </xdr:spPr>
    </xdr:pic>
    <xdr:clientData/>
  </xdr:twoCellAnchor>
  <xdr:twoCellAnchor editAs="oneCell">
    <xdr:from>
      <xdr:col>4</xdr:col>
      <xdr:colOff>45720</xdr:colOff>
      <xdr:row>471</xdr:row>
      <xdr:rowOff>30480</xdr:rowOff>
    </xdr:from>
    <xdr:to>
      <xdr:col>5</xdr:col>
      <xdr:colOff>0</xdr:colOff>
      <xdr:row>471</xdr:row>
      <xdr:rowOff>188595</xdr:rowOff>
    </xdr:to>
    <xdr:pic>
      <xdr:nvPicPr>
        <xdr:cNvPr id="111" name="Imagen 110" descr="Vínculo en el BOE a la disposición mencionada en la celda contigua situada a la izquierda." title="BOE">
          <a:hlinkClick xmlns:r="http://schemas.openxmlformats.org/officeDocument/2006/relationships" r:id="rId3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54000" y="114871500"/>
          <a:ext cx="605790" cy="175260"/>
        </a:xfrm>
        <a:prstGeom prst="rect">
          <a:avLst/>
        </a:prstGeom>
      </xdr:spPr>
    </xdr:pic>
    <xdr:clientData/>
  </xdr:twoCellAnchor>
  <xdr:twoCellAnchor editAs="oneCell">
    <xdr:from>
      <xdr:col>4</xdr:col>
      <xdr:colOff>30480</xdr:colOff>
      <xdr:row>470</xdr:row>
      <xdr:rowOff>22860</xdr:rowOff>
    </xdr:from>
    <xdr:to>
      <xdr:col>4</xdr:col>
      <xdr:colOff>617220</xdr:colOff>
      <xdr:row>470</xdr:row>
      <xdr:rowOff>180975</xdr:rowOff>
    </xdr:to>
    <xdr:pic>
      <xdr:nvPicPr>
        <xdr:cNvPr id="112" name="Imagen 111" descr="Vínculo en el BOE a la disposición mencionada en la celda contigua situada a la izquierda." title="BOE">
          <a:hlinkClick xmlns:r="http://schemas.openxmlformats.org/officeDocument/2006/relationships" r:id="rId3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14574320"/>
          <a:ext cx="586740" cy="175260"/>
        </a:xfrm>
        <a:prstGeom prst="rect">
          <a:avLst/>
        </a:prstGeom>
      </xdr:spPr>
    </xdr:pic>
    <xdr:clientData/>
  </xdr:twoCellAnchor>
  <xdr:twoCellAnchor editAs="oneCell">
    <xdr:from>
      <xdr:col>4</xdr:col>
      <xdr:colOff>38100</xdr:colOff>
      <xdr:row>472</xdr:row>
      <xdr:rowOff>38100</xdr:rowOff>
    </xdr:from>
    <xdr:to>
      <xdr:col>4</xdr:col>
      <xdr:colOff>624840</xdr:colOff>
      <xdr:row>472</xdr:row>
      <xdr:rowOff>196215</xdr:rowOff>
    </xdr:to>
    <xdr:pic>
      <xdr:nvPicPr>
        <xdr:cNvPr id="113" name="Imagen 112" descr="Vínculo en el BOE a la disposición mencionada en la celda contigua situada a la izquierda." title="BOE">
          <a:hlinkClick xmlns:r="http://schemas.openxmlformats.org/officeDocument/2006/relationships" r:id="rId3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15168680"/>
          <a:ext cx="586740" cy="175260"/>
        </a:xfrm>
        <a:prstGeom prst="rect">
          <a:avLst/>
        </a:prstGeom>
      </xdr:spPr>
    </xdr:pic>
    <xdr:clientData/>
  </xdr:twoCellAnchor>
  <xdr:twoCellAnchor editAs="oneCell">
    <xdr:from>
      <xdr:col>4</xdr:col>
      <xdr:colOff>38100</xdr:colOff>
      <xdr:row>477</xdr:row>
      <xdr:rowOff>434340</xdr:rowOff>
    </xdr:from>
    <xdr:to>
      <xdr:col>4</xdr:col>
      <xdr:colOff>624840</xdr:colOff>
      <xdr:row>477</xdr:row>
      <xdr:rowOff>592455</xdr:rowOff>
    </xdr:to>
    <xdr:pic>
      <xdr:nvPicPr>
        <xdr:cNvPr id="114" name="Imagen 113" descr="Vínculo en el BOE a la disposición mencionada en la celda contigua situada a la izquierda." title="BOE">
          <a:hlinkClick xmlns:r="http://schemas.openxmlformats.org/officeDocument/2006/relationships" r:id="rId4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17591840"/>
          <a:ext cx="586740" cy="175260"/>
        </a:xfrm>
        <a:prstGeom prst="rect">
          <a:avLst/>
        </a:prstGeom>
      </xdr:spPr>
    </xdr:pic>
    <xdr:clientData/>
  </xdr:twoCellAnchor>
  <xdr:twoCellAnchor editAs="oneCell">
    <xdr:from>
      <xdr:col>4</xdr:col>
      <xdr:colOff>30480</xdr:colOff>
      <xdr:row>477</xdr:row>
      <xdr:rowOff>236220</xdr:rowOff>
    </xdr:from>
    <xdr:to>
      <xdr:col>4</xdr:col>
      <xdr:colOff>617220</xdr:colOff>
      <xdr:row>477</xdr:row>
      <xdr:rowOff>394335</xdr:rowOff>
    </xdr:to>
    <xdr:pic>
      <xdr:nvPicPr>
        <xdr:cNvPr id="115" name="Imagen 114" descr="Vínculo en el BOE a la disposición mencionada en la celda contigua situada a la izquierda." title="BOE">
          <a:hlinkClick xmlns:r="http://schemas.openxmlformats.org/officeDocument/2006/relationships" r:id="rId4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17393720"/>
          <a:ext cx="586740" cy="175260"/>
        </a:xfrm>
        <a:prstGeom prst="rect">
          <a:avLst/>
        </a:prstGeom>
      </xdr:spPr>
    </xdr:pic>
    <xdr:clientData/>
  </xdr:twoCellAnchor>
  <xdr:twoCellAnchor editAs="oneCell">
    <xdr:from>
      <xdr:col>4</xdr:col>
      <xdr:colOff>38100</xdr:colOff>
      <xdr:row>478</xdr:row>
      <xdr:rowOff>15240</xdr:rowOff>
    </xdr:from>
    <xdr:to>
      <xdr:col>4</xdr:col>
      <xdr:colOff>624840</xdr:colOff>
      <xdr:row>478</xdr:row>
      <xdr:rowOff>173355</xdr:rowOff>
    </xdr:to>
    <xdr:pic>
      <xdr:nvPicPr>
        <xdr:cNvPr id="116" name="Imagen 115" descr="Vínculo en el BOE a la disposición mencionada en la celda contigua situada a la izquierda." title="BOE">
          <a:hlinkClick xmlns:r="http://schemas.openxmlformats.org/officeDocument/2006/relationships" r:id="rId4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17805200"/>
          <a:ext cx="586740" cy="175260"/>
        </a:xfrm>
        <a:prstGeom prst="rect">
          <a:avLst/>
        </a:prstGeom>
      </xdr:spPr>
    </xdr:pic>
    <xdr:clientData/>
  </xdr:twoCellAnchor>
  <xdr:twoCellAnchor editAs="oneCell">
    <xdr:from>
      <xdr:col>4</xdr:col>
      <xdr:colOff>38100</xdr:colOff>
      <xdr:row>478</xdr:row>
      <xdr:rowOff>213360</xdr:rowOff>
    </xdr:from>
    <xdr:to>
      <xdr:col>4</xdr:col>
      <xdr:colOff>624840</xdr:colOff>
      <xdr:row>478</xdr:row>
      <xdr:rowOff>371475</xdr:rowOff>
    </xdr:to>
    <xdr:pic>
      <xdr:nvPicPr>
        <xdr:cNvPr id="117" name="Imagen 116" descr="Vínculo en el BOE a la disposición mencionada en la celda contigua situada a la izquierda." title="BOE">
          <a:hlinkClick xmlns:r="http://schemas.openxmlformats.org/officeDocument/2006/relationships" r:id="rId4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18003320"/>
          <a:ext cx="586740" cy="175260"/>
        </a:xfrm>
        <a:prstGeom prst="rect">
          <a:avLst/>
        </a:prstGeom>
      </xdr:spPr>
    </xdr:pic>
    <xdr:clientData/>
  </xdr:twoCellAnchor>
  <xdr:oneCellAnchor>
    <xdr:from>
      <xdr:col>4</xdr:col>
      <xdr:colOff>30480</xdr:colOff>
      <xdr:row>476</xdr:row>
      <xdr:rowOff>22860</xdr:rowOff>
    </xdr:from>
    <xdr:ext cx="586740" cy="175260"/>
    <xdr:pic>
      <xdr:nvPicPr>
        <xdr:cNvPr id="118" name="Imagen 117" descr="Vínculo en el BOE a la disposición mencionada en la celda contigua situada a la izquierda." title="BOE">
          <a:hlinkClick xmlns:r="http://schemas.openxmlformats.org/officeDocument/2006/relationships" r:id="rId3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16890800"/>
          <a:ext cx="586740" cy="175260"/>
        </a:xfrm>
        <a:prstGeom prst="rect">
          <a:avLst/>
        </a:prstGeom>
      </xdr:spPr>
    </xdr:pic>
    <xdr:clientData/>
  </xdr:oneCellAnchor>
  <xdr:oneCellAnchor>
    <xdr:from>
      <xdr:col>4</xdr:col>
      <xdr:colOff>38100</xdr:colOff>
      <xdr:row>475</xdr:row>
      <xdr:rowOff>38100</xdr:rowOff>
    </xdr:from>
    <xdr:ext cx="586740" cy="175260"/>
    <xdr:pic>
      <xdr:nvPicPr>
        <xdr:cNvPr id="119" name="Imagen 118" descr="Vínculo en el BOE a la disposición mencionada en la celda contigua situada a la izquierda." title="BOE">
          <a:hlinkClick xmlns:r="http://schemas.openxmlformats.org/officeDocument/2006/relationships" r:id="rId3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16616480"/>
          <a:ext cx="586740" cy="175260"/>
        </a:xfrm>
        <a:prstGeom prst="rect">
          <a:avLst/>
        </a:prstGeom>
      </xdr:spPr>
    </xdr:pic>
    <xdr:clientData/>
  </xdr:oneCellAnchor>
  <xdr:oneCellAnchor>
    <xdr:from>
      <xdr:col>4</xdr:col>
      <xdr:colOff>38100</xdr:colOff>
      <xdr:row>479</xdr:row>
      <xdr:rowOff>38100</xdr:rowOff>
    </xdr:from>
    <xdr:ext cx="586740" cy="175260"/>
    <xdr:pic>
      <xdr:nvPicPr>
        <xdr:cNvPr id="120" name="Imagen 119" descr="Vínculo en el BOE a la disposición mencionada en la celda contigua situada a la izquierda." title="BOE">
          <a:hlinkClick xmlns:r="http://schemas.openxmlformats.org/officeDocument/2006/relationships" r:id="rId3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18224300"/>
          <a:ext cx="586740" cy="175260"/>
        </a:xfrm>
        <a:prstGeom prst="rect">
          <a:avLst/>
        </a:prstGeom>
      </xdr:spPr>
    </xdr:pic>
    <xdr:clientData/>
  </xdr:oneCellAnchor>
  <xdr:oneCellAnchor>
    <xdr:from>
      <xdr:col>4</xdr:col>
      <xdr:colOff>22860</xdr:colOff>
      <xdr:row>477</xdr:row>
      <xdr:rowOff>30480</xdr:rowOff>
    </xdr:from>
    <xdr:ext cx="586740" cy="175260"/>
    <xdr:pic>
      <xdr:nvPicPr>
        <xdr:cNvPr id="121" name="Imagen 120" descr="Vínculo en el BOE a la disposición mencionada en la celda contigua situada a la izquierda." title="BOE">
          <a:hlinkClick xmlns:r="http://schemas.openxmlformats.org/officeDocument/2006/relationships" r:id="rId3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17187980"/>
          <a:ext cx="586740" cy="175260"/>
        </a:xfrm>
        <a:prstGeom prst="rect">
          <a:avLst/>
        </a:prstGeom>
      </xdr:spPr>
    </xdr:pic>
    <xdr:clientData/>
  </xdr:oneCellAnchor>
  <xdr:oneCellAnchor>
    <xdr:from>
      <xdr:col>4</xdr:col>
      <xdr:colOff>22860</xdr:colOff>
      <xdr:row>456</xdr:row>
      <xdr:rowOff>22860</xdr:rowOff>
    </xdr:from>
    <xdr:ext cx="586740" cy="175260"/>
    <xdr:pic>
      <xdr:nvPicPr>
        <xdr:cNvPr id="122" name="Imagen 121" descr="Vínculo en el BOE a la disposición mencionada en la celda contigua situada a la izquierda." title="BOE">
          <a:hlinkClick xmlns:r="http://schemas.openxmlformats.org/officeDocument/2006/relationships" r:id="rId3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06321860"/>
          <a:ext cx="586740" cy="175260"/>
        </a:xfrm>
        <a:prstGeom prst="rect">
          <a:avLst/>
        </a:prstGeom>
      </xdr:spPr>
    </xdr:pic>
    <xdr:clientData/>
  </xdr:oneCellAnchor>
  <xdr:oneCellAnchor>
    <xdr:from>
      <xdr:col>4</xdr:col>
      <xdr:colOff>22860</xdr:colOff>
      <xdr:row>460</xdr:row>
      <xdr:rowOff>22860</xdr:rowOff>
    </xdr:from>
    <xdr:ext cx="586740" cy="175260"/>
    <xdr:pic>
      <xdr:nvPicPr>
        <xdr:cNvPr id="123" name="Imagen 122" descr="Vínculo en el BOE a la disposición mencionada en la celda contigua situada a la izquierda." title="BOE">
          <a:hlinkClick xmlns:r="http://schemas.openxmlformats.org/officeDocument/2006/relationships" r:id="rId3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08927900"/>
          <a:ext cx="586740" cy="175260"/>
        </a:xfrm>
        <a:prstGeom prst="rect">
          <a:avLst/>
        </a:prstGeom>
      </xdr:spPr>
    </xdr:pic>
    <xdr:clientData/>
  </xdr:oneCellAnchor>
  <xdr:twoCellAnchor editAs="oneCell">
    <xdr:from>
      <xdr:col>4</xdr:col>
      <xdr:colOff>30480</xdr:colOff>
      <xdr:row>451</xdr:row>
      <xdr:rowOff>22860</xdr:rowOff>
    </xdr:from>
    <xdr:to>
      <xdr:col>4</xdr:col>
      <xdr:colOff>617220</xdr:colOff>
      <xdr:row>451</xdr:row>
      <xdr:rowOff>180975</xdr:rowOff>
    </xdr:to>
    <xdr:pic>
      <xdr:nvPicPr>
        <xdr:cNvPr id="124" name="Imagen 123" descr="Vínculo en el BOE a la disposición mencionada en la celda contigua situada a la izquierda." title="BOE">
          <a:hlinkClick xmlns:r="http://schemas.openxmlformats.org/officeDocument/2006/relationships" r:id="rId4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03715820"/>
          <a:ext cx="586740" cy="175260"/>
        </a:xfrm>
        <a:prstGeom prst="rect">
          <a:avLst/>
        </a:prstGeom>
      </xdr:spPr>
    </xdr:pic>
    <xdr:clientData/>
  </xdr:twoCellAnchor>
  <xdr:twoCellAnchor editAs="oneCell">
    <xdr:from>
      <xdr:col>4</xdr:col>
      <xdr:colOff>22860</xdr:colOff>
      <xdr:row>457</xdr:row>
      <xdr:rowOff>22860</xdr:rowOff>
    </xdr:from>
    <xdr:to>
      <xdr:col>4</xdr:col>
      <xdr:colOff>609600</xdr:colOff>
      <xdr:row>457</xdr:row>
      <xdr:rowOff>180975</xdr:rowOff>
    </xdr:to>
    <xdr:pic>
      <xdr:nvPicPr>
        <xdr:cNvPr id="125" name="Imagen 124" descr="Vínculo en el BOE a la disposición mencionada en la celda contigua situada a la izquierda." title="BOE">
          <a:hlinkClick xmlns:r="http://schemas.openxmlformats.org/officeDocument/2006/relationships" r:id="rId4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07624880"/>
          <a:ext cx="586740" cy="175260"/>
        </a:xfrm>
        <a:prstGeom prst="rect">
          <a:avLst/>
        </a:prstGeom>
      </xdr:spPr>
    </xdr:pic>
    <xdr:clientData/>
  </xdr:twoCellAnchor>
  <xdr:twoCellAnchor editAs="oneCell">
    <xdr:from>
      <xdr:col>4</xdr:col>
      <xdr:colOff>38100</xdr:colOff>
      <xdr:row>462</xdr:row>
      <xdr:rowOff>30480</xdr:rowOff>
    </xdr:from>
    <xdr:to>
      <xdr:col>4</xdr:col>
      <xdr:colOff>624840</xdr:colOff>
      <xdr:row>462</xdr:row>
      <xdr:rowOff>188595</xdr:rowOff>
    </xdr:to>
    <xdr:pic>
      <xdr:nvPicPr>
        <xdr:cNvPr id="126" name="Imagen 125" descr="Vínculo en el BOE a la disposición mencionada en la celda contigua situada a la izquierda." title="BOE">
          <a:hlinkClick xmlns:r="http://schemas.openxmlformats.org/officeDocument/2006/relationships" r:id="rId4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10528100"/>
          <a:ext cx="586740" cy="175260"/>
        </a:xfrm>
        <a:prstGeom prst="rect">
          <a:avLst/>
        </a:prstGeom>
      </xdr:spPr>
    </xdr:pic>
    <xdr:clientData/>
  </xdr:twoCellAnchor>
  <xdr:twoCellAnchor editAs="oneCell">
    <xdr:from>
      <xdr:col>4</xdr:col>
      <xdr:colOff>15240</xdr:colOff>
      <xdr:row>463</xdr:row>
      <xdr:rowOff>22860</xdr:rowOff>
    </xdr:from>
    <xdr:to>
      <xdr:col>4</xdr:col>
      <xdr:colOff>601980</xdr:colOff>
      <xdr:row>463</xdr:row>
      <xdr:rowOff>180975</xdr:rowOff>
    </xdr:to>
    <xdr:pic>
      <xdr:nvPicPr>
        <xdr:cNvPr id="127" name="Imagen 126" descr="Vínculo en el BOE a la disposición mencionada en la celda contigua situada a la izquierda." title="BOE">
          <a:hlinkClick xmlns:r="http://schemas.openxmlformats.org/officeDocument/2006/relationships" r:id="rId4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110954820"/>
          <a:ext cx="586740" cy="175260"/>
        </a:xfrm>
        <a:prstGeom prst="rect">
          <a:avLst/>
        </a:prstGeom>
      </xdr:spPr>
    </xdr:pic>
    <xdr:clientData/>
  </xdr:twoCellAnchor>
  <xdr:twoCellAnchor editAs="oneCell">
    <xdr:from>
      <xdr:col>4</xdr:col>
      <xdr:colOff>22860</xdr:colOff>
      <xdr:row>464</xdr:row>
      <xdr:rowOff>22860</xdr:rowOff>
    </xdr:from>
    <xdr:to>
      <xdr:col>4</xdr:col>
      <xdr:colOff>609600</xdr:colOff>
      <xdr:row>464</xdr:row>
      <xdr:rowOff>180975</xdr:rowOff>
    </xdr:to>
    <xdr:pic>
      <xdr:nvPicPr>
        <xdr:cNvPr id="128" name="Imagen 127" descr="Vínculo en el BOE a la disposición mencionada en la celda contigua situada a la izquierda." title="BOE">
          <a:hlinkClick xmlns:r="http://schemas.openxmlformats.org/officeDocument/2006/relationships" r:id="rId4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11389160"/>
          <a:ext cx="586740" cy="175260"/>
        </a:xfrm>
        <a:prstGeom prst="rect">
          <a:avLst/>
        </a:prstGeom>
      </xdr:spPr>
    </xdr:pic>
    <xdr:clientData/>
  </xdr:twoCellAnchor>
  <xdr:twoCellAnchor editAs="oneCell">
    <xdr:from>
      <xdr:col>4</xdr:col>
      <xdr:colOff>38100</xdr:colOff>
      <xdr:row>452</xdr:row>
      <xdr:rowOff>30480</xdr:rowOff>
    </xdr:from>
    <xdr:to>
      <xdr:col>4</xdr:col>
      <xdr:colOff>624840</xdr:colOff>
      <xdr:row>452</xdr:row>
      <xdr:rowOff>188595</xdr:rowOff>
    </xdr:to>
    <xdr:pic>
      <xdr:nvPicPr>
        <xdr:cNvPr id="129" name="Imagen 128" descr="Vínculo en el BOE a la disposición mencionada en la celda contigua situada a la izquierda." title="BOE">
          <a:hlinkClick xmlns:r="http://schemas.openxmlformats.org/officeDocument/2006/relationships" r:id="rId4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04881680"/>
          <a:ext cx="586740" cy="175260"/>
        </a:xfrm>
        <a:prstGeom prst="rect">
          <a:avLst/>
        </a:prstGeom>
      </xdr:spPr>
    </xdr:pic>
    <xdr:clientData/>
  </xdr:twoCellAnchor>
  <xdr:oneCellAnchor>
    <xdr:from>
      <xdr:col>4</xdr:col>
      <xdr:colOff>38100</xdr:colOff>
      <xdr:row>454</xdr:row>
      <xdr:rowOff>30480</xdr:rowOff>
    </xdr:from>
    <xdr:ext cx="586740" cy="175260"/>
    <xdr:pic>
      <xdr:nvPicPr>
        <xdr:cNvPr id="130" name="Imagen 129" descr="Vínculo en el BOE a la disposición mencionada en la celda contigua situada a la izquierda." title="BOE">
          <a:hlinkClick xmlns:r="http://schemas.openxmlformats.org/officeDocument/2006/relationships" r:id="rId4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05750360"/>
          <a:ext cx="586740" cy="175260"/>
        </a:xfrm>
        <a:prstGeom prst="rect">
          <a:avLst/>
        </a:prstGeom>
      </xdr:spPr>
    </xdr:pic>
    <xdr:clientData/>
  </xdr:oneCellAnchor>
  <xdr:oneCellAnchor>
    <xdr:from>
      <xdr:col>4</xdr:col>
      <xdr:colOff>38100</xdr:colOff>
      <xdr:row>455</xdr:row>
      <xdr:rowOff>30480</xdr:rowOff>
    </xdr:from>
    <xdr:ext cx="586740" cy="175260"/>
    <xdr:pic>
      <xdr:nvPicPr>
        <xdr:cNvPr id="131" name="Imagen 130" descr="Vínculo en el BOE a la disposición mencionada en la celda contigua situada a la izquierda." title="BOE">
          <a:hlinkClick xmlns:r="http://schemas.openxmlformats.org/officeDocument/2006/relationships" r:id="rId4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06039920"/>
          <a:ext cx="586740" cy="175260"/>
        </a:xfrm>
        <a:prstGeom prst="rect">
          <a:avLst/>
        </a:prstGeom>
      </xdr:spPr>
    </xdr:pic>
    <xdr:clientData/>
  </xdr:oneCellAnchor>
  <xdr:oneCellAnchor>
    <xdr:from>
      <xdr:col>4</xdr:col>
      <xdr:colOff>38100</xdr:colOff>
      <xdr:row>458</xdr:row>
      <xdr:rowOff>30480</xdr:rowOff>
    </xdr:from>
    <xdr:ext cx="586740" cy="175260"/>
    <xdr:pic>
      <xdr:nvPicPr>
        <xdr:cNvPr id="132" name="Imagen 131" descr="Vínculo en el BOE a la disposición mencionada en la celda contigua situada a la izquierda." title="BOE">
          <a:hlinkClick xmlns:r="http://schemas.openxmlformats.org/officeDocument/2006/relationships" r:id="rId4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08066840"/>
          <a:ext cx="586740" cy="175260"/>
        </a:xfrm>
        <a:prstGeom prst="rect">
          <a:avLst/>
        </a:prstGeom>
      </xdr:spPr>
    </xdr:pic>
    <xdr:clientData/>
  </xdr:oneCellAnchor>
  <xdr:oneCellAnchor>
    <xdr:from>
      <xdr:col>4</xdr:col>
      <xdr:colOff>38100</xdr:colOff>
      <xdr:row>459</xdr:row>
      <xdr:rowOff>30480</xdr:rowOff>
    </xdr:from>
    <xdr:ext cx="586740" cy="175260"/>
    <xdr:pic>
      <xdr:nvPicPr>
        <xdr:cNvPr id="133" name="Imagen 132" descr="Vínculo en el BOE a la disposición mencionada en la celda contigua situada a la izquierda." title="BOE">
          <a:hlinkClick xmlns:r="http://schemas.openxmlformats.org/officeDocument/2006/relationships" r:id="rId4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08645960"/>
          <a:ext cx="586740" cy="175260"/>
        </a:xfrm>
        <a:prstGeom prst="rect">
          <a:avLst/>
        </a:prstGeom>
      </xdr:spPr>
    </xdr:pic>
    <xdr:clientData/>
  </xdr:oneCellAnchor>
  <xdr:oneCellAnchor>
    <xdr:from>
      <xdr:col>4</xdr:col>
      <xdr:colOff>30480</xdr:colOff>
      <xdr:row>457</xdr:row>
      <xdr:rowOff>213360</xdr:rowOff>
    </xdr:from>
    <xdr:ext cx="586740" cy="175260"/>
    <xdr:pic>
      <xdr:nvPicPr>
        <xdr:cNvPr id="134" name="Imagen 133" descr="Vínculo en el BOE a la disposición mencionada en la celda contigua situada a la izquierda." title="BOE">
          <a:hlinkClick xmlns:r="http://schemas.openxmlformats.org/officeDocument/2006/relationships" r:id="rId3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07815380"/>
          <a:ext cx="586740" cy="175260"/>
        </a:xfrm>
        <a:prstGeom prst="rect">
          <a:avLst/>
        </a:prstGeom>
      </xdr:spPr>
    </xdr:pic>
    <xdr:clientData/>
  </xdr:oneCellAnchor>
  <xdr:twoCellAnchor editAs="oneCell">
    <xdr:from>
      <xdr:col>4</xdr:col>
      <xdr:colOff>30480</xdr:colOff>
      <xdr:row>453</xdr:row>
      <xdr:rowOff>30480</xdr:rowOff>
    </xdr:from>
    <xdr:to>
      <xdr:col>4</xdr:col>
      <xdr:colOff>617220</xdr:colOff>
      <xdr:row>453</xdr:row>
      <xdr:rowOff>188595</xdr:rowOff>
    </xdr:to>
    <xdr:pic>
      <xdr:nvPicPr>
        <xdr:cNvPr id="135" name="Imagen 134" descr="Vínculo en el BOE a la disposición mencionada en la celda contigua situada a la izquierda." title="BOE">
          <a:hlinkClick xmlns:r="http://schemas.openxmlformats.org/officeDocument/2006/relationships" r:id="rId4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05171240"/>
          <a:ext cx="586740" cy="175260"/>
        </a:xfrm>
        <a:prstGeom prst="rect">
          <a:avLst/>
        </a:prstGeom>
      </xdr:spPr>
    </xdr:pic>
    <xdr:clientData/>
  </xdr:twoCellAnchor>
  <xdr:twoCellAnchor editAs="oneCell">
    <xdr:from>
      <xdr:col>4</xdr:col>
      <xdr:colOff>38100</xdr:colOff>
      <xdr:row>453</xdr:row>
      <xdr:rowOff>228600</xdr:rowOff>
    </xdr:from>
    <xdr:to>
      <xdr:col>4</xdr:col>
      <xdr:colOff>624840</xdr:colOff>
      <xdr:row>453</xdr:row>
      <xdr:rowOff>386715</xdr:rowOff>
    </xdr:to>
    <xdr:pic>
      <xdr:nvPicPr>
        <xdr:cNvPr id="136" name="Imagen 135" descr="Vínculo en el BOE a la disposición mencionada en la celda contigua situada a la izquierda." title="BOE">
          <a:hlinkClick xmlns:r="http://schemas.openxmlformats.org/officeDocument/2006/relationships" r:id="rId4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05369360"/>
          <a:ext cx="586740" cy="175260"/>
        </a:xfrm>
        <a:prstGeom prst="rect">
          <a:avLst/>
        </a:prstGeom>
      </xdr:spPr>
    </xdr:pic>
    <xdr:clientData/>
  </xdr:twoCellAnchor>
  <xdr:twoCellAnchor editAs="oneCell">
    <xdr:from>
      <xdr:col>4</xdr:col>
      <xdr:colOff>22860</xdr:colOff>
      <xdr:row>461</xdr:row>
      <xdr:rowOff>30480</xdr:rowOff>
    </xdr:from>
    <xdr:to>
      <xdr:col>4</xdr:col>
      <xdr:colOff>609600</xdr:colOff>
      <xdr:row>461</xdr:row>
      <xdr:rowOff>188595</xdr:rowOff>
    </xdr:to>
    <xdr:pic>
      <xdr:nvPicPr>
        <xdr:cNvPr id="137" name="Imagen 136" descr="Vínculo en el BOE a la disposición mencionada en la celda contigua situada a la izquierda." title="BOE">
          <a:hlinkClick xmlns:r="http://schemas.openxmlformats.org/officeDocument/2006/relationships" r:id="rId4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09659420"/>
          <a:ext cx="586740" cy="175260"/>
        </a:xfrm>
        <a:prstGeom prst="rect">
          <a:avLst/>
        </a:prstGeom>
      </xdr:spPr>
    </xdr:pic>
    <xdr:clientData/>
  </xdr:twoCellAnchor>
  <xdr:oneCellAnchor>
    <xdr:from>
      <xdr:col>4</xdr:col>
      <xdr:colOff>38100</xdr:colOff>
      <xdr:row>435</xdr:row>
      <xdr:rowOff>30480</xdr:rowOff>
    </xdr:from>
    <xdr:ext cx="586740" cy="175260"/>
    <xdr:pic>
      <xdr:nvPicPr>
        <xdr:cNvPr id="138" name="Imagen 137" descr="Vínculo en el BOE a la disposición mencionada en la celda contigua situada a la izquierda." title="BOE">
          <a:hlinkClick xmlns:r="http://schemas.openxmlformats.org/officeDocument/2006/relationships" r:id="rId4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96484440"/>
          <a:ext cx="586740" cy="175260"/>
        </a:xfrm>
        <a:prstGeom prst="rect">
          <a:avLst/>
        </a:prstGeom>
      </xdr:spPr>
    </xdr:pic>
    <xdr:clientData/>
  </xdr:oneCellAnchor>
  <xdr:twoCellAnchor editAs="oneCell">
    <xdr:from>
      <xdr:col>4</xdr:col>
      <xdr:colOff>22860</xdr:colOff>
      <xdr:row>437</xdr:row>
      <xdr:rowOff>22860</xdr:rowOff>
    </xdr:from>
    <xdr:to>
      <xdr:col>4</xdr:col>
      <xdr:colOff>609600</xdr:colOff>
      <xdr:row>437</xdr:row>
      <xdr:rowOff>180975</xdr:rowOff>
    </xdr:to>
    <xdr:pic>
      <xdr:nvPicPr>
        <xdr:cNvPr id="139" name="Imagen 138" descr="Vínculo en el BOE a la disposición mencionada en la celda contigua situada a la izquierda." title="BOE">
          <a:hlinkClick xmlns:r="http://schemas.openxmlformats.org/officeDocument/2006/relationships" r:id="rId4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97345500"/>
          <a:ext cx="586740" cy="175260"/>
        </a:xfrm>
        <a:prstGeom prst="rect">
          <a:avLst/>
        </a:prstGeom>
      </xdr:spPr>
    </xdr:pic>
    <xdr:clientData/>
  </xdr:twoCellAnchor>
  <xdr:oneCellAnchor>
    <xdr:from>
      <xdr:col>4</xdr:col>
      <xdr:colOff>30480</xdr:colOff>
      <xdr:row>438</xdr:row>
      <xdr:rowOff>22860</xdr:rowOff>
    </xdr:from>
    <xdr:ext cx="586740" cy="175260"/>
    <xdr:pic>
      <xdr:nvPicPr>
        <xdr:cNvPr id="140" name="Imagen 139" descr="Vínculo en el BOE a la disposición mencionada en la celda contigua situada a la izquierda." title="BOE">
          <a:hlinkClick xmlns:r="http://schemas.openxmlformats.org/officeDocument/2006/relationships" r:id="rId4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97779840"/>
          <a:ext cx="586740" cy="175260"/>
        </a:xfrm>
        <a:prstGeom prst="rect">
          <a:avLst/>
        </a:prstGeom>
      </xdr:spPr>
    </xdr:pic>
    <xdr:clientData/>
  </xdr:oneCellAnchor>
  <xdr:oneCellAnchor>
    <xdr:from>
      <xdr:col>4</xdr:col>
      <xdr:colOff>30480</xdr:colOff>
      <xdr:row>440</xdr:row>
      <xdr:rowOff>22860</xdr:rowOff>
    </xdr:from>
    <xdr:ext cx="586740" cy="175260"/>
    <xdr:pic>
      <xdr:nvPicPr>
        <xdr:cNvPr id="141" name="Imagen 140" descr="Vínculo en el BOE a la disposición mencionada en la celda contigua situada a la izquierda." title="BOE">
          <a:hlinkClick xmlns:r="http://schemas.openxmlformats.org/officeDocument/2006/relationships" r:id="rId4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98503740"/>
          <a:ext cx="586740" cy="175260"/>
        </a:xfrm>
        <a:prstGeom prst="rect">
          <a:avLst/>
        </a:prstGeom>
      </xdr:spPr>
    </xdr:pic>
    <xdr:clientData/>
  </xdr:oneCellAnchor>
  <xdr:oneCellAnchor>
    <xdr:from>
      <xdr:col>4</xdr:col>
      <xdr:colOff>38100</xdr:colOff>
      <xdr:row>439</xdr:row>
      <xdr:rowOff>30480</xdr:rowOff>
    </xdr:from>
    <xdr:ext cx="586740" cy="175260"/>
    <xdr:pic>
      <xdr:nvPicPr>
        <xdr:cNvPr id="142" name="Imagen 141" descr="Vínculo en el BOE a la disposición mencionada en la celda contigua situada a la izquierda." title="BOE">
          <a:hlinkClick xmlns:r="http://schemas.openxmlformats.org/officeDocument/2006/relationships" r:id="rId4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98221800"/>
          <a:ext cx="586740" cy="175260"/>
        </a:xfrm>
        <a:prstGeom prst="rect">
          <a:avLst/>
        </a:prstGeom>
      </xdr:spPr>
    </xdr:pic>
    <xdr:clientData/>
  </xdr:oneCellAnchor>
  <xdr:twoCellAnchor editAs="oneCell">
    <xdr:from>
      <xdr:col>4</xdr:col>
      <xdr:colOff>30480</xdr:colOff>
      <xdr:row>434</xdr:row>
      <xdr:rowOff>38100</xdr:rowOff>
    </xdr:from>
    <xdr:to>
      <xdr:col>4</xdr:col>
      <xdr:colOff>617220</xdr:colOff>
      <xdr:row>434</xdr:row>
      <xdr:rowOff>196215</xdr:rowOff>
    </xdr:to>
    <xdr:pic>
      <xdr:nvPicPr>
        <xdr:cNvPr id="143" name="Imagen 142" descr="Vínculo en el BOE a la disposición mencionada en la celda contigua situada a la izquierda." title="BOE">
          <a:hlinkClick xmlns:r="http://schemas.openxmlformats.org/officeDocument/2006/relationships" r:id="rId4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96202500"/>
          <a:ext cx="586740" cy="175260"/>
        </a:xfrm>
        <a:prstGeom prst="rect">
          <a:avLst/>
        </a:prstGeom>
      </xdr:spPr>
    </xdr:pic>
    <xdr:clientData/>
  </xdr:twoCellAnchor>
  <xdr:oneCellAnchor>
    <xdr:from>
      <xdr:col>4</xdr:col>
      <xdr:colOff>30480</xdr:colOff>
      <xdr:row>441</xdr:row>
      <xdr:rowOff>38100</xdr:rowOff>
    </xdr:from>
    <xdr:ext cx="586740" cy="175260"/>
    <xdr:pic>
      <xdr:nvPicPr>
        <xdr:cNvPr id="144" name="Imagen 143" descr="Vínculo en el BOE a la disposición mencionada en la celda contigua situada a la izquierda." title="BOE">
          <a:hlinkClick xmlns:r="http://schemas.openxmlformats.org/officeDocument/2006/relationships" r:id="rId4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98808540"/>
          <a:ext cx="586740" cy="175260"/>
        </a:xfrm>
        <a:prstGeom prst="rect">
          <a:avLst/>
        </a:prstGeom>
      </xdr:spPr>
    </xdr:pic>
    <xdr:clientData/>
  </xdr:oneCellAnchor>
  <xdr:twoCellAnchor editAs="oneCell">
    <xdr:from>
      <xdr:col>4</xdr:col>
      <xdr:colOff>30480</xdr:colOff>
      <xdr:row>436</xdr:row>
      <xdr:rowOff>30480</xdr:rowOff>
    </xdr:from>
    <xdr:to>
      <xdr:col>4</xdr:col>
      <xdr:colOff>617220</xdr:colOff>
      <xdr:row>436</xdr:row>
      <xdr:rowOff>188595</xdr:rowOff>
    </xdr:to>
    <xdr:pic>
      <xdr:nvPicPr>
        <xdr:cNvPr id="145" name="Imagen 144" descr="Vínculo en el BOE a la disposición mencionada en la celda contigua situada a la izquierda." title="BOE">
          <a:hlinkClick xmlns:r="http://schemas.openxmlformats.org/officeDocument/2006/relationships" r:id="rId4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96774000"/>
          <a:ext cx="586740" cy="175260"/>
        </a:xfrm>
        <a:prstGeom prst="rect">
          <a:avLst/>
        </a:prstGeom>
      </xdr:spPr>
    </xdr:pic>
    <xdr:clientData/>
  </xdr:twoCellAnchor>
  <xdr:twoCellAnchor editAs="oneCell">
    <xdr:from>
      <xdr:col>4</xdr:col>
      <xdr:colOff>22860</xdr:colOff>
      <xdr:row>442</xdr:row>
      <xdr:rowOff>30480</xdr:rowOff>
    </xdr:from>
    <xdr:to>
      <xdr:col>4</xdr:col>
      <xdr:colOff>609600</xdr:colOff>
      <xdr:row>442</xdr:row>
      <xdr:rowOff>188595</xdr:rowOff>
    </xdr:to>
    <xdr:pic>
      <xdr:nvPicPr>
        <xdr:cNvPr id="146" name="Imagen 145" descr="Vínculo en el BOE a la disposición mencionada en la celda contigua situada a la izquierda." title="BOE">
          <a:hlinkClick xmlns:r="http://schemas.openxmlformats.org/officeDocument/2006/relationships" r:id="rId5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99090480"/>
          <a:ext cx="586740" cy="175260"/>
        </a:xfrm>
        <a:prstGeom prst="rect">
          <a:avLst/>
        </a:prstGeom>
      </xdr:spPr>
    </xdr:pic>
    <xdr:clientData/>
  </xdr:twoCellAnchor>
  <xdr:oneCellAnchor>
    <xdr:from>
      <xdr:col>4</xdr:col>
      <xdr:colOff>22860</xdr:colOff>
      <xdr:row>443</xdr:row>
      <xdr:rowOff>22860</xdr:rowOff>
    </xdr:from>
    <xdr:ext cx="586740" cy="175260"/>
    <xdr:pic>
      <xdr:nvPicPr>
        <xdr:cNvPr id="147" name="Imagen 146" descr="Vínculo en el BOE a la disposición mencionada en la celda contigua situada a la izquierda." title="BOE">
          <a:hlinkClick xmlns:r="http://schemas.openxmlformats.org/officeDocument/2006/relationships" r:id="rId3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99661980"/>
          <a:ext cx="586740" cy="175260"/>
        </a:xfrm>
        <a:prstGeom prst="rect">
          <a:avLst/>
        </a:prstGeom>
      </xdr:spPr>
    </xdr:pic>
    <xdr:clientData/>
  </xdr:oneCellAnchor>
  <xdr:oneCellAnchor>
    <xdr:from>
      <xdr:col>4</xdr:col>
      <xdr:colOff>22860</xdr:colOff>
      <xdr:row>444</xdr:row>
      <xdr:rowOff>30480</xdr:rowOff>
    </xdr:from>
    <xdr:ext cx="586740" cy="175260"/>
    <xdr:pic>
      <xdr:nvPicPr>
        <xdr:cNvPr id="148" name="Imagen 147" descr="Vínculo en el BOE a la disposición mencionada en la celda contigua situada a la izquierda." title="BOE">
          <a:hlinkClick xmlns:r="http://schemas.openxmlformats.org/officeDocument/2006/relationships" r:id="rId5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00393500"/>
          <a:ext cx="586740" cy="175260"/>
        </a:xfrm>
        <a:prstGeom prst="rect">
          <a:avLst/>
        </a:prstGeom>
      </xdr:spPr>
    </xdr:pic>
    <xdr:clientData/>
  </xdr:oneCellAnchor>
  <xdr:oneCellAnchor>
    <xdr:from>
      <xdr:col>4</xdr:col>
      <xdr:colOff>22860</xdr:colOff>
      <xdr:row>448</xdr:row>
      <xdr:rowOff>30480</xdr:rowOff>
    </xdr:from>
    <xdr:ext cx="586740" cy="175260"/>
    <xdr:pic>
      <xdr:nvPicPr>
        <xdr:cNvPr id="149" name="Imagen 148" descr="Vínculo en el BOE a la disposición mencionada en la celda contigua situada a la izquierda." title="BOE">
          <a:hlinkClick xmlns:r="http://schemas.openxmlformats.org/officeDocument/2006/relationships" r:id="rId5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02420420"/>
          <a:ext cx="586740" cy="175260"/>
        </a:xfrm>
        <a:prstGeom prst="rect">
          <a:avLst/>
        </a:prstGeom>
      </xdr:spPr>
    </xdr:pic>
    <xdr:clientData/>
  </xdr:oneCellAnchor>
  <xdr:twoCellAnchor editAs="oneCell">
    <xdr:from>
      <xdr:col>4</xdr:col>
      <xdr:colOff>30480</xdr:colOff>
      <xdr:row>445</xdr:row>
      <xdr:rowOff>30480</xdr:rowOff>
    </xdr:from>
    <xdr:to>
      <xdr:col>4</xdr:col>
      <xdr:colOff>617220</xdr:colOff>
      <xdr:row>445</xdr:row>
      <xdr:rowOff>188595</xdr:rowOff>
    </xdr:to>
    <xdr:pic>
      <xdr:nvPicPr>
        <xdr:cNvPr id="150" name="Imagen 149" descr="Vínculo en el BOE a la disposición mencionada en la celda contigua situada a la izquierda." title="BOE">
          <a:hlinkClick xmlns:r="http://schemas.openxmlformats.org/officeDocument/2006/relationships" r:id="rId5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00972620"/>
          <a:ext cx="586740" cy="175260"/>
        </a:xfrm>
        <a:prstGeom prst="rect">
          <a:avLst/>
        </a:prstGeom>
      </xdr:spPr>
    </xdr:pic>
    <xdr:clientData/>
  </xdr:twoCellAnchor>
  <xdr:twoCellAnchor editAs="oneCell">
    <xdr:from>
      <xdr:col>4</xdr:col>
      <xdr:colOff>22860</xdr:colOff>
      <xdr:row>446</xdr:row>
      <xdr:rowOff>30480</xdr:rowOff>
    </xdr:from>
    <xdr:to>
      <xdr:col>4</xdr:col>
      <xdr:colOff>609600</xdr:colOff>
      <xdr:row>446</xdr:row>
      <xdr:rowOff>188595</xdr:rowOff>
    </xdr:to>
    <xdr:pic>
      <xdr:nvPicPr>
        <xdr:cNvPr id="151" name="Imagen 150" descr="Vínculo en el BOE a la disposición mencionada en la celda contigua situada a la izquierda." title="BOE">
          <a:hlinkClick xmlns:r="http://schemas.openxmlformats.org/officeDocument/2006/relationships" r:id="rId5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01551740"/>
          <a:ext cx="586740" cy="175260"/>
        </a:xfrm>
        <a:prstGeom prst="rect">
          <a:avLst/>
        </a:prstGeom>
      </xdr:spPr>
    </xdr:pic>
    <xdr:clientData/>
  </xdr:twoCellAnchor>
  <xdr:twoCellAnchor editAs="oneCell">
    <xdr:from>
      <xdr:col>4</xdr:col>
      <xdr:colOff>22860</xdr:colOff>
      <xdr:row>447</xdr:row>
      <xdr:rowOff>22860</xdr:rowOff>
    </xdr:from>
    <xdr:to>
      <xdr:col>4</xdr:col>
      <xdr:colOff>609600</xdr:colOff>
      <xdr:row>447</xdr:row>
      <xdr:rowOff>180975</xdr:rowOff>
    </xdr:to>
    <xdr:pic>
      <xdr:nvPicPr>
        <xdr:cNvPr id="152" name="Imagen 151" descr="Vínculo en el BOE a la disposición mencionada en la celda contigua situada a la izquierda." title="BOE">
          <a:hlinkClick xmlns:r="http://schemas.openxmlformats.org/officeDocument/2006/relationships" r:id="rId5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01833680"/>
          <a:ext cx="586740" cy="175260"/>
        </a:xfrm>
        <a:prstGeom prst="rect">
          <a:avLst/>
        </a:prstGeom>
      </xdr:spPr>
    </xdr:pic>
    <xdr:clientData/>
  </xdr:twoCellAnchor>
  <xdr:twoCellAnchor editAs="oneCell">
    <xdr:from>
      <xdr:col>4</xdr:col>
      <xdr:colOff>30480</xdr:colOff>
      <xdr:row>447</xdr:row>
      <xdr:rowOff>228600</xdr:rowOff>
    </xdr:from>
    <xdr:to>
      <xdr:col>4</xdr:col>
      <xdr:colOff>617220</xdr:colOff>
      <xdr:row>447</xdr:row>
      <xdr:rowOff>386715</xdr:rowOff>
    </xdr:to>
    <xdr:pic>
      <xdr:nvPicPr>
        <xdr:cNvPr id="153" name="Imagen 152" descr="Vínculo en el BOE a la disposición mencionada en la celda contigua situada a la izquierda." title="BOE">
          <a:hlinkClick xmlns:r="http://schemas.openxmlformats.org/officeDocument/2006/relationships" r:id="rId5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02039420"/>
          <a:ext cx="586740" cy="175260"/>
        </a:xfrm>
        <a:prstGeom prst="rect">
          <a:avLst/>
        </a:prstGeom>
      </xdr:spPr>
    </xdr:pic>
    <xdr:clientData/>
  </xdr:twoCellAnchor>
  <xdr:twoCellAnchor editAs="oneCell">
    <xdr:from>
      <xdr:col>4</xdr:col>
      <xdr:colOff>45720</xdr:colOff>
      <xdr:row>449</xdr:row>
      <xdr:rowOff>22860</xdr:rowOff>
    </xdr:from>
    <xdr:to>
      <xdr:col>5</xdr:col>
      <xdr:colOff>0</xdr:colOff>
      <xdr:row>449</xdr:row>
      <xdr:rowOff>180975</xdr:rowOff>
    </xdr:to>
    <xdr:pic>
      <xdr:nvPicPr>
        <xdr:cNvPr id="154" name="Imagen 153" descr="Vínculo en el BOE a la disposición mencionada en la celda contigua situada a la izquierda." title="BOE">
          <a:hlinkClick xmlns:r="http://schemas.openxmlformats.org/officeDocument/2006/relationships" r:id="rId5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54000" y="102991920"/>
          <a:ext cx="605790" cy="175260"/>
        </a:xfrm>
        <a:prstGeom prst="rect">
          <a:avLst/>
        </a:prstGeom>
      </xdr:spPr>
    </xdr:pic>
    <xdr:clientData/>
  </xdr:twoCellAnchor>
  <xdr:twoCellAnchor editAs="oneCell">
    <xdr:from>
      <xdr:col>4</xdr:col>
      <xdr:colOff>22860</xdr:colOff>
      <xdr:row>450</xdr:row>
      <xdr:rowOff>30480</xdr:rowOff>
    </xdr:from>
    <xdr:to>
      <xdr:col>4</xdr:col>
      <xdr:colOff>609600</xdr:colOff>
      <xdr:row>450</xdr:row>
      <xdr:rowOff>188595</xdr:rowOff>
    </xdr:to>
    <xdr:pic>
      <xdr:nvPicPr>
        <xdr:cNvPr id="155" name="Imagen 154" descr="Vínculo en el BOE a la disposición mencionada en la celda contigua situada a la izquierda." title="BOE">
          <a:hlinkClick xmlns:r="http://schemas.openxmlformats.org/officeDocument/2006/relationships" r:id="rId5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03433880"/>
          <a:ext cx="586740" cy="175260"/>
        </a:xfrm>
        <a:prstGeom prst="rect">
          <a:avLst/>
        </a:prstGeom>
      </xdr:spPr>
    </xdr:pic>
    <xdr:clientData/>
  </xdr:twoCellAnchor>
  <xdr:twoCellAnchor editAs="oneCell">
    <xdr:from>
      <xdr:col>4</xdr:col>
      <xdr:colOff>30480</xdr:colOff>
      <xdr:row>552</xdr:row>
      <xdr:rowOff>30480</xdr:rowOff>
    </xdr:from>
    <xdr:to>
      <xdr:col>4</xdr:col>
      <xdr:colOff>617220</xdr:colOff>
      <xdr:row>552</xdr:row>
      <xdr:rowOff>188595</xdr:rowOff>
    </xdr:to>
    <xdr:pic>
      <xdr:nvPicPr>
        <xdr:cNvPr id="156" name="Imagen 155" descr="Vínculo en el BOE a la disposición mencionada en la celda contigua situada a la izquierda." title="BOE">
          <a:hlinkClick xmlns:r="http://schemas.openxmlformats.org/officeDocument/2006/relationships" r:id="rId5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45549620"/>
          <a:ext cx="586740" cy="175260"/>
        </a:xfrm>
        <a:prstGeom prst="rect">
          <a:avLst/>
        </a:prstGeom>
      </xdr:spPr>
    </xdr:pic>
    <xdr:clientData/>
  </xdr:twoCellAnchor>
  <xdr:twoCellAnchor editAs="oneCell">
    <xdr:from>
      <xdr:col>4</xdr:col>
      <xdr:colOff>38100</xdr:colOff>
      <xdr:row>416</xdr:row>
      <xdr:rowOff>22860</xdr:rowOff>
    </xdr:from>
    <xdr:to>
      <xdr:col>4</xdr:col>
      <xdr:colOff>624840</xdr:colOff>
      <xdr:row>416</xdr:row>
      <xdr:rowOff>180975</xdr:rowOff>
    </xdr:to>
    <xdr:pic>
      <xdr:nvPicPr>
        <xdr:cNvPr id="157" name="Imagen 156" descr="Vínculo en el BOE a la disposición mencionada en la celda contigua situada a la izquierda." title="BOE">
          <a:hlinkClick xmlns:r="http://schemas.openxmlformats.org/officeDocument/2006/relationships" r:id="rId5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89260680"/>
          <a:ext cx="586740" cy="175260"/>
        </a:xfrm>
        <a:prstGeom prst="rect">
          <a:avLst/>
        </a:prstGeom>
      </xdr:spPr>
    </xdr:pic>
    <xdr:clientData/>
  </xdr:twoCellAnchor>
  <xdr:oneCellAnchor>
    <xdr:from>
      <xdr:col>4</xdr:col>
      <xdr:colOff>38100</xdr:colOff>
      <xdr:row>417</xdr:row>
      <xdr:rowOff>22860</xdr:rowOff>
    </xdr:from>
    <xdr:ext cx="586740" cy="175260"/>
    <xdr:pic>
      <xdr:nvPicPr>
        <xdr:cNvPr id="158" name="Imagen 157" descr="Vínculo en el BOE a la disposición mencionada en la celda contigua situada a la izquierda." title="BOE">
          <a:hlinkClick xmlns:r="http://schemas.openxmlformats.org/officeDocument/2006/relationships" r:id="rId5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89695020"/>
          <a:ext cx="586740" cy="175260"/>
        </a:xfrm>
        <a:prstGeom prst="rect">
          <a:avLst/>
        </a:prstGeom>
      </xdr:spPr>
    </xdr:pic>
    <xdr:clientData/>
  </xdr:oneCellAnchor>
  <xdr:oneCellAnchor>
    <xdr:from>
      <xdr:col>4</xdr:col>
      <xdr:colOff>38100</xdr:colOff>
      <xdr:row>418</xdr:row>
      <xdr:rowOff>22860</xdr:rowOff>
    </xdr:from>
    <xdr:ext cx="586740" cy="175260"/>
    <xdr:pic>
      <xdr:nvPicPr>
        <xdr:cNvPr id="159" name="Imagen 158" descr="Vínculo en el BOE a la disposición mencionada en la celda contigua situada a la izquierda." title="BOE">
          <a:hlinkClick xmlns:r="http://schemas.openxmlformats.org/officeDocument/2006/relationships" r:id="rId5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89984580"/>
          <a:ext cx="586740" cy="175260"/>
        </a:xfrm>
        <a:prstGeom prst="rect">
          <a:avLst/>
        </a:prstGeom>
      </xdr:spPr>
    </xdr:pic>
    <xdr:clientData/>
  </xdr:oneCellAnchor>
  <xdr:oneCellAnchor>
    <xdr:from>
      <xdr:col>4</xdr:col>
      <xdr:colOff>38100</xdr:colOff>
      <xdr:row>419</xdr:row>
      <xdr:rowOff>22860</xdr:rowOff>
    </xdr:from>
    <xdr:ext cx="586740" cy="175260"/>
    <xdr:pic>
      <xdr:nvPicPr>
        <xdr:cNvPr id="160" name="Imagen 159" descr="Vínculo en el BOE a la disposición mencionada en la celda contigua situada a la izquierda." title="BOE">
          <a:hlinkClick xmlns:r="http://schemas.openxmlformats.org/officeDocument/2006/relationships" r:id="rId5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90274140"/>
          <a:ext cx="586740" cy="175260"/>
        </a:xfrm>
        <a:prstGeom prst="rect">
          <a:avLst/>
        </a:prstGeom>
      </xdr:spPr>
    </xdr:pic>
    <xdr:clientData/>
  </xdr:oneCellAnchor>
  <xdr:oneCellAnchor>
    <xdr:from>
      <xdr:col>4</xdr:col>
      <xdr:colOff>38100</xdr:colOff>
      <xdr:row>420</xdr:row>
      <xdr:rowOff>22860</xdr:rowOff>
    </xdr:from>
    <xdr:ext cx="586740" cy="175260"/>
    <xdr:pic>
      <xdr:nvPicPr>
        <xdr:cNvPr id="161" name="Imagen 160" descr="Vínculo en el BOE a la disposición mencionada en la celda contigua situada a la izquierda." title="BOE">
          <a:hlinkClick xmlns:r="http://schemas.openxmlformats.org/officeDocument/2006/relationships" r:id="rId5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90563700"/>
          <a:ext cx="586740" cy="175260"/>
        </a:xfrm>
        <a:prstGeom prst="rect">
          <a:avLst/>
        </a:prstGeom>
      </xdr:spPr>
    </xdr:pic>
    <xdr:clientData/>
  </xdr:oneCellAnchor>
  <xdr:oneCellAnchor>
    <xdr:from>
      <xdr:col>4</xdr:col>
      <xdr:colOff>38100</xdr:colOff>
      <xdr:row>424</xdr:row>
      <xdr:rowOff>22860</xdr:rowOff>
    </xdr:from>
    <xdr:ext cx="586740" cy="175260"/>
    <xdr:pic>
      <xdr:nvPicPr>
        <xdr:cNvPr id="162" name="Imagen 161" descr="Vínculo en el BOE a la disposición mencionada en la celda contigua situada a la izquierda." title="BOE">
          <a:hlinkClick xmlns:r="http://schemas.openxmlformats.org/officeDocument/2006/relationships" r:id="rId5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91866720"/>
          <a:ext cx="586740" cy="175260"/>
        </a:xfrm>
        <a:prstGeom prst="rect">
          <a:avLst/>
        </a:prstGeom>
      </xdr:spPr>
    </xdr:pic>
    <xdr:clientData/>
  </xdr:oneCellAnchor>
  <xdr:oneCellAnchor>
    <xdr:from>
      <xdr:col>4</xdr:col>
      <xdr:colOff>38100</xdr:colOff>
      <xdr:row>427</xdr:row>
      <xdr:rowOff>22860</xdr:rowOff>
    </xdr:from>
    <xdr:ext cx="586740" cy="175260"/>
    <xdr:pic>
      <xdr:nvPicPr>
        <xdr:cNvPr id="163" name="Imagen 162" descr="Vínculo en el BOE a la disposición mencionada en la celda contigua situada a la izquierda." title="BOE">
          <a:hlinkClick xmlns:r="http://schemas.openxmlformats.org/officeDocument/2006/relationships" r:id="rId5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93314520"/>
          <a:ext cx="586740" cy="175260"/>
        </a:xfrm>
        <a:prstGeom prst="rect">
          <a:avLst/>
        </a:prstGeom>
      </xdr:spPr>
    </xdr:pic>
    <xdr:clientData/>
  </xdr:oneCellAnchor>
  <xdr:oneCellAnchor>
    <xdr:from>
      <xdr:col>4</xdr:col>
      <xdr:colOff>38100</xdr:colOff>
      <xdr:row>429</xdr:row>
      <xdr:rowOff>22860</xdr:rowOff>
    </xdr:from>
    <xdr:ext cx="586740" cy="175260"/>
    <xdr:pic>
      <xdr:nvPicPr>
        <xdr:cNvPr id="164" name="Imagen 163" descr="Vínculo en el BOE a la disposición mencionada en la celda contigua situada a la izquierda." title="BOE">
          <a:hlinkClick xmlns:r="http://schemas.openxmlformats.org/officeDocument/2006/relationships" r:id="rId5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93893640"/>
          <a:ext cx="586740" cy="175260"/>
        </a:xfrm>
        <a:prstGeom prst="rect">
          <a:avLst/>
        </a:prstGeom>
      </xdr:spPr>
    </xdr:pic>
    <xdr:clientData/>
  </xdr:oneCellAnchor>
  <xdr:oneCellAnchor>
    <xdr:from>
      <xdr:col>4</xdr:col>
      <xdr:colOff>38100</xdr:colOff>
      <xdr:row>430</xdr:row>
      <xdr:rowOff>22860</xdr:rowOff>
    </xdr:from>
    <xdr:ext cx="586740" cy="175260"/>
    <xdr:pic>
      <xdr:nvPicPr>
        <xdr:cNvPr id="165" name="Imagen 164" descr="Vínculo en el BOE a la disposición mencionada en la celda contigua situada a la izquierda." title="BOE">
          <a:hlinkClick xmlns:r="http://schemas.openxmlformats.org/officeDocument/2006/relationships" r:id="rId5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94472760"/>
          <a:ext cx="586740" cy="175260"/>
        </a:xfrm>
        <a:prstGeom prst="rect">
          <a:avLst/>
        </a:prstGeom>
      </xdr:spPr>
    </xdr:pic>
    <xdr:clientData/>
  </xdr:oneCellAnchor>
  <xdr:twoCellAnchor editAs="oneCell">
    <xdr:from>
      <xdr:col>4</xdr:col>
      <xdr:colOff>30480</xdr:colOff>
      <xdr:row>428</xdr:row>
      <xdr:rowOff>22860</xdr:rowOff>
    </xdr:from>
    <xdr:to>
      <xdr:col>4</xdr:col>
      <xdr:colOff>617220</xdr:colOff>
      <xdr:row>428</xdr:row>
      <xdr:rowOff>180975</xdr:rowOff>
    </xdr:to>
    <xdr:pic>
      <xdr:nvPicPr>
        <xdr:cNvPr id="166" name="Imagen 165" descr="Vínculo en el BOE a la disposición mencionada en la celda contigua situada a la izquierda." title="BOE">
          <a:hlinkClick xmlns:r="http://schemas.openxmlformats.org/officeDocument/2006/relationships" r:id="rId5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93604080"/>
          <a:ext cx="586740" cy="175260"/>
        </a:xfrm>
        <a:prstGeom prst="rect">
          <a:avLst/>
        </a:prstGeom>
      </xdr:spPr>
    </xdr:pic>
    <xdr:clientData/>
  </xdr:twoCellAnchor>
  <xdr:twoCellAnchor editAs="oneCell">
    <xdr:from>
      <xdr:col>4</xdr:col>
      <xdr:colOff>30480</xdr:colOff>
      <xdr:row>430</xdr:row>
      <xdr:rowOff>220980</xdr:rowOff>
    </xdr:from>
    <xdr:to>
      <xdr:col>4</xdr:col>
      <xdr:colOff>617220</xdr:colOff>
      <xdr:row>430</xdr:row>
      <xdr:rowOff>379095</xdr:rowOff>
    </xdr:to>
    <xdr:pic>
      <xdr:nvPicPr>
        <xdr:cNvPr id="167" name="Imagen 166" descr="Vínculo en el BOE a la disposición mencionada en la celda contigua situada a la izquierda." title="BOE">
          <a:hlinkClick xmlns:r="http://schemas.openxmlformats.org/officeDocument/2006/relationships" r:id="rId5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94670880"/>
          <a:ext cx="586740" cy="175260"/>
        </a:xfrm>
        <a:prstGeom prst="rect">
          <a:avLst/>
        </a:prstGeom>
      </xdr:spPr>
    </xdr:pic>
    <xdr:clientData/>
  </xdr:twoCellAnchor>
  <xdr:oneCellAnchor>
    <xdr:from>
      <xdr:col>4</xdr:col>
      <xdr:colOff>38100</xdr:colOff>
      <xdr:row>431</xdr:row>
      <xdr:rowOff>22860</xdr:rowOff>
    </xdr:from>
    <xdr:ext cx="586740" cy="175260"/>
    <xdr:pic>
      <xdr:nvPicPr>
        <xdr:cNvPr id="168" name="Imagen 167" descr="Vínculo en el BOE a la disposición mencionada en la celda contigua situada a la izquierda." title="BOE">
          <a:hlinkClick xmlns:r="http://schemas.openxmlformats.org/officeDocument/2006/relationships" r:id="rId5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94884240"/>
          <a:ext cx="586740" cy="175260"/>
        </a:xfrm>
        <a:prstGeom prst="rect">
          <a:avLst/>
        </a:prstGeom>
      </xdr:spPr>
    </xdr:pic>
    <xdr:clientData/>
  </xdr:oneCellAnchor>
  <xdr:twoCellAnchor editAs="oneCell">
    <xdr:from>
      <xdr:col>4</xdr:col>
      <xdr:colOff>22860</xdr:colOff>
      <xdr:row>421</xdr:row>
      <xdr:rowOff>22860</xdr:rowOff>
    </xdr:from>
    <xdr:to>
      <xdr:col>4</xdr:col>
      <xdr:colOff>609600</xdr:colOff>
      <xdr:row>421</xdr:row>
      <xdr:rowOff>180975</xdr:rowOff>
    </xdr:to>
    <xdr:pic>
      <xdr:nvPicPr>
        <xdr:cNvPr id="169" name="Imagen 168" descr="Vínculo en el BOE a la disposición mencionada en la celda contigua situada a la izquierda." title="BOE">
          <a:hlinkClick xmlns:r="http://schemas.openxmlformats.org/officeDocument/2006/relationships" r:id="rId5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90853260"/>
          <a:ext cx="586740" cy="175260"/>
        </a:xfrm>
        <a:prstGeom prst="rect">
          <a:avLst/>
        </a:prstGeom>
      </xdr:spPr>
    </xdr:pic>
    <xdr:clientData/>
  </xdr:twoCellAnchor>
  <xdr:twoCellAnchor editAs="oneCell">
    <xdr:from>
      <xdr:col>4</xdr:col>
      <xdr:colOff>22860</xdr:colOff>
      <xdr:row>422</xdr:row>
      <xdr:rowOff>22860</xdr:rowOff>
    </xdr:from>
    <xdr:to>
      <xdr:col>4</xdr:col>
      <xdr:colOff>609600</xdr:colOff>
      <xdr:row>422</xdr:row>
      <xdr:rowOff>180975</xdr:rowOff>
    </xdr:to>
    <xdr:pic>
      <xdr:nvPicPr>
        <xdr:cNvPr id="170" name="Imagen 169" descr="Vínculo en el BOE a la disposición mencionada en la celda contigua situada a la izquierda." title="BOE">
          <a:hlinkClick xmlns:r="http://schemas.openxmlformats.org/officeDocument/2006/relationships" r:id="rId5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91142820"/>
          <a:ext cx="586740" cy="175260"/>
        </a:xfrm>
        <a:prstGeom prst="rect">
          <a:avLst/>
        </a:prstGeom>
      </xdr:spPr>
    </xdr:pic>
    <xdr:clientData/>
  </xdr:twoCellAnchor>
  <xdr:twoCellAnchor editAs="oneCell">
    <xdr:from>
      <xdr:col>4</xdr:col>
      <xdr:colOff>30480</xdr:colOff>
      <xdr:row>425</xdr:row>
      <xdr:rowOff>30480</xdr:rowOff>
    </xdr:from>
    <xdr:to>
      <xdr:col>4</xdr:col>
      <xdr:colOff>617220</xdr:colOff>
      <xdr:row>425</xdr:row>
      <xdr:rowOff>188595</xdr:rowOff>
    </xdr:to>
    <xdr:pic>
      <xdr:nvPicPr>
        <xdr:cNvPr id="171" name="Imagen 170" descr="Vínculo en el BOE a la disposición mencionada en la celda contigua situada a la izquierda." title="BOE">
          <a:hlinkClick xmlns:r="http://schemas.openxmlformats.org/officeDocument/2006/relationships" r:id="rId4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92453460"/>
          <a:ext cx="586740" cy="175260"/>
        </a:xfrm>
        <a:prstGeom prst="rect">
          <a:avLst/>
        </a:prstGeom>
      </xdr:spPr>
    </xdr:pic>
    <xdr:clientData/>
  </xdr:twoCellAnchor>
  <xdr:twoCellAnchor editAs="oneCell">
    <xdr:from>
      <xdr:col>4</xdr:col>
      <xdr:colOff>22860</xdr:colOff>
      <xdr:row>426</xdr:row>
      <xdr:rowOff>30480</xdr:rowOff>
    </xdr:from>
    <xdr:to>
      <xdr:col>4</xdr:col>
      <xdr:colOff>609600</xdr:colOff>
      <xdr:row>426</xdr:row>
      <xdr:rowOff>188595</xdr:rowOff>
    </xdr:to>
    <xdr:pic>
      <xdr:nvPicPr>
        <xdr:cNvPr id="172" name="Imagen 171" descr="Vínculo en el BOE a la disposición mencionada en la celda contigua situada a la izquierda." title="BOE">
          <a:hlinkClick xmlns:r="http://schemas.openxmlformats.org/officeDocument/2006/relationships" r:id="rId4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92743020"/>
          <a:ext cx="586740" cy="175260"/>
        </a:xfrm>
        <a:prstGeom prst="rect">
          <a:avLst/>
        </a:prstGeom>
      </xdr:spPr>
    </xdr:pic>
    <xdr:clientData/>
  </xdr:twoCellAnchor>
  <xdr:twoCellAnchor editAs="oneCell">
    <xdr:from>
      <xdr:col>4</xdr:col>
      <xdr:colOff>22860</xdr:colOff>
      <xdr:row>432</xdr:row>
      <xdr:rowOff>22860</xdr:rowOff>
    </xdr:from>
    <xdr:to>
      <xdr:col>4</xdr:col>
      <xdr:colOff>609600</xdr:colOff>
      <xdr:row>432</xdr:row>
      <xdr:rowOff>180975</xdr:rowOff>
    </xdr:to>
    <xdr:pic>
      <xdr:nvPicPr>
        <xdr:cNvPr id="173" name="Imagen 172" descr="Vínculo en el BOE a la disposición mencionada en la celda contigua situada a la izquierda." title="BOE">
          <a:hlinkClick xmlns:r="http://schemas.openxmlformats.org/officeDocument/2006/relationships" r:id="rId6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95463360"/>
          <a:ext cx="586740" cy="175260"/>
        </a:xfrm>
        <a:prstGeom prst="rect">
          <a:avLst/>
        </a:prstGeom>
      </xdr:spPr>
    </xdr:pic>
    <xdr:clientData/>
  </xdr:twoCellAnchor>
  <xdr:twoCellAnchor editAs="oneCell">
    <xdr:from>
      <xdr:col>4</xdr:col>
      <xdr:colOff>22860</xdr:colOff>
      <xdr:row>433</xdr:row>
      <xdr:rowOff>30480</xdr:rowOff>
    </xdr:from>
    <xdr:to>
      <xdr:col>4</xdr:col>
      <xdr:colOff>609600</xdr:colOff>
      <xdr:row>433</xdr:row>
      <xdr:rowOff>188595</xdr:rowOff>
    </xdr:to>
    <xdr:pic>
      <xdr:nvPicPr>
        <xdr:cNvPr id="174" name="Imagen 173" descr="Vínculo en el BOE a la disposición mencionada en la celda contigua situada a la izquierda." title="BOE">
          <a:hlinkClick xmlns:r="http://schemas.openxmlformats.org/officeDocument/2006/relationships" r:id="rId6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95905320"/>
          <a:ext cx="586740" cy="175260"/>
        </a:xfrm>
        <a:prstGeom prst="rect">
          <a:avLst/>
        </a:prstGeom>
      </xdr:spPr>
    </xdr:pic>
    <xdr:clientData/>
  </xdr:twoCellAnchor>
  <xdr:oneCellAnchor>
    <xdr:from>
      <xdr:col>4</xdr:col>
      <xdr:colOff>22860</xdr:colOff>
      <xdr:row>404</xdr:row>
      <xdr:rowOff>22860</xdr:rowOff>
    </xdr:from>
    <xdr:ext cx="586740" cy="175260"/>
    <xdr:pic>
      <xdr:nvPicPr>
        <xdr:cNvPr id="175" name="Imagen 174" descr="Vínculo en el BOE a la disposición mencionada en la celda contigua situada a la izquierda." title="BOE">
          <a:hlinkClick xmlns:r="http://schemas.openxmlformats.org/officeDocument/2006/relationships" r:id="rId6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84612480"/>
          <a:ext cx="586740" cy="175260"/>
        </a:xfrm>
        <a:prstGeom prst="rect">
          <a:avLst/>
        </a:prstGeom>
      </xdr:spPr>
    </xdr:pic>
    <xdr:clientData/>
  </xdr:oneCellAnchor>
  <xdr:oneCellAnchor>
    <xdr:from>
      <xdr:col>4</xdr:col>
      <xdr:colOff>38100</xdr:colOff>
      <xdr:row>410</xdr:row>
      <xdr:rowOff>22860</xdr:rowOff>
    </xdr:from>
    <xdr:ext cx="586740" cy="175260"/>
    <xdr:pic>
      <xdr:nvPicPr>
        <xdr:cNvPr id="176" name="Imagen 175" descr="Vínculo en el BOE a la disposición mencionada en la celda contigua situada a la izquierda." title="BOE">
          <a:hlinkClick xmlns:r="http://schemas.openxmlformats.org/officeDocument/2006/relationships" r:id="rId5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87668100"/>
          <a:ext cx="586740" cy="175260"/>
        </a:xfrm>
        <a:prstGeom prst="rect">
          <a:avLst/>
        </a:prstGeom>
      </xdr:spPr>
    </xdr:pic>
    <xdr:clientData/>
  </xdr:oneCellAnchor>
  <xdr:twoCellAnchor editAs="oneCell">
    <xdr:from>
      <xdr:col>4</xdr:col>
      <xdr:colOff>38100</xdr:colOff>
      <xdr:row>654</xdr:row>
      <xdr:rowOff>30480</xdr:rowOff>
    </xdr:from>
    <xdr:to>
      <xdr:col>4</xdr:col>
      <xdr:colOff>624840</xdr:colOff>
      <xdr:row>654</xdr:row>
      <xdr:rowOff>188595</xdr:rowOff>
    </xdr:to>
    <xdr:pic>
      <xdr:nvPicPr>
        <xdr:cNvPr id="177" name="Imagen 176" descr="Vínculo en el BOE a la disposición mencionada en la celda contigua situada a la izquierda." title="BOE">
          <a:hlinkClick xmlns:r="http://schemas.openxmlformats.org/officeDocument/2006/relationships" r:id="rId6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83047640"/>
          <a:ext cx="586740" cy="175260"/>
        </a:xfrm>
        <a:prstGeom prst="rect">
          <a:avLst/>
        </a:prstGeom>
      </xdr:spPr>
    </xdr:pic>
    <xdr:clientData/>
  </xdr:twoCellAnchor>
  <xdr:twoCellAnchor editAs="oneCell">
    <xdr:from>
      <xdr:col>4</xdr:col>
      <xdr:colOff>30480</xdr:colOff>
      <xdr:row>650</xdr:row>
      <xdr:rowOff>30480</xdr:rowOff>
    </xdr:from>
    <xdr:to>
      <xdr:col>4</xdr:col>
      <xdr:colOff>617220</xdr:colOff>
      <xdr:row>650</xdr:row>
      <xdr:rowOff>188595</xdr:rowOff>
    </xdr:to>
    <xdr:pic>
      <xdr:nvPicPr>
        <xdr:cNvPr id="178" name="Imagen 177" descr="Vínculo en el BOE a la disposición mencionada en la celda contigua situada a la izquierda." title="BOE">
          <a:hlinkClick xmlns:r="http://schemas.openxmlformats.org/officeDocument/2006/relationships" r:id="rId6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81744620"/>
          <a:ext cx="586740" cy="175260"/>
        </a:xfrm>
        <a:prstGeom prst="rect">
          <a:avLst/>
        </a:prstGeom>
      </xdr:spPr>
    </xdr:pic>
    <xdr:clientData/>
  </xdr:twoCellAnchor>
  <xdr:twoCellAnchor editAs="oneCell">
    <xdr:from>
      <xdr:col>4</xdr:col>
      <xdr:colOff>22860</xdr:colOff>
      <xdr:row>660</xdr:row>
      <xdr:rowOff>38100</xdr:rowOff>
    </xdr:from>
    <xdr:to>
      <xdr:col>4</xdr:col>
      <xdr:colOff>609600</xdr:colOff>
      <xdr:row>660</xdr:row>
      <xdr:rowOff>196215</xdr:rowOff>
    </xdr:to>
    <xdr:pic>
      <xdr:nvPicPr>
        <xdr:cNvPr id="179" name="Imagen 178" descr="Vínculo en el BOE a la disposición mencionada en la celda contigua situada a la izquierda." title="BOE">
          <a:hlinkClick xmlns:r="http://schemas.openxmlformats.org/officeDocument/2006/relationships" r:id="rId6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85661300"/>
          <a:ext cx="586740" cy="175260"/>
        </a:xfrm>
        <a:prstGeom prst="rect">
          <a:avLst/>
        </a:prstGeom>
      </xdr:spPr>
    </xdr:pic>
    <xdr:clientData/>
  </xdr:twoCellAnchor>
  <xdr:twoCellAnchor editAs="oneCell">
    <xdr:from>
      <xdr:col>4</xdr:col>
      <xdr:colOff>22860</xdr:colOff>
      <xdr:row>578</xdr:row>
      <xdr:rowOff>30480</xdr:rowOff>
    </xdr:from>
    <xdr:to>
      <xdr:col>4</xdr:col>
      <xdr:colOff>609600</xdr:colOff>
      <xdr:row>578</xdr:row>
      <xdr:rowOff>188595</xdr:rowOff>
    </xdr:to>
    <xdr:pic>
      <xdr:nvPicPr>
        <xdr:cNvPr id="180" name="Imagen 179" descr="Vínculo en el BOE a la disposición mencionada en la celda contigua situada a la izquierda." title="BOE">
          <a:hlinkClick xmlns:r="http://schemas.openxmlformats.org/officeDocument/2006/relationships" r:id="rId6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53512520"/>
          <a:ext cx="586740" cy="175260"/>
        </a:xfrm>
        <a:prstGeom prst="rect">
          <a:avLst/>
        </a:prstGeom>
      </xdr:spPr>
    </xdr:pic>
    <xdr:clientData/>
  </xdr:twoCellAnchor>
  <xdr:oneCellAnchor>
    <xdr:from>
      <xdr:col>4</xdr:col>
      <xdr:colOff>38100</xdr:colOff>
      <xdr:row>582</xdr:row>
      <xdr:rowOff>30480</xdr:rowOff>
    </xdr:from>
    <xdr:ext cx="586740" cy="175260"/>
    <xdr:pic>
      <xdr:nvPicPr>
        <xdr:cNvPr id="181" name="Imagen 180" descr="Vínculo en el BOE a la disposición mencionada en la celda contigua situada a la izquierda." title="BOE">
          <a:hlinkClick xmlns:r="http://schemas.openxmlformats.org/officeDocument/2006/relationships" r:id="rId6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54815540"/>
          <a:ext cx="586740" cy="175260"/>
        </a:xfrm>
        <a:prstGeom prst="rect">
          <a:avLst/>
        </a:prstGeom>
      </xdr:spPr>
    </xdr:pic>
    <xdr:clientData/>
  </xdr:oneCellAnchor>
  <xdr:oneCellAnchor>
    <xdr:from>
      <xdr:col>4</xdr:col>
      <xdr:colOff>38100</xdr:colOff>
      <xdr:row>579</xdr:row>
      <xdr:rowOff>30480</xdr:rowOff>
    </xdr:from>
    <xdr:ext cx="586740" cy="175260"/>
    <xdr:pic>
      <xdr:nvPicPr>
        <xdr:cNvPr id="182" name="Imagen 181" descr="Vínculo en el BOE a la disposición mencionada en la celda contigua situada a la izquierda." title="BOE">
          <a:hlinkClick xmlns:r="http://schemas.openxmlformats.org/officeDocument/2006/relationships" r:id="rId6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53802080"/>
          <a:ext cx="586740" cy="175260"/>
        </a:xfrm>
        <a:prstGeom prst="rect">
          <a:avLst/>
        </a:prstGeom>
      </xdr:spPr>
    </xdr:pic>
    <xdr:clientData/>
  </xdr:oneCellAnchor>
  <xdr:oneCellAnchor>
    <xdr:from>
      <xdr:col>4</xdr:col>
      <xdr:colOff>22860</xdr:colOff>
      <xdr:row>584</xdr:row>
      <xdr:rowOff>30480</xdr:rowOff>
    </xdr:from>
    <xdr:ext cx="586740" cy="175260"/>
    <xdr:pic>
      <xdr:nvPicPr>
        <xdr:cNvPr id="183" name="Imagen 182" descr="Vínculo en el BOE a la disposición mencionada en la celda contigua situada a la izquierda." title="BOE">
          <a:hlinkClick xmlns:r="http://schemas.openxmlformats.org/officeDocument/2006/relationships" r:id="rId6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55539440"/>
          <a:ext cx="586740" cy="175260"/>
        </a:xfrm>
        <a:prstGeom prst="rect">
          <a:avLst/>
        </a:prstGeom>
      </xdr:spPr>
    </xdr:pic>
    <xdr:clientData/>
  </xdr:oneCellAnchor>
  <xdr:twoCellAnchor editAs="oneCell">
    <xdr:from>
      <xdr:col>4</xdr:col>
      <xdr:colOff>30480</xdr:colOff>
      <xdr:row>581</xdr:row>
      <xdr:rowOff>30480</xdr:rowOff>
    </xdr:from>
    <xdr:to>
      <xdr:col>4</xdr:col>
      <xdr:colOff>617220</xdr:colOff>
      <xdr:row>581</xdr:row>
      <xdr:rowOff>188595</xdr:rowOff>
    </xdr:to>
    <xdr:pic>
      <xdr:nvPicPr>
        <xdr:cNvPr id="184" name="Imagen 183" descr="Vínculo en el BOE a la disposición mencionada en la celda contigua situada a la izquierda." title="BOE">
          <a:hlinkClick xmlns:r="http://schemas.openxmlformats.org/officeDocument/2006/relationships" r:id="rId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54525980"/>
          <a:ext cx="586740" cy="175260"/>
        </a:xfrm>
        <a:prstGeom prst="rect">
          <a:avLst/>
        </a:prstGeom>
      </xdr:spPr>
    </xdr:pic>
    <xdr:clientData/>
  </xdr:twoCellAnchor>
  <xdr:oneCellAnchor>
    <xdr:from>
      <xdr:col>4</xdr:col>
      <xdr:colOff>30480</xdr:colOff>
      <xdr:row>586</xdr:row>
      <xdr:rowOff>30480</xdr:rowOff>
    </xdr:from>
    <xdr:ext cx="586740" cy="175260"/>
    <xdr:pic>
      <xdr:nvPicPr>
        <xdr:cNvPr id="185" name="Imagen 184" descr="Vínculo en el BOE a la disposición mencionada en la celda contigua situada a la izquierda." title="BOE">
          <a:hlinkClick xmlns:r="http://schemas.openxmlformats.org/officeDocument/2006/relationships" r:id="rId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56263340"/>
          <a:ext cx="586740" cy="175260"/>
        </a:xfrm>
        <a:prstGeom prst="rect">
          <a:avLst/>
        </a:prstGeom>
      </xdr:spPr>
    </xdr:pic>
    <xdr:clientData/>
  </xdr:oneCellAnchor>
  <xdr:oneCellAnchor>
    <xdr:from>
      <xdr:col>4</xdr:col>
      <xdr:colOff>30480</xdr:colOff>
      <xdr:row>585</xdr:row>
      <xdr:rowOff>30480</xdr:rowOff>
    </xdr:from>
    <xdr:ext cx="586740" cy="175260"/>
    <xdr:pic>
      <xdr:nvPicPr>
        <xdr:cNvPr id="186" name="Imagen 185" descr="Vínculo en el BOE a la disposición mencionada en la celda contigua situada a la izquierda." title="BOE">
          <a:hlinkClick xmlns:r="http://schemas.openxmlformats.org/officeDocument/2006/relationships" r:id="rId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55973780"/>
          <a:ext cx="586740" cy="175260"/>
        </a:xfrm>
        <a:prstGeom prst="rect">
          <a:avLst/>
        </a:prstGeom>
      </xdr:spPr>
    </xdr:pic>
    <xdr:clientData/>
  </xdr:oneCellAnchor>
  <xdr:oneCellAnchor>
    <xdr:from>
      <xdr:col>4</xdr:col>
      <xdr:colOff>30480</xdr:colOff>
      <xdr:row>588</xdr:row>
      <xdr:rowOff>30480</xdr:rowOff>
    </xdr:from>
    <xdr:ext cx="586740" cy="175260"/>
    <xdr:pic>
      <xdr:nvPicPr>
        <xdr:cNvPr id="187" name="Imagen 186" descr="Vínculo en el BOE a la disposición mencionada en la celda contigua situada a la izquierda." title="BOE">
          <a:hlinkClick xmlns:r="http://schemas.openxmlformats.org/officeDocument/2006/relationships" r:id="rId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56842460"/>
          <a:ext cx="586740" cy="175260"/>
        </a:xfrm>
        <a:prstGeom prst="rect">
          <a:avLst/>
        </a:prstGeom>
      </xdr:spPr>
    </xdr:pic>
    <xdr:clientData/>
  </xdr:oneCellAnchor>
  <xdr:oneCellAnchor>
    <xdr:from>
      <xdr:col>4</xdr:col>
      <xdr:colOff>30480</xdr:colOff>
      <xdr:row>590</xdr:row>
      <xdr:rowOff>30480</xdr:rowOff>
    </xdr:from>
    <xdr:ext cx="586740" cy="175260"/>
    <xdr:pic>
      <xdr:nvPicPr>
        <xdr:cNvPr id="188" name="Imagen 187" descr="Vínculo en el BOE a la disposición mencionada en la celda contigua situada a la izquierda." title="BOE">
          <a:hlinkClick xmlns:r="http://schemas.openxmlformats.org/officeDocument/2006/relationships" r:id="rId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57421580"/>
          <a:ext cx="586740" cy="175260"/>
        </a:xfrm>
        <a:prstGeom prst="rect">
          <a:avLst/>
        </a:prstGeom>
      </xdr:spPr>
    </xdr:pic>
    <xdr:clientData/>
  </xdr:oneCellAnchor>
  <xdr:oneCellAnchor>
    <xdr:from>
      <xdr:col>4</xdr:col>
      <xdr:colOff>30480</xdr:colOff>
      <xdr:row>591</xdr:row>
      <xdr:rowOff>30480</xdr:rowOff>
    </xdr:from>
    <xdr:ext cx="586740" cy="175260"/>
    <xdr:pic>
      <xdr:nvPicPr>
        <xdr:cNvPr id="189" name="Imagen 188" descr="Vínculo en el BOE a la disposición mencionada en la celda contigua situada a la izquierda." title="BOE">
          <a:hlinkClick xmlns:r="http://schemas.openxmlformats.org/officeDocument/2006/relationships" r:id="rId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57711140"/>
          <a:ext cx="586740" cy="175260"/>
        </a:xfrm>
        <a:prstGeom prst="rect">
          <a:avLst/>
        </a:prstGeom>
      </xdr:spPr>
    </xdr:pic>
    <xdr:clientData/>
  </xdr:oneCellAnchor>
  <xdr:oneCellAnchor>
    <xdr:from>
      <xdr:col>4</xdr:col>
      <xdr:colOff>30480</xdr:colOff>
      <xdr:row>593</xdr:row>
      <xdr:rowOff>30480</xdr:rowOff>
    </xdr:from>
    <xdr:ext cx="586740" cy="175260"/>
    <xdr:pic>
      <xdr:nvPicPr>
        <xdr:cNvPr id="190" name="Imagen 189" descr="Vínculo en el BOE a la disposición mencionada en la celda contigua situada a la izquierda." title="BOE">
          <a:hlinkClick xmlns:r="http://schemas.openxmlformats.org/officeDocument/2006/relationships" r:id="rId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58290260"/>
          <a:ext cx="586740" cy="175260"/>
        </a:xfrm>
        <a:prstGeom prst="rect">
          <a:avLst/>
        </a:prstGeom>
      </xdr:spPr>
    </xdr:pic>
    <xdr:clientData/>
  </xdr:oneCellAnchor>
  <xdr:oneCellAnchor>
    <xdr:from>
      <xdr:col>4</xdr:col>
      <xdr:colOff>30480</xdr:colOff>
      <xdr:row>595</xdr:row>
      <xdr:rowOff>30480</xdr:rowOff>
    </xdr:from>
    <xdr:ext cx="586740" cy="175260"/>
    <xdr:pic>
      <xdr:nvPicPr>
        <xdr:cNvPr id="191" name="Imagen 190" descr="Vínculo en el BOE a la disposición mencionada en la celda contigua situada a la izquierda." title="BOE">
          <a:hlinkClick xmlns:r="http://schemas.openxmlformats.org/officeDocument/2006/relationships" r:id="rId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58869380"/>
          <a:ext cx="586740" cy="175260"/>
        </a:xfrm>
        <a:prstGeom prst="rect">
          <a:avLst/>
        </a:prstGeom>
      </xdr:spPr>
    </xdr:pic>
    <xdr:clientData/>
  </xdr:oneCellAnchor>
  <xdr:oneCellAnchor>
    <xdr:from>
      <xdr:col>4</xdr:col>
      <xdr:colOff>30480</xdr:colOff>
      <xdr:row>596</xdr:row>
      <xdr:rowOff>30480</xdr:rowOff>
    </xdr:from>
    <xdr:ext cx="586740" cy="175260"/>
    <xdr:pic>
      <xdr:nvPicPr>
        <xdr:cNvPr id="192" name="Imagen 191" descr="Vínculo en el BOE a la disposición mencionada en la celda contigua situada a la izquierda." title="BOE">
          <a:hlinkClick xmlns:r="http://schemas.openxmlformats.org/officeDocument/2006/relationships" r:id="rId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59158940"/>
          <a:ext cx="586740" cy="175260"/>
        </a:xfrm>
        <a:prstGeom prst="rect">
          <a:avLst/>
        </a:prstGeom>
      </xdr:spPr>
    </xdr:pic>
    <xdr:clientData/>
  </xdr:oneCellAnchor>
  <xdr:oneCellAnchor>
    <xdr:from>
      <xdr:col>4</xdr:col>
      <xdr:colOff>30480</xdr:colOff>
      <xdr:row>597</xdr:row>
      <xdr:rowOff>30480</xdr:rowOff>
    </xdr:from>
    <xdr:ext cx="586740" cy="175260"/>
    <xdr:pic>
      <xdr:nvPicPr>
        <xdr:cNvPr id="193" name="Imagen 192" descr="Vínculo en el BOE a la disposición mencionada en la celda contigua situada a la izquierda." title="BOE">
          <a:hlinkClick xmlns:r="http://schemas.openxmlformats.org/officeDocument/2006/relationships" r:id="rId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59448500"/>
          <a:ext cx="586740" cy="175260"/>
        </a:xfrm>
        <a:prstGeom prst="rect">
          <a:avLst/>
        </a:prstGeom>
      </xdr:spPr>
    </xdr:pic>
    <xdr:clientData/>
  </xdr:oneCellAnchor>
  <xdr:oneCellAnchor>
    <xdr:from>
      <xdr:col>4</xdr:col>
      <xdr:colOff>30480</xdr:colOff>
      <xdr:row>599</xdr:row>
      <xdr:rowOff>30480</xdr:rowOff>
    </xdr:from>
    <xdr:ext cx="586740" cy="175260"/>
    <xdr:pic>
      <xdr:nvPicPr>
        <xdr:cNvPr id="194" name="Imagen 193" descr="Vínculo en el BOE a la disposición mencionada en la celda contigua situada a la izquierda." title="BOE">
          <a:hlinkClick xmlns:r="http://schemas.openxmlformats.org/officeDocument/2006/relationships" r:id="rId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60027620"/>
          <a:ext cx="586740" cy="175260"/>
        </a:xfrm>
        <a:prstGeom prst="rect">
          <a:avLst/>
        </a:prstGeom>
      </xdr:spPr>
    </xdr:pic>
    <xdr:clientData/>
  </xdr:oneCellAnchor>
  <xdr:oneCellAnchor>
    <xdr:from>
      <xdr:col>4</xdr:col>
      <xdr:colOff>30480</xdr:colOff>
      <xdr:row>587</xdr:row>
      <xdr:rowOff>30480</xdr:rowOff>
    </xdr:from>
    <xdr:ext cx="586740" cy="175260"/>
    <xdr:pic>
      <xdr:nvPicPr>
        <xdr:cNvPr id="195" name="Imagen 194" descr="Vínculo en el BOE a la disposición mencionada en la celda contigua situada a la izquierda." title="BOE">
          <a:hlinkClick xmlns:r="http://schemas.openxmlformats.org/officeDocument/2006/relationships" r:id="rId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56552900"/>
          <a:ext cx="586740" cy="175260"/>
        </a:xfrm>
        <a:prstGeom prst="rect">
          <a:avLst/>
        </a:prstGeom>
      </xdr:spPr>
    </xdr:pic>
    <xdr:clientData/>
  </xdr:oneCellAnchor>
  <xdr:oneCellAnchor>
    <xdr:from>
      <xdr:col>4</xdr:col>
      <xdr:colOff>30480</xdr:colOff>
      <xdr:row>592</xdr:row>
      <xdr:rowOff>30480</xdr:rowOff>
    </xdr:from>
    <xdr:ext cx="586740" cy="175260"/>
    <xdr:pic>
      <xdr:nvPicPr>
        <xdr:cNvPr id="196" name="Imagen 195" descr="Vínculo en el BOE a la disposición mencionada en la celda contigua situada a la izquierda." title="BOE">
          <a:hlinkClick xmlns:r="http://schemas.openxmlformats.org/officeDocument/2006/relationships" r:id="rId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58000700"/>
          <a:ext cx="586740" cy="175260"/>
        </a:xfrm>
        <a:prstGeom prst="rect">
          <a:avLst/>
        </a:prstGeom>
      </xdr:spPr>
    </xdr:pic>
    <xdr:clientData/>
  </xdr:oneCellAnchor>
  <xdr:twoCellAnchor editAs="oneCell">
    <xdr:from>
      <xdr:col>4</xdr:col>
      <xdr:colOff>22860</xdr:colOff>
      <xdr:row>589</xdr:row>
      <xdr:rowOff>22860</xdr:rowOff>
    </xdr:from>
    <xdr:to>
      <xdr:col>4</xdr:col>
      <xdr:colOff>609600</xdr:colOff>
      <xdr:row>589</xdr:row>
      <xdr:rowOff>180975</xdr:rowOff>
    </xdr:to>
    <xdr:pic>
      <xdr:nvPicPr>
        <xdr:cNvPr id="197" name="Imagen 196" descr="Vínculo en el BOE a la disposición mencionada en la celda contigua situada a la izquierda." title="BOE">
          <a:hlinkClick xmlns:r="http://schemas.openxmlformats.org/officeDocument/2006/relationships" r:id="rId6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57124400"/>
          <a:ext cx="586740" cy="175260"/>
        </a:xfrm>
        <a:prstGeom prst="rect">
          <a:avLst/>
        </a:prstGeom>
      </xdr:spPr>
    </xdr:pic>
    <xdr:clientData/>
  </xdr:twoCellAnchor>
  <xdr:oneCellAnchor>
    <xdr:from>
      <xdr:col>4</xdr:col>
      <xdr:colOff>22860</xdr:colOff>
      <xdr:row>594</xdr:row>
      <xdr:rowOff>22860</xdr:rowOff>
    </xdr:from>
    <xdr:ext cx="586740" cy="175260"/>
    <xdr:pic>
      <xdr:nvPicPr>
        <xdr:cNvPr id="198" name="Imagen 197" descr="Vínculo en el BOE a la disposición mencionada en la celda contigua situada a la izquierda." title="BOE">
          <a:hlinkClick xmlns:r="http://schemas.openxmlformats.org/officeDocument/2006/relationships" r:id="rId6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58572200"/>
          <a:ext cx="586740" cy="175260"/>
        </a:xfrm>
        <a:prstGeom prst="rect">
          <a:avLst/>
        </a:prstGeom>
      </xdr:spPr>
    </xdr:pic>
    <xdr:clientData/>
  </xdr:oneCellAnchor>
  <xdr:twoCellAnchor editAs="oneCell">
    <xdr:from>
      <xdr:col>4</xdr:col>
      <xdr:colOff>30480</xdr:colOff>
      <xdr:row>603</xdr:row>
      <xdr:rowOff>30480</xdr:rowOff>
    </xdr:from>
    <xdr:to>
      <xdr:col>4</xdr:col>
      <xdr:colOff>617220</xdr:colOff>
      <xdr:row>603</xdr:row>
      <xdr:rowOff>188595</xdr:rowOff>
    </xdr:to>
    <xdr:pic>
      <xdr:nvPicPr>
        <xdr:cNvPr id="199" name="Imagen 198" descr="Vínculo en el BOE a la disposición mencionada en la celda contigua situada a la izquierda." title="BOE">
          <a:hlinkClick xmlns:r="http://schemas.openxmlformats.org/officeDocument/2006/relationships" r:id="rId6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61330640"/>
          <a:ext cx="586740" cy="175260"/>
        </a:xfrm>
        <a:prstGeom prst="rect">
          <a:avLst/>
        </a:prstGeom>
      </xdr:spPr>
    </xdr:pic>
    <xdr:clientData/>
  </xdr:twoCellAnchor>
  <xdr:twoCellAnchor editAs="oneCell">
    <xdr:from>
      <xdr:col>4</xdr:col>
      <xdr:colOff>22860</xdr:colOff>
      <xdr:row>604</xdr:row>
      <xdr:rowOff>30480</xdr:rowOff>
    </xdr:from>
    <xdr:to>
      <xdr:col>4</xdr:col>
      <xdr:colOff>609600</xdr:colOff>
      <xdr:row>604</xdr:row>
      <xdr:rowOff>188595</xdr:rowOff>
    </xdr:to>
    <xdr:pic>
      <xdr:nvPicPr>
        <xdr:cNvPr id="200" name="Imagen 199" descr="Vínculo en el BOE a la disposición mencionada en la celda contigua situada a la izquierda." title="BOE">
          <a:hlinkClick xmlns:r="http://schemas.openxmlformats.org/officeDocument/2006/relationships" r:id="rId6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61909760"/>
          <a:ext cx="586740" cy="175260"/>
        </a:xfrm>
        <a:prstGeom prst="rect">
          <a:avLst/>
        </a:prstGeom>
      </xdr:spPr>
    </xdr:pic>
    <xdr:clientData/>
  </xdr:twoCellAnchor>
  <xdr:twoCellAnchor editAs="oneCell">
    <xdr:from>
      <xdr:col>4</xdr:col>
      <xdr:colOff>30480</xdr:colOff>
      <xdr:row>611</xdr:row>
      <xdr:rowOff>30480</xdr:rowOff>
    </xdr:from>
    <xdr:to>
      <xdr:col>4</xdr:col>
      <xdr:colOff>617220</xdr:colOff>
      <xdr:row>611</xdr:row>
      <xdr:rowOff>188595</xdr:rowOff>
    </xdr:to>
    <xdr:pic>
      <xdr:nvPicPr>
        <xdr:cNvPr id="201" name="Imagen 200" descr="Vínculo en el BOE a la disposición mencionada en la celda contigua situada a la izquierda." title="BOE">
          <a:hlinkClick xmlns:r="http://schemas.openxmlformats.org/officeDocument/2006/relationships" r:id="rId7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64371020"/>
          <a:ext cx="586740" cy="175260"/>
        </a:xfrm>
        <a:prstGeom prst="rect">
          <a:avLst/>
        </a:prstGeom>
      </xdr:spPr>
    </xdr:pic>
    <xdr:clientData/>
  </xdr:twoCellAnchor>
  <xdr:oneCellAnchor>
    <xdr:from>
      <xdr:col>4</xdr:col>
      <xdr:colOff>30480</xdr:colOff>
      <xdr:row>580</xdr:row>
      <xdr:rowOff>30480</xdr:rowOff>
    </xdr:from>
    <xdr:ext cx="586740" cy="175260"/>
    <xdr:pic>
      <xdr:nvPicPr>
        <xdr:cNvPr id="202" name="Imagen 201" descr="Vínculo en el BOE a la disposición mencionada en la celda contigua situada a la izquierda." title="BOE">
          <a:hlinkClick xmlns:r="http://schemas.openxmlformats.org/officeDocument/2006/relationships" r:id="rId7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54236420"/>
          <a:ext cx="586740" cy="175260"/>
        </a:xfrm>
        <a:prstGeom prst="rect">
          <a:avLst/>
        </a:prstGeom>
      </xdr:spPr>
    </xdr:pic>
    <xdr:clientData/>
  </xdr:oneCellAnchor>
  <xdr:oneCellAnchor>
    <xdr:from>
      <xdr:col>4</xdr:col>
      <xdr:colOff>30480</xdr:colOff>
      <xdr:row>598</xdr:row>
      <xdr:rowOff>30480</xdr:rowOff>
    </xdr:from>
    <xdr:ext cx="586740" cy="175260"/>
    <xdr:pic>
      <xdr:nvPicPr>
        <xdr:cNvPr id="203" name="Imagen 202" descr="Vínculo en el BOE a la disposición mencionada en la celda contigua situada a la izquierda." title="BOE">
          <a:hlinkClick xmlns:r="http://schemas.openxmlformats.org/officeDocument/2006/relationships" r:id="rId7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59738060"/>
          <a:ext cx="586740" cy="175260"/>
        </a:xfrm>
        <a:prstGeom prst="rect">
          <a:avLst/>
        </a:prstGeom>
      </xdr:spPr>
    </xdr:pic>
    <xdr:clientData/>
  </xdr:oneCellAnchor>
  <xdr:oneCellAnchor>
    <xdr:from>
      <xdr:col>4</xdr:col>
      <xdr:colOff>30480</xdr:colOff>
      <xdr:row>616</xdr:row>
      <xdr:rowOff>30480</xdr:rowOff>
    </xdr:from>
    <xdr:ext cx="586740" cy="175260"/>
    <xdr:pic>
      <xdr:nvPicPr>
        <xdr:cNvPr id="204" name="Imagen 203" descr="Vínculo en el BOE a la disposición mencionada en la celda contigua situada a la izquierda." title="BOE">
          <a:hlinkClick xmlns:r="http://schemas.openxmlformats.org/officeDocument/2006/relationships" r:id="rId7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67845740"/>
          <a:ext cx="586740" cy="175260"/>
        </a:xfrm>
        <a:prstGeom prst="rect">
          <a:avLst/>
        </a:prstGeom>
      </xdr:spPr>
    </xdr:pic>
    <xdr:clientData/>
  </xdr:oneCellAnchor>
  <xdr:oneCellAnchor>
    <xdr:from>
      <xdr:col>4</xdr:col>
      <xdr:colOff>30480</xdr:colOff>
      <xdr:row>601</xdr:row>
      <xdr:rowOff>30480</xdr:rowOff>
    </xdr:from>
    <xdr:ext cx="586740" cy="175260"/>
    <xdr:pic>
      <xdr:nvPicPr>
        <xdr:cNvPr id="205" name="Imagen 204" descr="Vínculo en el BOE a la disposición mencionada en la celda contigua situada a la izquierda." title="BOE">
          <a:hlinkClick xmlns:r="http://schemas.openxmlformats.org/officeDocument/2006/relationships" r:id="rId6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60606740"/>
          <a:ext cx="586740" cy="175260"/>
        </a:xfrm>
        <a:prstGeom prst="rect">
          <a:avLst/>
        </a:prstGeom>
      </xdr:spPr>
    </xdr:pic>
    <xdr:clientData/>
  </xdr:oneCellAnchor>
  <xdr:oneCellAnchor>
    <xdr:from>
      <xdr:col>4</xdr:col>
      <xdr:colOff>30480</xdr:colOff>
      <xdr:row>602</xdr:row>
      <xdr:rowOff>30480</xdr:rowOff>
    </xdr:from>
    <xdr:ext cx="586740" cy="175260"/>
    <xdr:pic>
      <xdr:nvPicPr>
        <xdr:cNvPr id="206" name="Imagen 205" descr="Vínculo en el BOE a la disposición mencionada en la celda contigua situada a la izquierda." title="BOE">
          <a:hlinkClick xmlns:r="http://schemas.openxmlformats.org/officeDocument/2006/relationships" r:id="rId6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61041080"/>
          <a:ext cx="586740" cy="175260"/>
        </a:xfrm>
        <a:prstGeom prst="rect">
          <a:avLst/>
        </a:prstGeom>
      </xdr:spPr>
    </xdr:pic>
    <xdr:clientData/>
  </xdr:oneCellAnchor>
  <xdr:twoCellAnchor editAs="oneCell">
    <xdr:from>
      <xdr:col>4</xdr:col>
      <xdr:colOff>30480</xdr:colOff>
      <xdr:row>600</xdr:row>
      <xdr:rowOff>30480</xdr:rowOff>
    </xdr:from>
    <xdr:to>
      <xdr:col>4</xdr:col>
      <xdr:colOff>617220</xdr:colOff>
      <xdr:row>600</xdr:row>
      <xdr:rowOff>188595</xdr:rowOff>
    </xdr:to>
    <xdr:pic>
      <xdr:nvPicPr>
        <xdr:cNvPr id="207" name="Imagen 206" descr="Vínculo en el BOE a la disposición mencionada en la celda contigua situada a la izquierda." title="BOE">
          <a:hlinkClick xmlns:r="http://schemas.openxmlformats.org/officeDocument/2006/relationships" r:id="rId7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60317180"/>
          <a:ext cx="586740" cy="175260"/>
        </a:xfrm>
        <a:prstGeom prst="rect">
          <a:avLst/>
        </a:prstGeom>
      </xdr:spPr>
    </xdr:pic>
    <xdr:clientData/>
  </xdr:twoCellAnchor>
  <xdr:twoCellAnchor editAs="oneCell">
    <xdr:from>
      <xdr:col>4</xdr:col>
      <xdr:colOff>22860</xdr:colOff>
      <xdr:row>655</xdr:row>
      <xdr:rowOff>30480</xdr:rowOff>
    </xdr:from>
    <xdr:to>
      <xdr:col>4</xdr:col>
      <xdr:colOff>609600</xdr:colOff>
      <xdr:row>655</xdr:row>
      <xdr:rowOff>188595</xdr:rowOff>
    </xdr:to>
    <xdr:pic>
      <xdr:nvPicPr>
        <xdr:cNvPr id="208" name="Imagen 207" descr="Vínculo en el BOE a la disposición mencionada en la celda contigua situada a la izquierda." title="BOE">
          <a:hlinkClick xmlns:r="http://schemas.openxmlformats.org/officeDocument/2006/relationships" r:id="rId7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83337200"/>
          <a:ext cx="586740" cy="175260"/>
        </a:xfrm>
        <a:prstGeom prst="rect">
          <a:avLst/>
        </a:prstGeom>
      </xdr:spPr>
    </xdr:pic>
    <xdr:clientData/>
  </xdr:twoCellAnchor>
  <xdr:twoCellAnchor editAs="oneCell">
    <xdr:from>
      <xdr:col>4</xdr:col>
      <xdr:colOff>30480</xdr:colOff>
      <xdr:row>669</xdr:row>
      <xdr:rowOff>30480</xdr:rowOff>
    </xdr:from>
    <xdr:to>
      <xdr:col>4</xdr:col>
      <xdr:colOff>617220</xdr:colOff>
      <xdr:row>669</xdr:row>
      <xdr:rowOff>188595</xdr:rowOff>
    </xdr:to>
    <xdr:pic>
      <xdr:nvPicPr>
        <xdr:cNvPr id="209" name="Imagen 208" descr="Vínculo en el BOE a la disposición mencionada en la celda contigua situada a la izquierda." title="BOE">
          <a:hlinkClick xmlns:r="http://schemas.openxmlformats.org/officeDocument/2006/relationships" r:id="rId7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88541660"/>
          <a:ext cx="586740" cy="175260"/>
        </a:xfrm>
        <a:prstGeom prst="rect">
          <a:avLst/>
        </a:prstGeom>
      </xdr:spPr>
    </xdr:pic>
    <xdr:clientData/>
  </xdr:twoCellAnchor>
  <xdr:twoCellAnchor editAs="oneCell">
    <xdr:from>
      <xdr:col>4</xdr:col>
      <xdr:colOff>22860</xdr:colOff>
      <xdr:row>665</xdr:row>
      <xdr:rowOff>30480</xdr:rowOff>
    </xdr:from>
    <xdr:to>
      <xdr:col>4</xdr:col>
      <xdr:colOff>609600</xdr:colOff>
      <xdr:row>665</xdr:row>
      <xdr:rowOff>188595</xdr:rowOff>
    </xdr:to>
    <xdr:pic>
      <xdr:nvPicPr>
        <xdr:cNvPr id="210" name="Imagen 209" descr="Vínculo en el BOE a la disposición mencionada en la celda contigua situada a la izquierda." title="BOE">
          <a:hlinkClick xmlns:r="http://schemas.openxmlformats.org/officeDocument/2006/relationships" r:id="rId7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87246260"/>
          <a:ext cx="586740" cy="175260"/>
        </a:xfrm>
        <a:prstGeom prst="rect">
          <a:avLst/>
        </a:prstGeom>
      </xdr:spPr>
    </xdr:pic>
    <xdr:clientData/>
  </xdr:twoCellAnchor>
  <xdr:oneCellAnchor>
    <xdr:from>
      <xdr:col>4</xdr:col>
      <xdr:colOff>30480</xdr:colOff>
      <xdr:row>613</xdr:row>
      <xdr:rowOff>30480</xdr:rowOff>
    </xdr:from>
    <xdr:ext cx="586740" cy="175260"/>
    <xdr:pic>
      <xdr:nvPicPr>
        <xdr:cNvPr id="211" name="Imagen 210" descr="Vínculo en el BOE a la disposición mencionada en la celda contigua situada a la izquierda." title="BOE">
          <a:hlinkClick xmlns:r="http://schemas.openxmlformats.org/officeDocument/2006/relationships" r:id="rId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65094920"/>
          <a:ext cx="586740" cy="175260"/>
        </a:xfrm>
        <a:prstGeom prst="rect">
          <a:avLst/>
        </a:prstGeom>
      </xdr:spPr>
    </xdr:pic>
    <xdr:clientData/>
  </xdr:oneCellAnchor>
  <xdr:twoCellAnchor editAs="oneCell">
    <xdr:from>
      <xdr:col>4</xdr:col>
      <xdr:colOff>30480</xdr:colOff>
      <xdr:row>605</xdr:row>
      <xdr:rowOff>22860</xdr:rowOff>
    </xdr:from>
    <xdr:to>
      <xdr:col>4</xdr:col>
      <xdr:colOff>617220</xdr:colOff>
      <xdr:row>605</xdr:row>
      <xdr:rowOff>180975</xdr:rowOff>
    </xdr:to>
    <xdr:pic>
      <xdr:nvPicPr>
        <xdr:cNvPr id="212" name="Imagen 211" descr="Vínculo en el BOE a la disposición mencionada en la celda contigua situada a la izquierda." title="BOE">
          <a:hlinkClick xmlns:r="http://schemas.openxmlformats.org/officeDocument/2006/relationships" r:id="rId7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62191700"/>
          <a:ext cx="586740" cy="175260"/>
        </a:xfrm>
        <a:prstGeom prst="rect">
          <a:avLst/>
        </a:prstGeom>
      </xdr:spPr>
    </xdr:pic>
    <xdr:clientData/>
  </xdr:twoCellAnchor>
  <xdr:twoCellAnchor editAs="oneCell">
    <xdr:from>
      <xdr:col>4</xdr:col>
      <xdr:colOff>22860</xdr:colOff>
      <xdr:row>606</xdr:row>
      <xdr:rowOff>22860</xdr:rowOff>
    </xdr:from>
    <xdr:to>
      <xdr:col>4</xdr:col>
      <xdr:colOff>609600</xdr:colOff>
      <xdr:row>606</xdr:row>
      <xdr:rowOff>180975</xdr:rowOff>
    </xdr:to>
    <xdr:pic>
      <xdr:nvPicPr>
        <xdr:cNvPr id="213" name="Imagen 212" descr="Vínculo en el BOE a la disposición mencionada en la celda contigua situada a la izquierda." title="BOE">
          <a:hlinkClick xmlns:r="http://schemas.openxmlformats.org/officeDocument/2006/relationships" r:id="rId7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62481260"/>
          <a:ext cx="586740" cy="175260"/>
        </a:xfrm>
        <a:prstGeom prst="rect">
          <a:avLst/>
        </a:prstGeom>
      </xdr:spPr>
    </xdr:pic>
    <xdr:clientData/>
  </xdr:twoCellAnchor>
  <xdr:twoCellAnchor editAs="oneCell">
    <xdr:from>
      <xdr:col>4</xdr:col>
      <xdr:colOff>22860</xdr:colOff>
      <xdr:row>607</xdr:row>
      <xdr:rowOff>30480</xdr:rowOff>
    </xdr:from>
    <xdr:to>
      <xdr:col>4</xdr:col>
      <xdr:colOff>609600</xdr:colOff>
      <xdr:row>607</xdr:row>
      <xdr:rowOff>188595</xdr:rowOff>
    </xdr:to>
    <xdr:pic>
      <xdr:nvPicPr>
        <xdr:cNvPr id="214" name="Imagen 213" descr="Vínculo en el BOE a la disposición mencionada en la celda contigua situada a la izquierda." title="BOE">
          <a:hlinkClick xmlns:r="http://schemas.openxmlformats.org/officeDocument/2006/relationships" r:id="rId7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62778440"/>
          <a:ext cx="586740" cy="175260"/>
        </a:xfrm>
        <a:prstGeom prst="rect">
          <a:avLst/>
        </a:prstGeom>
      </xdr:spPr>
    </xdr:pic>
    <xdr:clientData/>
  </xdr:twoCellAnchor>
  <xdr:twoCellAnchor editAs="oneCell">
    <xdr:from>
      <xdr:col>4</xdr:col>
      <xdr:colOff>38100</xdr:colOff>
      <xdr:row>609</xdr:row>
      <xdr:rowOff>22860</xdr:rowOff>
    </xdr:from>
    <xdr:to>
      <xdr:col>4</xdr:col>
      <xdr:colOff>624840</xdr:colOff>
      <xdr:row>609</xdr:row>
      <xdr:rowOff>180975</xdr:rowOff>
    </xdr:to>
    <xdr:pic>
      <xdr:nvPicPr>
        <xdr:cNvPr id="215" name="Imagen 214" descr="Vínculo en el BOE a la disposición mencionada en la celda contigua situada a la izquierda." title="BOE">
          <a:hlinkClick xmlns:r="http://schemas.openxmlformats.org/officeDocument/2006/relationships" r:id="rId7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63494720"/>
          <a:ext cx="586740" cy="175260"/>
        </a:xfrm>
        <a:prstGeom prst="rect">
          <a:avLst/>
        </a:prstGeom>
      </xdr:spPr>
    </xdr:pic>
    <xdr:clientData/>
  </xdr:twoCellAnchor>
  <xdr:twoCellAnchor editAs="oneCell">
    <xdr:from>
      <xdr:col>4</xdr:col>
      <xdr:colOff>30480</xdr:colOff>
      <xdr:row>608</xdr:row>
      <xdr:rowOff>15240</xdr:rowOff>
    </xdr:from>
    <xdr:to>
      <xdr:col>4</xdr:col>
      <xdr:colOff>617220</xdr:colOff>
      <xdr:row>608</xdr:row>
      <xdr:rowOff>173355</xdr:rowOff>
    </xdr:to>
    <xdr:pic>
      <xdr:nvPicPr>
        <xdr:cNvPr id="216" name="Imagen 215" descr="Vínculo en el BOE a la disposición mencionada en la celda contigua situada a la izquierda." title="BOE">
          <a:hlinkClick xmlns:r="http://schemas.openxmlformats.org/officeDocument/2006/relationships" r:id="rId7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63052760"/>
          <a:ext cx="586740" cy="175260"/>
        </a:xfrm>
        <a:prstGeom prst="rect">
          <a:avLst/>
        </a:prstGeom>
      </xdr:spPr>
    </xdr:pic>
    <xdr:clientData/>
  </xdr:twoCellAnchor>
  <xdr:twoCellAnchor editAs="oneCell">
    <xdr:from>
      <xdr:col>4</xdr:col>
      <xdr:colOff>22860</xdr:colOff>
      <xdr:row>612</xdr:row>
      <xdr:rowOff>30480</xdr:rowOff>
    </xdr:from>
    <xdr:to>
      <xdr:col>4</xdr:col>
      <xdr:colOff>609600</xdr:colOff>
      <xdr:row>612</xdr:row>
      <xdr:rowOff>188595</xdr:rowOff>
    </xdr:to>
    <xdr:pic>
      <xdr:nvPicPr>
        <xdr:cNvPr id="217" name="Imagen 216" descr="Vínculo en el BOE a la disposición mencionada en la celda contigua situada a la izquierda." title="BOE">
          <a:hlinkClick xmlns:r="http://schemas.openxmlformats.org/officeDocument/2006/relationships" r:id="rId7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64660580"/>
          <a:ext cx="586740" cy="175260"/>
        </a:xfrm>
        <a:prstGeom prst="rect">
          <a:avLst/>
        </a:prstGeom>
      </xdr:spPr>
    </xdr:pic>
    <xdr:clientData/>
  </xdr:twoCellAnchor>
  <xdr:twoCellAnchor editAs="oneCell">
    <xdr:from>
      <xdr:col>4</xdr:col>
      <xdr:colOff>30480</xdr:colOff>
      <xdr:row>614</xdr:row>
      <xdr:rowOff>30480</xdr:rowOff>
    </xdr:from>
    <xdr:to>
      <xdr:col>4</xdr:col>
      <xdr:colOff>617220</xdr:colOff>
      <xdr:row>614</xdr:row>
      <xdr:rowOff>188595</xdr:rowOff>
    </xdr:to>
    <xdr:pic>
      <xdr:nvPicPr>
        <xdr:cNvPr id="218" name="Imagen 217" descr="Vínculo en el BOE a la disposición mencionada en la celda contigua situada a la izquierda." title="BOE">
          <a:hlinkClick xmlns:r="http://schemas.openxmlformats.org/officeDocument/2006/relationships" r:id="rId7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65384480"/>
          <a:ext cx="586740" cy="175260"/>
        </a:xfrm>
        <a:prstGeom prst="rect">
          <a:avLst/>
        </a:prstGeom>
      </xdr:spPr>
    </xdr:pic>
    <xdr:clientData/>
  </xdr:twoCellAnchor>
  <xdr:oneCellAnchor>
    <xdr:from>
      <xdr:col>4</xdr:col>
      <xdr:colOff>30480</xdr:colOff>
      <xdr:row>618</xdr:row>
      <xdr:rowOff>30480</xdr:rowOff>
    </xdr:from>
    <xdr:ext cx="586740" cy="175260"/>
    <xdr:pic>
      <xdr:nvPicPr>
        <xdr:cNvPr id="219" name="Imagen 218" descr="Vínculo en el BOE a la disposición mencionada en la celda contigua situada a la izquierda." title="BOE">
          <a:hlinkClick xmlns:r="http://schemas.openxmlformats.org/officeDocument/2006/relationships" r:id="rId7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68714420"/>
          <a:ext cx="586740" cy="175260"/>
        </a:xfrm>
        <a:prstGeom prst="rect">
          <a:avLst/>
        </a:prstGeom>
      </xdr:spPr>
    </xdr:pic>
    <xdr:clientData/>
  </xdr:oneCellAnchor>
  <xdr:twoCellAnchor editAs="oneCell">
    <xdr:from>
      <xdr:col>4</xdr:col>
      <xdr:colOff>30480</xdr:colOff>
      <xdr:row>673</xdr:row>
      <xdr:rowOff>38100</xdr:rowOff>
    </xdr:from>
    <xdr:to>
      <xdr:col>4</xdr:col>
      <xdr:colOff>617220</xdr:colOff>
      <xdr:row>673</xdr:row>
      <xdr:rowOff>196215</xdr:rowOff>
    </xdr:to>
    <xdr:pic>
      <xdr:nvPicPr>
        <xdr:cNvPr id="220" name="Imagen 219" descr="Vínculo en el BOE a la disposición mencionada en la celda contigua situada a la izquierda." title="BOE">
          <a:hlinkClick xmlns:r="http://schemas.openxmlformats.org/officeDocument/2006/relationships" r:id="rId7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90431420"/>
          <a:ext cx="586740" cy="175260"/>
        </a:xfrm>
        <a:prstGeom prst="rect">
          <a:avLst/>
        </a:prstGeom>
      </xdr:spPr>
    </xdr:pic>
    <xdr:clientData/>
  </xdr:twoCellAnchor>
  <xdr:twoCellAnchor editAs="oneCell">
    <xdr:from>
      <xdr:col>4</xdr:col>
      <xdr:colOff>30480</xdr:colOff>
      <xdr:row>666</xdr:row>
      <xdr:rowOff>22860</xdr:rowOff>
    </xdr:from>
    <xdr:to>
      <xdr:col>4</xdr:col>
      <xdr:colOff>617220</xdr:colOff>
      <xdr:row>666</xdr:row>
      <xdr:rowOff>180975</xdr:rowOff>
    </xdr:to>
    <xdr:pic>
      <xdr:nvPicPr>
        <xdr:cNvPr id="221" name="Imagen 220" descr="Vínculo en el BOE a la disposición mencionada en la celda contigua situada a la izquierda." title="BOE">
          <a:hlinkClick xmlns:r="http://schemas.openxmlformats.org/officeDocument/2006/relationships" r:id="rId8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87528200"/>
          <a:ext cx="586740" cy="175260"/>
        </a:xfrm>
        <a:prstGeom prst="rect">
          <a:avLst/>
        </a:prstGeom>
      </xdr:spPr>
    </xdr:pic>
    <xdr:clientData/>
  </xdr:twoCellAnchor>
  <xdr:twoCellAnchor editAs="oneCell">
    <xdr:from>
      <xdr:col>4</xdr:col>
      <xdr:colOff>22860</xdr:colOff>
      <xdr:row>661</xdr:row>
      <xdr:rowOff>22860</xdr:rowOff>
    </xdr:from>
    <xdr:to>
      <xdr:col>4</xdr:col>
      <xdr:colOff>609600</xdr:colOff>
      <xdr:row>661</xdr:row>
      <xdr:rowOff>180975</xdr:rowOff>
    </xdr:to>
    <xdr:pic>
      <xdr:nvPicPr>
        <xdr:cNvPr id="222" name="Imagen 221" descr="Vínculo en el BOE a la disposición mencionada en la celda contigua situada a la izquierda." title="BOE">
          <a:hlinkClick xmlns:r="http://schemas.openxmlformats.org/officeDocument/2006/relationships" r:id="rId8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86080400"/>
          <a:ext cx="586740" cy="175260"/>
        </a:xfrm>
        <a:prstGeom prst="rect">
          <a:avLst/>
        </a:prstGeom>
      </xdr:spPr>
    </xdr:pic>
    <xdr:clientData/>
  </xdr:twoCellAnchor>
  <xdr:twoCellAnchor editAs="oneCell">
    <xdr:from>
      <xdr:col>4</xdr:col>
      <xdr:colOff>22860</xdr:colOff>
      <xdr:row>658</xdr:row>
      <xdr:rowOff>30480</xdr:rowOff>
    </xdr:from>
    <xdr:to>
      <xdr:col>4</xdr:col>
      <xdr:colOff>609600</xdr:colOff>
      <xdr:row>658</xdr:row>
      <xdr:rowOff>188595</xdr:rowOff>
    </xdr:to>
    <xdr:pic>
      <xdr:nvPicPr>
        <xdr:cNvPr id="223" name="Imagen 222" descr="Vínculo en el BOE a la disposición mencionada en la celda contigua situada a la izquierda." title="BOE">
          <a:hlinkClick xmlns:r="http://schemas.openxmlformats.org/officeDocument/2006/relationships" r:id="rId8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84640220"/>
          <a:ext cx="586740" cy="175260"/>
        </a:xfrm>
        <a:prstGeom prst="rect">
          <a:avLst/>
        </a:prstGeom>
      </xdr:spPr>
    </xdr:pic>
    <xdr:clientData/>
  </xdr:twoCellAnchor>
  <xdr:oneCellAnchor>
    <xdr:from>
      <xdr:col>4</xdr:col>
      <xdr:colOff>22860</xdr:colOff>
      <xdr:row>645</xdr:row>
      <xdr:rowOff>30480</xdr:rowOff>
    </xdr:from>
    <xdr:ext cx="586740" cy="175260"/>
    <xdr:pic>
      <xdr:nvPicPr>
        <xdr:cNvPr id="224" name="Imagen 223" descr="Vínculo en el BOE a la disposición mencionada en la celda contigua situada a la izquierda." title="BOE">
          <a:hlinkClick xmlns:r="http://schemas.openxmlformats.org/officeDocument/2006/relationships" r:id="rId8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79283360"/>
          <a:ext cx="586740" cy="175260"/>
        </a:xfrm>
        <a:prstGeom prst="rect">
          <a:avLst/>
        </a:prstGeom>
      </xdr:spPr>
    </xdr:pic>
    <xdr:clientData/>
  </xdr:oneCellAnchor>
  <xdr:oneCellAnchor>
    <xdr:from>
      <xdr:col>4</xdr:col>
      <xdr:colOff>22860</xdr:colOff>
      <xdr:row>657</xdr:row>
      <xdr:rowOff>38100</xdr:rowOff>
    </xdr:from>
    <xdr:ext cx="586740" cy="175260"/>
    <xdr:pic>
      <xdr:nvPicPr>
        <xdr:cNvPr id="225" name="Imagen 224" descr="Vínculo en el BOE a la disposición mencionada en la celda contigua situada a la izquierda." title="BOE">
          <a:hlinkClick xmlns:r="http://schemas.openxmlformats.org/officeDocument/2006/relationships" r:id="rId6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84068720"/>
          <a:ext cx="586740" cy="175260"/>
        </a:xfrm>
        <a:prstGeom prst="rect">
          <a:avLst/>
        </a:prstGeom>
      </xdr:spPr>
    </xdr:pic>
    <xdr:clientData/>
  </xdr:oneCellAnchor>
  <xdr:twoCellAnchor editAs="oneCell">
    <xdr:from>
      <xdr:col>4</xdr:col>
      <xdr:colOff>22860</xdr:colOff>
      <xdr:row>672</xdr:row>
      <xdr:rowOff>30480</xdr:rowOff>
    </xdr:from>
    <xdr:to>
      <xdr:col>4</xdr:col>
      <xdr:colOff>609600</xdr:colOff>
      <xdr:row>672</xdr:row>
      <xdr:rowOff>188595</xdr:rowOff>
    </xdr:to>
    <xdr:pic>
      <xdr:nvPicPr>
        <xdr:cNvPr id="226" name="Imagen 225" descr="Vínculo en el BOE a la disposición mencionada en la celda contigua situada a la izquierda." title="BOE">
          <a:hlinkClick xmlns:r="http://schemas.openxmlformats.org/officeDocument/2006/relationships" r:id="rId8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89989460"/>
          <a:ext cx="586740" cy="175260"/>
        </a:xfrm>
        <a:prstGeom prst="rect">
          <a:avLst/>
        </a:prstGeom>
      </xdr:spPr>
    </xdr:pic>
    <xdr:clientData/>
  </xdr:twoCellAnchor>
  <xdr:oneCellAnchor>
    <xdr:from>
      <xdr:col>4</xdr:col>
      <xdr:colOff>30480</xdr:colOff>
      <xdr:row>659</xdr:row>
      <xdr:rowOff>30480</xdr:rowOff>
    </xdr:from>
    <xdr:ext cx="586740" cy="175260"/>
    <xdr:pic>
      <xdr:nvPicPr>
        <xdr:cNvPr id="227" name="Imagen 226" descr="Vínculo en el BOE a la disposición mencionada en la celda contigua situada a la izquierda." title="BOE">
          <a:hlinkClick xmlns:r="http://schemas.openxmlformats.org/officeDocument/2006/relationships" r:id="rId8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85074560"/>
          <a:ext cx="586740" cy="175260"/>
        </a:xfrm>
        <a:prstGeom prst="rect">
          <a:avLst/>
        </a:prstGeom>
      </xdr:spPr>
    </xdr:pic>
    <xdr:clientData/>
  </xdr:oneCellAnchor>
  <xdr:twoCellAnchor editAs="oneCell">
    <xdr:from>
      <xdr:col>4</xdr:col>
      <xdr:colOff>30480</xdr:colOff>
      <xdr:row>667</xdr:row>
      <xdr:rowOff>22860</xdr:rowOff>
    </xdr:from>
    <xdr:to>
      <xdr:col>4</xdr:col>
      <xdr:colOff>617220</xdr:colOff>
      <xdr:row>667</xdr:row>
      <xdr:rowOff>180975</xdr:rowOff>
    </xdr:to>
    <xdr:pic>
      <xdr:nvPicPr>
        <xdr:cNvPr id="228" name="Imagen 227" descr="Vínculo en el BOE a la disposición mencionada en la celda contigua situada a la izquierda." title="BOE">
          <a:hlinkClick xmlns:r="http://schemas.openxmlformats.org/officeDocument/2006/relationships" r:id="rId8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87817760"/>
          <a:ext cx="586740" cy="175260"/>
        </a:xfrm>
        <a:prstGeom prst="rect">
          <a:avLst/>
        </a:prstGeom>
      </xdr:spPr>
    </xdr:pic>
    <xdr:clientData/>
  </xdr:twoCellAnchor>
  <xdr:oneCellAnchor>
    <xdr:from>
      <xdr:col>4</xdr:col>
      <xdr:colOff>22860</xdr:colOff>
      <xdr:row>664</xdr:row>
      <xdr:rowOff>30480</xdr:rowOff>
    </xdr:from>
    <xdr:ext cx="586740" cy="175260"/>
    <xdr:pic>
      <xdr:nvPicPr>
        <xdr:cNvPr id="229" name="Imagen 228" descr="Vínculo en el BOE a la disposición mencionada en la celda contigua situada a la izquierda." title="BOE">
          <a:hlinkClick xmlns:r="http://schemas.openxmlformats.org/officeDocument/2006/relationships" r:id="rId8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86956700"/>
          <a:ext cx="586740" cy="175260"/>
        </a:xfrm>
        <a:prstGeom prst="rect">
          <a:avLst/>
        </a:prstGeom>
      </xdr:spPr>
    </xdr:pic>
    <xdr:clientData/>
  </xdr:oneCellAnchor>
  <xdr:twoCellAnchor editAs="oneCell">
    <xdr:from>
      <xdr:col>4</xdr:col>
      <xdr:colOff>22860</xdr:colOff>
      <xdr:row>662</xdr:row>
      <xdr:rowOff>30480</xdr:rowOff>
    </xdr:from>
    <xdr:to>
      <xdr:col>4</xdr:col>
      <xdr:colOff>609600</xdr:colOff>
      <xdr:row>662</xdr:row>
      <xdr:rowOff>188595</xdr:rowOff>
    </xdr:to>
    <xdr:pic>
      <xdr:nvPicPr>
        <xdr:cNvPr id="230" name="Imagen 229" descr="Vínculo en el BOE a la disposición mencionada en la celda contigua situada a la izquierda." title="BOE">
          <a:hlinkClick xmlns:r="http://schemas.openxmlformats.org/officeDocument/2006/relationships" r:id="rId8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86377580"/>
          <a:ext cx="586740" cy="175260"/>
        </a:xfrm>
        <a:prstGeom prst="rect">
          <a:avLst/>
        </a:prstGeom>
      </xdr:spPr>
    </xdr:pic>
    <xdr:clientData/>
  </xdr:twoCellAnchor>
  <xdr:oneCellAnchor>
    <xdr:from>
      <xdr:col>4</xdr:col>
      <xdr:colOff>22860</xdr:colOff>
      <xdr:row>663</xdr:row>
      <xdr:rowOff>30480</xdr:rowOff>
    </xdr:from>
    <xdr:ext cx="586740" cy="175260"/>
    <xdr:pic>
      <xdr:nvPicPr>
        <xdr:cNvPr id="231" name="Imagen 230" descr="Vínculo en el BOE a la disposición mencionada en la celda contigua situada a la izquierda." title="BOE">
          <a:hlinkClick xmlns:r="http://schemas.openxmlformats.org/officeDocument/2006/relationships" r:id="rId8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86667140"/>
          <a:ext cx="586740" cy="175260"/>
        </a:xfrm>
        <a:prstGeom prst="rect">
          <a:avLst/>
        </a:prstGeom>
      </xdr:spPr>
    </xdr:pic>
    <xdr:clientData/>
  </xdr:oneCellAnchor>
  <xdr:twoCellAnchor editAs="oneCell">
    <xdr:from>
      <xdr:col>4</xdr:col>
      <xdr:colOff>22860</xdr:colOff>
      <xdr:row>653</xdr:row>
      <xdr:rowOff>30480</xdr:rowOff>
    </xdr:from>
    <xdr:to>
      <xdr:col>4</xdr:col>
      <xdr:colOff>609600</xdr:colOff>
      <xdr:row>653</xdr:row>
      <xdr:rowOff>188595</xdr:rowOff>
    </xdr:to>
    <xdr:pic>
      <xdr:nvPicPr>
        <xdr:cNvPr id="232" name="Imagen 231" descr="Vínculo en el BOE a la disposición mencionada en la celda contigua situada a la izquierda." title="BOE">
          <a:hlinkClick xmlns:r="http://schemas.openxmlformats.org/officeDocument/2006/relationships" r:id="rId8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82758080"/>
          <a:ext cx="586740" cy="175260"/>
        </a:xfrm>
        <a:prstGeom prst="rect">
          <a:avLst/>
        </a:prstGeom>
      </xdr:spPr>
    </xdr:pic>
    <xdr:clientData/>
  </xdr:twoCellAnchor>
  <xdr:twoCellAnchor editAs="oneCell">
    <xdr:from>
      <xdr:col>4</xdr:col>
      <xdr:colOff>30480</xdr:colOff>
      <xdr:row>646</xdr:row>
      <xdr:rowOff>22860</xdr:rowOff>
    </xdr:from>
    <xdr:to>
      <xdr:col>4</xdr:col>
      <xdr:colOff>617220</xdr:colOff>
      <xdr:row>646</xdr:row>
      <xdr:rowOff>180975</xdr:rowOff>
    </xdr:to>
    <xdr:pic>
      <xdr:nvPicPr>
        <xdr:cNvPr id="233" name="Imagen 232" descr="Vínculo en el BOE a la disposición mencionada en la celda contigua situada a la izquierda." title="BOE">
          <a:hlinkClick xmlns:r="http://schemas.openxmlformats.org/officeDocument/2006/relationships" r:id="rId8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79565300"/>
          <a:ext cx="586740" cy="175260"/>
        </a:xfrm>
        <a:prstGeom prst="rect">
          <a:avLst/>
        </a:prstGeom>
      </xdr:spPr>
    </xdr:pic>
    <xdr:clientData/>
  </xdr:twoCellAnchor>
  <xdr:twoCellAnchor editAs="oneCell">
    <xdr:from>
      <xdr:col>4</xdr:col>
      <xdr:colOff>30480</xdr:colOff>
      <xdr:row>646</xdr:row>
      <xdr:rowOff>228600</xdr:rowOff>
    </xdr:from>
    <xdr:to>
      <xdr:col>4</xdr:col>
      <xdr:colOff>617220</xdr:colOff>
      <xdr:row>646</xdr:row>
      <xdr:rowOff>386715</xdr:rowOff>
    </xdr:to>
    <xdr:pic>
      <xdr:nvPicPr>
        <xdr:cNvPr id="234" name="Imagen 233" descr="Vínculo en el BOE a la disposición mencionada en la celda contigua situada a la izquierda." title="BOE">
          <a:hlinkClick xmlns:r="http://schemas.openxmlformats.org/officeDocument/2006/relationships" r:id="rId8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79771040"/>
          <a:ext cx="586740" cy="175260"/>
        </a:xfrm>
        <a:prstGeom prst="rect">
          <a:avLst/>
        </a:prstGeom>
      </xdr:spPr>
    </xdr:pic>
    <xdr:clientData/>
  </xdr:twoCellAnchor>
  <xdr:oneCellAnchor>
    <xdr:from>
      <xdr:col>4</xdr:col>
      <xdr:colOff>30480</xdr:colOff>
      <xdr:row>647</xdr:row>
      <xdr:rowOff>22860</xdr:rowOff>
    </xdr:from>
    <xdr:ext cx="586740" cy="175260"/>
    <xdr:pic>
      <xdr:nvPicPr>
        <xdr:cNvPr id="235" name="Imagen 234" descr="Vínculo en el BOE a la disposición mencionada en la celda contigua situada a la izquierda." title="BOE">
          <a:hlinkClick xmlns:r="http://schemas.openxmlformats.org/officeDocument/2006/relationships" r:id="rId8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80144420"/>
          <a:ext cx="586740" cy="175260"/>
        </a:xfrm>
        <a:prstGeom prst="rect">
          <a:avLst/>
        </a:prstGeom>
      </xdr:spPr>
    </xdr:pic>
    <xdr:clientData/>
  </xdr:oneCellAnchor>
  <xdr:oneCellAnchor>
    <xdr:from>
      <xdr:col>4</xdr:col>
      <xdr:colOff>30480</xdr:colOff>
      <xdr:row>647</xdr:row>
      <xdr:rowOff>228600</xdr:rowOff>
    </xdr:from>
    <xdr:ext cx="586740" cy="175260"/>
    <xdr:pic>
      <xdr:nvPicPr>
        <xdr:cNvPr id="236" name="Imagen 235" descr="Vínculo en el BOE a la disposición mencionada en la celda contigua situada a la izquierda." title="BOE">
          <a:hlinkClick xmlns:r="http://schemas.openxmlformats.org/officeDocument/2006/relationships" r:id="rId8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80350160"/>
          <a:ext cx="586740" cy="175260"/>
        </a:xfrm>
        <a:prstGeom prst="rect">
          <a:avLst/>
        </a:prstGeom>
      </xdr:spPr>
    </xdr:pic>
    <xdr:clientData/>
  </xdr:oneCellAnchor>
  <xdr:twoCellAnchor editAs="oneCell">
    <xdr:from>
      <xdr:col>4</xdr:col>
      <xdr:colOff>15240</xdr:colOff>
      <xdr:row>641</xdr:row>
      <xdr:rowOff>30480</xdr:rowOff>
    </xdr:from>
    <xdr:to>
      <xdr:col>4</xdr:col>
      <xdr:colOff>601980</xdr:colOff>
      <xdr:row>641</xdr:row>
      <xdr:rowOff>188595</xdr:rowOff>
    </xdr:to>
    <xdr:pic>
      <xdr:nvPicPr>
        <xdr:cNvPr id="237" name="Imagen 236" descr="Vínculo en el BOE a la disposición mencionada en la celda contigua situada a la izquierda." title="BOE">
          <a:hlinkClick xmlns:r="http://schemas.openxmlformats.org/officeDocument/2006/relationships" r:id="rId8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177546000"/>
          <a:ext cx="586740" cy="175260"/>
        </a:xfrm>
        <a:prstGeom prst="rect">
          <a:avLst/>
        </a:prstGeom>
      </xdr:spPr>
    </xdr:pic>
    <xdr:clientData/>
  </xdr:twoCellAnchor>
  <xdr:twoCellAnchor editAs="oneCell">
    <xdr:from>
      <xdr:col>4</xdr:col>
      <xdr:colOff>15240</xdr:colOff>
      <xdr:row>641</xdr:row>
      <xdr:rowOff>236220</xdr:rowOff>
    </xdr:from>
    <xdr:to>
      <xdr:col>4</xdr:col>
      <xdr:colOff>601980</xdr:colOff>
      <xdr:row>641</xdr:row>
      <xdr:rowOff>394335</xdr:rowOff>
    </xdr:to>
    <xdr:pic>
      <xdr:nvPicPr>
        <xdr:cNvPr id="238" name="Imagen 237" descr="Vínculo en el BOE a la disposición mencionada en la celda contigua situada a la izquierda." title="BOE">
          <a:hlinkClick xmlns:r="http://schemas.openxmlformats.org/officeDocument/2006/relationships" r:id="rId8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177751740"/>
          <a:ext cx="586740" cy="175260"/>
        </a:xfrm>
        <a:prstGeom prst="rect">
          <a:avLst/>
        </a:prstGeom>
      </xdr:spPr>
    </xdr:pic>
    <xdr:clientData/>
  </xdr:twoCellAnchor>
  <xdr:oneCellAnchor>
    <xdr:from>
      <xdr:col>4</xdr:col>
      <xdr:colOff>15240</xdr:colOff>
      <xdr:row>648</xdr:row>
      <xdr:rowOff>30480</xdr:rowOff>
    </xdr:from>
    <xdr:ext cx="586740" cy="175260"/>
    <xdr:pic>
      <xdr:nvPicPr>
        <xdr:cNvPr id="239" name="Imagen 238" descr="Vínculo en el BOE a la disposición mencionada en la celda contigua situada a la izquierda." title="BOE">
          <a:hlinkClick xmlns:r="http://schemas.openxmlformats.org/officeDocument/2006/relationships" r:id="rId8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180731160"/>
          <a:ext cx="586740" cy="175260"/>
        </a:xfrm>
        <a:prstGeom prst="rect">
          <a:avLst/>
        </a:prstGeom>
      </xdr:spPr>
    </xdr:pic>
    <xdr:clientData/>
  </xdr:oneCellAnchor>
  <xdr:oneCellAnchor>
    <xdr:from>
      <xdr:col>4</xdr:col>
      <xdr:colOff>15240</xdr:colOff>
      <xdr:row>648</xdr:row>
      <xdr:rowOff>236220</xdr:rowOff>
    </xdr:from>
    <xdr:ext cx="586740" cy="175260"/>
    <xdr:pic>
      <xdr:nvPicPr>
        <xdr:cNvPr id="240" name="Imagen 239" descr="Vínculo en el BOE a la disposición mencionada en la celda contigua situada a la izquierda." title="BOE">
          <a:hlinkClick xmlns:r="http://schemas.openxmlformats.org/officeDocument/2006/relationships" r:id="rId8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180936900"/>
          <a:ext cx="586740" cy="175260"/>
        </a:xfrm>
        <a:prstGeom prst="rect">
          <a:avLst/>
        </a:prstGeom>
      </xdr:spPr>
    </xdr:pic>
    <xdr:clientData/>
  </xdr:oneCellAnchor>
  <xdr:oneCellAnchor>
    <xdr:from>
      <xdr:col>4</xdr:col>
      <xdr:colOff>38100</xdr:colOff>
      <xdr:row>652</xdr:row>
      <xdr:rowOff>30480</xdr:rowOff>
    </xdr:from>
    <xdr:ext cx="586740" cy="175260"/>
    <xdr:pic>
      <xdr:nvPicPr>
        <xdr:cNvPr id="241" name="Imagen 240" descr="Vínculo en el BOE a la disposición mencionada en la celda contigua situada a la izquierda." title="BOE">
          <a:hlinkClick xmlns:r="http://schemas.openxmlformats.org/officeDocument/2006/relationships" r:id="rId6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82468520"/>
          <a:ext cx="586740" cy="175260"/>
        </a:xfrm>
        <a:prstGeom prst="rect">
          <a:avLst/>
        </a:prstGeom>
      </xdr:spPr>
    </xdr:pic>
    <xdr:clientData/>
  </xdr:oneCellAnchor>
  <xdr:oneCellAnchor>
    <xdr:from>
      <xdr:col>4</xdr:col>
      <xdr:colOff>38100</xdr:colOff>
      <xdr:row>649</xdr:row>
      <xdr:rowOff>30480</xdr:rowOff>
    </xdr:from>
    <xdr:ext cx="586740" cy="175260"/>
    <xdr:pic>
      <xdr:nvPicPr>
        <xdr:cNvPr id="242" name="Imagen 241" descr="Vínculo en el BOE a la disposición mencionada en la celda contigua situada a la izquierda." title="BOE">
          <a:hlinkClick xmlns:r="http://schemas.openxmlformats.org/officeDocument/2006/relationships" r:id="rId6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81455060"/>
          <a:ext cx="586740" cy="175260"/>
        </a:xfrm>
        <a:prstGeom prst="rect">
          <a:avLst/>
        </a:prstGeom>
      </xdr:spPr>
    </xdr:pic>
    <xdr:clientData/>
  </xdr:oneCellAnchor>
  <xdr:oneCellAnchor>
    <xdr:from>
      <xdr:col>4</xdr:col>
      <xdr:colOff>38100</xdr:colOff>
      <xdr:row>629</xdr:row>
      <xdr:rowOff>30480</xdr:rowOff>
    </xdr:from>
    <xdr:ext cx="586740" cy="175260"/>
    <xdr:pic>
      <xdr:nvPicPr>
        <xdr:cNvPr id="243" name="Imagen 242" descr="Vínculo en el BOE a la disposición mencionada en la celda contigua situada a la izquierda." title="BOE">
          <a:hlinkClick xmlns:r="http://schemas.openxmlformats.org/officeDocument/2006/relationships" r:id="rId6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74071280"/>
          <a:ext cx="586740" cy="175260"/>
        </a:xfrm>
        <a:prstGeom prst="rect">
          <a:avLst/>
        </a:prstGeom>
      </xdr:spPr>
    </xdr:pic>
    <xdr:clientData/>
  </xdr:oneCellAnchor>
  <xdr:twoCellAnchor editAs="oneCell">
    <xdr:from>
      <xdr:col>4</xdr:col>
      <xdr:colOff>30480</xdr:colOff>
      <xdr:row>615</xdr:row>
      <xdr:rowOff>30480</xdr:rowOff>
    </xdr:from>
    <xdr:to>
      <xdr:col>4</xdr:col>
      <xdr:colOff>617220</xdr:colOff>
      <xdr:row>615</xdr:row>
      <xdr:rowOff>188595</xdr:rowOff>
    </xdr:to>
    <xdr:pic>
      <xdr:nvPicPr>
        <xdr:cNvPr id="244" name="Imagen 243" descr="Vínculo en el BOE a la disposición mencionada en la celda contigua situada a la izquierda." title="BOE">
          <a:hlinkClick xmlns:r="http://schemas.openxmlformats.org/officeDocument/2006/relationships" r:id="rId9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65818820"/>
          <a:ext cx="586740" cy="175260"/>
        </a:xfrm>
        <a:prstGeom prst="rect">
          <a:avLst/>
        </a:prstGeom>
      </xdr:spPr>
    </xdr:pic>
    <xdr:clientData/>
  </xdr:twoCellAnchor>
  <xdr:twoCellAnchor editAs="oneCell">
    <xdr:from>
      <xdr:col>4</xdr:col>
      <xdr:colOff>38100</xdr:colOff>
      <xdr:row>644</xdr:row>
      <xdr:rowOff>38100</xdr:rowOff>
    </xdr:from>
    <xdr:to>
      <xdr:col>4</xdr:col>
      <xdr:colOff>624840</xdr:colOff>
      <xdr:row>644</xdr:row>
      <xdr:rowOff>196215</xdr:rowOff>
    </xdr:to>
    <xdr:pic>
      <xdr:nvPicPr>
        <xdr:cNvPr id="245" name="Imagen 244" descr="Vínculo en el BOE a la disposición mencionada en la celda contigua situada a la izquierda." title="BOE">
          <a:hlinkClick xmlns:r="http://schemas.openxmlformats.org/officeDocument/2006/relationships" r:id="rId8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79001420"/>
          <a:ext cx="586740" cy="175260"/>
        </a:xfrm>
        <a:prstGeom prst="rect">
          <a:avLst/>
        </a:prstGeom>
      </xdr:spPr>
    </xdr:pic>
    <xdr:clientData/>
  </xdr:twoCellAnchor>
  <xdr:oneCellAnchor>
    <xdr:from>
      <xdr:col>4</xdr:col>
      <xdr:colOff>15240</xdr:colOff>
      <xdr:row>643</xdr:row>
      <xdr:rowOff>30480</xdr:rowOff>
    </xdr:from>
    <xdr:ext cx="586740" cy="175260"/>
    <xdr:pic>
      <xdr:nvPicPr>
        <xdr:cNvPr id="246" name="Imagen 245" descr="Vínculo en el BOE a la disposición mencionada en la celda contigua situada a la izquierda." title="BOE">
          <a:hlinkClick xmlns:r="http://schemas.openxmlformats.org/officeDocument/2006/relationships" r:id="rId8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178414680"/>
          <a:ext cx="586740" cy="175260"/>
        </a:xfrm>
        <a:prstGeom prst="rect">
          <a:avLst/>
        </a:prstGeom>
      </xdr:spPr>
    </xdr:pic>
    <xdr:clientData/>
  </xdr:oneCellAnchor>
  <xdr:oneCellAnchor>
    <xdr:from>
      <xdr:col>4</xdr:col>
      <xdr:colOff>15240</xdr:colOff>
      <xdr:row>643</xdr:row>
      <xdr:rowOff>236220</xdr:rowOff>
    </xdr:from>
    <xdr:ext cx="586740" cy="175260"/>
    <xdr:pic>
      <xdr:nvPicPr>
        <xdr:cNvPr id="247" name="Imagen 246" descr="Vínculo en el BOE a la disposición mencionada en la celda contigua situada a la izquierda." title="BOE">
          <a:hlinkClick xmlns:r="http://schemas.openxmlformats.org/officeDocument/2006/relationships" r:id="rId8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178620420"/>
          <a:ext cx="586740" cy="175260"/>
        </a:xfrm>
        <a:prstGeom prst="rect">
          <a:avLst/>
        </a:prstGeom>
      </xdr:spPr>
    </xdr:pic>
    <xdr:clientData/>
  </xdr:oneCellAnchor>
  <xdr:twoCellAnchor editAs="oneCell">
    <xdr:from>
      <xdr:col>4</xdr:col>
      <xdr:colOff>30480</xdr:colOff>
      <xdr:row>625</xdr:row>
      <xdr:rowOff>30480</xdr:rowOff>
    </xdr:from>
    <xdr:to>
      <xdr:col>4</xdr:col>
      <xdr:colOff>617220</xdr:colOff>
      <xdr:row>625</xdr:row>
      <xdr:rowOff>188595</xdr:rowOff>
    </xdr:to>
    <xdr:pic>
      <xdr:nvPicPr>
        <xdr:cNvPr id="248" name="Imagen 247" descr="Vínculo en el BOE a la disposición mencionada en la celda contigua situada a la izquierda." title="BOE">
          <a:hlinkClick xmlns:r="http://schemas.openxmlformats.org/officeDocument/2006/relationships" r:id="rId9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72044360"/>
          <a:ext cx="586740" cy="175260"/>
        </a:xfrm>
        <a:prstGeom prst="rect">
          <a:avLst/>
        </a:prstGeom>
      </xdr:spPr>
    </xdr:pic>
    <xdr:clientData/>
  </xdr:twoCellAnchor>
  <xdr:twoCellAnchor editAs="oneCell">
    <xdr:from>
      <xdr:col>4</xdr:col>
      <xdr:colOff>30480</xdr:colOff>
      <xdr:row>625</xdr:row>
      <xdr:rowOff>236220</xdr:rowOff>
    </xdr:from>
    <xdr:to>
      <xdr:col>4</xdr:col>
      <xdr:colOff>617220</xdr:colOff>
      <xdr:row>625</xdr:row>
      <xdr:rowOff>394335</xdr:rowOff>
    </xdr:to>
    <xdr:pic>
      <xdr:nvPicPr>
        <xdr:cNvPr id="249" name="Imagen 248" descr="Vínculo en el BOE a la disposición mencionada en la celda contigua situada a la izquierda." title="BOE">
          <a:hlinkClick xmlns:r="http://schemas.openxmlformats.org/officeDocument/2006/relationships" r:id="rId9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72250100"/>
          <a:ext cx="586740" cy="175260"/>
        </a:xfrm>
        <a:prstGeom prst="rect">
          <a:avLst/>
        </a:prstGeom>
      </xdr:spPr>
    </xdr:pic>
    <xdr:clientData/>
  </xdr:twoCellAnchor>
  <xdr:oneCellAnchor>
    <xdr:from>
      <xdr:col>4</xdr:col>
      <xdr:colOff>30480</xdr:colOff>
      <xdr:row>624</xdr:row>
      <xdr:rowOff>30480</xdr:rowOff>
    </xdr:from>
    <xdr:ext cx="586740" cy="175260"/>
    <xdr:pic>
      <xdr:nvPicPr>
        <xdr:cNvPr id="250" name="Imagen 249" descr="Vínculo en el BOE a la disposición mencionada en la celda contigua situada a la izquierda." title="BOE">
          <a:hlinkClick xmlns:r="http://schemas.openxmlformats.org/officeDocument/2006/relationships" r:id="rId9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71465240"/>
          <a:ext cx="586740" cy="175260"/>
        </a:xfrm>
        <a:prstGeom prst="rect">
          <a:avLst/>
        </a:prstGeom>
      </xdr:spPr>
    </xdr:pic>
    <xdr:clientData/>
  </xdr:oneCellAnchor>
  <xdr:oneCellAnchor>
    <xdr:from>
      <xdr:col>4</xdr:col>
      <xdr:colOff>30480</xdr:colOff>
      <xdr:row>624</xdr:row>
      <xdr:rowOff>236220</xdr:rowOff>
    </xdr:from>
    <xdr:ext cx="586740" cy="175260"/>
    <xdr:pic>
      <xdr:nvPicPr>
        <xdr:cNvPr id="251" name="Imagen 250" descr="Vínculo en el BOE a la disposición mencionada en la celda contigua situada a la izquierda." title="BOE">
          <a:hlinkClick xmlns:r="http://schemas.openxmlformats.org/officeDocument/2006/relationships" r:id="rId9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71670980"/>
          <a:ext cx="586740" cy="175260"/>
        </a:xfrm>
        <a:prstGeom prst="rect">
          <a:avLst/>
        </a:prstGeom>
      </xdr:spPr>
    </xdr:pic>
    <xdr:clientData/>
  </xdr:oneCellAnchor>
  <xdr:oneCellAnchor>
    <xdr:from>
      <xdr:col>4</xdr:col>
      <xdr:colOff>30480</xdr:colOff>
      <xdr:row>622</xdr:row>
      <xdr:rowOff>30480</xdr:rowOff>
    </xdr:from>
    <xdr:ext cx="586740" cy="175260"/>
    <xdr:pic>
      <xdr:nvPicPr>
        <xdr:cNvPr id="252" name="Imagen 251" descr="Vínculo en el BOE a la disposición mencionada en la celda contigua situada a la izquierda." title="BOE">
          <a:hlinkClick xmlns:r="http://schemas.openxmlformats.org/officeDocument/2006/relationships" r:id="rId9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70307000"/>
          <a:ext cx="586740" cy="175260"/>
        </a:xfrm>
        <a:prstGeom prst="rect">
          <a:avLst/>
        </a:prstGeom>
      </xdr:spPr>
    </xdr:pic>
    <xdr:clientData/>
  </xdr:oneCellAnchor>
  <xdr:oneCellAnchor>
    <xdr:from>
      <xdr:col>4</xdr:col>
      <xdr:colOff>30480</xdr:colOff>
      <xdr:row>622</xdr:row>
      <xdr:rowOff>236220</xdr:rowOff>
    </xdr:from>
    <xdr:ext cx="586740" cy="175260"/>
    <xdr:pic>
      <xdr:nvPicPr>
        <xdr:cNvPr id="253" name="Imagen 252" descr="Vínculo en el BOE a la disposición mencionada en la celda contigua situada a la izquierda." title="BOE">
          <a:hlinkClick xmlns:r="http://schemas.openxmlformats.org/officeDocument/2006/relationships" r:id="rId9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70512740"/>
          <a:ext cx="586740" cy="175260"/>
        </a:xfrm>
        <a:prstGeom prst="rect">
          <a:avLst/>
        </a:prstGeom>
      </xdr:spPr>
    </xdr:pic>
    <xdr:clientData/>
  </xdr:oneCellAnchor>
  <xdr:oneCellAnchor>
    <xdr:from>
      <xdr:col>4</xdr:col>
      <xdr:colOff>30480</xdr:colOff>
      <xdr:row>621</xdr:row>
      <xdr:rowOff>30480</xdr:rowOff>
    </xdr:from>
    <xdr:ext cx="586740" cy="175260"/>
    <xdr:pic>
      <xdr:nvPicPr>
        <xdr:cNvPr id="254" name="Imagen 253" descr="Vínculo en el BOE a la disposición mencionada en la celda contigua situada a la izquierda." title="BOE">
          <a:hlinkClick xmlns:r="http://schemas.openxmlformats.org/officeDocument/2006/relationships" r:id="rId9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69727880"/>
          <a:ext cx="586740" cy="175260"/>
        </a:xfrm>
        <a:prstGeom prst="rect">
          <a:avLst/>
        </a:prstGeom>
      </xdr:spPr>
    </xdr:pic>
    <xdr:clientData/>
  </xdr:oneCellAnchor>
  <xdr:oneCellAnchor>
    <xdr:from>
      <xdr:col>4</xdr:col>
      <xdr:colOff>30480</xdr:colOff>
      <xdr:row>621</xdr:row>
      <xdr:rowOff>236220</xdr:rowOff>
    </xdr:from>
    <xdr:ext cx="586740" cy="175260"/>
    <xdr:pic>
      <xdr:nvPicPr>
        <xdr:cNvPr id="255" name="Imagen 254" descr="Vínculo en el BOE a la disposición mencionada en la celda contigua situada a la izquierda." title="BOE">
          <a:hlinkClick xmlns:r="http://schemas.openxmlformats.org/officeDocument/2006/relationships" r:id="rId9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69933620"/>
          <a:ext cx="586740" cy="175260"/>
        </a:xfrm>
        <a:prstGeom prst="rect">
          <a:avLst/>
        </a:prstGeom>
      </xdr:spPr>
    </xdr:pic>
    <xdr:clientData/>
  </xdr:oneCellAnchor>
  <xdr:oneCellAnchor>
    <xdr:from>
      <xdr:col>4</xdr:col>
      <xdr:colOff>30480</xdr:colOff>
      <xdr:row>626</xdr:row>
      <xdr:rowOff>30480</xdr:rowOff>
    </xdr:from>
    <xdr:ext cx="586740" cy="175260"/>
    <xdr:pic>
      <xdr:nvPicPr>
        <xdr:cNvPr id="256" name="Imagen 255" descr="Vínculo en el BOE a la disposición mencionada en la celda contigua situada a la izquierda." title="BOE">
          <a:hlinkClick xmlns:r="http://schemas.openxmlformats.org/officeDocument/2006/relationships" r:id="rId9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72623480"/>
          <a:ext cx="586740" cy="175260"/>
        </a:xfrm>
        <a:prstGeom prst="rect">
          <a:avLst/>
        </a:prstGeom>
      </xdr:spPr>
    </xdr:pic>
    <xdr:clientData/>
  </xdr:oneCellAnchor>
  <xdr:oneCellAnchor>
    <xdr:from>
      <xdr:col>4</xdr:col>
      <xdr:colOff>30480</xdr:colOff>
      <xdr:row>626</xdr:row>
      <xdr:rowOff>236220</xdr:rowOff>
    </xdr:from>
    <xdr:ext cx="586740" cy="175260"/>
    <xdr:pic>
      <xdr:nvPicPr>
        <xdr:cNvPr id="257" name="Imagen 256" descr="Vínculo en el BOE a la disposición mencionada en la celda contigua situada a la izquierda." title="BOE">
          <a:hlinkClick xmlns:r="http://schemas.openxmlformats.org/officeDocument/2006/relationships" r:id="rId9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72829220"/>
          <a:ext cx="586740" cy="175260"/>
        </a:xfrm>
        <a:prstGeom prst="rect">
          <a:avLst/>
        </a:prstGeom>
      </xdr:spPr>
    </xdr:pic>
    <xdr:clientData/>
  </xdr:oneCellAnchor>
  <xdr:oneCellAnchor>
    <xdr:from>
      <xdr:col>4</xdr:col>
      <xdr:colOff>30480</xdr:colOff>
      <xdr:row>628</xdr:row>
      <xdr:rowOff>30480</xdr:rowOff>
    </xdr:from>
    <xdr:ext cx="586740" cy="175260"/>
    <xdr:pic>
      <xdr:nvPicPr>
        <xdr:cNvPr id="258" name="Imagen 257" descr="Vínculo en el BOE a la disposición mencionada en la celda contigua situada a la izquierda." title="BOE">
          <a:hlinkClick xmlns:r="http://schemas.openxmlformats.org/officeDocument/2006/relationships" r:id="rId9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73492160"/>
          <a:ext cx="586740" cy="175260"/>
        </a:xfrm>
        <a:prstGeom prst="rect">
          <a:avLst/>
        </a:prstGeom>
      </xdr:spPr>
    </xdr:pic>
    <xdr:clientData/>
  </xdr:oneCellAnchor>
  <xdr:oneCellAnchor>
    <xdr:from>
      <xdr:col>4</xdr:col>
      <xdr:colOff>30480</xdr:colOff>
      <xdr:row>628</xdr:row>
      <xdr:rowOff>236220</xdr:rowOff>
    </xdr:from>
    <xdr:ext cx="586740" cy="175260"/>
    <xdr:pic>
      <xdr:nvPicPr>
        <xdr:cNvPr id="259" name="Imagen 258" descr="Vínculo en el BOE a la disposición mencionada en la celda contigua situada a la izquierda." title="BOE">
          <a:hlinkClick xmlns:r="http://schemas.openxmlformats.org/officeDocument/2006/relationships" r:id="rId9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73697900"/>
          <a:ext cx="586740" cy="175260"/>
        </a:xfrm>
        <a:prstGeom prst="rect">
          <a:avLst/>
        </a:prstGeom>
      </xdr:spPr>
    </xdr:pic>
    <xdr:clientData/>
  </xdr:oneCellAnchor>
  <xdr:oneCellAnchor>
    <xdr:from>
      <xdr:col>4</xdr:col>
      <xdr:colOff>30480</xdr:colOff>
      <xdr:row>623</xdr:row>
      <xdr:rowOff>30480</xdr:rowOff>
    </xdr:from>
    <xdr:ext cx="586740" cy="175260"/>
    <xdr:pic>
      <xdr:nvPicPr>
        <xdr:cNvPr id="260" name="Imagen 259" descr="Vínculo en el BOE a la disposición mencionada en la celda contigua situada a la izquierda." title="BOE">
          <a:hlinkClick xmlns:r="http://schemas.openxmlformats.org/officeDocument/2006/relationships" r:id="rId9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70886120"/>
          <a:ext cx="586740" cy="175260"/>
        </a:xfrm>
        <a:prstGeom prst="rect">
          <a:avLst/>
        </a:prstGeom>
      </xdr:spPr>
    </xdr:pic>
    <xdr:clientData/>
  </xdr:oneCellAnchor>
  <xdr:oneCellAnchor>
    <xdr:from>
      <xdr:col>4</xdr:col>
      <xdr:colOff>30480</xdr:colOff>
      <xdr:row>623</xdr:row>
      <xdr:rowOff>236220</xdr:rowOff>
    </xdr:from>
    <xdr:ext cx="586740" cy="175260"/>
    <xdr:pic>
      <xdr:nvPicPr>
        <xdr:cNvPr id="261" name="Imagen 260" descr="Vínculo en el BOE a la disposición mencionada en la celda contigua situada a la izquierda." title="BOE">
          <a:hlinkClick xmlns:r="http://schemas.openxmlformats.org/officeDocument/2006/relationships" r:id="rId9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71091860"/>
          <a:ext cx="586740" cy="175260"/>
        </a:xfrm>
        <a:prstGeom prst="rect">
          <a:avLst/>
        </a:prstGeom>
      </xdr:spPr>
    </xdr:pic>
    <xdr:clientData/>
  </xdr:oneCellAnchor>
  <xdr:oneCellAnchor>
    <xdr:from>
      <xdr:col>4</xdr:col>
      <xdr:colOff>30480</xdr:colOff>
      <xdr:row>610</xdr:row>
      <xdr:rowOff>30480</xdr:rowOff>
    </xdr:from>
    <xdr:ext cx="586740" cy="175260"/>
    <xdr:pic>
      <xdr:nvPicPr>
        <xdr:cNvPr id="262" name="Imagen 261" descr="Vínculo en el BOE a la disposición mencionada en la celda contigua situada a la izquierda." title="BOE">
          <a:hlinkClick xmlns:r="http://schemas.openxmlformats.org/officeDocument/2006/relationships" r:id="rId9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63791900"/>
          <a:ext cx="586740" cy="175260"/>
        </a:xfrm>
        <a:prstGeom prst="rect">
          <a:avLst/>
        </a:prstGeom>
      </xdr:spPr>
    </xdr:pic>
    <xdr:clientData/>
  </xdr:oneCellAnchor>
  <xdr:oneCellAnchor>
    <xdr:from>
      <xdr:col>4</xdr:col>
      <xdr:colOff>30480</xdr:colOff>
      <xdr:row>610</xdr:row>
      <xdr:rowOff>236220</xdr:rowOff>
    </xdr:from>
    <xdr:ext cx="586740" cy="175260"/>
    <xdr:pic>
      <xdr:nvPicPr>
        <xdr:cNvPr id="263" name="Imagen 262" descr="Vínculo en el BOE a la disposición mencionada en la celda contigua situada a la izquierda." title="BOE">
          <a:hlinkClick xmlns:r="http://schemas.openxmlformats.org/officeDocument/2006/relationships" r:id="rId9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63997640"/>
          <a:ext cx="586740" cy="175260"/>
        </a:xfrm>
        <a:prstGeom prst="rect">
          <a:avLst/>
        </a:prstGeom>
      </xdr:spPr>
    </xdr:pic>
    <xdr:clientData/>
  </xdr:oneCellAnchor>
  <xdr:twoCellAnchor editAs="oneCell">
    <xdr:from>
      <xdr:col>4</xdr:col>
      <xdr:colOff>22860</xdr:colOff>
      <xdr:row>651</xdr:row>
      <xdr:rowOff>30480</xdr:rowOff>
    </xdr:from>
    <xdr:to>
      <xdr:col>4</xdr:col>
      <xdr:colOff>609600</xdr:colOff>
      <xdr:row>651</xdr:row>
      <xdr:rowOff>188595</xdr:rowOff>
    </xdr:to>
    <xdr:pic>
      <xdr:nvPicPr>
        <xdr:cNvPr id="264" name="Imagen 263" descr="Vínculo en el BOE a la disposición mencionada en la celda contigua situada a la izquierda." title="BOE">
          <a:hlinkClick xmlns:r="http://schemas.openxmlformats.org/officeDocument/2006/relationships" r:id="rId9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82034180"/>
          <a:ext cx="586740" cy="175260"/>
        </a:xfrm>
        <a:prstGeom prst="rect">
          <a:avLst/>
        </a:prstGeom>
      </xdr:spPr>
    </xdr:pic>
    <xdr:clientData/>
  </xdr:twoCellAnchor>
  <xdr:twoCellAnchor editAs="oneCell">
    <xdr:from>
      <xdr:col>4</xdr:col>
      <xdr:colOff>30480</xdr:colOff>
      <xdr:row>632</xdr:row>
      <xdr:rowOff>30480</xdr:rowOff>
    </xdr:from>
    <xdr:to>
      <xdr:col>4</xdr:col>
      <xdr:colOff>617220</xdr:colOff>
      <xdr:row>632</xdr:row>
      <xdr:rowOff>188595</xdr:rowOff>
    </xdr:to>
    <xdr:pic>
      <xdr:nvPicPr>
        <xdr:cNvPr id="265" name="Imagen 264" descr="Vínculo en el BOE a la disposición mencionada en la celda contigua situada a la izquierda." title="BOE">
          <a:hlinkClick xmlns:r="http://schemas.openxmlformats.org/officeDocument/2006/relationships" r:id="rId9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74939960"/>
          <a:ext cx="586740" cy="175260"/>
        </a:xfrm>
        <a:prstGeom prst="rect">
          <a:avLst/>
        </a:prstGeom>
      </xdr:spPr>
    </xdr:pic>
    <xdr:clientData/>
  </xdr:twoCellAnchor>
  <xdr:oneCellAnchor>
    <xdr:from>
      <xdr:col>4</xdr:col>
      <xdr:colOff>30480</xdr:colOff>
      <xdr:row>633</xdr:row>
      <xdr:rowOff>30480</xdr:rowOff>
    </xdr:from>
    <xdr:ext cx="586740" cy="175260"/>
    <xdr:pic>
      <xdr:nvPicPr>
        <xdr:cNvPr id="266" name="Imagen 265" descr="Vínculo en el BOE a la disposición mencionada en la celda contigua situada a la izquierda." title="BOE">
          <a:hlinkClick xmlns:r="http://schemas.openxmlformats.org/officeDocument/2006/relationships" r:id="rId9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75229520"/>
          <a:ext cx="586740" cy="175260"/>
        </a:xfrm>
        <a:prstGeom prst="rect">
          <a:avLst/>
        </a:prstGeom>
      </xdr:spPr>
    </xdr:pic>
    <xdr:clientData/>
  </xdr:oneCellAnchor>
  <xdr:twoCellAnchor editAs="oneCell">
    <xdr:from>
      <xdr:col>4</xdr:col>
      <xdr:colOff>30480</xdr:colOff>
      <xdr:row>373</xdr:row>
      <xdr:rowOff>30480</xdr:rowOff>
    </xdr:from>
    <xdr:to>
      <xdr:col>4</xdr:col>
      <xdr:colOff>617220</xdr:colOff>
      <xdr:row>373</xdr:row>
      <xdr:rowOff>188595</xdr:rowOff>
    </xdr:to>
    <xdr:pic>
      <xdr:nvPicPr>
        <xdr:cNvPr id="267" name="Imagen 266" descr="Vínculo en el BOE a la disposición mencionada en la celda contigua situada a la izquierda." title="BOE">
          <a:hlinkClick xmlns:r="http://schemas.openxmlformats.org/officeDocument/2006/relationships" r:id="rId9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70012560"/>
          <a:ext cx="586740" cy="175260"/>
        </a:xfrm>
        <a:prstGeom prst="rect">
          <a:avLst/>
        </a:prstGeom>
      </xdr:spPr>
    </xdr:pic>
    <xdr:clientData/>
  </xdr:twoCellAnchor>
  <xdr:twoCellAnchor editAs="oneCell">
    <xdr:from>
      <xdr:col>4</xdr:col>
      <xdr:colOff>30480</xdr:colOff>
      <xdr:row>376</xdr:row>
      <xdr:rowOff>30480</xdr:rowOff>
    </xdr:from>
    <xdr:to>
      <xdr:col>4</xdr:col>
      <xdr:colOff>617220</xdr:colOff>
      <xdr:row>376</xdr:row>
      <xdr:rowOff>188595</xdr:rowOff>
    </xdr:to>
    <xdr:pic>
      <xdr:nvPicPr>
        <xdr:cNvPr id="268" name="Imagen 267" descr="Vínculo en el BOE a la disposición mencionada en la celda contigua situada a la izquierda." title="BOE">
          <a:hlinkClick xmlns:r="http://schemas.openxmlformats.org/officeDocument/2006/relationships" r:id="rId9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71315580"/>
          <a:ext cx="586740" cy="175260"/>
        </a:xfrm>
        <a:prstGeom prst="rect">
          <a:avLst/>
        </a:prstGeom>
      </xdr:spPr>
    </xdr:pic>
    <xdr:clientData/>
  </xdr:twoCellAnchor>
  <xdr:twoCellAnchor editAs="oneCell">
    <xdr:from>
      <xdr:col>4</xdr:col>
      <xdr:colOff>30480</xdr:colOff>
      <xdr:row>386</xdr:row>
      <xdr:rowOff>30480</xdr:rowOff>
    </xdr:from>
    <xdr:to>
      <xdr:col>4</xdr:col>
      <xdr:colOff>617220</xdr:colOff>
      <xdr:row>386</xdr:row>
      <xdr:rowOff>188595</xdr:rowOff>
    </xdr:to>
    <xdr:pic>
      <xdr:nvPicPr>
        <xdr:cNvPr id="269" name="Imagen 268" descr="Vínculo en el BOE a la disposición mencionada en la celda contigua situada a la izquierda." title="BOE">
          <a:hlinkClick xmlns:r="http://schemas.openxmlformats.org/officeDocument/2006/relationships" r:id="rId9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76382880"/>
          <a:ext cx="586740" cy="175260"/>
        </a:xfrm>
        <a:prstGeom prst="rect">
          <a:avLst/>
        </a:prstGeom>
      </xdr:spPr>
    </xdr:pic>
    <xdr:clientData/>
  </xdr:twoCellAnchor>
  <xdr:twoCellAnchor editAs="oneCell">
    <xdr:from>
      <xdr:col>4</xdr:col>
      <xdr:colOff>22860</xdr:colOff>
      <xdr:row>374</xdr:row>
      <xdr:rowOff>22860</xdr:rowOff>
    </xdr:from>
    <xdr:to>
      <xdr:col>4</xdr:col>
      <xdr:colOff>609600</xdr:colOff>
      <xdr:row>374</xdr:row>
      <xdr:rowOff>180975</xdr:rowOff>
    </xdr:to>
    <xdr:pic>
      <xdr:nvPicPr>
        <xdr:cNvPr id="270" name="Imagen 269" descr="Vínculo en el BOE a la disposición mencionada en la celda contigua situada a la izquierda." title="BOE">
          <a:hlinkClick xmlns:r="http://schemas.openxmlformats.org/officeDocument/2006/relationships" r:id="rId9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70439280"/>
          <a:ext cx="586740" cy="175260"/>
        </a:xfrm>
        <a:prstGeom prst="rect">
          <a:avLst/>
        </a:prstGeom>
      </xdr:spPr>
    </xdr:pic>
    <xdr:clientData/>
  </xdr:twoCellAnchor>
  <xdr:twoCellAnchor editAs="oneCell">
    <xdr:from>
      <xdr:col>4</xdr:col>
      <xdr:colOff>38100</xdr:colOff>
      <xdr:row>375</xdr:row>
      <xdr:rowOff>38100</xdr:rowOff>
    </xdr:from>
    <xdr:to>
      <xdr:col>4</xdr:col>
      <xdr:colOff>624840</xdr:colOff>
      <xdr:row>375</xdr:row>
      <xdr:rowOff>196215</xdr:rowOff>
    </xdr:to>
    <xdr:pic>
      <xdr:nvPicPr>
        <xdr:cNvPr id="271" name="Imagen 270" descr="Vínculo en el BOE a la disposición mencionada en la celda contigua situada a la izquierda." title="BOE">
          <a:hlinkClick xmlns:r="http://schemas.openxmlformats.org/officeDocument/2006/relationships" r:id="rId9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70888860"/>
          <a:ext cx="586740" cy="175260"/>
        </a:xfrm>
        <a:prstGeom prst="rect">
          <a:avLst/>
        </a:prstGeom>
      </xdr:spPr>
    </xdr:pic>
    <xdr:clientData/>
  </xdr:twoCellAnchor>
  <xdr:twoCellAnchor editAs="oneCell">
    <xdr:from>
      <xdr:col>4</xdr:col>
      <xdr:colOff>38100</xdr:colOff>
      <xdr:row>377</xdr:row>
      <xdr:rowOff>30480</xdr:rowOff>
    </xdr:from>
    <xdr:to>
      <xdr:col>4</xdr:col>
      <xdr:colOff>624840</xdr:colOff>
      <xdr:row>377</xdr:row>
      <xdr:rowOff>188595</xdr:rowOff>
    </xdr:to>
    <xdr:pic>
      <xdr:nvPicPr>
        <xdr:cNvPr id="272" name="Imagen 271" descr="Vínculo en el BOE a la disposición mencionada en la celda contigua situada a la izquierda." title="BOE">
          <a:hlinkClick xmlns:r="http://schemas.openxmlformats.org/officeDocument/2006/relationships" r:id="rId9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71749920"/>
          <a:ext cx="586740" cy="175260"/>
        </a:xfrm>
        <a:prstGeom prst="rect">
          <a:avLst/>
        </a:prstGeom>
      </xdr:spPr>
    </xdr:pic>
    <xdr:clientData/>
  </xdr:twoCellAnchor>
  <xdr:twoCellAnchor editAs="oneCell">
    <xdr:from>
      <xdr:col>4</xdr:col>
      <xdr:colOff>38100</xdr:colOff>
      <xdr:row>378</xdr:row>
      <xdr:rowOff>22860</xdr:rowOff>
    </xdr:from>
    <xdr:to>
      <xdr:col>4</xdr:col>
      <xdr:colOff>624840</xdr:colOff>
      <xdr:row>378</xdr:row>
      <xdr:rowOff>180975</xdr:rowOff>
    </xdr:to>
    <xdr:pic>
      <xdr:nvPicPr>
        <xdr:cNvPr id="273" name="Imagen 272" descr="Vínculo en el BOE a la disposición mencionada en la celda contigua situada a la izquierda." title="BOE">
          <a:hlinkClick xmlns:r="http://schemas.openxmlformats.org/officeDocument/2006/relationships" r:id="rId9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72176640"/>
          <a:ext cx="586740" cy="175260"/>
        </a:xfrm>
        <a:prstGeom prst="rect">
          <a:avLst/>
        </a:prstGeom>
      </xdr:spPr>
    </xdr:pic>
    <xdr:clientData/>
  </xdr:twoCellAnchor>
  <xdr:twoCellAnchor editAs="oneCell">
    <xdr:from>
      <xdr:col>4</xdr:col>
      <xdr:colOff>22860</xdr:colOff>
      <xdr:row>379</xdr:row>
      <xdr:rowOff>45720</xdr:rowOff>
    </xdr:from>
    <xdr:to>
      <xdr:col>4</xdr:col>
      <xdr:colOff>609600</xdr:colOff>
      <xdr:row>379</xdr:row>
      <xdr:rowOff>203835</xdr:rowOff>
    </xdr:to>
    <xdr:pic>
      <xdr:nvPicPr>
        <xdr:cNvPr id="274" name="Imagen 273" descr="Vínculo en el BOE a la disposición mencionada en la celda contigua situada a la izquierda." title="BOE">
          <a:hlinkClick xmlns:r="http://schemas.openxmlformats.org/officeDocument/2006/relationships" r:id="rId9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72633840"/>
          <a:ext cx="586740" cy="175260"/>
        </a:xfrm>
        <a:prstGeom prst="rect">
          <a:avLst/>
        </a:prstGeom>
      </xdr:spPr>
    </xdr:pic>
    <xdr:clientData/>
  </xdr:twoCellAnchor>
  <xdr:twoCellAnchor editAs="oneCell">
    <xdr:from>
      <xdr:col>4</xdr:col>
      <xdr:colOff>30480</xdr:colOff>
      <xdr:row>387</xdr:row>
      <xdr:rowOff>30480</xdr:rowOff>
    </xdr:from>
    <xdr:to>
      <xdr:col>4</xdr:col>
      <xdr:colOff>617220</xdr:colOff>
      <xdr:row>387</xdr:row>
      <xdr:rowOff>188595</xdr:rowOff>
    </xdr:to>
    <xdr:pic>
      <xdr:nvPicPr>
        <xdr:cNvPr id="275" name="Imagen 274" descr="Vínculo en el BOE a la disposición mencionada en la celda contigua situada a la izquierda." title="BOE">
          <a:hlinkClick xmlns:r="http://schemas.openxmlformats.org/officeDocument/2006/relationships" r:id="rId9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76817220"/>
          <a:ext cx="586740" cy="175260"/>
        </a:xfrm>
        <a:prstGeom prst="rect">
          <a:avLst/>
        </a:prstGeom>
      </xdr:spPr>
    </xdr:pic>
    <xdr:clientData/>
  </xdr:twoCellAnchor>
  <xdr:twoCellAnchor editAs="oneCell">
    <xdr:from>
      <xdr:col>4</xdr:col>
      <xdr:colOff>22860</xdr:colOff>
      <xdr:row>385</xdr:row>
      <xdr:rowOff>30480</xdr:rowOff>
    </xdr:from>
    <xdr:to>
      <xdr:col>4</xdr:col>
      <xdr:colOff>609600</xdr:colOff>
      <xdr:row>385</xdr:row>
      <xdr:rowOff>188595</xdr:rowOff>
    </xdr:to>
    <xdr:pic>
      <xdr:nvPicPr>
        <xdr:cNvPr id="276" name="Imagen 275" descr="Vínculo en el BOE a la disposición mencionada en la celda contigua situada a la izquierda." title="BOE">
          <a:hlinkClick xmlns:r="http://schemas.openxmlformats.org/officeDocument/2006/relationships" r:id="rId9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75658980"/>
          <a:ext cx="586740" cy="175260"/>
        </a:xfrm>
        <a:prstGeom prst="rect">
          <a:avLst/>
        </a:prstGeom>
      </xdr:spPr>
    </xdr:pic>
    <xdr:clientData/>
  </xdr:twoCellAnchor>
  <xdr:twoCellAnchor editAs="oneCell">
    <xdr:from>
      <xdr:col>4</xdr:col>
      <xdr:colOff>38100</xdr:colOff>
      <xdr:row>383</xdr:row>
      <xdr:rowOff>53340</xdr:rowOff>
    </xdr:from>
    <xdr:to>
      <xdr:col>4</xdr:col>
      <xdr:colOff>624840</xdr:colOff>
      <xdr:row>383</xdr:row>
      <xdr:rowOff>211455</xdr:rowOff>
    </xdr:to>
    <xdr:pic>
      <xdr:nvPicPr>
        <xdr:cNvPr id="277" name="Imagen 276" descr="Vínculo en el BOE a la disposición mencionada en la celda contigua situada a la izquierda." title="BOE">
          <a:hlinkClick xmlns:r="http://schemas.openxmlformats.org/officeDocument/2006/relationships" r:id="rId9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74089260"/>
          <a:ext cx="586740" cy="175260"/>
        </a:xfrm>
        <a:prstGeom prst="rect">
          <a:avLst/>
        </a:prstGeom>
      </xdr:spPr>
    </xdr:pic>
    <xdr:clientData/>
  </xdr:twoCellAnchor>
  <xdr:twoCellAnchor editAs="oneCell">
    <xdr:from>
      <xdr:col>4</xdr:col>
      <xdr:colOff>22860</xdr:colOff>
      <xdr:row>389</xdr:row>
      <xdr:rowOff>22860</xdr:rowOff>
    </xdr:from>
    <xdr:to>
      <xdr:col>4</xdr:col>
      <xdr:colOff>609600</xdr:colOff>
      <xdr:row>389</xdr:row>
      <xdr:rowOff>180975</xdr:rowOff>
    </xdr:to>
    <xdr:pic>
      <xdr:nvPicPr>
        <xdr:cNvPr id="278" name="Imagen 277" descr="Vínculo en el BOE a la disposición mencionada en la celda contigua situada a la izquierda." title="BOE">
          <a:hlinkClick xmlns:r="http://schemas.openxmlformats.org/officeDocument/2006/relationships" r:id="rId9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77967840"/>
          <a:ext cx="586740" cy="175260"/>
        </a:xfrm>
        <a:prstGeom prst="rect">
          <a:avLst/>
        </a:prstGeom>
      </xdr:spPr>
    </xdr:pic>
    <xdr:clientData/>
  </xdr:twoCellAnchor>
  <xdr:twoCellAnchor editAs="oneCell">
    <xdr:from>
      <xdr:col>4</xdr:col>
      <xdr:colOff>22860</xdr:colOff>
      <xdr:row>385</xdr:row>
      <xdr:rowOff>236220</xdr:rowOff>
    </xdr:from>
    <xdr:to>
      <xdr:col>4</xdr:col>
      <xdr:colOff>609600</xdr:colOff>
      <xdr:row>385</xdr:row>
      <xdr:rowOff>394335</xdr:rowOff>
    </xdr:to>
    <xdr:pic>
      <xdr:nvPicPr>
        <xdr:cNvPr id="279" name="Imagen 278" descr="Vínculo en el BOE a la disposición mencionada en la celda contigua situada a la izquierda." title="BOE">
          <a:hlinkClick xmlns:r="http://schemas.openxmlformats.org/officeDocument/2006/relationships" r:id="rId9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75864720"/>
          <a:ext cx="586740" cy="175260"/>
        </a:xfrm>
        <a:prstGeom prst="rect">
          <a:avLst/>
        </a:prstGeom>
      </xdr:spPr>
    </xdr:pic>
    <xdr:clientData/>
  </xdr:twoCellAnchor>
  <xdr:oneCellAnchor>
    <xdr:from>
      <xdr:col>4</xdr:col>
      <xdr:colOff>22860</xdr:colOff>
      <xdr:row>384</xdr:row>
      <xdr:rowOff>30480</xdr:rowOff>
    </xdr:from>
    <xdr:ext cx="586740" cy="175260"/>
    <xdr:pic>
      <xdr:nvPicPr>
        <xdr:cNvPr id="280" name="Imagen 279" descr="Vínculo en el BOE a la disposición mencionada en la celda contigua situada a la izquierda." title="BOE">
          <a:hlinkClick xmlns:r="http://schemas.openxmlformats.org/officeDocument/2006/relationships" r:id="rId9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74790300"/>
          <a:ext cx="586740" cy="175260"/>
        </a:xfrm>
        <a:prstGeom prst="rect">
          <a:avLst/>
        </a:prstGeom>
      </xdr:spPr>
    </xdr:pic>
    <xdr:clientData/>
  </xdr:oneCellAnchor>
  <xdr:oneCellAnchor>
    <xdr:from>
      <xdr:col>4</xdr:col>
      <xdr:colOff>22860</xdr:colOff>
      <xdr:row>384</xdr:row>
      <xdr:rowOff>236220</xdr:rowOff>
    </xdr:from>
    <xdr:ext cx="586740" cy="175260"/>
    <xdr:pic>
      <xdr:nvPicPr>
        <xdr:cNvPr id="281" name="Imagen 280" descr="Vínculo en el BOE a la disposición mencionada en la celda contigua situada a la izquierda." title="BOE">
          <a:hlinkClick xmlns:r="http://schemas.openxmlformats.org/officeDocument/2006/relationships" r:id="rId9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74996040"/>
          <a:ext cx="586740" cy="175260"/>
        </a:xfrm>
        <a:prstGeom prst="rect">
          <a:avLst/>
        </a:prstGeom>
      </xdr:spPr>
    </xdr:pic>
    <xdr:clientData/>
  </xdr:oneCellAnchor>
  <xdr:oneCellAnchor>
    <xdr:from>
      <xdr:col>4</xdr:col>
      <xdr:colOff>22860</xdr:colOff>
      <xdr:row>388</xdr:row>
      <xdr:rowOff>30480</xdr:rowOff>
    </xdr:from>
    <xdr:ext cx="586740" cy="175260"/>
    <xdr:pic>
      <xdr:nvPicPr>
        <xdr:cNvPr id="282" name="Imagen 281" descr="Vínculo en el BOE a la disposición mencionada en la celda contigua situada a la izquierda." title="BOE">
          <a:hlinkClick xmlns:r="http://schemas.openxmlformats.org/officeDocument/2006/relationships" r:id="rId9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77251560"/>
          <a:ext cx="586740" cy="175260"/>
        </a:xfrm>
        <a:prstGeom prst="rect">
          <a:avLst/>
        </a:prstGeom>
      </xdr:spPr>
    </xdr:pic>
    <xdr:clientData/>
  </xdr:oneCellAnchor>
  <xdr:oneCellAnchor>
    <xdr:from>
      <xdr:col>4</xdr:col>
      <xdr:colOff>22860</xdr:colOff>
      <xdr:row>388</xdr:row>
      <xdr:rowOff>236220</xdr:rowOff>
    </xdr:from>
    <xdr:ext cx="586740" cy="175260"/>
    <xdr:pic>
      <xdr:nvPicPr>
        <xdr:cNvPr id="283" name="Imagen 282" descr="Vínculo en el BOE a la disposición mencionada en la celda contigua situada a la izquierda." title="BOE">
          <a:hlinkClick xmlns:r="http://schemas.openxmlformats.org/officeDocument/2006/relationships" r:id="rId9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77457300"/>
          <a:ext cx="586740" cy="175260"/>
        </a:xfrm>
        <a:prstGeom prst="rect">
          <a:avLst/>
        </a:prstGeom>
      </xdr:spPr>
    </xdr:pic>
    <xdr:clientData/>
  </xdr:oneCellAnchor>
  <xdr:twoCellAnchor editAs="oneCell">
    <xdr:from>
      <xdr:col>4</xdr:col>
      <xdr:colOff>30480</xdr:colOff>
      <xdr:row>380</xdr:row>
      <xdr:rowOff>30480</xdr:rowOff>
    </xdr:from>
    <xdr:to>
      <xdr:col>4</xdr:col>
      <xdr:colOff>617220</xdr:colOff>
      <xdr:row>380</xdr:row>
      <xdr:rowOff>188595</xdr:rowOff>
    </xdr:to>
    <xdr:pic>
      <xdr:nvPicPr>
        <xdr:cNvPr id="284" name="Imagen 283" descr="Vínculo en el BOE a la disposición mencionada en la celda contigua situada a la izquierda." title="BOE">
          <a:hlinkClick xmlns:r="http://schemas.openxmlformats.org/officeDocument/2006/relationships" r:id="rId9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73052940"/>
          <a:ext cx="586740" cy="175260"/>
        </a:xfrm>
        <a:prstGeom prst="rect">
          <a:avLst/>
        </a:prstGeom>
      </xdr:spPr>
    </xdr:pic>
    <xdr:clientData/>
  </xdr:twoCellAnchor>
  <xdr:oneCellAnchor>
    <xdr:from>
      <xdr:col>4</xdr:col>
      <xdr:colOff>30480</xdr:colOff>
      <xdr:row>382</xdr:row>
      <xdr:rowOff>30480</xdr:rowOff>
    </xdr:from>
    <xdr:ext cx="586740" cy="175260"/>
    <xdr:pic>
      <xdr:nvPicPr>
        <xdr:cNvPr id="285" name="Imagen 284" descr="Vínculo en el BOE a la disposición mencionada en la celda contigua situada a la izquierda." title="BOE">
          <a:hlinkClick xmlns:r="http://schemas.openxmlformats.org/officeDocument/2006/relationships" r:id="rId9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73776840"/>
          <a:ext cx="586740" cy="175260"/>
        </a:xfrm>
        <a:prstGeom prst="rect">
          <a:avLst/>
        </a:prstGeom>
      </xdr:spPr>
    </xdr:pic>
    <xdr:clientData/>
  </xdr:oneCellAnchor>
  <xdr:oneCellAnchor>
    <xdr:from>
      <xdr:col>4</xdr:col>
      <xdr:colOff>30480</xdr:colOff>
      <xdr:row>402</xdr:row>
      <xdr:rowOff>30480</xdr:rowOff>
    </xdr:from>
    <xdr:ext cx="586740" cy="175260"/>
    <xdr:pic>
      <xdr:nvPicPr>
        <xdr:cNvPr id="286" name="Imagen 285" descr="Vínculo en el BOE a la disposición mencionada en la celda contigua situada a la izquierda." title="BOE">
          <a:hlinkClick xmlns:r="http://schemas.openxmlformats.org/officeDocument/2006/relationships" r:id="rId9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84040980"/>
          <a:ext cx="586740" cy="175260"/>
        </a:xfrm>
        <a:prstGeom prst="rect">
          <a:avLst/>
        </a:prstGeom>
      </xdr:spPr>
    </xdr:pic>
    <xdr:clientData/>
  </xdr:oneCellAnchor>
  <xdr:oneCellAnchor>
    <xdr:from>
      <xdr:col>4</xdr:col>
      <xdr:colOff>30480</xdr:colOff>
      <xdr:row>403</xdr:row>
      <xdr:rowOff>30480</xdr:rowOff>
    </xdr:from>
    <xdr:ext cx="586740" cy="175260"/>
    <xdr:pic>
      <xdr:nvPicPr>
        <xdr:cNvPr id="287" name="Imagen 286" descr="Vínculo en el BOE a la disposición mencionada en la celda contigua situada a la izquierda." title="BOE">
          <a:hlinkClick xmlns:r="http://schemas.openxmlformats.org/officeDocument/2006/relationships" r:id="rId9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84330540"/>
          <a:ext cx="586740" cy="175260"/>
        </a:xfrm>
        <a:prstGeom prst="rect">
          <a:avLst/>
        </a:prstGeom>
      </xdr:spPr>
    </xdr:pic>
    <xdr:clientData/>
  </xdr:oneCellAnchor>
  <xdr:oneCellAnchor>
    <xdr:from>
      <xdr:col>4</xdr:col>
      <xdr:colOff>30480</xdr:colOff>
      <xdr:row>409</xdr:row>
      <xdr:rowOff>30480</xdr:rowOff>
    </xdr:from>
    <xdr:ext cx="586740" cy="175260"/>
    <xdr:pic>
      <xdr:nvPicPr>
        <xdr:cNvPr id="288" name="Imagen 287" descr="Vínculo en el BOE a la disposición mencionada en la celda contigua situada a la izquierda." title="BOE">
          <a:hlinkClick xmlns:r="http://schemas.openxmlformats.org/officeDocument/2006/relationships" r:id="rId9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87386160"/>
          <a:ext cx="586740" cy="175260"/>
        </a:xfrm>
        <a:prstGeom prst="rect">
          <a:avLst/>
        </a:prstGeom>
      </xdr:spPr>
    </xdr:pic>
    <xdr:clientData/>
  </xdr:oneCellAnchor>
  <xdr:oneCellAnchor>
    <xdr:from>
      <xdr:col>4</xdr:col>
      <xdr:colOff>30480</xdr:colOff>
      <xdr:row>414</xdr:row>
      <xdr:rowOff>30480</xdr:rowOff>
    </xdr:from>
    <xdr:ext cx="586740" cy="175260"/>
    <xdr:pic>
      <xdr:nvPicPr>
        <xdr:cNvPr id="289" name="Imagen 288" descr="Vínculo en el BOE a la disposición mencionada en la celda contigua situada a la izquierda." title="BOE">
          <a:hlinkClick xmlns:r="http://schemas.openxmlformats.org/officeDocument/2006/relationships" r:id="rId9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88689180"/>
          <a:ext cx="586740" cy="175260"/>
        </a:xfrm>
        <a:prstGeom prst="rect">
          <a:avLst/>
        </a:prstGeom>
      </xdr:spPr>
    </xdr:pic>
    <xdr:clientData/>
  </xdr:oneCellAnchor>
  <xdr:oneCellAnchor>
    <xdr:from>
      <xdr:col>4</xdr:col>
      <xdr:colOff>30480</xdr:colOff>
      <xdr:row>399</xdr:row>
      <xdr:rowOff>30480</xdr:rowOff>
    </xdr:from>
    <xdr:ext cx="586740" cy="175260"/>
    <xdr:pic>
      <xdr:nvPicPr>
        <xdr:cNvPr id="290" name="Imagen 289" descr="Vínculo en el BOE a la disposición mencionada en la celda contigua situada a la izquierda." title="BOE">
          <a:hlinkClick xmlns:r="http://schemas.openxmlformats.org/officeDocument/2006/relationships" r:id="rId9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82897980"/>
          <a:ext cx="586740" cy="175260"/>
        </a:xfrm>
        <a:prstGeom prst="rect">
          <a:avLst/>
        </a:prstGeom>
      </xdr:spPr>
    </xdr:pic>
    <xdr:clientData/>
  </xdr:oneCellAnchor>
  <xdr:oneCellAnchor>
    <xdr:from>
      <xdr:col>4</xdr:col>
      <xdr:colOff>30480</xdr:colOff>
      <xdr:row>407</xdr:row>
      <xdr:rowOff>251460</xdr:rowOff>
    </xdr:from>
    <xdr:ext cx="586740" cy="175260"/>
    <xdr:pic>
      <xdr:nvPicPr>
        <xdr:cNvPr id="291" name="Imagen 290" descr="Vínculo en el BOE a la disposición mencionada en la celda contigua situada a la izquierda." title="BOE">
          <a:hlinkClick xmlns:r="http://schemas.openxmlformats.org/officeDocument/2006/relationships" r:id="rId9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86159340"/>
          <a:ext cx="586740" cy="175260"/>
        </a:xfrm>
        <a:prstGeom prst="rect">
          <a:avLst/>
        </a:prstGeom>
      </xdr:spPr>
    </xdr:pic>
    <xdr:clientData/>
  </xdr:oneCellAnchor>
  <xdr:twoCellAnchor editAs="oneCell">
    <xdr:from>
      <xdr:col>4</xdr:col>
      <xdr:colOff>30480</xdr:colOff>
      <xdr:row>406</xdr:row>
      <xdr:rowOff>38100</xdr:rowOff>
    </xdr:from>
    <xdr:to>
      <xdr:col>4</xdr:col>
      <xdr:colOff>617220</xdr:colOff>
      <xdr:row>406</xdr:row>
      <xdr:rowOff>196215</xdr:rowOff>
    </xdr:to>
    <xdr:pic>
      <xdr:nvPicPr>
        <xdr:cNvPr id="292" name="Imagen 291" descr="Vínculo en el BOE a la disposición mencionada en la celda contigua situada a la izquierda." title="BOE">
          <a:hlinkClick xmlns:r="http://schemas.openxmlformats.org/officeDocument/2006/relationships" r:id="rId9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85511640"/>
          <a:ext cx="586740" cy="175260"/>
        </a:xfrm>
        <a:prstGeom prst="rect">
          <a:avLst/>
        </a:prstGeom>
      </xdr:spPr>
    </xdr:pic>
    <xdr:clientData/>
  </xdr:twoCellAnchor>
  <xdr:oneCellAnchor>
    <xdr:from>
      <xdr:col>4</xdr:col>
      <xdr:colOff>30480</xdr:colOff>
      <xdr:row>401</xdr:row>
      <xdr:rowOff>38100</xdr:rowOff>
    </xdr:from>
    <xdr:ext cx="586740" cy="175260"/>
    <xdr:pic>
      <xdr:nvPicPr>
        <xdr:cNvPr id="293" name="Imagen 292" descr="Vínculo en el BOE a la disposición mencionada en la celda contigua situada a la izquierda." title="BOE">
          <a:hlinkClick xmlns:r="http://schemas.openxmlformats.org/officeDocument/2006/relationships" r:id="rId9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83614260"/>
          <a:ext cx="586740" cy="175260"/>
        </a:xfrm>
        <a:prstGeom prst="rect">
          <a:avLst/>
        </a:prstGeom>
      </xdr:spPr>
    </xdr:pic>
    <xdr:clientData/>
  </xdr:oneCellAnchor>
  <xdr:oneCellAnchor>
    <xdr:from>
      <xdr:col>4</xdr:col>
      <xdr:colOff>30480</xdr:colOff>
      <xdr:row>412</xdr:row>
      <xdr:rowOff>38100</xdr:rowOff>
    </xdr:from>
    <xdr:ext cx="586740" cy="175260"/>
    <xdr:pic>
      <xdr:nvPicPr>
        <xdr:cNvPr id="294" name="Imagen 293" descr="Vínculo en el BOE a la disposición mencionada en la celda contigua situada a la izquierda." title="BOE">
          <a:hlinkClick xmlns:r="http://schemas.openxmlformats.org/officeDocument/2006/relationships" r:id="rId9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88262460"/>
          <a:ext cx="586740" cy="175260"/>
        </a:xfrm>
        <a:prstGeom prst="rect">
          <a:avLst/>
        </a:prstGeom>
      </xdr:spPr>
    </xdr:pic>
    <xdr:clientData/>
  </xdr:oneCellAnchor>
  <xdr:twoCellAnchor editAs="oneCell">
    <xdr:from>
      <xdr:col>4</xdr:col>
      <xdr:colOff>22860</xdr:colOff>
      <xdr:row>407</xdr:row>
      <xdr:rowOff>38100</xdr:rowOff>
    </xdr:from>
    <xdr:to>
      <xdr:col>4</xdr:col>
      <xdr:colOff>609600</xdr:colOff>
      <xdr:row>407</xdr:row>
      <xdr:rowOff>196215</xdr:rowOff>
    </xdr:to>
    <xdr:pic>
      <xdr:nvPicPr>
        <xdr:cNvPr id="295" name="Imagen 294" descr="Vínculo en el BOE a la disposición mencionada en la celda contigua situada a la izquierda." title="BOE">
          <a:hlinkClick xmlns:r="http://schemas.openxmlformats.org/officeDocument/2006/relationships" r:id="rId9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85945980"/>
          <a:ext cx="586740" cy="175260"/>
        </a:xfrm>
        <a:prstGeom prst="rect">
          <a:avLst/>
        </a:prstGeom>
      </xdr:spPr>
    </xdr:pic>
    <xdr:clientData/>
  </xdr:twoCellAnchor>
  <xdr:oneCellAnchor>
    <xdr:from>
      <xdr:col>4</xdr:col>
      <xdr:colOff>30480</xdr:colOff>
      <xdr:row>381</xdr:row>
      <xdr:rowOff>38100</xdr:rowOff>
    </xdr:from>
    <xdr:ext cx="586740" cy="175260"/>
    <xdr:pic>
      <xdr:nvPicPr>
        <xdr:cNvPr id="296" name="Imagen 295" descr="Vínculo en el BOE a la disposición mencionada en la celda contigua situada a la izquierda." title="BOE">
          <a:hlinkClick xmlns:r="http://schemas.openxmlformats.org/officeDocument/2006/relationships" r:id="rId9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73350120"/>
          <a:ext cx="586740" cy="175260"/>
        </a:xfrm>
        <a:prstGeom prst="rect">
          <a:avLst/>
        </a:prstGeom>
      </xdr:spPr>
    </xdr:pic>
    <xdr:clientData/>
  </xdr:oneCellAnchor>
  <xdr:twoCellAnchor editAs="oneCell">
    <xdr:from>
      <xdr:col>4</xdr:col>
      <xdr:colOff>30480</xdr:colOff>
      <xdr:row>399</xdr:row>
      <xdr:rowOff>228600</xdr:rowOff>
    </xdr:from>
    <xdr:to>
      <xdr:col>4</xdr:col>
      <xdr:colOff>617220</xdr:colOff>
      <xdr:row>399</xdr:row>
      <xdr:rowOff>386715</xdr:rowOff>
    </xdr:to>
    <xdr:pic>
      <xdr:nvPicPr>
        <xdr:cNvPr id="297" name="Imagen 296" descr="Vínculo en el BOE a la disposición mencionada en la celda contigua situada a la izquierda." title="BOE">
          <a:hlinkClick xmlns:r="http://schemas.openxmlformats.org/officeDocument/2006/relationships" r:id="rId10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83096100"/>
          <a:ext cx="586740" cy="175260"/>
        </a:xfrm>
        <a:prstGeom prst="rect">
          <a:avLst/>
        </a:prstGeom>
      </xdr:spPr>
    </xdr:pic>
    <xdr:clientData/>
  </xdr:twoCellAnchor>
  <xdr:twoCellAnchor editAs="oneCell">
    <xdr:from>
      <xdr:col>4</xdr:col>
      <xdr:colOff>30480</xdr:colOff>
      <xdr:row>400</xdr:row>
      <xdr:rowOff>22860</xdr:rowOff>
    </xdr:from>
    <xdr:to>
      <xdr:col>4</xdr:col>
      <xdr:colOff>617220</xdr:colOff>
      <xdr:row>400</xdr:row>
      <xdr:rowOff>180975</xdr:rowOff>
    </xdr:to>
    <xdr:pic>
      <xdr:nvPicPr>
        <xdr:cNvPr id="298" name="Imagen 297" descr="Vínculo en el BOE a la disposición mencionada en la celda contigua situada a la izquierda." title="BOE">
          <a:hlinkClick xmlns:r="http://schemas.openxmlformats.org/officeDocument/2006/relationships" r:id="rId10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83309460"/>
          <a:ext cx="586740" cy="175260"/>
        </a:xfrm>
        <a:prstGeom prst="rect">
          <a:avLst/>
        </a:prstGeom>
      </xdr:spPr>
    </xdr:pic>
    <xdr:clientData/>
  </xdr:twoCellAnchor>
  <xdr:twoCellAnchor editAs="oneCell">
    <xdr:from>
      <xdr:col>4</xdr:col>
      <xdr:colOff>22860</xdr:colOff>
      <xdr:row>408</xdr:row>
      <xdr:rowOff>30480</xdr:rowOff>
    </xdr:from>
    <xdr:to>
      <xdr:col>4</xdr:col>
      <xdr:colOff>609600</xdr:colOff>
      <xdr:row>408</xdr:row>
      <xdr:rowOff>188595</xdr:rowOff>
    </xdr:to>
    <xdr:pic>
      <xdr:nvPicPr>
        <xdr:cNvPr id="299" name="Imagen 298" descr="Vínculo en el BOE a la disposición mencionada en la celda contigua situada a la izquierda." title="BOE">
          <a:hlinkClick xmlns:r="http://schemas.openxmlformats.org/officeDocument/2006/relationships" r:id="rId10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86517480"/>
          <a:ext cx="586740" cy="175260"/>
        </a:xfrm>
        <a:prstGeom prst="rect">
          <a:avLst/>
        </a:prstGeom>
      </xdr:spPr>
    </xdr:pic>
    <xdr:clientData/>
  </xdr:twoCellAnchor>
  <xdr:oneCellAnchor>
    <xdr:from>
      <xdr:col>4</xdr:col>
      <xdr:colOff>22860</xdr:colOff>
      <xdr:row>411</xdr:row>
      <xdr:rowOff>30480</xdr:rowOff>
    </xdr:from>
    <xdr:ext cx="586740" cy="175260"/>
    <xdr:pic>
      <xdr:nvPicPr>
        <xdr:cNvPr id="300" name="Imagen 299" descr="Vínculo en el BOE a la disposición mencionada en la celda contigua situada a la izquierda." title="BOE">
          <a:hlinkClick xmlns:r="http://schemas.openxmlformats.org/officeDocument/2006/relationships" r:id="rId10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87965280"/>
          <a:ext cx="586740" cy="175260"/>
        </a:xfrm>
        <a:prstGeom prst="rect">
          <a:avLst/>
        </a:prstGeom>
      </xdr:spPr>
    </xdr:pic>
    <xdr:clientData/>
  </xdr:oneCellAnchor>
  <xdr:twoCellAnchor editAs="oneCell">
    <xdr:from>
      <xdr:col>4</xdr:col>
      <xdr:colOff>30480</xdr:colOff>
      <xdr:row>405</xdr:row>
      <xdr:rowOff>38100</xdr:rowOff>
    </xdr:from>
    <xdr:to>
      <xdr:col>4</xdr:col>
      <xdr:colOff>617220</xdr:colOff>
      <xdr:row>405</xdr:row>
      <xdr:rowOff>196215</xdr:rowOff>
    </xdr:to>
    <xdr:pic>
      <xdr:nvPicPr>
        <xdr:cNvPr id="301" name="Imagen 300" descr="Vínculo en el BOE a la disposición mencionada en la celda contigua situada a la izquierda." title="BOE">
          <a:hlinkClick xmlns:r="http://schemas.openxmlformats.org/officeDocument/2006/relationships" r:id="rId10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85062060"/>
          <a:ext cx="586740" cy="175260"/>
        </a:xfrm>
        <a:prstGeom prst="rect">
          <a:avLst/>
        </a:prstGeom>
      </xdr:spPr>
    </xdr:pic>
    <xdr:clientData/>
  </xdr:twoCellAnchor>
  <xdr:twoCellAnchor editAs="oneCell">
    <xdr:from>
      <xdr:col>4</xdr:col>
      <xdr:colOff>30480</xdr:colOff>
      <xdr:row>405</xdr:row>
      <xdr:rowOff>243840</xdr:rowOff>
    </xdr:from>
    <xdr:to>
      <xdr:col>4</xdr:col>
      <xdr:colOff>617220</xdr:colOff>
      <xdr:row>405</xdr:row>
      <xdr:rowOff>401955</xdr:rowOff>
    </xdr:to>
    <xdr:pic>
      <xdr:nvPicPr>
        <xdr:cNvPr id="302" name="Imagen 301" descr="Vínculo en el BOE a la disposición mencionada en la celda contigua situada a la izquierda." title="BOE">
          <a:hlinkClick xmlns:r="http://schemas.openxmlformats.org/officeDocument/2006/relationships" r:id="rId10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85267800"/>
          <a:ext cx="586740" cy="175260"/>
        </a:xfrm>
        <a:prstGeom prst="rect">
          <a:avLst/>
        </a:prstGeom>
      </xdr:spPr>
    </xdr:pic>
    <xdr:clientData/>
  </xdr:twoCellAnchor>
  <xdr:oneCellAnchor>
    <xdr:from>
      <xdr:col>4</xdr:col>
      <xdr:colOff>30480</xdr:colOff>
      <xdr:row>617</xdr:row>
      <xdr:rowOff>30480</xdr:rowOff>
    </xdr:from>
    <xdr:ext cx="586740" cy="175260"/>
    <xdr:pic>
      <xdr:nvPicPr>
        <xdr:cNvPr id="303" name="Imagen 302" descr="Vínculo en el BOE a la disposición mencionada en la celda contigua situada a la izquierda." title="BOE">
          <a:hlinkClick xmlns:r="http://schemas.openxmlformats.org/officeDocument/2006/relationships" r:id="rId7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68135300"/>
          <a:ext cx="586740" cy="175260"/>
        </a:xfrm>
        <a:prstGeom prst="rect">
          <a:avLst/>
        </a:prstGeom>
      </xdr:spPr>
    </xdr:pic>
    <xdr:clientData/>
  </xdr:oneCellAnchor>
  <xdr:twoCellAnchor editAs="oneCell">
    <xdr:from>
      <xdr:col>4</xdr:col>
      <xdr:colOff>30480</xdr:colOff>
      <xdr:row>617</xdr:row>
      <xdr:rowOff>259080</xdr:rowOff>
    </xdr:from>
    <xdr:to>
      <xdr:col>4</xdr:col>
      <xdr:colOff>617220</xdr:colOff>
      <xdr:row>617</xdr:row>
      <xdr:rowOff>417195</xdr:rowOff>
    </xdr:to>
    <xdr:pic>
      <xdr:nvPicPr>
        <xdr:cNvPr id="304" name="Imagen 303" descr="Vínculo en el BOE a la disposición mencionada en la celda contigua situada a la izquierda." title="BOE">
          <a:hlinkClick xmlns:r="http://schemas.openxmlformats.org/officeDocument/2006/relationships" r:id="rId10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68363900"/>
          <a:ext cx="586740" cy="175260"/>
        </a:xfrm>
        <a:prstGeom prst="rect">
          <a:avLst/>
        </a:prstGeom>
      </xdr:spPr>
    </xdr:pic>
    <xdr:clientData/>
  </xdr:twoCellAnchor>
  <xdr:twoCellAnchor editAs="oneCell">
    <xdr:from>
      <xdr:col>4</xdr:col>
      <xdr:colOff>22860</xdr:colOff>
      <xdr:row>620</xdr:row>
      <xdr:rowOff>30480</xdr:rowOff>
    </xdr:from>
    <xdr:to>
      <xdr:col>4</xdr:col>
      <xdr:colOff>609600</xdr:colOff>
      <xdr:row>620</xdr:row>
      <xdr:rowOff>188595</xdr:rowOff>
    </xdr:to>
    <xdr:pic>
      <xdr:nvPicPr>
        <xdr:cNvPr id="305" name="Imagen 304" descr="Vínculo en el BOE a la disposición mencionada en la celda contigua situada a la izquierda." title="BOE">
          <a:hlinkClick xmlns:r="http://schemas.openxmlformats.org/officeDocument/2006/relationships" r:id="rId10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69438320"/>
          <a:ext cx="586740" cy="175260"/>
        </a:xfrm>
        <a:prstGeom prst="rect">
          <a:avLst/>
        </a:prstGeom>
      </xdr:spPr>
    </xdr:pic>
    <xdr:clientData/>
  </xdr:twoCellAnchor>
  <xdr:oneCellAnchor>
    <xdr:from>
      <xdr:col>4</xdr:col>
      <xdr:colOff>30480</xdr:colOff>
      <xdr:row>619</xdr:row>
      <xdr:rowOff>30480</xdr:rowOff>
    </xdr:from>
    <xdr:ext cx="586740" cy="175260"/>
    <xdr:pic>
      <xdr:nvPicPr>
        <xdr:cNvPr id="306" name="Imagen 305" descr="Vínculo en el BOE a la disposición mencionada en la celda contigua situada a la izquierda." title="BOE">
          <a:hlinkClick xmlns:r="http://schemas.openxmlformats.org/officeDocument/2006/relationships" r:id="rId7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69148760"/>
          <a:ext cx="586740" cy="175260"/>
        </a:xfrm>
        <a:prstGeom prst="rect">
          <a:avLst/>
        </a:prstGeom>
      </xdr:spPr>
    </xdr:pic>
    <xdr:clientData/>
  </xdr:oneCellAnchor>
  <xdr:twoCellAnchor editAs="oneCell">
    <xdr:from>
      <xdr:col>4</xdr:col>
      <xdr:colOff>30480</xdr:colOff>
      <xdr:row>675</xdr:row>
      <xdr:rowOff>30480</xdr:rowOff>
    </xdr:from>
    <xdr:to>
      <xdr:col>4</xdr:col>
      <xdr:colOff>617220</xdr:colOff>
      <xdr:row>675</xdr:row>
      <xdr:rowOff>188595</xdr:rowOff>
    </xdr:to>
    <xdr:pic>
      <xdr:nvPicPr>
        <xdr:cNvPr id="307" name="Imagen 306" descr="Vínculo en el BOE a la disposición mencionada en la celda contigua situada a la izquierda." title="BOE">
          <a:hlinkClick xmlns:r="http://schemas.openxmlformats.org/officeDocument/2006/relationships" r:id="rId10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91582040"/>
          <a:ext cx="586740" cy="175260"/>
        </a:xfrm>
        <a:prstGeom prst="rect">
          <a:avLst/>
        </a:prstGeom>
      </xdr:spPr>
    </xdr:pic>
    <xdr:clientData/>
  </xdr:twoCellAnchor>
  <xdr:twoCellAnchor editAs="oneCell">
    <xdr:from>
      <xdr:col>4</xdr:col>
      <xdr:colOff>22860</xdr:colOff>
      <xdr:row>674</xdr:row>
      <xdr:rowOff>38100</xdr:rowOff>
    </xdr:from>
    <xdr:to>
      <xdr:col>4</xdr:col>
      <xdr:colOff>609600</xdr:colOff>
      <xdr:row>674</xdr:row>
      <xdr:rowOff>196215</xdr:rowOff>
    </xdr:to>
    <xdr:pic>
      <xdr:nvPicPr>
        <xdr:cNvPr id="308" name="Imagen 307" descr="Vínculo en el BOE a la disposición mencionada en la celda contigua situada a la izquierda." title="BOE">
          <a:hlinkClick xmlns:r="http://schemas.openxmlformats.org/officeDocument/2006/relationships" r:id="rId10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90865760"/>
          <a:ext cx="586740" cy="175260"/>
        </a:xfrm>
        <a:prstGeom prst="rect">
          <a:avLst/>
        </a:prstGeom>
      </xdr:spPr>
    </xdr:pic>
    <xdr:clientData/>
  </xdr:twoCellAnchor>
  <xdr:twoCellAnchor editAs="oneCell">
    <xdr:from>
      <xdr:col>4</xdr:col>
      <xdr:colOff>22860</xdr:colOff>
      <xdr:row>674</xdr:row>
      <xdr:rowOff>259080</xdr:rowOff>
    </xdr:from>
    <xdr:to>
      <xdr:col>4</xdr:col>
      <xdr:colOff>609600</xdr:colOff>
      <xdr:row>674</xdr:row>
      <xdr:rowOff>417195</xdr:rowOff>
    </xdr:to>
    <xdr:pic>
      <xdr:nvPicPr>
        <xdr:cNvPr id="309" name="Imagen 308" descr="Vínculo en el BOE a la disposición mencionada en la celda contigua situada a la izquierda." title="BOE">
          <a:hlinkClick xmlns:r="http://schemas.openxmlformats.org/officeDocument/2006/relationships" r:id="rId10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91086740"/>
          <a:ext cx="586740" cy="175260"/>
        </a:xfrm>
        <a:prstGeom prst="rect">
          <a:avLst/>
        </a:prstGeom>
      </xdr:spPr>
    </xdr:pic>
    <xdr:clientData/>
  </xdr:twoCellAnchor>
  <xdr:oneCellAnchor>
    <xdr:from>
      <xdr:col>4</xdr:col>
      <xdr:colOff>30480</xdr:colOff>
      <xdr:row>676</xdr:row>
      <xdr:rowOff>30480</xdr:rowOff>
    </xdr:from>
    <xdr:ext cx="586740" cy="175260"/>
    <xdr:pic>
      <xdr:nvPicPr>
        <xdr:cNvPr id="310" name="Imagen 309" descr="Vínculo en el BOE a la disposición mencionada en la celda contigua situada a la izquierda." title="BOE">
          <a:hlinkClick xmlns:r="http://schemas.openxmlformats.org/officeDocument/2006/relationships" r:id="rId10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92016380"/>
          <a:ext cx="586740" cy="175260"/>
        </a:xfrm>
        <a:prstGeom prst="rect">
          <a:avLst/>
        </a:prstGeom>
      </xdr:spPr>
    </xdr:pic>
    <xdr:clientData/>
  </xdr:oneCellAnchor>
  <xdr:oneCellAnchor>
    <xdr:from>
      <xdr:col>4</xdr:col>
      <xdr:colOff>30480</xdr:colOff>
      <xdr:row>678</xdr:row>
      <xdr:rowOff>30480</xdr:rowOff>
    </xdr:from>
    <xdr:ext cx="586740" cy="175260"/>
    <xdr:pic>
      <xdr:nvPicPr>
        <xdr:cNvPr id="311" name="Imagen 310" descr="Vínculo en el BOE a la disposición mencionada en la celda contigua situada a la izquierda." title="BOE">
          <a:hlinkClick xmlns:r="http://schemas.openxmlformats.org/officeDocument/2006/relationships" r:id="rId10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93174620"/>
          <a:ext cx="586740" cy="175260"/>
        </a:xfrm>
        <a:prstGeom prst="rect">
          <a:avLst/>
        </a:prstGeom>
      </xdr:spPr>
    </xdr:pic>
    <xdr:clientData/>
  </xdr:oneCellAnchor>
  <xdr:oneCellAnchor>
    <xdr:from>
      <xdr:col>4</xdr:col>
      <xdr:colOff>30480</xdr:colOff>
      <xdr:row>656</xdr:row>
      <xdr:rowOff>30480</xdr:rowOff>
    </xdr:from>
    <xdr:ext cx="586740" cy="175260"/>
    <xdr:pic>
      <xdr:nvPicPr>
        <xdr:cNvPr id="312" name="Imagen 311" descr="Vínculo en el BOE a la disposición mencionada en la celda contigua situada a la izquierda." title="BOE">
          <a:hlinkClick xmlns:r="http://schemas.openxmlformats.org/officeDocument/2006/relationships" r:id="rId10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83626760"/>
          <a:ext cx="586740" cy="175260"/>
        </a:xfrm>
        <a:prstGeom prst="rect">
          <a:avLst/>
        </a:prstGeom>
      </xdr:spPr>
    </xdr:pic>
    <xdr:clientData/>
  </xdr:oneCellAnchor>
  <xdr:oneCellAnchor>
    <xdr:from>
      <xdr:col>4</xdr:col>
      <xdr:colOff>22860</xdr:colOff>
      <xdr:row>677</xdr:row>
      <xdr:rowOff>38100</xdr:rowOff>
    </xdr:from>
    <xdr:ext cx="586740" cy="175260"/>
    <xdr:pic>
      <xdr:nvPicPr>
        <xdr:cNvPr id="313" name="Imagen 312" descr="Vínculo en el BOE a la disposición mencionada en la celda contigua situada a la izquierda." title="BOE">
          <a:hlinkClick xmlns:r="http://schemas.openxmlformats.org/officeDocument/2006/relationships" r:id="rId10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92458340"/>
          <a:ext cx="586740" cy="175260"/>
        </a:xfrm>
        <a:prstGeom prst="rect">
          <a:avLst/>
        </a:prstGeom>
      </xdr:spPr>
    </xdr:pic>
    <xdr:clientData/>
  </xdr:oneCellAnchor>
  <xdr:oneCellAnchor>
    <xdr:from>
      <xdr:col>4</xdr:col>
      <xdr:colOff>22860</xdr:colOff>
      <xdr:row>677</xdr:row>
      <xdr:rowOff>259080</xdr:rowOff>
    </xdr:from>
    <xdr:ext cx="586740" cy="175260"/>
    <xdr:pic>
      <xdr:nvPicPr>
        <xdr:cNvPr id="314" name="Imagen 313" descr="Vínculo en el BOE a la disposición mencionada en la celda contigua situada a la izquierda." title="BOE">
          <a:hlinkClick xmlns:r="http://schemas.openxmlformats.org/officeDocument/2006/relationships" r:id="rId10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92679320"/>
          <a:ext cx="586740" cy="175260"/>
        </a:xfrm>
        <a:prstGeom prst="rect">
          <a:avLst/>
        </a:prstGeom>
      </xdr:spPr>
    </xdr:pic>
    <xdr:clientData/>
  </xdr:oneCellAnchor>
  <xdr:twoCellAnchor editAs="oneCell">
    <xdr:from>
      <xdr:col>4</xdr:col>
      <xdr:colOff>38100</xdr:colOff>
      <xdr:row>670</xdr:row>
      <xdr:rowOff>30480</xdr:rowOff>
    </xdr:from>
    <xdr:to>
      <xdr:col>4</xdr:col>
      <xdr:colOff>624840</xdr:colOff>
      <xdr:row>670</xdr:row>
      <xdr:rowOff>188595</xdr:rowOff>
    </xdr:to>
    <xdr:pic>
      <xdr:nvPicPr>
        <xdr:cNvPr id="315" name="Imagen 314" descr="Vínculo en el BOE a la disposición mencionada en la celda contigua situada a la izquierda." title="BOE">
          <a:hlinkClick xmlns:r="http://schemas.openxmlformats.org/officeDocument/2006/relationships" r:id="rId10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88831220"/>
          <a:ext cx="586740" cy="175260"/>
        </a:xfrm>
        <a:prstGeom prst="rect">
          <a:avLst/>
        </a:prstGeom>
      </xdr:spPr>
    </xdr:pic>
    <xdr:clientData/>
  </xdr:twoCellAnchor>
  <xdr:twoCellAnchor editAs="oneCell">
    <xdr:from>
      <xdr:col>4</xdr:col>
      <xdr:colOff>38100</xdr:colOff>
      <xdr:row>670</xdr:row>
      <xdr:rowOff>251460</xdr:rowOff>
    </xdr:from>
    <xdr:to>
      <xdr:col>4</xdr:col>
      <xdr:colOff>624840</xdr:colOff>
      <xdr:row>670</xdr:row>
      <xdr:rowOff>409575</xdr:rowOff>
    </xdr:to>
    <xdr:pic>
      <xdr:nvPicPr>
        <xdr:cNvPr id="316" name="Imagen 315" descr="Vínculo en el BOE a la disposición mencionada en la celda contigua situada a la izquierda." title="BOE">
          <a:hlinkClick xmlns:r="http://schemas.openxmlformats.org/officeDocument/2006/relationships" r:id="rId10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89052200"/>
          <a:ext cx="586740" cy="175260"/>
        </a:xfrm>
        <a:prstGeom prst="rect">
          <a:avLst/>
        </a:prstGeom>
      </xdr:spPr>
    </xdr:pic>
    <xdr:clientData/>
  </xdr:twoCellAnchor>
  <xdr:twoCellAnchor editAs="oneCell">
    <xdr:from>
      <xdr:col>4</xdr:col>
      <xdr:colOff>30480</xdr:colOff>
      <xdr:row>690</xdr:row>
      <xdr:rowOff>38100</xdr:rowOff>
    </xdr:from>
    <xdr:to>
      <xdr:col>4</xdr:col>
      <xdr:colOff>617220</xdr:colOff>
      <xdr:row>690</xdr:row>
      <xdr:rowOff>196215</xdr:rowOff>
    </xdr:to>
    <xdr:pic>
      <xdr:nvPicPr>
        <xdr:cNvPr id="317" name="Imagen 316" descr="Vínculo en el BOE a la disposición mencionada en la celda contigua situada a la izquierda." title="BOE">
          <a:hlinkClick xmlns:r="http://schemas.openxmlformats.org/officeDocument/2006/relationships" r:id="rId10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96801740"/>
          <a:ext cx="586740" cy="175260"/>
        </a:xfrm>
        <a:prstGeom prst="rect">
          <a:avLst/>
        </a:prstGeom>
      </xdr:spPr>
    </xdr:pic>
    <xdr:clientData/>
  </xdr:twoCellAnchor>
  <xdr:oneCellAnchor>
    <xdr:from>
      <xdr:col>4</xdr:col>
      <xdr:colOff>30480</xdr:colOff>
      <xdr:row>689</xdr:row>
      <xdr:rowOff>38100</xdr:rowOff>
    </xdr:from>
    <xdr:ext cx="586740" cy="175260"/>
    <xdr:pic>
      <xdr:nvPicPr>
        <xdr:cNvPr id="318" name="Imagen 317" descr="Vínculo en el BOE a la disposición mencionada en la celda contigua situada a la izquierda." title="BOE">
          <a:hlinkClick xmlns:r="http://schemas.openxmlformats.org/officeDocument/2006/relationships" r:id="rId10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96512180"/>
          <a:ext cx="586740" cy="175260"/>
        </a:xfrm>
        <a:prstGeom prst="rect">
          <a:avLst/>
        </a:prstGeom>
      </xdr:spPr>
    </xdr:pic>
    <xdr:clientData/>
  </xdr:oneCellAnchor>
  <xdr:oneCellAnchor>
    <xdr:from>
      <xdr:col>4</xdr:col>
      <xdr:colOff>30480</xdr:colOff>
      <xdr:row>688</xdr:row>
      <xdr:rowOff>38100</xdr:rowOff>
    </xdr:from>
    <xdr:ext cx="586740" cy="175260"/>
    <xdr:pic>
      <xdr:nvPicPr>
        <xdr:cNvPr id="319" name="Imagen 318" descr="Vínculo en el BOE a la disposición mencionada en la celda contigua situada a la izquierda." title="BOE">
          <a:hlinkClick xmlns:r="http://schemas.openxmlformats.org/officeDocument/2006/relationships" r:id="rId10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96222620"/>
          <a:ext cx="586740" cy="175260"/>
        </a:xfrm>
        <a:prstGeom prst="rect">
          <a:avLst/>
        </a:prstGeom>
      </xdr:spPr>
    </xdr:pic>
    <xdr:clientData/>
  </xdr:oneCellAnchor>
  <xdr:oneCellAnchor>
    <xdr:from>
      <xdr:col>4</xdr:col>
      <xdr:colOff>30480</xdr:colOff>
      <xdr:row>687</xdr:row>
      <xdr:rowOff>38100</xdr:rowOff>
    </xdr:from>
    <xdr:ext cx="586740" cy="175260"/>
    <xdr:pic>
      <xdr:nvPicPr>
        <xdr:cNvPr id="320" name="Imagen 319" descr="Vínculo en el BOE a la disposición mencionada en la celda contigua situada a la izquierda." title="BOE">
          <a:hlinkClick xmlns:r="http://schemas.openxmlformats.org/officeDocument/2006/relationships" r:id="rId10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95933060"/>
          <a:ext cx="586740" cy="175260"/>
        </a:xfrm>
        <a:prstGeom prst="rect">
          <a:avLst/>
        </a:prstGeom>
      </xdr:spPr>
    </xdr:pic>
    <xdr:clientData/>
  </xdr:oneCellAnchor>
  <xdr:oneCellAnchor>
    <xdr:from>
      <xdr:col>4</xdr:col>
      <xdr:colOff>30480</xdr:colOff>
      <xdr:row>686</xdr:row>
      <xdr:rowOff>38100</xdr:rowOff>
    </xdr:from>
    <xdr:ext cx="586740" cy="175260"/>
    <xdr:pic>
      <xdr:nvPicPr>
        <xdr:cNvPr id="321" name="Imagen 320" descr="Vínculo en el BOE a la disposición mencionada en la celda contigua situada a la izquierda." title="BOE">
          <a:hlinkClick xmlns:r="http://schemas.openxmlformats.org/officeDocument/2006/relationships" r:id="rId10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95643500"/>
          <a:ext cx="586740" cy="175260"/>
        </a:xfrm>
        <a:prstGeom prst="rect">
          <a:avLst/>
        </a:prstGeom>
      </xdr:spPr>
    </xdr:pic>
    <xdr:clientData/>
  </xdr:oneCellAnchor>
  <xdr:oneCellAnchor>
    <xdr:from>
      <xdr:col>4</xdr:col>
      <xdr:colOff>30480</xdr:colOff>
      <xdr:row>684</xdr:row>
      <xdr:rowOff>38100</xdr:rowOff>
    </xdr:from>
    <xdr:ext cx="586740" cy="175260"/>
    <xdr:pic>
      <xdr:nvPicPr>
        <xdr:cNvPr id="322" name="Imagen 321" descr="Vínculo en el BOE a la disposición mencionada en la celda contigua situada a la izquierda." title="BOE">
          <a:hlinkClick xmlns:r="http://schemas.openxmlformats.org/officeDocument/2006/relationships" r:id="rId10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95064380"/>
          <a:ext cx="586740" cy="175260"/>
        </a:xfrm>
        <a:prstGeom prst="rect">
          <a:avLst/>
        </a:prstGeom>
      </xdr:spPr>
    </xdr:pic>
    <xdr:clientData/>
  </xdr:oneCellAnchor>
  <xdr:oneCellAnchor>
    <xdr:from>
      <xdr:col>4</xdr:col>
      <xdr:colOff>30480</xdr:colOff>
      <xdr:row>671</xdr:row>
      <xdr:rowOff>38100</xdr:rowOff>
    </xdr:from>
    <xdr:ext cx="586740" cy="175260"/>
    <xdr:pic>
      <xdr:nvPicPr>
        <xdr:cNvPr id="323" name="Imagen 322" descr="Vínculo en el BOE a la disposición mencionada en la celda contigua situada a la izquierda." title="BOE">
          <a:hlinkClick xmlns:r="http://schemas.openxmlformats.org/officeDocument/2006/relationships" r:id="rId10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89707520"/>
          <a:ext cx="586740" cy="175260"/>
        </a:xfrm>
        <a:prstGeom prst="rect">
          <a:avLst/>
        </a:prstGeom>
      </xdr:spPr>
    </xdr:pic>
    <xdr:clientData/>
  </xdr:oneCellAnchor>
  <xdr:twoCellAnchor editAs="oneCell">
    <xdr:from>
      <xdr:col>4</xdr:col>
      <xdr:colOff>22860</xdr:colOff>
      <xdr:row>685</xdr:row>
      <xdr:rowOff>15240</xdr:rowOff>
    </xdr:from>
    <xdr:to>
      <xdr:col>4</xdr:col>
      <xdr:colOff>609600</xdr:colOff>
      <xdr:row>685</xdr:row>
      <xdr:rowOff>173355</xdr:rowOff>
    </xdr:to>
    <xdr:pic>
      <xdr:nvPicPr>
        <xdr:cNvPr id="324" name="Imagen 323" descr="Vínculo en el BOE a la disposición mencionada en la celda contigua situada a la izquierda." title="BOE">
          <a:hlinkClick xmlns:r="http://schemas.openxmlformats.org/officeDocument/2006/relationships" r:id="rId11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95331080"/>
          <a:ext cx="586740" cy="175260"/>
        </a:xfrm>
        <a:prstGeom prst="rect">
          <a:avLst/>
        </a:prstGeom>
      </xdr:spPr>
    </xdr:pic>
    <xdr:clientData/>
  </xdr:twoCellAnchor>
  <xdr:oneCellAnchor>
    <xdr:from>
      <xdr:col>4</xdr:col>
      <xdr:colOff>22860</xdr:colOff>
      <xdr:row>681</xdr:row>
      <xdr:rowOff>15240</xdr:rowOff>
    </xdr:from>
    <xdr:ext cx="586740" cy="175260"/>
    <xdr:pic>
      <xdr:nvPicPr>
        <xdr:cNvPr id="325" name="Imagen 324" descr="Vínculo en el BOE a la disposición mencionada en la celda contigua situada a la izquierda." title="BOE">
          <a:hlinkClick xmlns:r="http://schemas.openxmlformats.org/officeDocument/2006/relationships" r:id="rId11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94172840"/>
          <a:ext cx="586740" cy="175260"/>
        </a:xfrm>
        <a:prstGeom prst="rect">
          <a:avLst/>
        </a:prstGeom>
      </xdr:spPr>
    </xdr:pic>
    <xdr:clientData/>
  </xdr:oneCellAnchor>
  <xdr:twoCellAnchor editAs="oneCell">
    <xdr:from>
      <xdr:col>4</xdr:col>
      <xdr:colOff>30480</xdr:colOff>
      <xdr:row>683</xdr:row>
      <xdr:rowOff>22860</xdr:rowOff>
    </xdr:from>
    <xdr:to>
      <xdr:col>4</xdr:col>
      <xdr:colOff>617220</xdr:colOff>
      <xdr:row>683</xdr:row>
      <xdr:rowOff>180975</xdr:rowOff>
    </xdr:to>
    <xdr:pic>
      <xdr:nvPicPr>
        <xdr:cNvPr id="326" name="Imagen 325" descr="Vínculo en el BOE a la disposición mencionada en la celda contigua situada a la izquierda." title="BOE">
          <a:hlinkClick xmlns:r="http://schemas.openxmlformats.org/officeDocument/2006/relationships" r:id="rId11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94759580"/>
          <a:ext cx="586740" cy="175260"/>
        </a:xfrm>
        <a:prstGeom prst="rect">
          <a:avLst/>
        </a:prstGeom>
      </xdr:spPr>
    </xdr:pic>
    <xdr:clientData/>
  </xdr:twoCellAnchor>
  <xdr:twoCellAnchor editAs="oneCell">
    <xdr:from>
      <xdr:col>4</xdr:col>
      <xdr:colOff>30480</xdr:colOff>
      <xdr:row>679</xdr:row>
      <xdr:rowOff>22860</xdr:rowOff>
    </xdr:from>
    <xdr:to>
      <xdr:col>4</xdr:col>
      <xdr:colOff>617220</xdr:colOff>
      <xdr:row>679</xdr:row>
      <xdr:rowOff>180975</xdr:rowOff>
    </xdr:to>
    <xdr:pic>
      <xdr:nvPicPr>
        <xdr:cNvPr id="327" name="Imagen 326" descr="Vínculo en el BOE a la disposición mencionada en la celda contigua situada a la izquierda." title="BOE">
          <a:hlinkClick xmlns:r="http://schemas.openxmlformats.org/officeDocument/2006/relationships" r:id="rId11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93601340"/>
          <a:ext cx="586740" cy="175260"/>
        </a:xfrm>
        <a:prstGeom prst="rect">
          <a:avLst/>
        </a:prstGeom>
      </xdr:spPr>
    </xdr:pic>
    <xdr:clientData/>
  </xdr:twoCellAnchor>
  <xdr:twoCellAnchor editAs="oneCell">
    <xdr:from>
      <xdr:col>4</xdr:col>
      <xdr:colOff>30480</xdr:colOff>
      <xdr:row>680</xdr:row>
      <xdr:rowOff>30480</xdr:rowOff>
    </xdr:from>
    <xdr:to>
      <xdr:col>4</xdr:col>
      <xdr:colOff>617220</xdr:colOff>
      <xdr:row>680</xdr:row>
      <xdr:rowOff>188595</xdr:rowOff>
    </xdr:to>
    <xdr:pic>
      <xdr:nvPicPr>
        <xdr:cNvPr id="328" name="Imagen 327" descr="Vínculo en el BOE a la disposición mencionada en la celda contigua situada a la izquierda." title="BOE">
          <a:hlinkClick xmlns:r="http://schemas.openxmlformats.org/officeDocument/2006/relationships" r:id="rId11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93898520"/>
          <a:ext cx="586740" cy="175260"/>
        </a:xfrm>
        <a:prstGeom prst="rect">
          <a:avLst/>
        </a:prstGeom>
      </xdr:spPr>
    </xdr:pic>
    <xdr:clientData/>
  </xdr:twoCellAnchor>
  <xdr:oneCellAnchor>
    <xdr:from>
      <xdr:col>4</xdr:col>
      <xdr:colOff>30480</xdr:colOff>
      <xdr:row>682</xdr:row>
      <xdr:rowOff>30480</xdr:rowOff>
    </xdr:from>
    <xdr:ext cx="586740" cy="175260"/>
    <xdr:pic>
      <xdr:nvPicPr>
        <xdr:cNvPr id="329" name="Imagen 328" descr="Vínculo en el BOE a la disposición mencionada en la celda contigua situada a la izquierda." title="BOE">
          <a:hlinkClick xmlns:r="http://schemas.openxmlformats.org/officeDocument/2006/relationships" r:id="rId11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94477640"/>
          <a:ext cx="586740" cy="175260"/>
        </a:xfrm>
        <a:prstGeom prst="rect">
          <a:avLst/>
        </a:prstGeom>
      </xdr:spPr>
    </xdr:pic>
    <xdr:clientData/>
  </xdr:oneCellAnchor>
  <xdr:twoCellAnchor editAs="oneCell">
    <xdr:from>
      <xdr:col>4</xdr:col>
      <xdr:colOff>22860</xdr:colOff>
      <xdr:row>638</xdr:row>
      <xdr:rowOff>30480</xdr:rowOff>
    </xdr:from>
    <xdr:to>
      <xdr:col>4</xdr:col>
      <xdr:colOff>609600</xdr:colOff>
      <xdr:row>638</xdr:row>
      <xdr:rowOff>188595</xdr:rowOff>
    </xdr:to>
    <xdr:pic>
      <xdr:nvPicPr>
        <xdr:cNvPr id="330" name="Imagen 329" descr="Vínculo en el BOE a la disposición mencionada en la celda contigua situada a la izquierda." title="BOE">
          <a:hlinkClick xmlns:r="http://schemas.openxmlformats.org/officeDocument/2006/relationships" r:id="rId11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76677320"/>
          <a:ext cx="586740" cy="175260"/>
        </a:xfrm>
        <a:prstGeom prst="rect">
          <a:avLst/>
        </a:prstGeom>
      </xdr:spPr>
    </xdr:pic>
    <xdr:clientData/>
  </xdr:twoCellAnchor>
  <xdr:twoCellAnchor editAs="oneCell">
    <xdr:from>
      <xdr:col>4</xdr:col>
      <xdr:colOff>30480</xdr:colOff>
      <xdr:row>639</xdr:row>
      <xdr:rowOff>22860</xdr:rowOff>
    </xdr:from>
    <xdr:to>
      <xdr:col>4</xdr:col>
      <xdr:colOff>617220</xdr:colOff>
      <xdr:row>639</xdr:row>
      <xdr:rowOff>180975</xdr:rowOff>
    </xdr:to>
    <xdr:pic>
      <xdr:nvPicPr>
        <xdr:cNvPr id="331" name="Imagen 330" descr="Vínculo en el BOE a la disposición mencionada en la celda contigua situada a la izquierda." title="BOE">
          <a:hlinkClick xmlns:r="http://schemas.openxmlformats.org/officeDocument/2006/relationships" r:id="rId11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76959260"/>
          <a:ext cx="586740" cy="175260"/>
        </a:xfrm>
        <a:prstGeom prst="rect">
          <a:avLst/>
        </a:prstGeom>
      </xdr:spPr>
    </xdr:pic>
    <xdr:clientData/>
  </xdr:twoCellAnchor>
  <xdr:oneCellAnchor>
    <xdr:from>
      <xdr:col>4</xdr:col>
      <xdr:colOff>30480</xdr:colOff>
      <xdr:row>640</xdr:row>
      <xdr:rowOff>22860</xdr:rowOff>
    </xdr:from>
    <xdr:ext cx="586740" cy="175260"/>
    <xdr:pic>
      <xdr:nvPicPr>
        <xdr:cNvPr id="332" name="Imagen 331" descr="Vínculo en el BOE a la disposición mencionada en la celda contigua situada a la izquierda." title="BOE">
          <a:hlinkClick xmlns:r="http://schemas.openxmlformats.org/officeDocument/2006/relationships" r:id="rId11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77248820"/>
          <a:ext cx="586740" cy="175260"/>
        </a:xfrm>
        <a:prstGeom prst="rect">
          <a:avLst/>
        </a:prstGeom>
      </xdr:spPr>
    </xdr:pic>
    <xdr:clientData/>
  </xdr:oneCellAnchor>
  <xdr:oneCellAnchor>
    <xdr:from>
      <xdr:col>4</xdr:col>
      <xdr:colOff>30480</xdr:colOff>
      <xdr:row>642</xdr:row>
      <xdr:rowOff>22860</xdr:rowOff>
    </xdr:from>
    <xdr:ext cx="586740" cy="175260"/>
    <xdr:pic>
      <xdr:nvPicPr>
        <xdr:cNvPr id="333" name="Imagen 332" descr="Vínculo en el BOE a la disposición mencionada en la celda contigua situada a la izquierda." title="BOE">
          <a:hlinkClick xmlns:r="http://schemas.openxmlformats.org/officeDocument/2006/relationships" r:id="rId11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78117500"/>
          <a:ext cx="586740" cy="175260"/>
        </a:xfrm>
        <a:prstGeom prst="rect">
          <a:avLst/>
        </a:prstGeom>
      </xdr:spPr>
    </xdr:pic>
    <xdr:clientData/>
  </xdr:oneCellAnchor>
  <xdr:twoCellAnchor editAs="oneCell">
    <xdr:from>
      <xdr:col>4</xdr:col>
      <xdr:colOff>22860</xdr:colOff>
      <xdr:row>636</xdr:row>
      <xdr:rowOff>22860</xdr:rowOff>
    </xdr:from>
    <xdr:to>
      <xdr:col>4</xdr:col>
      <xdr:colOff>609600</xdr:colOff>
      <xdr:row>636</xdr:row>
      <xdr:rowOff>180975</xdr:rowOff>
    </xdr:to>
    <xdr:pic>
      <xdr:nvPicPr>
        <xdr:cNvPr id="334" name="Imagen 333" descr="Vínculo en el BOE a la disposición mencionada en la celda contigua situada a la izquierda." title="BOE">
          <a:hlinkClick xmlns:r="http://schemas.openxmlformats.org/officeDocument/2006/relationships" r:id="rId11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76090580"/>
          <a:ext cx="586740" cy="175260"/>
        </a:xfrm>
        <a:prstGeom prst="rect">
          <a:avLst/>
        </a:prstGeom>
      </xdr:spPr>
    </xdr:pic>
    <xdr:clientData/>
  </xdr:twoCellAnchor>
  <xdr:oneCellAnchor>
    <xdr:from>
      <xdr:col>4</xdr:col>
      <xdr:colOff>30480</xdr:colOff>
      <xdr:row>630</xdr:row>
      <xdr:rowOff>30480</xdr:rowOff>
    </xdr:from>
    <xdr:ext cx="586740" cy="175260"/>
    <xdr:pic>
      <xdr:nvPicPr>
        <xdr:cNvPr id="335" name="Imagen 334" descr="Vínculo en el BOE a la disposición mencionada en la celda contigua situada a la izquierda." title="BOE">
          <a:hlinkClick xmlns:r="http://schemas.openxmlformats.org/officeDocument/2006/relationships" r:id="rId6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74360840"/>
          <a:ext cx="586740" cy="175260"/>
        </a:xfrm>
        <a:prstGeom prst="rect">
          <a:avLst/>
        </a:prstGeom>
      </xdr:spPr>
    </xdr:pic>
    <xdr:clientData/>
  </xdr:oneCellAnchor>
  <xdr:oneCellAnchor>
    <xdr:from>
      <xdr:col>4</xdr:col>
      <xdr:colOff>30480</xdr:colOff>
      <xdr:row>631</xdr:row>
      <xdr:rowOff>30480</xdr:rowOff>
    </xdr:from>
    <xdr:ext cx="586740" cy="175260"/>
    <xdr:pic>
      <xdr:nvPicPr>
        <xdr:cNvPr id="336" name="Imagen 335" descr="Vínculo en el BOE a la disposición mencionada en la celda contigua situada a la izquierda." title="BOE">
          <a:hlinkClick xmlns:r="http://schemas.openxmlformats.org/officeDocument/2006/relationships" r:id="rId6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74650400"/>
          <a:ext cx="586740" cy="175260"/>
        </a:xfrm>
        <a:prstGeom prst="rect">
          <a:avLst/>
        </a:prstGeom>
      </xdr:spPr>
    </xdr:pic>
    <xdr:clientData/>
  </xdr:oneCellAnchor>
  <xdr:twoCellAnchor editAs="oneCell">
    <xdr:from>
      <xdr:col>4</xdr:col>
      <xdr:colOff>30480</xdr:colOff>
      <xdr:row>635</xdr:row>
      <xdr:rowOff>30480</xdr:rowOff>
    </xdr:from>
    <xdr:to>
      <xdr:col>4</xdr:col>
      <xdr:colOff>617220</xdr:colOff>
      <xdr:row>635</xdr:row>
      <xdr:rowOff>188595</xdr:rowOff>
    </xdr:to>
    <xdr:pic>
      <xdr:nvPicPr>
        <xdr:cNvPr id="337" name="Imagen 336" descr="Vínculo en el BOE a la disposición mencionada en la celda contigua situada a la izquierda." title="BOE">
          <a:hlinkClick xmlns:r="http://schemas.openxmlformats.org/officeDocument/2006/relationships" r:id="rId11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75808640"/>
          <a:ext cx="586740" cy="175260"/>
        </a:xfrm>
        <a:prstGeom prst="rect">
          <a:avLst/>
        </a:prstGeom>
      </xdr:spPr>
    </xdr:pic>
    <xdr:clientData/>
  </xdr:twoCellAnchor>
  <xdr:twoCellAnchor editAs="oneCell">
    <xdr:from>
      <xdr:col>4</xdr:col>
      <xdr:colOff>38100</xdr:colOff>
      <xdr:row>634</xdr:row>
      <xdr:rowOff>30480</xdr:rowOff>
    </xdr:from>
    <xdr:to>
      <xdr:col>4</xdr:col>
      <xdr:colOff>624840</xdr:colOff>
      <xdr:row>634</xdr:row>
      <xdr:rowOff>188595</xdr:rowOff>
    </xdr:to>
    <xdr:pic>
      <xdr:nvPicPr>
        <xdr:cNvPr id="338" name="Imagen 337" descr="Vínculo en el BOE a la disposición mencionada en la celda contigua situada a la izquierda." title="BOE">
          <a:hlinkClick xmlns:r="http://schemas.openxmlformats.org/officeDocument/2006/relationships" r:id="rId11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75519080"/>
          <a:ext cx="586740" cy="175260"/>
        </a:xfrm>
        <a:prstGeom prst="rect">
          <a:avLst/>
        </a:prstGeom>
      </xdr:spPr>
    </xdr:pic>
    <xdr:clientData/>
  </xdr:twoCellAnchor>
  <xdr:twoCellAnchor editAs="oneCell">
    <xdr:from>
      <xdr:col>4</xdr:col>
      <xdr:colOff>30480</xdr:colOff>
      <xdr:row>627</xdr:row>
      <xdr:rowOff>30480</xdr:rowOff>
    </xdr:from>
    <xdr:to>
      <xdr:col>4</xdr:col>
      <xdr:colOff>617220</xdr:colOff>
      <xdr:row>627</xdr:row>
      <xdr:rowOff>188595</xdr:rowOff>
    </xdr:to>
    <xdr:pic>
      <xdr:nvPicPr>
        <xdr:cNvPr id="339" name="Imagen 338" descr="Vínculo en el BOE a la disposición mencionada en la celda contigua situada a la izquierda." title="BOE">
          <a:hlinkClick xmlns:r="http://schemas.openxmlformats.org/officeDocument/2006/relationships" r:id="rId11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73202600"/>
          <a:ext cx="586740" cy="175260"/>
        </a:xfrm>
        <a:prstGeom prst="rect">
          <a:avLst/>
        </a:prstGeom>
      </xdr:spPr>
    </xdr:pic>
    <xdr:clientData/>
  </xdr:twoCellAnchor>
  <xdr:oneCellAnchor>
    <xdr:from>
      <xdr:col>4</xdr:col>
      <xdr:colOff>30480</xdr:colOff>
      <xdr:row>390</xdr:row>
      <xdr:rowOff>38100</xdr:rowOff>
    </xdr:from>
    <xdr:ext cx="586740" cy="175260"/>
    <xdr:pic>
      <xdr:nvPicPr>
        <xdr:cNvPr id="340" name="Imagen 339" descr="Vínculo en el BOE a la disposición mencionada en la celda contigua situada a la izquierda." title="BOE">
          <a:hlinkClick xmlns:r="http://schemas.openxmlformats.org/officeDocument/2006/relationships" r:id="rId9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78562200"/>
          <a:ext cx="586740" cy="175260"/>
        </a:xfrm>
        <a:prstGeom prst="rect">
          <a:avLst/>
        </a:prstGeom>
      </xdr:spPr>
    </xdr:pic>
    <xdr:clientData/>
  </xdr:oneCellAnchor>
  <xdr:oneCellAnchor>
    <xdr:from>
      <xdr:col>4</xdr:col>
      <xdr:colOff>30480</xdr:colOff>
      <xdr:row>391</xdr:row>
      <xdr:rowOff>38100</xdr:rowOff>
    </xdr:from>
    <xdr:ext cx="586740" cy="175260"/>
    <xdr:pic>
      <xdr:nvPicPr>
        <xdr:cNvPr id="341" name="Imagen 340" descr="Vínculo en el BOE a la disposición mencionada en la celda contigua situada a la izquierda." title="BOE">
          <a:hlinkClick xmlns:r="http://schemas.openxmlformats.org/officeDocument/2006/relationships" r:id="rId9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78996540"/>
          <a:ext cx="586740" cy="175260"/>
        </a:xfrm>
        <a:prstGeom prst="rect">
          <a:avLst/>
        </a:prstGeom>
      </xdr:spPr>
    </xdr:pic>
    <xdr:clientData/>
  </xdr:oneCellAnchor>
  <xdr:oneCellAnchor>
    <xdr:from>
      <xdr:col>4</xdr:col>
      <xdr:colOff>22860</xdr:colOff>
      <xdr:row>392</xdr:row>
      <xdr:rowOff>30480</xdr:rowOff>
    </xdr:from>
    <xdr:ext cx="586740" cy="175260"/>
    <xdr:pic>
      <xdr:nvPicPr>
        <xdr:cNvPr id="342" name="Imagen 341" descr="Vínculo en el BOE a la disposición mencionada en la celda contigua situada a la izquierda." title="BOE">
          <a:hlinkClick xmlns:r="http://schemas.openxmlformats.org/officeDocument/2006/relationships" r:id="rId10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79423260"/>
          <a:ext cx="586740" cy="175260"/>
        </a:xfrm>
        <a:prstGeom prst="rect">
          <a:avLst/>
        </a:prstGeom>
      </xdr:spPr>
    </xdr:pic>
    <xdr:clientData/>
  </xdr:oneCellAnchor>
  <xdr:oneCellAnchor>
    <xdr:from>
      <xdr:col>4</xdr:col>
      <xdr:colOff>22860</xdr:colOff>
      <xdr:row>393</xdr:row>
      <xdr:rowOff>22860</xdr:rowOff>
    </xdr:from>
    <xdr:ext cx="586740" cy="175260"/>
    <xdr:pic>
      <xdr:nvPicPr>
        <xdr:cNvPr id="343" name="Imagen 342" descr="Vínculo en el BOE a la disposición mencionada en la celda contigua situada a la izquierda." title="BOE">
          <a:hlinkClick xmlns:r="http://schemas.openxmlformats.org/officeDocument/2006/relationships" r:id="rId9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79705200"/>
          <a:ext cx="586740" cy="175260"/>
        </a:xfrm>
        <a:prstGeom prst="rect">
          <a:avLst/>
        </a:prstGeom>
      </xdr:spPr>
    </xdr:pic>
    <xdr:clientData/>
  </xdr:oneCellAnchor>
  <xdr:oneCellAnchor>
    <xdr:from>
      <xdr:col>4</xdr:col>
      <xdr:colOff>30480</xdr:colOff>
      <xdr:row>394</xdr:row>
      <xdr:rowOff>30480</xdr:rowOff>
    </xdr:from>
    <xdr:ext cx="586740" cy="175260"/>
    <xdr:pic>
      <xdr:nvPicPr>
        <xdr:cNvPr id="344" name="Imagen 343" descr="Vínculo en el BOE a la disposición mencionada en la celda contigua situada a la izquierda." title="BOE">
          <a:hlinkClick xmlns:r="http://schemas.openxmlformats.org/officeDocument/2006/relationships" r:id="rId9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80147160"/>
          <a:ext cx="586740" cy="175260"/>
        </a:xfrm>
        <a:prstGeom prst="rect">
          <a:avLst/>
        </a:prstGeom>
      </xdr:spPr>
    </xdr:pic>
    <xdr:clientData/>
  </xdr:oneCellAnchor>
  <xdr:oneCellAnchor>
    <xdr:from>
      <xdr:col>4</xdr:col>
      <xdr:colOff>38100</xdr:colOff>
      <xdr:row>395</xdr:row>
      <xdr:rowOff>53340</xdr:rowOff>
    </xdr:from>
    <xdr:ext cx="586740" cy="175260"/>
    <xdr:pic>
      <xdr:nvPicPr>
        <xdr:cNvPr id="345" name="Imagen 344" descr="Vínculo en el BOE a la disposición mencionada en la celda contigua situada a la izquierda." title="BOE">
          <a:hlinkClick xmlns:r="http://schemas.openxmlformats.org/officeDocument/2006/relationships" r:id="rId9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80604360"/>
          <a:ext cx="586740" cy="175260"/>
        </a:xfrm>
        <a:prstGeom prst="rect">
          <a:avLst/>
        </a:prstGeom>
      </xdr:spPr>
    </xdr:pic>
    <xdr:clientData/>
  </xdr:oneCellAnchor>
  <xdr:oneCellAnchor>
    <xdr:from>
      <xdr:col>4</xdr:col>
      <xdr:colOff>22860</xdr:colOff>
      <xdr:row>396</xdr:row>
      <xdr:rowOff>22860</xdr:rowOff>
    </xdr:from>
    <xdr:ext cx="586740" cy="175260"/>
    <xdr:pic>
      <xdr:nvPicPr>
        <xdr:cNvPr id="346" name="Imagen 345" descr="Vínculo en el BOE a la disposición mencionada en la celda contigua situada a la izquierda." title="BOE">
          <a:hlinkClick xmlns:r="http://schemas.openxmlformats.org/officeDocument/2006/relationships" r:id="rId9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81297780"/>
          <a:ext cx="586740" cy="175260"/>
        </a:xfrm>
        <a:prstGeom prst="rect">
          <a:avLst/>
        </a:prstGeom>
      </xdr:spPr>
    </xdr:pic>
    <xdr:clientData/>
  </xdr:oneCellAnchor>
  <xdr:oneCellAnchor>
    <xdr:from>
      <xdr:col>4</xdr:col>
      <xdr:colOff>22860</xdr:colOff>
      <xdr:row>398</xdr:row>
      <xdr:rowOff>30480</xdr:rowOff>
    </xdr:from>
    <xdr:ext cx="586740" cy="175260"/>
    <xdr:pic>
      <xdr:nvPicPr>
        <xdr:cNvPr id="347" name="Imagen 346" descr="Vínculo en el BOE a la disposición mencionada en la celda contigua situada a la izquierda." title="BOE">
          <a:hlinkClick xmlns:r="http://schemas.openxmlformats.org/officeDocument/2006/relationships" r:id="rId9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82174080"/>
          <a:ext cx="586740" cy="175260"/>
        </a:xfrm>
        <a:prstGeom prst="rect">
          <a:avLst/>
        </a:prstGeom>
      </xdr:spPr>
    </xdr:pic>
    <xdr:clientData/>
  </xdr:oneCellAnchor>
  <xdr:oneCellAnchor>
    <xdr:from>
      <xdr:col>4</xdr:col>
      <xdr:colOff>22860</xdr:colOff>
      <xdr:row>398</xdr:row>
      <xdr:rowOff>236220</xdr:rowOff>
    </xdr:from>
    <xdr:ext cx="586740" cy="175260"/>
    <xdr:pic>
      <xdr:nvPicPr>
        <xdr:cNvPr id="348" name="Imagen 347" descr="Vínculo en el BOE a la disposición mencionada en la celda contigua situada a la izquierda." title="BOE">
          <a:hlinkClick xmlns:r="http://schemas.openxmlformats.org/officeDocument/2006/relationships" r:id="rId9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82379820"/>
          <a:ext cx="586740" cy="175260"/>
        </a:xfrm>
        <a:prstGeom prst="rect">
          <a:avLst/>
        </a:prstGeom>
      </xdr:spPr>
    </xdr:pic>
    <xdr:clientData/>
  </xdr:oneCellAnchor>
  <xdr:oneCellAnchor>
    <xdr:from>
      <xdr:col>4</xdr:col>
      <xdr:colOff>22860</xdr:colOff>
      <xdr:row>397</xdr:row>
      <xdr:rowOff>22860</xdr:rowOff>
    </xdr:from>
    <xdr:ext cx="586740" cy="175260"/>
    <xdr:pic>
      <xdr:nvPicPr>
        <xdr:cNvPr id="349" name="Imagen 348" descr="Vínculo en el BOE a la disposición mencionada en la celda contigua situada a la izquierda." title="BOE">
          <a:hlinkClick xmlns:r="http://schemas.openxmlformats.org/officeDocument/2006/relationships" r:id="rId9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81732120"/>
          <a:ext cx="586740" cy="175260"/>
        </a:xfrm>
        <a:prstGeom prst="rect">
          <a:avLst/>
        </a:prstGeom>
      </xdr:spPr>
    </xdr:pic>
    <xdr:clientData/>
  </xdr:oneCellAnchor>
  <xdr:oneCellAnchor>
    <xdr:from>
      <xdr:col>4</xdr:col>
      <xdr:colOff>30480</xdr:colOff>
      <xdr:row>355</xdr:row>
      <xdr:rowOff>30480</xdr:rowOff>
    </xdr:from>
    <xdr:ext cx="586740" cy="175260"/>
    <xdr:pic>
      <xdr:nvPicPr>
        <xdr:cNvPr id="350" name="Imagen 349" descr="Vínculo en el BOE a la disposición mencionada en la celda contigua situada a la izquierda." title="BOE">
          <a:hlinkClick xmlns:r="http://schemas.openxmlformats.org/officeDocument/2006/relationships" r:id="rId9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61904880"/>
          <a:ext cx="586740" cy="175260"/>
        </a:xfrm>
        <a:prstGeom prst="rect">
          <a:avLst/>
        </a:prstGeom>
      </xdr:spPr>
    </xdr:pic>
    <xdr:clientData/>
  </xdr:oneCellAnchor>
  <xdr:oneCellAnchor>
    <xdr:from>
      <xdr:col>4</xdr:col>
      <xdr:colOff>38100</xdr:colOff>
      <xdr:row>354</xdr:row>
      <xdr:rowOff>38100</xdr:rowOff>
    </xdr:from>
    <xdr:ext cx="586740" cy="175260"/>
    <xdr:pic>
      <xdr:nvPicPr>
        <xdr:cNvPr id="351" name="Imagen 350" descr="Vínculo en el BOE a la disposición mencionada en la celda contigua situada a la izquierda." title="BOE">
          <a:hlinkClick xmlns:r="http://schemas.openxmlformats.org/officeDocument/2006/relationships" r:id="rId9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61478160"/>
          <a:ext cx="586740" cy="175260"/>
        </a:xfrm>
        <a:prstGeom prst="rect">
          <a:avLst/>
        </a:prstGeom>
      </xdr:spPr>
    </xdr:pic>
    <xdr:clientData/>
  </xdr:oneCellAnchor>
  <xdr:oneCellAnchor>
    <xdr:from>
      <xdr:col>4</xdr:col>
      <xdr:colOff>30480</xdr:colOff>
      <xdr:row>366</xdr:row>
      <xdr:rowOff>30480</xdr:rowOff>
    </xdr:from>
    <xdr:ext cx="586740" cy="175260"/>
    <xdr:pic>
      <xdr:nvPicPr>
        <xdr:cNvPr id="352" name="Imagen 351" descr="Vínculo en el BOE a la disposición mencionada en la celda contigua situada a la izquierda." title="BOE">
          <a:hlinkClick xmlns:r="http://schemas.openxmlformats.org/officeDocument/2006/relationships" r:id="rId9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66827400"/>
          <a:ext cx="586740" cy="175260"/>
        </a:xfrm>
        <a:prstGeom prst="rect">
          <a:avLst/>
        </a:prstGeom>
      </xdr:spPr>
    </xdr:pic>
    <xdr:clientData/>
  </xdr:oneCellAnchor>
  <xdr:oneCellAnchor>
    <xdr:from>
      <xdr:col>4</xdr:col>
      <xdr:colOff>38100</xdr:colOff>
      <xdr:row>365</xdr:row>
      <xdr:rowOff>53340</xdr:rowOff>
    </xdr:from>
    <xdr:ext cx="586740" cy="175260"/>
    <xdr:pic>
      <xdr:nvPicPr>
        <xdr:cNvPr id="353" name="Imagen 352" descr="Vínculo en el BOE a la disposición mencionada en la celda contigua situada a la izquierda." title="BOE">
          <a:hlinkClick xmlns:r="http://schemas.openxmlformats.org/officeDocument/2006/relationships" r:id="rId9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66415920"/>
          <a:ext cx="586740" cy="175260"/>
        </a:xfrm>
        <a:prstGeom prst="rect">
          <a:avLst/>
        </a:prstGeom>
      </xdr:spPr>
    </xdr:pic>
    <xdr:clientData/>
  </xdr:oneCellAnchor>
  <xdr:twoCellAnchor editAs="oneCell">
    <xdr:from>
      <xdr:col>4</xdr:col>
      <xdr:colOff>30480</xdr:colOff>
      <xdr:row>324</xdr:row>
      <xdr:rowOff>38100</xdr:rowOff>
    </xdr:from>
    <xdr:to>
      <xdr:col>4</xdr:col>
      <xdr:colOff>617220</xdr:colOff>
      <xdr:row>324</xdr:row>
      <xdr:rowOff>196215</xdr:rowOff>
    </xdr:to>
    <xdr:pic>
      <xdr:nvPicPr>
        <xdr:cNvPr id="354" name="Imagen 353" descr="Vínculo en el BOE a la disposición mencionada en la celda contigua situada a la izquierda." title="BOE">
          <a:hlinkClick xmlns:r="http://schemas.openxmlformats.org/officeDocument/2006/relationships" r:id="rId12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48996600"/>
          <a:ext cx="586740" cy="175260"/>
        </a:xfrm>
        <a:prstGeom prst="rect">
          <a:avLst/>
        </a:prstGeom>
      </xdr:spPr>
    </xdr:pic>
    <xdr:clientData/>
  </xdr:twoCellAnchor>
  <xdr:oneCellAnchor>
    <xdr:from>
      <xdr:col>4</xdr:col>
      <xdr:colOff>30480</xdr:colOff>
      <xdr:row>327</xdr:row>
      <xdr:rowOff>38100</xdr:rowOff>
    </xdr:from>
    <xdr:ext cx="586740" cy="175260"/>
    <xdr:pic>
      <xdr:nvPicPr>
        <xdr:cNvPr id="355" name="Imagen 354" descr="Vínculo en el BOE a la disposición mencionada en la celda contigua situada a la izquierda." title="BOE">
          <a:hlinkClick xmlns:r="http://schemas.openxmlformats.org/officeDocument/2006/relationships" r:id="rId12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50154840"/>
          <a:ext cx="586740" cy="175260"/>
        </a:xfrm>
        <a:prstGeom prst="rect">
          <a:avLst/>
        </a:prstGeom>
      </xdr:spPr>
    </xdr:pic>
    <xdr:clientData/>
  </xdr:oneCellAnchor>
  <xdr:oneCellAnchor>
    <xdr:from>
      <xdr:col>4</xdr:col>
      <xdr:colOff>30480</xdr:colOff>
      <xdr:row>329</xdr:row>
      <xdr:rowOff>38100</xdr:rowOff>
    </xdr:from>
    <xdr:ext cx="586740" cy="175260"/>
    <xdr:pic>
      <xdr:nvPicPr>
        <xdr:cNvPr id="356" name="Imagen 355" descr="Vínculo en el BOE a la disposición mencionada en la celda contigua situada a la izquierda." title="BOE">
          <a:hlinkClick xmlns:r="http://schemas.openxmlformats.org/officeDocument/2006/relationships" r:id="rId12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50733960"/>
          <a:ext cx="586740" cy="175260"/>
        </a:xfrm>
        <a:prstGeom prst="rect">
          <a:avLst/>
        </a:prstGeom>
      </xdr:spPr>
    </xdr:pic>
    <xdr:clientData/>
  </xdr:oneCellAnchor>
  <xdr:oneCellAnchor>
    <xdr:from>
      <xdr:col>4</xdr:col>
      <xdr:colOff>30480</xdr:colOff>
      <xdr:row>330</xdr:row>
      <xdr:rowOff>38100</xdr:rowOff>
    </xdr:from>
    <xdr:ext cx="586740" cy="175260"/>
    <xdr:pic>
      <xdr:nvPicPr>
        <xdr:cNvPr id="357" name="Imagen 356" descr="Vínculo en el BOE a la disposición mencionada en la celda contigua situada a la izquierda." title="BOE">
          <a:hlinkClick xmlns:r="http://schemas.openxmlformats.org/officeDocument/2006/relationships" r:id="rId12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51023520"/>
          <a:ext cx="586740" cy="175260"/>
        </a:xfrm>
        <a:prstGeom prst="rect">
          <a:avLst/>
        </a:prstGeom>
      </xdr:spPr>
    </xdr:pic>
    <xdr:clientData/>
  </xdr:oneCellAnchor>
  <xdr:oneCellAnchor>
    <xdr:from>
      <xdr:col>4</xdr:col>
      <xdr:colOff>30480</xdr:colOff>
      <xdr:row>343</xdr:row>
      <xdr:rowOff>38100</xdr:rowOff>
    </xdr:from>
    <xdr:ext cx="586740" cy="175260"/>
    <xdr:pic>
      <xdr:nvPicPr>
        <xdr:cNvPr id="358" name="Imagen 357" descr="Vínculo en el BOE a la disposición mencionada en la celda contigua situada a la izquierda." title="BOE">
          <a:hlinkClick xmlns:r="http://schemas.openxmlformats.org/officeDocument/2006/relationships" r:id="rId12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56837580"/>
          <a:ext cx="586740" cy="175260"/>
        </a:xfrm>
        <a:prstGeom prst="rect">
          <a:avLst/>
        </a:prstGeom>
      </xdr:spPr>
    </xdr:pic>
    <xdr:clientData/>
  </xdr:oneCellAnchor>
  <xdr:twoCellAnchor editAs="oneCell">
    <xdr:from>
      <xdr:col>4</xdr:col>
      <xdr:colOff>30480</xdr:colOff>
      <xdr:row>331</xdr:row>
      <xdr:rowOff>30480</xdr:rowOff>
    </xdr:from>
    <xdr:to>
      <xdr:col>4</xdr:col>
      <xdr:colOff>617220</xdr:colOff>
      <xdr:row>331</xdr:row>
      <xdr:rowOff>188595</xdr:rowOff>
    </xdr:to>
    <xdr:pic>
      <xdr:nvPicPr>
        <xdr:cNvPr id="359" name="Imagen 358" descr="Vínculo en el BOE a la disposición mencionada en la celda contigua situada a la izquierda." title="BOE">
          <a:hlinkClick xmlns:r="http://schemas.openxmlformats.org/officeDocument/2006/relationships" r:id="rId12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51305460"/>
          <a:ext cx="586740" cy="175260"/>
        </a:xfrm>
        <a:prstGeom prst="rect">
          <a:avLst/>
        </a:prstGeom>
      </xdr:spPr>
    </xdr:pic>
    <xdr:clientData/>
  </xdr:twoCellAnchor>
  <xdr:oneCellAnchor>
    <xdr:from>
      <xdr:col>4</xdr:col>
      <xdr:colOff>30480</xdr:colOff>
      <xdr:row>332</xdr:row>
      <xdr:rowOff>30480</xdr:rowOff>
    </xdr:from>
    <xdr:ext cx="586740" cy="175260"/>
    <xdr:pic>
      <xdr:nvPicPr>
        <xdr:cNvPr id="360" name="Imagen 359" descr="Vínculo en el BOE a la disposición mencionada en la celda contigua situada a la izquierda." title="BOE">
          <a:hlinkClick xmlns:r="http://schemas.openxmlformats.org/officeDocument/2006/relationships" r:id="rId12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51739800"/>
          <a:ext cx="586740" cy="175260"/>
        </a:xfrm>
        <a:prstGeom prst="rect">
          <a:avLst/>
        </a:prstGeom>
      </xdr:spPr>
    </xdr:pic>
    <xdr:clientData/>
  </xdr:oneCellAnchor>
  <xdr:oneCellAnchor>
    <xdr:from>
      <xdr:col>4</xdr:col>
      <xdr:colOff>30480</xdr:colOff>
      <xdr:row>339</xdr:row>
      <xdr:rowOff>30480</xdr:rowOff>
    </xdr:from>
    <xdr:ext cx="586740" cy="175260"/>
    <xdr:pic>
      <xdr:nvPicPr>
        <xdr:cNvPr id="361" name="Imagen 360" descr="Vínculo en el BOE a la disposición mencionada en la celda contigua situada a la izquierda." title="BOE">
          <a:hlinkClick xmlns:r="http://schemas.openxmlformats.org/officeDocument/2006/relationships" r:id="rId12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55359300"/>
          <a:ext cx="586740" cy="175260"/>
        </a:xfrm>
        <a:prstGeom prst="rect">
          <a:avLst/>
        </a:prstGeom>
      </xdr:spPr>
    </xdr:pic>
    <xdr:clientData/>
  </xdr:oneCellAnchor>
  <xdr:oneCellAnchor>
    <xdr:from>
      <xdr:col>4</xdr:col>
      <xdr:colOff>30480</xdr:colOff>
      <xdr:row>349</xdr:row>
      <xdr:rowOff>30480</xdr:rowOff>
    </xdr:from>
    <xdr:ext cx="586740" cy="175260"/>
    <xdr:pic>
      <xdr:nvPicPr>
        <xdr:cNvPr id="362" name="Imagen 361" descr="Vínculo en el BOE a la disposición mencionada en la celda contigua situada a la izquierda." title="BOE">
          <a:hlinkClick xmlns:r="http://schemas.openxmlformats.org/officeDocument/2006/relationships" r:id="rId12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59443620"/>
          <a:ext cx="586740" cy="175260"/>
        </a:xfrm>
        <a:prstGeom prst="rect">
          <a:avLst/>
        </a:prstGeom>
      </xdr:spPr>
    </xdr:pic>
    <xdr:clientData/>
  </xdr:oneCellAnchor>
  <xdr:oneCellAnchor>
    <xdr:from>
      <xdr:col>4</xdr:col>
      <xdr:colOff>30480</xdr:colOff>
      <xdr:row>350</xdr:row>
      <xdr:rowOff>30480</xdr:rowOff>
    </xdr:from>
    <xdr:ext cx="586740" cy="175260"/>
    <xdr:pic>
      <xdr:nvPicPr>
        <xdr:cNvPr id="363" name="Imagen 362" descr="Vínculo en el BOE a la disposición mencionada en la celda contigua situada a la izquierda." title="BOE">
          <a:hlinkClick xmlns:r="http://schemas.openxmlformats.org/officeDocument/2006/relationships" r:id="rId12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59877960"/>
          <a:ext cx="586740" cy="175260"/>
        </a:xfrm>
        <a:prstGeom prst="rect">
          <a:avLst/>
        </a:prstGeom>
      </xdr:spPr>
    </xdr:pic>
    <xdr:clientData/>
  </xdr:oneCellAnchor>
  <xdr:oneCellAnchor>
    <xdr:from>
      <xdr:col>4</xdr:col>
      <xdr:colOff>30480</xdr:colOff>
      <xdr:row>352</xdr:row>
      <xdr:rowOff>30480</xdr:rowOff>
    </xdr:from>
    <xdr:ext cx="586740" cy="175260"/>
    <xdr:pic>
      <xdr:nvPicPr>
        <xdr:cNvPr id="364" name="Imagen 363" descr="Vínculo en el BOE a la disposición mencionada en la celda contigua situada a la izquierda." title="BOE">
          <a:hlinkClick xmlns:r="http://schemas.openxmlformats.org/officeDocument/2006/relationships" r:id="rId12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60601860"/>
          <a:ext cx="586740" cy="175260"/>
        </a:xfrm>
        <a:prstGeom prst="rect">
          <a:avLst/>
        </a:prstGeom>
      </xdr:spPr>
    </xdr:pic>
    <xdr:clientData/>
  </xdr:oneCellAnchor>
  <xdr:oneCellAnchor>
    <xdr:from>
      <xdr:col>4</xdr:col>
      <xdr:colOff>30480</xdr:colOff>
      <xdr:row>356</xdr:row>
      <xdr:rowOff>30480</xdr:rowOff>
    </xdr:from>
    <xdr:ext cx="586740" cy="175260"/>
    <xdr:pic>
      <xdr:nvPicPr>
        <xdr:cNvPr id="365" name="Imagen 364" descr="Vínculo en el BOE a la disposición mencionada en la celda contigua situada a la izquierda." title="BOE">
          <a:hlinkClick xmlns:r="http://schemas.openxmlformats.org/officeDocument/2006/relationships" r:id="rId12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62339220"/>
          <a:ext cx="586740" cy="175260"/>
        </a:xfrm>
        <a:prstGeom prst="rect">
          <a:avLst/>
        </a:prstGeom>
      </xdr:spPr>
    </xdr:pic>
    <xdr:clientData/>
  </xdr:oneCellAnchor>
  <xdr:oneCellAnchor>
    <xdr:from>
      <xdr:col>4</xdr:col>
      <xdr:colOff>30480</xdr:colOff>
      <xdr:row>358</xdr:row>
      <xdr:rowOff>30480</xdr:rowOff>
    </xdr:from>
    <xdr:ext cx="586740" cy="175260"/>
    <xdr:pic>
      <xdr:nvPicPr>
        <xdr:cNvPr id="366" name="Imagen 365" descr="Vínculo en el BOE a la disposición mencionada en la celda contigua situada a la izquierda." title="BOE">
          <a:hlinkClick xmlns:r="http://schemas.openxmlformats.org/officeDocument/2006/relationships" r:id="rId12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63207900"/>
          <a:ext cx="586740" cy="175260"/>
        </a:xfrm>
        <a:prstGeom prst="rect">
          <a:avLst/>
        </a:prstGeom>
      </xdr:spPr>
    </xdr:pic>
    <xdr:clientData/>
  </xdr:oneCellAnchor>
  <xdr:oneCellAnchor>
    <xdr:from>
      <xdr:col>4</xdr:col>
      <xdr:colOff>30480</xdr:colOff>
      <xdr:row>359</xdr:row>
      <xdr:rowOff>30480</xdr:rowOff>
    </xdr:from>
    <xdr:ext cx="586740" cy="175260"/>
    <xdr:pic>
      <xdr:nvPicPr>
        <xdr:cNvPr id="367" name="Imagen 366" descr="Vínculo en el BOE a la disposición mencionada en la celda contigua situada a la izquierda." title="BOE">
          <a:hlinkClick xmlns:r="http://schemas.openxmlformats.org/officeDocument/2006/relationships" r:id="rId12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63642240"/>
          <a:ext cx="586740" cy="175260"/>
        </a:xfrm>
        <a:prstGeom prst="rect">
          <a:avLst/>
        </a:prstGeom>
      </xdr:spPr>
    </xdr:pic>
    <xdr:clientData/>
  </xdr:oneCellAnchor>
  <xdr:oneCellAnchor>
    <xdr:from>
      <xdr:col>4</xdr:col>
      <xdr:colOff>30480</xdr:colOff>
      <xdr:row>360</xdr:row>
      <xdr:rowOff>30480</xdr:rowOff>
    </xdr:from>
    <xdr:ext cx="586740" cy="175260"/>
    <xdr:pic>
      <xdr:nvPicPr>
        <xdr:cNvPr id="368" name="Imagen 367" descr="Vínculo en el BOE a la disposición mencionada en la celda contigua situada a la izquierda." title="BOE">
          <a:hlinkClick xmlns:r="http://schemas.openxmlformats.org/officeDocument/2006/relationships" r:id="rId12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64076580"/>
          <a:ext cx="586740" cy="175260"/>
        </a:xfrm>
        <a:prstGeom prst="rect">
          <a:avLst/>
        </a:prstGeom>
      </xdr:spPr>
    </xdr:pic>
    <xdr:clientData/>
  </xdr:oneCellAnchor>
  <xdr:oneCellAnchor>
    <xdr:from>
      <xdr:col>4</xdr:col>
      <xdr:colOff>30480</xdr:colOff>
      <xdr:row>363</xdr:row>
      <xdr:rowOff>30480</xdr:rowOff>
    </xdr:from>
    <xdr:ext cx="586740" cy="175260"/>
    <xdr:pic>
      <xdr:nvPicPr>
        <xdr:cNvPr id="369" name="Imagen 368" descr="Vínculo en el BOE a la disposición mencionada en la celda contigua situada a la izquierda." title="BOE">
          <a:hlinkClick xmlns:r="http://schemas.openxmlformats.org/officeDocument/2006/relationships" r:id="rId12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65524380"/>
          <a:ext cx="586740" cy="175260"/>
        </a:xfrm>
        <a:prstGeom prst="rect">
          <a:avLst/>
        </a:prstGeom>
      </xdr:spPr>
    </xdr:pic>
    <xdr:clientData/>
  </xdr:oneCellAnchor>
  <xdr:twoCellAnchor editAs="oneCell">
    <xdr:from>
      <xdr:col>4</xdr:col>
      <xdr:colOff>22860</xdr:colOff>
      <xdr:row>336</xdr:row>
      <xdr:rowOff>22860</xdr:rowOff>
    </xdr:from>
    <xdr:to>
      <xdr:col>4</xdr:col>
      <xdr:colOff>609600</xdr:colOff>
      <xdr:row>336</xdr:row>
      <xdr:rowOff>180975</xdr:rowOff>
    </xdr:to>
    <xdr:pic>
      <xdr:nvPicPr>
        <xdr:cNvPr id="370" name="Imagen 369" descr="Vínculo en el BOE a la disposición mencionada en la celda contigua situada a la izquierda." title="BOE">
          <a:hlinkClick xmlns:r="http://schemas.openxmlformats.org/officeDocument/2006/relationships" r:id="rId12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53469540"/>
          <a:ext cx="586740" cy="175260"/>
        </a:xfrm>
        <a:prstGeom prst="rect">
          <a:avLst/>
        </a:prstGeom>
      </xdr:spPr>
    </xdr:pic>
    <xdr:clientData/>
  </xdr:twoCellAnchor>
  <xdr:oneCellAnchor>
    <xdr:from>
      <xdr:col>4</xdr:col>
      <xdr:colOff>22860</xdr:colOff>
      <xdr:row>337</xdr:row>
      <xdr:rowOff>22860</xdr:rowOff>
    </xdr:from>
    <xdr:ext cx="586740" cy="175260"/>
    <xdr:pic>
      <xdr:nvPicPr>
        <xdr:cNvPr id="371" name="Imagen 370" descr="Vínculo en el BOE a la disposición mencionada en la celda contigua situada a la izquierda." title="BOE">
          <a:hlinkClick xmlns:r="http://schemas.openxmlformats.org/officeDocument/2006/relationships" r:id="rId12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53903880"/>
          <a:ext cx="586740" cy="175260"/>
        </a:xfrm>
        <a:prstGeom prst="rect">
          <a:avLst/>
        </a:prstGeom>
      </xdr:spPr>
    </xdr:pic>
    <xdr:clientData/>
  </xdr:oneCellAnchor>
  <xdr:oneCellAnchor>
    <xdr:from>
      <xdr:col>4</xdr:col>
      <xdr:colOff>22860</xdr:colOff>
      <xdr:row>347</xdr:row>
      <xdr:rowOff>22860</xdr:rowOff>
    </xdr:from>
    <xdr:ext cx="586740" cy="175260"/>
    <xdr:pic>
      <xdr:nvPicPr>
        <xdr:cNvPr id="372" name="Imagen 371" descr="Vínculo en el BOE a la disposición mencionada en la celda contigua situada a la izquierda." title="BOE">
          <a:hlinkClick xmlns:r="http://schemas.openxmlformats.org/officeDocument/2006/relationships" r:id="rId12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58567320"/>
          <a:ext cx="586740" cy="175260"/>
        </a:xfrm>
        <a:prstGeom prst="rect">
          <a:avLst/>
        </a:prstGeom>
      </xdr:spPr>
    </xdr:pic>
    <xdr:clientData/>
  </xdr:oneCellAnchor>
  <xdr:oneCellAnchor>
    <xdr:from>
      <xdr:col>4</xdr:col>
      <xdr:colOff>22860</xdr:colOff>
      <xdr:row>348</xdr:row>
      <xdr:rowOff>22860</xdr:rowOff>
    </xdr:from>
    <xdr:ext cx="586740" cy="175260"/>
    <xdr:pic>
      <xdr:nvPicPr>
        <xdr:cNvPr id="373" name="Imagen 372" descr="Vínculo en el BOE a la disposición mencionada en la celda contigua situada a la izquierda." title="BOE">
          <a:hlinkClick xmlns:r="http://schemas.openxmlformats.org/officeDocument/2006/relationships" r:id="rId12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59001660"/>
          <a:ext cx="586740" cy="175260"/>
        </a:xfrm>
        <a:prstGeom prst="rect">
          <a:avLst/>
        </a:prstGeom>
      </xdr:spPr>
    </xdr:pic>
    <xdr:clientData/>
  </xdr:oneCellAnchor>
  <xdr:oneCellAnchor>
    <xdr:from>
      <xdr:col>4</xdr:col>
      <xdr:colOff>22860</xdr:colOff>
      <xdr:row>361</xdr:row>
      <xdr:rowOff>22860</xdr:rowOff>
    </xdr:from>
    <xdr:ext cx="586740" cy="175260"/>
    <xdr:pic>
      <xdr:nvPicPr>
        <xdr:cNvPr id="374" name="Imagen 373" descr="Vínculo en el BOE a la disposición mencionada en la celda contigua situada a la izquierda." title="BOE">
          <a:hlinkClick xmlns:r="http://schemas.openxmlformats.org/officeDocument/2006/relationships" r:id="rId12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64503300"/>
          <a:ext cx="586740" cy="175260"/>
        </a:xfrm>
        <a:prstGeom prst="rect">
          <a:avLst/>
        </a:prstGeom>
      </xdr:spPr>
    </xdr:pic>
    <xdr:clientData/>
  </xdr:oneCellAnchor>
  <xdr:twoCellAnchor editAs="oneCell">
    <xdr:from>
      <xdr:col>4</xdr:col>
      <xdr:colOff>22860</xdr:colOff>
      <xdr:row>372</xdr:row>
      <xdr:rowOff>22860</xdr:rowOff>
    </xdr:from>
    <xdr:to>
      <xdr:col>4</xdr:col>
      <xdr:colOff>609600</xdr:colOff>
      <xdr:row>372</xdr:row>
      <xdr:rowOff>180975</xdr:rowOff>
    </xdr:to>
    <xdr:pic>
      <xdr:nvPicPr>
        <xdr:cNvPr id="375" name="Imagen 374" descr="Vínculo en el BOE a la disposición mencionada en la celda contigua situada a la izquierda." title="BOE">
          <a:hlinkClick xmlns:r="http://schemas.openxmlformats.org/officeDocument/2006/relationships" r:id="rId12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69570600"/>
          <a:ext cx="586740" cy="175260"/>
        </a:xfrm>
        <a:prstGeom prst="rect">
          <a:avLst/>
        </a:prstGeom>
      </xdr:spPr>
    </xdr:pic>
    <xdr:clientData/>
  </xdr:twoCellAnchor>
  <xdr:twoCellAnchor editAs="oneCell">
    <xdr:from>
      <xdr:col>4</xdr:col>
      <xdr:colOff>22860</xdr:colOff>
      <xdr:row>372</xdr:row>
      <xdr:rowOff>213360</xdr:rowOff>
    </xdr:from>
    <xdr:to>
      <xdr:col>4</xdr:col>
      <xdr:colOff>609600</xdr:colOff>
      <xdr:row>372</xdr:row>
      <xdr:rowOff>287655</xdr:rowOff>
    </xdr:to>
    <xdr:pic>
      <xdr:nvPicPr>
        <xdr:cNvPr id="376" name="Imagen 375" descr="Vínculo en el BOE a la disposición mencionada en la celda contigua situada a la izquierda." title="BOE">
          <a:hlinkClick xmlns:r="http://schemas.openxmlformats.org/officeDocument/2006/relationships" r:id="rId12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69761100"/>
          <a:ext cx="586740" cy="175260"/>
        </a:xfrm>
        <a:prstGeom prst="rect">
          <a:avLst/>
        </a:prstGeom>
      </xdr:spPr>
    </xdr:pic>
    <xdr:clientData/>
  </xdr:twoCellAnchor>
  <xdr:twoCellAnchor editAs="oneCell">
    <xdr:from>
      <xdr:col>4</xdr:col>
      <xdr:colOff>30480</xdr:colOff>
      <xdr:row>371</xdr:row>
      <xdr:rowOff>22860</xdr:rowOff>
    </xdr:from>
    <xdr:to>
      <xdr:col>4</xdr:col>
      <xdr:colOff>617220</xdr:colOff>
      <xdr:row>371</xdr:row>
      <xdr:rowOff>180975</xdr:rowOff>
    </xdr:to>
    <xdr:pic>
      <xdr:nvPicPr>
        <xdr:cNvPr id="377" name="Imagen 376" descr="Vínculo en el BOE a la disposición mencionada en la celda contigua situada a la izquierda." title="BOE">
          <a:hlinkClick xmlns:r="http://schemas.openxmlformats.org/officeDocument/2006/relationships" r:id="rId12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69281040"/>
          <a:ext cx="586740" cy="175260"/>
        </a:xfrm>
        <a:prstGeom prst="rect">
          <a:avLst/>
        </a:prstGeom>
      </xdr:spPr>
    </xdr:pic>
    <xdr:clientData/>
  </xdr:twoCellAnchor>
  <xdr:oneCellAnchor>
    <xdr:from>
      <xdr:col>4</xdr:col>
      <xdr:colOff>38100</xdr:colOff>
      <xdr:row>369</xdr:row>
      <xdr:rowOff>281940</xdr:rowOff>
    </xdr:from>
    <xdr:ext cx="586740" cy="175260"/>
    <xdr:pic>
      <xdr:nvPicPr>
        <xdr:cNvPr id="378" name="Imagen 377" descr="Vínculo en el BOE a la disposición mencionada en la celda contigua situada a la izquierda." title="BOE">
          <a:hlinkClick xmlns:r="http://schemas.openxmlformats.org/officeDocument/2006/relationships" r:id="rId12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68381880"/>
          <a:ext cx="586740" cy="175260"/>
        </a:xfrm>
        <a:prstGeom prst="rect">
          <a:avLst/>
        </a:prstGeom>
      </xdr:spPr>
    </xdr:pic>
    <xdr:clientData/>
  </xdr:oneCellAnchor>
  <xdr:oneCellAnchor>
    <xdr:from>
      <xdr:col>4</xdr:col>
      <xdr:colOff>38100</xdr:colOff>
      <xdr:row>369</xdr:row>
      <xdr:rowOff>38100</xdr:rowOff>
    </xdr:from>
    <xdr:ext cx="586740" cy="175260"/>
    <xdr:pic>
      <xdr:nvPicPr>
        <xdr:cNvPr id="379" name="Imagen 378" descr="Vínculo en el BOE a la disposición mencionada en la celda contigua situada a la izquierda." title="BOE">
          <a:hlinkClick xmlns:r="http://schemas.openxmlformats.org/officeDocument/2006/relationships" r:id="rId12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68138040"/>
          <a:ext cx="586740" cy="175260"/>
        </a:xfrm>
        <a:prstGeom prst="rect">
          <a:avLst/>
        </a:prstGeom>
      </xdr:spPr>
    </xdr:pic>
    <xdr:clientData/>
  </xdr:oneCellAnchor>
  <xdr:twoCellAnchor editAs="oneCell">
    <xdr:from>
      <xdr:col>4</xdr:col>
      <xdr:colOff>15240</xdr:colOff>
      <xdr:row>370</xdr:row>
      <xdr:rowOff>30480</xdr:rowOff>
    </xdr:from>
    <xdr:to>
      <xdr:col>4</xdr:col>
      <xdr:colOff>601980</xdr:colOff>
      <xdr:row>370</xdr:row>
      <xdr:rowOff>188595</xdr:rowOff>
    </xdr:to>
    <xdr:pic>
      <xdr:nvPicPr>
        <xdr:cNvPr id="380" name="Imagen 379" descr="Vínculo en el BOE a la disposición mencionada en la celda contigua situada a la izquierda." title="BOE">
          <a:hlinkClick xmlns:r="http://schemas.openxmlformats.org/officeDocument/2006/relationships" r:id="rId12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68999100"/>
          <a:ext cx="586740" cy="175260"/>
        </a:xfrm>
        <a:prstGeom prst="rect">
          <a:avLst/>
        </a:prstGeom>
      </xdr:spPr>
    </xdr:pic>
    <xdr:clientData/>
  </xdr:twoCellAnchor>
  <xdr:oneCellAnchor>
    <xdr:from>
      <xdr:col>4</xdr:col>
      <xdr:colOff>15240</xdr:colOff>
      <xdr:row>368</xdr:row>
      <xdr:rowOff>30480</xdr:rowOff>
    </xdr:from>
    <xdr:ext cx="586740" cy="175260"/>
    <xdr:pic>
      <xdr:nvPicPr>
        <xdr:cNvPr id="381" name="Imagen 380" descr="Vínculo en el BOE a la disposición mencionada en la celda contigua situada a la izquierda." title="BOE">
          <a:hlinkClick xmlns:r="http://schemas.openxmlformats.org/officeDocument/2006/relationships" r:id="rId12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67840860"/>
          <a:ext cx="586740" cy="175260"/>
        </a:xfrm>
        <a:prstGeom prst="rect">
          <a:avLst/>
        </a:prstGeom>
      </xdr:spPr>
    </xdr:pic>
    <xdr:clientData/>
  </xdr:oneCellAnchor>
  <xdr:oneCellAnchor>
    <xdr:from>
      <xdr:col>4</xdr:col>
      <xdr:colOff>15240</xdr:colOff>
      <xdr:row>364</xdr:row>
      <xdr:rowOff>30480</xdr:rowOff>
    </xdr:from>
    <xdr:ext cx="586740" cy="175260"/>
    <xdr:pic>
      <xdr:nvPicPr>
        <xdr:cNvPr id="382" name="Imagen 381" descr="Vínculo en el BOE a la disposición mencionada en la celda contigua situada a la izquierda." title="BOE">
          <a:hlinkClick xmlns:r="http://schemas.openxmlformats.org/officeDocument/2006/relationships" r:id="rId12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65958720"/>
          <a:ext cx="586740" cy="175260"/>
        </a:xfrm>
        <a:prstGeom prst="rect">
          <a:avLst/>
        </a:prstGeom>
      </xdr:spPr>
    </xdr:pic>
    <xdr:clientData/>
  </xdr:oneCellAnchor>
  <xdr:twoCellAnchor editAs="oneCell">
    <xdr:from>
      <xdr:col>4</xdr:col>
      <xdr:colOff>30480</xdr:colOff>
      <xdr:row>367</xdr:row>
      <xdr:rowOff>30480</xdr:rowOff>
    </xdr:from>
    <xdr:to>
      <xdr:col>4</xdr:col>
      <xdr:colOff>617220</xdr:colOff>
      <xdr:row>367</xdr:row>
      <xdr:rowOff>188595</xdr:rowOff>
    </xdr:to>
    <xdr:pic>
      <xdr:nvPicPr>
        <xdr:cNvPr id="383" name="Imagen 382" descr="Vínculo en el BOE a la disposición mencionada en la celda contigua situada a la izquierda." title="BOE">
          <a:hlinkClick xmlns:r="http://schemas.openxmlformats.org/officeDocument/2006/relationships" r:id="rId12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67261740"/>
          <a:ext cx="586740" cy="175260"/>
        </a:xfrm>
        <a:prstGeom prst="rect">
          <a:avLst/>
        </a:prstGeom>
      </xdr:spPr>
    </xdr:pic>
    <xdr:clientData/>
  </xdr:twoCellAnchor>
  <xdr:twoCellAnchor editAs="oneCell">
    <xdr:from>
      <xdr:col>4</xdr:col>
      <xdr:colOff>22860</xdr:colOff>
      <xdr:row>333</xdr:row>
      <xdr:rowOff>22860</xdr:rowOff>
    </xdr:from>
    <xdr:to>
      <xdr:col>4</xdr:col>
      <xdr:colOff>609600</xdr:colOff>
      <xdr:row>333</xdr:row>
      <xdr:rowOff>180975</xdr:rowOff>
    </xdr:to>
    <xdr:pic>
      <xdr:nvPicPr>
        <xdr:cNvPr id="384" name="Imagen 383" descr="Vínculo en el BOE a la disposición mencionada en la celda contigua situada a la izquierda." title="BOE">
          <a:hlinkClick xmlns:r="http://schemas.openxmlformats.org/officeDocument/2006/relationships" r:id="rId12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52166520"/>
          <a:ext cx="586740" cy="175260"/>
        </a:xfrm>
        <a:prstGeom prst="rect">
          <a:avLst/>
        </a:prstGeom>
      </xdr:spPr>
    </xdr:pic>
    <xdr:clientData/>
  </xdr:twoCellAnchor>
  <xdr:oneCellAnchor>
    <xdr:from>
      <xdr:col>4</xdr:col>
      <xdr:colOff>22860</xdr:colOff>
      <xdr:row>338</xdr:row>
      <xdr:rowOff>22860</xdr:rowOff>
    </xdr:from>
    <xdr:ext cx="586740" cy="175260"/>
    <xdr:pic>
      <xdr:nvPicPr>
        <xdr:cNvPr id="385" name="Imagen 384" descr="Vínculo en el BOE a la disposición mencionada en la celda contigua situada a la izquierda." title="BOE">
          <a:hlinkClick xmlns:r="http://schemas.openxmlformats.org/officeDocument/2006/relationships" r:id="rId12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54917340"/>
          <a:ext cx="586740" cy="175260"/>
        </a:xfrm>
        <a:prstGeom prst="rect">
          <a:avLst/>
        </a:prstGeom>
      </xdr:spPr>
    </xdr:pic>
    <xdr:clientData/>
  </xdr:oneCellAnchor>
  <xdr:oneCellAnchor>
    <xdr:from>
      <xdr:col>4</xdr:col>
      <xdr:colOff>22860</xdr:colOff>
      <xdr:row>351</xdr:row>
      <xdr:rowOff>22860</xdr:rowOff>
    </xdr:from>
    <xdr:ext cx="586740" cy="175260"/>
    <xdr:pic>
      <xdr:nvPicPr>
        <xdr:cNvPr id="386" name="Imagen 385" descr="Vínculo en el BOE a la disposición mencionada en la celda contigua situada a la izquierda." title="BOE">
          <a:hlinkClick xmlns:r="http://schemas.openxmlformats.org/officeDocument/2006/relationships" r:id="rId12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60304680"/>
          <a:ext cx="586740" cy="175260"/>
        </a:xfrm>
        <a:prstGeom prst="rect">
          <a:avLst/>
        </a:prstGeom>
      </xdr:spPr>
    </xdr:pic>
    <xdr:clientData/>
  </xdr:oneCellAnchor>
  <xdr:oneCellAnchor>
    <xdr:from>
      <xdr:col>4</xdr:col>
      <xdr:colOff>22860</xdr:colOff>
      <xdr:row>353</xdr:row>
      <xdr:rowOff>22860</xdr:rowOff>
    </xdr:from>
    <xdr:ext cx="586740" cy="175260"/>
    <xdr:pic>
      <xdr:nvPicPr>
        <xdr:cNvPr id="387" name="Imagen 386" descr="Vínculo en el BOE a la disposición mencionada en la celda contigua situada a la izquierda." title="BOE">
          <a:hlinkClick xmlns:r="http://schemas.openxmlformats.org/officeDocument/2006/relationships" r:id="rId12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61028580"/>
          <a:ext cx="586740" cy="175260"/>
        </a:xfrm>
        <a:prstGeom prst="rect">
          <a:avLst/>
        </a:prstGeom>
      </xdr:spPr>
    </xdr:pic>
    <xdr:clientData/>
  </xdr:oneCellAnchor>
  <xdr:twoCellAnchor editAs="oneCell">
    <xdr:from>
      <xdr:col>4</xdr:col>
      <xdr:colOff>30480</xdr:colOff>
      <xdr:row>341</xdr:row>
      <xdr:rowOff>22860</xdr:rowOff>
    </xdr:from>
    <xdr:to>
      <xdr:col>4</xdr:col>
      <xdr:colOff>617220</xdr:colOff>
      <xdr:row>341</xdr:row>
      <xdr:rowOff>180975</xdr:rowOff>
    </xdr:to>
    <xdr:pic>
      <xdr:nvPicPr>
        <xdr:cNvPr id="388" name="Imagen 387" descr="Vínculo en el BOE a la disposición mencionada en la celda contigua situada a la izquierda." title="BOE">
          <a:hlinkClick xmlns:r="http://schemas.openxmlformats.org/officeDocument/2006/relationships" r:id="rId12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56090820"/>
          <a:ext cx="586740" cy="175260"/>
        </a:xfrm>
        <a:prstGeom prst="rect">
          <a:avLst/>
        </a:prstGeom>
      </xdr:spPr>
    </xdr:pic>
    <xdr:clientData/>
  </xdr:twoCellAnchor>
  <xdr:oneCellAnchor>
    <xdr:from>
      <xdr:col>4</xdr:col>
      <xdr:colOff>30480</xdr:colOff>
      <xdr:row>342</xdr:row>
      <xdr:rowOff>22860</xdr:rowOff>
    </xdr:from>
    <xdr:ext cx="586740" cy="175260"/>
    <xdr:pic>
      <xdr:nvPicPr>
        <xdr:cNvPr id="389" name="Imagen 388" descr="Vínculo en el BOE a la disposición mencionada en la celda contigua situada a la izquierda." title="BOE">
          <a:hlinkClick xmlns:r="http://schemas.openxmlformats.org/officeDocument/2006/relationships" r:id="rId12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56532780"/>
          <a:ext cx="586740" cy="175260"/>
        </a:xfrm>
        <a:prstGeom prst="rect">
          <a:avLst/>
        </a:prstGeom>
      </xdr:spPr>
    </xdr:pic>
    <xdr:clientData/>
  </xdr:oneCellAnchor>
  <xdr:oneCellAnchor>
    <xdr:from>
      <xdr:col>4</xdr:col>
      <xdr:colOff>30480</xdr:colOff>
      <xdr:row>344</xdr:row>
      <xdr:rowOff>22860</xdr:rowOff>
    </xdr:from>
    <xdr:ext cx="586740" cy="175260"/>
    <xdr:pic>
      <xdr:nvPicPr>
        <xdr:cNvPr id="390" name="Imagen 389" descr="Vínculo en el BOE a la disposición mencionada en la celda contigua situada a la izquierda." title="BOE">
          <a:hlinkClick xmlns:r="http://schemas.openxmlformats.org/officeDocument/2006/relationships" r:id="rId12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57409080"/>
          <a:ext cx="586740" cy="175260"/>
        </a:xfrm>
        <a:prstGeom prst="rect">
          <a:avLst/>
        </a:prstGeom>
      </xdr:spPr>
    </xdr:pic>
    <xdr:clientData/>
  </xdr:oneCellAnchor>
  <xdr:oneCellAnchor>
    <xdr:from>
      <xdr:col>4</xdr:col>
      <xdr:colOff>30480</xdr:colOff>
      <xdr:row>334</xdr:row>
      <xdr:rowOff>22860</xdr:rowOff>
    </xdr:from>
    <xdr:ext cx="586740" cy="175260"/>
    <xdr:pic>
      <xdr:nvPicPr>
        <xdr:cNvPr id="391" name="Imagen 390" descr="Vínculo en el BOE a la disposición mencionada en la celda contigua situada a la izquierda." title="BOE">
          <a:hlinkClick xmlns:r="http://schemas.openxmlformats.org/officeDocument/2006/relationships" r:id="rId12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52600860"/>
          <a:ext cx="586740" cy="175260"/>
        </a:xfrm>
        <a:prstGeom prst="rect">
          <a:avLst/>
        </a:prstGeom>
      </xdr:spPr>
    </xdr:pic>
    <xdr:clientData/>
  </xdr:oneCellAnchor>
  <xdr:twoCellAnchor editAs="oneCell">
    <xdr:from>
      <xdr:col>4</xdr:col>
      <xdr:colOff>22860</xdr:colOff>
      <xdr:row>325</xdr:row>
      <xdr:rowOff>30480</xdr:rowOff>
    </xdr:from>
    <xdr:to>
      <xdr:col>4</xdr:col>
      <xdr:colOff>609600</xdr:colOff>
      <xdr:row>325</xdr:row>
      <xdr:rowOff>188595</xdr:rowOff>
    </xdr:to>
    <xdr:pic>
      <xdr:nvPicPr>
        <xdr:cNvPr id="392" name="Imagen 391" descr="Vínculo en el BOE a la disposición mencionada en la celda contigua situada a la izquierda." title="BOE">
          <a:hlinkClick xmlns:r="http://schemas.openxmlformats.org/officeDocument/2006/relationships" r:id="rId13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49423320"/>
          <a:ext cx="586740" cy="175260"/>
        </a:xfrm>
        <a:prstGeom prst="rect">
          <a:avLst/>
        </a:prstGeom>
      </xdr:spPr>
    </xdr:pic>
    <xdr:clientData/>
  </xdr:twoCellAnchor>
  <xdr:twoCellAnchor editAs="oneCell">
    <xdr:from>
      <xdr:col>4</xdr:col>
      <xdr:colOff>22860</xdr:colOff>
      <xdr:row>326</xdr:row>
      <xdr:rowOff>30480</xdr:rowOff>
    </xdr:from>
    <xdr:to>
      <xdr:col>4</xdr:col>
      <xdr:colOff>609600</xdr:colOff>
      <xdr:row>326</xdr:row>
      <xdr:rowOff>188595</xdr:rowOff>
    </xdr:to>
    <xdr:pic>
      <xdr:nvPicPr>
        <xdr:cNvPr id="393" name="Imagen 392" descr="Vínculo en el BOE a la disposición mencionada en la celda contigua situada a la izquierda." title="BOE">
          <a:hlinkClick xmlns:r="http://schemas.openxmlformats.org/officeDocument/2006/relationships" r:id="rId13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49712880"/>
          <a:ext cx="586740" cy="175260"/>
        </a:xfrm>
        <a:prstGeom prst="rect">
          <a:avLst/>
        </a:prstGeom>
      </xdr:spPr>
    </xdr:pic>
    <xdr:clientData/>
  </xdr:twoCellAnchor>
  <xdr:oneCellAnchor>
    <xdr:from>
      <xdr:col>4</xdr:col>
      <xdr:colOff>30480</xdr:colOff>
      <xdr:row>335</xdr:row>
      <xdr:rowOff>22860</xdr:rowOff>
    </xdr:from>
    <xdr:ext cx="586740" cy="175260"/>
    <xdr:pic>
      <xdr:nvPicPr>
        <xdr:cNvPr id="394" name="Imagen 393" descr="Vínculo en el BOE a la disposición mencionada en la celda contigua situada a la izquierda." title="BOE">
          <a:hlinkClick xmlns:r="http://schemas.openxmlformats.org/officeDocument/2006/relationships" r:id="rId12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53035200"/>
          <a:ext cx="586740" cy="175260"/>
        </a:xfrm>
        <a:prstGeom prst="rect">
          <a:avLst/>
        </a:prstGeom>
      </xdr:spPr>
    </xdr:pic>
    <xdr:clientData/>
  </xdr:oneCellAnchor>
  <xdr:oneCellAnchor>
    <xdr:from>
      <xdr:col>4</xdr:col>
      <xdr:colOff>30480</xdr:colOff>
      <xdr:row>340</xdr:row>
      <xdr:rowOff>22860</xdr:rowOff>
    </xdr:from>
    <xdr:ext cx="586740" cy="175260"/>
    <xdr:pic>
      <xdr:nvPicPr>
        <xdr:cNvPr id="395" name="Imagen 394" descr="Vínculo en el BOE a la disposición mencionada en la celda contigua situada a la izquierda." title="BOE">
          <a:hlinkClick xmlns:r="http://schemas.openxmlformats.org/officeDocument/2006/relationships" r:id="rId12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55801260"/>
          <a:ext cx="586740" cy="175260"/>
        </a:xfrm>
        <a:prstGeom prst="rect">
          <a:avLst/>
        </a:prstGeom>
      </xdr:spPr>
    </xdr:pic>
    <xdr:clientData/>
  </xdr:oneCellAnchor>
  <xdr:twoCellAnchor editAs="oneCell">
    <xdr:from>
      <xdr:col>4</xdr:col>
      <xdr:colOff>30480</xdr:colOff>
      <xdr:row>345</xdr:row>
      <xdr:rowOff>22860</xdr:rowOff>
    </xdr:from>
    <xdr:to>
      <xdr:col>4</xdr:col>
      <xdr:colOff>617220</xdr:colOff>
      <xdr:row>345</xdr:row>
      <xdr:rowOff>180975</xdr:rowOff>
    </xdr:to>
    <xdr:pic>
      <xdr:nvPicPr>
        <xdr:cNvPr id="396" name="Imagen 395" descr="Vínculo en el BOE a la disposición mencionada en la celda contigua situada a la izquierda." title="BOE">
          <a:hlinkClick xmlns:r="http://schemas.openxmlformats.org/officeDocument/2006/relationships" r:id="rId13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57843420"/>
          <a:ext cx="586740" cy="175260"/>
        </a:xfrm>
        <a:prstGeom prst="rect">
          <a:avLst/>
        </a:prstGeom>
      </xdr:spPr>
    </xdr:pic>
    <xdr:clientData/>
  </xdr:twoCellAnchor>
  <xdr:twoCellAnchor editAs="oneCell">
    <xdr:from>
      <xdr:col>4</xdr:col>
      <xdr:colOff>22860</xdr:colOff>
      <xdr:row>346</xdr:row>
      <xdr:rowOff>30480</xdr:rowOff>
    </xdr:from>
    <xdr:to>
      <xdr:col>4</xdr:col>
      <xdr:colOff>609600</xdr:colOff>
      <xdr:row>346</xdr:row>
      <xdr:rowOff>188595</xdr:rowOff>
    </xdr:to>
    <xdr:pic>
      <xdr:nvPicPr>
        <xdr:cNvPr id="397" name="Imagen 396" descr="Vínculo en el BOE a la disposición mencionada en la celda contigua situada a la izquierda." title="BOE">
          <a:hlinkClick xmlns:r="http://schemas.openxmlformats.org/officeDocument/2006/relationships" r:id="rId13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58140600"/>
          <a:ext cx="586740" cy="175260"/>
        </a:xfrm>
        <a:prstGeom prst="rect">
          <a:avLst/>
        </a:prstGeom>
      </xdr:spPr>
    </xdr:pic>
    <xdr:clientData/>
  </xdr:twoCellAnchor>
  <xdr:oneCellAnchor>
    <xdr:from>
      <xdr:col>4</xdr:col>
      <xdr:colOff>30480</xdr:colOff>
      <xdr:row>307</xdr:row>
      <xdr:rowOff>22860</xdr:rowOff>
    </xdr:from>
    <xdr:ext cx="586740" cy="175260"/>
    <xdr:pic>
      <xdr:nvPicPr>
        <xdr:cNvPr id="398" name="Imagen 397" descr="Vínculo en el BOE a la disposición mencionada en la celda contigua situada a la izquierda." title="BOE">
          <a:hlinkClick xmlns:r="http://schemas.openxmlformats.org/officeDocument/2006/relationships" r:id="rId12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42611040"/>
          <a:ext cx="586740" cy="175260"/>
        </a:xfrm>
        <a:prstGeom prst="rect">
          <a:avLst/>
        </a:prstGeom>
      </xdr:spPr>
    </xdr:pic>
    <xdr:clientData/>
  </xdr:oneCellAnchor>
  <xdr:oneCellAnchor>
    <xdr:from>
      <xdr:col>4</xdr:col>
      <xdr:colOff>22860</xdr:colOff>
      <xdr:row>316</xdr:row>
      <xdr:rowOff>22860</xdr:rowOff>
    </xdr:from>
    <xdr:ext cx="586740" cy="175260"/>
    <xdr:pic>
      <xdr:nvPicPr>
        <xdr:cNvPr id="399" name="Imagen 398" descr="Vínculo en el BOE a la disposición mencionada en la celda contigua situada a la izquierda." title="BOE">
          <a:hlinkClick xmlns:r="http://schemas.openxmlformats.org/officeDocument/2006/relationships" r:id="rId12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46085760"/>
          <a:ext cx="586740" cy="175260"/>
        </a:xfrm>
        <a:prstGeom prst="rect">
          <a:avLst/>
        </a:prstGeom>
      </xdr:spPr>
    </xdr:pic>
    <xdr:clientData/>
  </xdr:oneCellAnchor>
  <xdr:twoCellAnchor editAs="oneCell">
    <xdr:from>
      <xdr:col>4</xdr:col>
      <xdr:colOff>30480</xdr:colOff>
      <xdr:row>320</xdr:row>
      <xdr:rowOff>22860</xdr:rowOff>
    </xdr:from>
    <xdr:to>
      <xdr:col>4</xdr:col>
      <xdr:colOff>617220</xdr:colOff>
      <xdr:row>320</xdr:row>
      <xdr:rowOff>180975</xdr:rowOff>
    </xdr:to>
    <xdr:pic>
      <xdr:nvPicPr>
        <xdr:cNvPr id="400" name="Imagen 399" descr="Vínculo en el BOE a la disposición mencionada en la celda contigua situada a la izquierda." title="BOE">
          <a:hlinkClick xmlns:r="http://schemas.openxmlformats.org/officeDocument/2006/relationships" r:id="rId13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47533560"/>
          <a:ext cx="586740" cy="175260"/>
        </a:xfrm>
        <a:prstGeom prst="rect">
          <a:avLst/>
        </a:prstGeom>
      </xdr:spPr>
    </xdr:pic>
    <xdr:clientData/>
  </xdr:twoCellAnchor>
  <xdr:oneCellAnchor>
    <xdr:from>
      <xdr:col>4</xdr:col>
      <xdr:colOff>30480</xdr:colOff>
      <xdr:row>321</xdr:row>
      <xdr:rowOff>22860</xdr:rowOff>
    </xdr:from>
    <xdr:ext cx="586740" cy="175260"/>
    <xdr:pic>
      <xdr:nvPicPr>
        <xdr:cNvPr id="401" name="Imagen 400" descr="Vínculo en el BOE a la disposición mencionada en la celda contigua situada a la izquierda." title="BOE">
          <a:hlinkClick xmlns:r="http://schemas.openxmlformats.org/officeDocument/2006/relationships" r:id="rId13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47823120"/>
          <a:ext cx="586740" cy="175260"/>
        </a:xfrm>
        <a:prstGeom prst="rect">
          <a:avLst/>
        </a:prstGeom>
      </xdr:spPr>
    </xdr:pic>
    <xdr:clientData/>
  </xdr:oneCellAnchor>
  <xdr:twoCellAnchor editAs="oneCell">
    <xdr:from>
      <xdr:col>4</xdr:col>
      <xdr:colOff>22860</xdr:colOff>
      <xdr:row>309</xdr:row>
      <xdr:rowOff>30480</xdr:rowOff>
    </xdr:from>
    <xdr:to>
      <xdr:col>4</xdr:col>
      <xdr:colOff>609600</xdr:colOff>
      <xdr:row>309</xdr:row>
      <xdr:rowOff>188595</xdr:rowOff>
    </xdr:to>
    <xdr:pic>
      <xdr:nvPicPr>
        <xdr:cNvPr id="402" name="Imagen 401" descr="Vínculo en el BOE a la disposición mencionada en la celda contigua situada a la izquierda." title="BOE">
          <a:hlinkClick xmlns:r="http://schemas.openxmlformats.org/officeDocument/2006/relationships" r:id="rId13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43921680"/>
          <a:ext cx="586740" cy="175260"/>
        </a:xfrm>
        <a:prstGeom prst="rect">
          <a:avLst/>
        </a:prstGeom>
      </xdr:spPr>
    </xdr:pic>
    <xdr:clientData/>
  </xdr:twoCellAnchor>
  <xdr:oneCellAnchor>
    <xdr:from>
      <xdr:col>4</xdr:col>
      <xdr:colOff>22860</xdr:colOff>
      <xdr:row>310</xdr:row>
      <xdr:rowOff>30480</xdr:rowOff>
    </xdr:from>
    <xdr:ext cx="586740" cy="175260"/>
    <xdr:pic>
      <xdr:nvPicPr>
        <xdr:cNvPr id="403" name="Imagen 402" descr="Vínculo en el BOE a la disposición mencionada en la celda contigua situada a la izquierda." title="BOE">
          <a:hlinkClick xmlns:r="http://schemas.openxmlformats.org/officeDocument/2006/relationships" r:id="rId13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44211240"/>
          <a:ext cx="586740" cy="175260"/>
        </a:xfrm>
        <a:prstGeom prst="rect">
          <a:avLst/>
        </a:prstGeom>
      </xdr:spPr>
    </xdr:pic>
    <xdr:clientData/>
  </xdr:oneCellAnchor>
  <xdr:oneCellAnchor>
    <xdr:from>
      <xdr:col>4</xdr:col>
      <xdr:colOff>22860</xdr:colOff>
      <xdr:row>311</xdr:row>
      <xdr:rowOff>30480</xdr:rowOff>
    </xdr:from>
    <xdr:ext cx="586740" cy="175260"/>
    <xdr:pic>
      <xdr:nvPicPr>
        <xdr:cNvPr id="404" name="Imagen 403" descr="Vínculo en el BOE a la disposición mencionada en la celda contigua situada a la izquierda." title="BOE">
          <a:hlinkClick xmlns:r="http://schemas.openxmlformats.org/officeDocument/2006/relationships" r:id="rId13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44500800"/>
          <a:ext cx="586740" cy="175260"/>
        </a:xfrm>
        <a:prstGeom prst="rect">
          <a:avLst/>
        </a:prstGeom>
      </xdr:spPr>
    </xdr:pic>
    <xdr:clientData/>
  </xdr:oneCellAnchor>
  <xdr:oneCellAnchor>
    <xdr:from>
      <xdr:col>4</xdr:col>
      <xdr:colOff>22860</xdr:colOff>
      <xdr:row>312</xdr:row>
      <xdr:rowOff>30480</xdr:rowOff>
    </xdr:from>
    <xdr:ext cx="586740" cy="175260"/>
    <xdr:pic>
      <xdr:nvPicPr>
        <xdr:cNvPr id="405" name="Imagen 404" descr="Vínculo en el BOE a la disposición mencionada en la celda contigua situada a la izquierda." title="BOE">
          <a:hlinkClick xmlns:r="http://schemas.openxmlformats.org/officeDocument/2006/relationships" r:id="rId13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44790360"/>
          <a:ext cx="586740" cy="175260"/>
        </a:xfrm>
        <a:prstGeom prst="rect">
          <a:avLst/>
        </a:prstGeom>
      </xdr:spPr>
    </xdr:pic>
    <xdr:clientData/>
  </xdr:oneCellAnchor>
  <xdr:oneCellAnchor>
    <xdr:from>
      <xdr:col>4</xdr:col>
      <xdr:colOff>22860</xdr:colOff>
      <xdr:row>313</xdr:row>
      <xdr:rowOff>30480</xdr:rowOff>
    </xdr:from>
    <xdr:ext cx="586740" cy="175260"/>
    <xdr:pic>
      <xdr:nvPicPr>
        <xdr:cNvPr id="406" name="Imagen 405" descr="Vínculo en el BOE a la disposición mencionada en la celda contigua situada a la izquierda." title="BOE">
          <a:hlinkClick xmlns:r="http://schemas.openxmlformats.org/officeDocument/2006/relationships" r:id="rId13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45079920"/>
          <a:ext cx="586740" cy="175260"/>
        </a:xfrm>
        <a:prstGeom prst="rect">
          <a:avLst/>
        </a:prstGeom>
      </xdr:spPr>
    </xdr:pic>
    <xdr:clientData/>
  </xdr:oneCellAnchor>
  <xdr:oneCellAnchor>
    <xdr:from>
      <xdr:col>4</xdr:col>
      <xdr:colOff>22860</xdr:colOff>
      <xdr:row>314</xdr:row>
      <xdr:rowOff>30480</xdr:rowOff>
    </xdr:from>
    <xdr:ext cx="586740" cy="175260"/>
    <xdr:pic>
      <xdr:nvPicPr>
        <xdr:cNvPr id="407" name="Imagen 406" descr="Vínculo en el BOE a la disposición mencionada en la celda contigua situada a la izquierda." title="BOE">
          <a:hlinkClick xmlns:r="http://schemas.openxmlformats.org/officeDocument/2006/relationships" r:id="rId13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45369480"/>
          <a:ext cx="586740" cy="175260"/>
        </a:xfrm>
        <a:prstGeom prst="rect">
          <a:avLst/>
        </a:prstGeom>
      </xdr:spPr>
    </xdr:pic>
    <xdr:clientData/>
  </xdr:oneCellAnchor>
  <xdr:oneCellAnchor>
    <xdr:from>
      <xdr:col>4</xdr:col>
      <xdr:colOff>22860</xdr:colOff>
      <xdr:row>315</xdr:row>
      <xdr:rowOff>30480</xdr:rowOff>
    </xdr:from>
    <xdr:ext cx="586740" cy="175260"/>
    <xdr:pic>
      <xdr:nvPicPr>
        <xdr:cNvPr id="408" name="Imagen 407" descr="Vínculo en el BOE a la disposición mencionada en la celda contigua situada a la izquierda." title="BOE">
          <a:hlinkClick xmlns:r="http://schemas.openxmlformats.org/officeDocument/2006/relationships" r:id="rId13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45659040"/>
          <a:ext cx="586740" cy="175260"/>
        </a:xfrm>
        <a:prstGeom prst="rect">
          <a:avLst/>
        </a:prstGeom>
      </xdr:spPr>
    </xdr:pic>
    <xdr:clientData/>
  </xdr:oneCellAnchor>
  <xdr:oneCellAnchor>
    <xdr:from>
      <xdr:col>4</xdr:col>
      <xdr:colOff>22860</xdr:colOff>
      <xdr:row>317</xdr:row>
      <xdr:rowOff>30480</xdr:rowOff>
    </xdr:from>
    <xdr:ext cx="586740" cy="175260"/>
    <xdr:pic>
      <xdr:nvPicPr>
        <xdr:cNvPr id="409" name="Imagen 408" descr="Vínculo en el BOE a la disposición mencionada en la celda contigua situada a la izquierda." title="BOE">
          <a:hlinkClick xmlns:r="http://schemas.openxmlformats.org/officeDocument/2006/relationships" r:id="rId13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46527720"/>
          <a:ext cx="586740" cy="175260"/>
        </a:xfrm>
        <a:prstGeom prst="rect">
          <a:avLst/>
        </a:prstGeom>
      </xdr:spPr>
    </xdr:pic>
    <xdr:clientData/>
  </xdr:oneCellAnchor>
  <xdr:oneCellAnchor>
    <xdr:from>
      <xdr:col>4</xdr:col>
      <xdr:colOff>22860</xdr:colOff>
      <xdr:row>318</xdr:row>
      <xdr:rowOff>30480</xdr:rowOff>
    </xdr:from>
    <xdr:ext cx="586740" cy="175260"/>
    <xdr:pic>
      <xdr:nvPicPr>
        <xdr:cNvPr id="410" name="Imagen 409" descr="Vínculo en el BOE a la disposición mencionada en la celda contigua situada a la izquierda." title="BOE">
          <a:hlinkClick xmlns:r="http://schemas.openxmlformats.org/officeDocument/2006/relationships" r:id="rId13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46817280"/>
          <a:ext cx="586740" cy="175260"/>
        </a:xfrm>
        <a:prstGeom prst="rect">
          <a:avLst/>
        </a:prstGeom>
      </xdr:spPr>
    </xdr:pic>
    <xdr:clientData/>
  </xdr:oneCellAnchor>
  <xdr:oneCellAnchor>
    <xdr:from>
      <xdr:col>4</xdr:col>
      <xdr:colOff>22860</xdr:colOff>
      <xdr:row>319</xdr:row>
      <xdr:rowOff>30480</xdr:rowOff>
    </xdr:from>
    <xdr:ext cx="586740" cy="175260"/>
    <xdr:pic>
      <xdr:nvPicPr>
        <xdr:cNvPr id="411" name="Imagen 410" descr="Vínculo en el BOE a la disposición mencionada en la celda contigua situada a la izquierda." title="BOE">
          <a:hlinkClick xmlns:r="http://schemas.openxmlformats.org/officeDocument/2006/relationships" r:id="rId13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47106840"/>
          <a:ext cx="586740" cy="175260"/>
        </a:xfrm>
        <a:prstGeom prst="rect">
          <a:avLst/>
        </a:prstGeom>
      </xdr:spPr>
    </xdr:pic>
    <xdr:clientData/>
  </xdr:oneCellAnchor>
  <xdr:twoCellAnchor editAs="oneCell">
    <xdr:from>
      <xdr:col>4</xdr:col>
      <xdr:colOff>22860</xdr:colOff>
      <xdr:row>289</xdr:row>
      <xdr:rowOff>22860</xdr:rowOff>
    </xdr:from>
    <xdr:to>
      <xdr:col>4</xdr:col>
      <xdr:colOff>609600</xdr:colOff>
      <xdr:row>289</xdr:row>
      <xdr:rowOff>180975</xdr:rowOff>
    </xdr:to>
    <xdr:pic>
      <xdr:nvPicPr>
        <xdr:cNvPr id="412" name="Imagen 411" descr="Vínculo en el BOE a la disposición mencionada en la celda contigua situada a la izquierda." title="BOE">
          <a:hlinkClick xmlns:r="http://schemas.openxmlformats.org/officeDocument/2006/relationships" r:id="rId13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34937700"/>
          <a:ext cx="586740" cy="175260"/>
        </a:xfrm>
        <a:prstGeom prst="rect">
          <a:avLst/>
        </a:prstGeom>
      </xdr:spPr>
    </xdr:pic>
    <xdr:clientData/>
  </xdr:twoCellAnchor>
  <xdr:twoCellAnchor editAs="oneCell">
    <xdr:from>
      <xdr:col>4</xdr:col>
      <xdr:colOff>22860</xdr:colOff>
      <xdr:row>288</xdr:row>
      <xdr:rowOff>22860</xdr:rowOff>
    </xdr:from>
    <xdr:to>
      <xdr:col>4</xdr:col>
      <xdr:colOff>609600</xdr:colOff>
      <xdr:row>288</xdr:row>
      <xdr:rowOff>180975</xdr:rowOff>
    </xdr:to>
    <xdr:pic>
      <xdr:nvPicPr>
        <xdr:cNvPr id="413" name="Imagen 412" descr="Vínculo en el BOE a la disposición mencionada en la celda contigua situada a la izquierda." title="BOE">
          <a:hlinkClick xmlns:r="http://schemas.openxmlformats.org/officeDocument/2006/relationships" r:id="rId13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34503360"/>
          <a:ext cx="586740" cy="175260"/>
        </a:xfrm>
        <a:prstGeom prst="rect">
          <a:avLst/>
        </a:prstGeom>
      </xdr:spPr>
    </xdr:pic>
    <xdr:clientData/>
  </xdr:twoCellAnchor>
  <xdr:twoCellAnchor editAs="oneCell">
    <xdr:from>
      <xdr:col>4</xdr:col>
      <xdr:colOff>22860</xdr:colOff>
      <xdr:row>296</xdr:row>
      <xdr:rowOff>30480</xdr:rowOff>
    </xdr:from>
    <xdr:to>
      <xdr:col>4</xdr:col>
      <xdr:colOff>609600</xdr:colOff>
      <xdr:row>296</xdr:row>
      <xdr:rowOff>188595</xdr:rowOff>
    </xdr:to>
    <xdr:pic>
      <xdr:nvPicPr>
        <xdr:cNvPr id="414" name="Imagen 413" descr="Vínculo en el BOE a la disposición mencionada en la celda contigua situada a la izquierda." title="BOE">
          <a:hlinkClick xmlns:r="http://schemas.openxmlformats.org/officeDocument/2006/relationships" r:id="rId13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37696140"/>
          <a:ext cx="586740" cy="175260"/>
        </a:xfrm>
        <a:prstGeom prst="rect">
          <a:avLst/>
        </a:prstGeom>
      </xdr:spPr>
    </xdr:pic>
    <xdr:clientData/>
  </xdr:twoCellAnchor>
  <xdr:twoCellAnchor editAs="oneCell">
    <xdr:from>
      <xdr:col>4</xdr:col>
      <xdr:colOff>15240</xdr:colOff>
      <xdr:row>299</xdr:row>
      <xdr:rowOff>30480</xdr:rowOff>
    </xdr:from>
    <xdr:to>
      <xdr:col>4</xdr:col>
      <xdr:colOff>601980</xdr:colOff>
      <xdr:row>299</xdr:row>
      <xdr:rowOff>188595</xdr:rowOff>
    </xdr:to>
    <xdr:pic>
      <xdr:nvPicPr>
        <xdr:cNvPr id="415" name="Imagen 414" descr="Vínculo en el BOE a la disposición mencionada en la celda contigua situada a la izquierda." title="BOE">
          <a:hlinkClick xmlns:r="http://schemas.openxmlformats.org/officeDocument/2006/relationships" r:id="rId13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38854380"/>
          <a:ext cx="586740" cy="175260"/>
        </a:xfrm>
        <a:prstGeom prst="rect">
          <a:avLst/>
        </a:prstGeom>
      </xdr:spPr>
    </xdr:pic>
    <xdr:clientData/>
  </xdr:twoCellAnchor>
  <xdr:oneCellAnchor>
    <xdr:from>
      <xdr:col>4</xdr:col>
      <xdr:colOff>22860</xdr:colOff>
      <xdr:row>295</xdr:row>
      <xdr:rowOff>22860</xdr:rowOff>
    </xdr:from>
    <xdr:ext cx="586740" cy="175260"/>
    <xdr:pic>
      <xdr:nvPicPr>
        <xdr:cNvPr id="416" name="Imagen 415" descr="Vínculo en el BOE a la disposición mencionada en la celda contigua situada a la izquierda." title="BOE">
          <a:hlinkClick xmlns:r="http://schemas.openxmlformats.org/officeDocument/2006/relationships" r:id="rId13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37398960"/>
          <a:ext cx="586740" cy="175260"/>
        </a:xfrm>
        <a:prstGeom prst="rect">
          <a:avLst/>
        </a:prstGeom>
      </xdr:spPr>
    </xdr:pic>
    <xdr:clientData/>
  </xdr:oneCellAnchor>
  <xdr:oneCellAnchor>
    <xdr:from>
      <xdr:col>4</xdr:col>
      <xdr:colOff>22860</xdr:colOff>
      <xdr:row>293</xdr:row>
      <xdr:rowOff>22860</xdr:rowOff>
    </xdr:from>
    <xdr:ext cx="586740" cy="175260"/>
    <xdr:pic>
      <xdr:nvPicPr>
        <xdr:cNvPr id="417" name="Imagen 416" descr="Vínculo en el BOE a la disposición mencionada en la celda contigua situada a la izquierda." title="BOE">
          <a:hlinkClick xmlns:r="http://schemas.openxmlformats.org/officeDocument/2006/relationships" r:id="rId13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36819840"/>
          <a:ext cx="586740" cy="175260"/>
        </a:xfrm>
        <a:prstGeom prst="rect">
          <a:avLst/>
        </a:prstGeom>
      </xdr:spPr>
    </xdr:pic>
    <xdr:clientData/>
  </xdr:oneCellAnchor>
  <xdr:oneCellAnchor>
    <xdr:from>
      <xdr:col>4</xdr:col>
      <xdr:colOff>22860</xdr:colOff>
      <xdr:row>297</xdr:row>
      <xdr:rowOff>22860</xdr:rowOff>
    </xdr:from>
    <xdr:ext cx="586740" cy="175260"/>
    <xdr:pic>
      <xdr:nvPicPr>
        <xdr:cNvPr id="418" name="Imagen 417" descr="Vínculo en el BOE a la disposición mencionada en la celda contigua situada a la izquierda." title="BOE">
          <a:hlinkClick xmlns:r="http://schemas.openxmlformats.org/officeDocument/2006/relationships" r:id="rId13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37978080"/>
          <a:ext cx="586740" cy="175260"/>
        </a:xfrm>
        <a:prstGeom prst="rect">
          <a:avLst/>
        </a:prstGeom>
      </xdr:spPr>
    </xdr:pic>
    <xdr:clientData/>
  </xdr:oneCellAnchor>
  <xdr:oneCellAnchor>
    <xdr:from>
      <xdr:col>4</xdr:col>
      <xdr:colOff>15240</xdr:colOff>
      <xdr:row>300</xdr:row>
      <xdr:rowOff>30480</xdr:rowOff>
    </xdr:from>
    <xdr:ext cx="586740" cy="175260"/>
    <xdr:pic>
      <xdr:nvPicPr>
        <xdr:cNvPr id="419" name="Imagen 418" descr="Vínculo en el BOE a la disposición mencionada en la celda contigua situada a la izquierda." title="BOE">
          <a:hlinkClick xmlns:r="http://schemas.openxmlformats.org/officeDocument/2006/relationships" r:id="rId13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39288720"/>
          <a:ext cx="586740" cy="175260"/>
        </a:xfrm>
        <a:prstGeom prst="rect">
          <a:avLst/>
        </a:prstGeom>
      </xdr:spPr>
    </xdr:pic>
    <xdr:clientData/>
  </xdr:oneCellAnchor>
  <xdr:oneCellAnchor>
    <xdr:from>
      <xdr:col>4</xdr:col>
      <xdr:colOff>15240</xdr:colOff>
      <xdr:row>301</xdr:row>
      <xdr:rowOff>30480</xdr:rowOff>
    </xdr:from>
    <xdr:ext cx="586740" cy="175260"/>
    <xdr:pic>
      <xdr:nvPicPr>
        <xdr:cNvPr id="420" name="Imagen 419" descr="Vínculo en el BOE a la disposición mencionada en la celda contigua situada a la izquierda." title="BOE">
          <a:hlinkClick xmlns:r="http://schemas.openxmlformats.org/officeDocument/2006/relationships" r:id="rId13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40012620"/>
          <a:ext cx="586740" cy="175260"/>
        </a:xfrm>
        <a:prstGeom prst="rect">
          <a:avLst/>
        </a:prstGeom>
      </xdr:spPr>
    </xdr:pic>
    <xdr:clientData/>
  </xdr:oneCellAnchor>
  <xdr:oneCellAnchor>
    <xdr:from>
      <xdr:col>4</xdr:col>
      <xdr:colOff>15240</xdr:colOff>
      <xdr:row>302</xdr:row>
      <xdr:rowOff>30480</xdr:rowOff>
    </xdr:from>
    <xdr:ext cx="586740" cy="175260"/>
    <xdr:pic>
      <xdr:nvPicPr>
        <xdr:cNvPr id="421" name="Imagen 420" descr="Vínculo en el BOE a la disposición mencionada en la celda contigua situada a la izquierda." title="BOE">
          <a:hlinkClick xmlns:r="http://schemas.openxmlformats.org/officeDocument/2006/relationships" r:id="rId13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40446960"/>
          <a:ext cx="586740" cy="175260"/>
        </a:xfrm>
        <a:prstGeom prst="rect">
          <a:avLst/>
        </a:prstGeom>
      </xdr:spPr>
    </xdr:pic>
    <xdr:clientData/>
  </xdr:oneCellAnchor>
  <xdr:oneCellAnchor>
    <xdr:from>
      <xdr:col>4</xdr:col>
      <xdr:colOff>15240</xdr:colOff>
      <xdr:row>303</xdr:row>
      <xdr:rowOff>30480</xdr:rowOff>
    </xdr:from>
    <xdr:ext cx="586740" cy="175260"/>
    <xdr:pic>
      <xdr:nvPicPr>
        <xdr:cNvPr id="422" name="Imagen 421" descr="Vínculo en el BOE a la disposición mencionada en la celda contigua situada a la izquierda." title="BOE">
          <a:hlinkClick xmlns:r="http://schemas.openxmlformats.org/officeDocument/2006/relationships" r:id="rId13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41170860"/>
          <a:ext cx="586740" cy="175260"/>
        </a:xfrm>
        <a:prstGeom prst="rect">
          <a:avLst/>
        </a:prstGeom>
      </xdr:spPr>
    </xdr:pic>
    <xdr:clientData/>
  </xdr:oneCellAnchor>
  <xdr:oneCellAnchor>
    <xdr:from>
      <xdr:col>4</xdr:col>
      <xdr:colOff>15240</xdr:colOff>
      <xdr:row>304</xdr:row>
      <xdr:rowOff>30480</xdr:rowOff>
    </xdr:from>
    <xdr:ext cx="586740" cy="175260"/>
    <xdr:pic>
      <xdr:nvPicPr>
        <xdr:cNvPr id="423" name="Imagen 422" descr="Vínculo en el BOE a la disposición mencionada en la celda contigua situada a la izquierda." title="BOE">
          <a:hlinkClick xmlns:r="http://schemas.openxmlformats.org/officeDocument/2006/relationships" r:id="rId13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41460420"/>
          <a:ext cx="586740" cy="175260"/>
        </a:xfrm>
        <a:prstGeom prst="rect">
          <a:avLst/>
        </a:prstGeom>
      </xdr:spPr>
    </xdr:pic>
    <xdr:clientData/>
  </xdr:oneCellAnchor>
  <xdr:oneCellAnchor>
    <xdr:from>
      <xdr:col>4</xdr:col>
      <xdr:colOff>15240</xdr:colOff>
      <xdr:row>305</xdr:row>
      <xdr:rowOff>30480</xdr:rowOff>
    </xdr:from>
    <xdr:ext cx="586740" cy="175260"/>
    <xdr:pic>
      <xdr:nvPicPr>
        <xdr:cNvPr id="424" name="Imagen 423" descr="Vínculo en el BOE a la disposición mencionada en la celda contigua situada a la izquierda." title="BOE">
          <a:hlinkClick xmlns:r="http://schemas.openxmlformats.org/officeDocument/2006/relationships" r:id="rId13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41749980"/>
          <a:ext cx="586740" cy="175260"/>
        </a:xfrm>
        <a:prstGeom prst="rect">
          <a:avLst/>
        </a:prstGeom>
      </xdr:spPr>
    </xdr:pic>
    <xdr:clientData/>
  </xdr:oneCellAnchor>
  <xdr:twoCellAnchor editAs="oneCell">
    <xdr:from>
      <xdr:col>4</xdr:col>
      <xdr:colOff>30480</xdr:colOff>
      <xdr:row>287</xdr:row>
      <xdr:rowOff>30480</xdr:rowOff>
    </xdr:from>
    <xdr:to>
      <xdr:col>4</xdr:col>
      <xdr:colOff>617220</xdr:colOff>
      <xdr:row>287</xdr:row>
      <xdr:rowOff>188595</xdr:rowOff>
    </xdr:to>
    <xdr:pic>
      <xdr:nvPicPr>
        <xdr:cNvPr id="425" name="Imagen 424" descr="Vínculo en el BOE a la disposición mencionada en la celda contigua situada a la izquierda." title="BOE">
          <a:hlinkClick xmlns:r="http://schemas.openxmlformats.org/officeDocument/2006/relationships" r:id="rId13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33931860"/>
          <a:ext cx="586740" cy="175260"/>
        </a:xfrm>
        <a:prstGeom prst="rect">
          <a:avLst/>
        </a:prstGeom>
      </xdr:spPr>
    </xdr:pic>
    <xdr:clientData/>
  </xdr:twoCellAnchor>
  <xdr:twoCellAnchor editAs="oneCell">
    <xdr:from>
      <xdr:col>4</xdr:col>
      <xdr:colOff>22860</xdr:colOff>
      <xdr:row>298</xdr:row>
      <xdr:rowOff>22860</xdr:rowOff>
    </xdr:from>
    <xdr:to>
      <xdr:col>4</xdr:col>
      <xdr:colOff>609600</xdr:colOff>
      <xdr:row>298</xdr:row>
      <xdr:rowOff>180975</xdr:rowOff>
    </xdr:to>
    <xdr:pic>
      <xdr:nvPicPr>
        <xdr:cNvPr id="426" name="Imagen 425" descr="Vínculo en el BOE a la disposición mencionada en la celda contigua situada a la izquierda." title="BOE">
          <a:hlinkClick xmlns:r="http://schemas.openxmlformats.org/officeDocument/2006/relationships" r:id="rId13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38267640"/>
          <a:ext cx="586740" cy="175260"/>
        </a:xfrm>
        <a:prstGeom prst="rect">
          <a:avLst/>
        </a:prstGeom>
      </xdr:spPr>
    </xdr:pic>
    <xdr:clientData/>
  </xdr:twoCellAnchor>
  <xdr:oneCellAnchor>
    <xdr:from>
      <xdr:col>4</xdr:col>
      <xdr:colOff>22860</xdr:colOff>
      <xdr:row>294</xdr:row>
      <xdr:rowOff>30480</xdr:rowOff>
    </xdr:from>
    <xdr:ext cx="586740" cy="175260"/>
    <xdr:pic>
      <xdr:nvPicPr>
        <xdr:cNvPr id="427" name="Imagen 426" descr="Vínculo en el BOE a la disposición mencionada en la celda contigua situada a la izquierda." title="BOE">
          <a:hlinkClick xmlns:r="http://schemas.openxmlformats.org/officeDocument/2006/relationships" r:id="rId13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37117020"/>
          <a:ext cx="586740" cy="175260"/>
        </a:xfrm>
        <a:prstGeom prst="rect">
          <a:avLst/>
        </a:prstGeom>
      </xdr:spPr>
    </xdr:pic>
    <xdr:clientData/>
  </xdr:oneCellAnchor>
  <xdr:oneCellAnchor>
    <xdr:from>
      <xdr:col>4</xdr:col>
      <xdr:colOff>22860</xdr:colOff>
      <xdr:row>292</xdr:row>
      <xdr:rowOff>30480</xdr:rowOff>
    </xdr:from>
    <xdr:ext cx="586740" cy="175260"/>
    <xdr:pic>
      <xdr:nvPicPr>
        <xdr:cNvPr id="428" name="Imagen 427" descr="Vínculo en el BOE a la disposición mencionada en la celda contigua situada a la izquierda." title="BOE">
          <a:hlinkClick xmlns:r="http://schemas.openxmlformats.org/officeDocument/2006/relationships" r:id="rId13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36537900"/>
          <a:ext cx="586740" cy="175260"/>
        </a:xfrm>
        <a:prstGeom prst="rect">
          <a:avLst/>
        </a:prstGeom>
      </xdr:spPr>
    </xdr:pic>
    <xdr:clientData/>
  </xdr:oneCellAnchor>
  <xdr:oneCellAnchor>
    <xdr:from>
      <xdr:col>4</xdr:col>
      <xdr:colOff>30480</xdr:colOff>
      <xdr:row>287</xdr:row>
      <xdr:rowOff>243840</xdr:rowOff>
    </xdr:from>
    <xdr:ext cx="586740" cy="175260"/>
    <xdr:pic>
      <xdr:nvPicPr>
        <xdr:cNvPr id="429" name="Imagen 428" descr="Vínculo en el BOE a la disposición mencionada en la celda contigua situada a la izquierda." title="BOE">
          <a:hlinkClick xmlns:r="http://schemas.openxmlformats.org/officeDocument/2006/relationships" r:id="rId13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34145220"/>
          <a:ext cx="586740" cy="175260"/>
        </a:xfrm>
        <a:prstGeom prst="rect">
          <a:avLst/>
        </a:prstGeom>
      </xdr:spPr>
    </xdr:pic>
    <xdr:clientData/>
  </xdr:oneCellAnchor>
  <xdr:oneCellAnchor>
    <xdr:from>
      <xdr:col>4</xdr:col>
      <xdr:colOff>30480</xdr:colOff>
      <xdr:row>290</xdr:row>
      <xdr:rowOff>38100</xdr:rowOff>
    </xdr:from>
    <xdr:ext cx="586740" cy="175260"/>
    <xdr:pic>
      <xdr:nvPicPr>
        <xdr:cNvPr id="430" name="Imagen 429" descr="Vínculo en el BOE a la disposición mencionada en la celda contigua situada a la izquierda." title="BOE">
          <a:hlinkClick xmlns:r="http://schemas.openxmlformats.org/officeDocument/2006/relationships" r:id="rId13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35387280"/>
          <a:ext cx="586740" cy="175260"/>
        </a:xfrm>
        <a:prstGeom prst="rect">
          <a:avLst/>
        </a:prstGeom>
      </xdr:spPr>
    </xdr:pic>
    <xdr:clientData/>
  </xdr:oneCellAnchor>
  <xdr:twoCellAnchor editAs="oneCell">
    <xdr:from>
      <xdr:col>4</xdr:col>
      <xdr:colOff>30480</xdr:colOff>
      <xdr:row>290</xdr:row>
      <xdr:rowOff>259080</xdr:rowOff>
    </xdr:from>
    <xdr:to>
      <xdr:col>4</xdr:col>
      <xdr:colOff>617220</xdr:colOff>
      <xdr:row>290</xdr:row>
      <xdr:rowOff>417195</xdr:rowOff>
    </xdr:to>
    <xdr:pic>
      <xdr:nvPicPr>
        <xdr:cNvPr id="431" name="Imagen 430" descr="Vínculo en el BOE a la disposición mencionada en la celda contigua situada a la izquierda." title="BOE">
          <a:hlinkClick xmlns:r="http://schemas.openxmlformats.org/officeDocument/2006/relationships" r:id="rId13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35608260"/>
          <a:ext cx="586740" cy="175260"/>
        </a:xfrm>
        <a:prstGeom prst="rect">
          <a:avLst/>
        </a:prstGeom>
      </xdr:spPr>
    </xdr:pic>
    <xdr:clientData/>
  </xdr:twoCellAnchor>
  <xdr:oneCellAnchor>
    <xdr:from>
      <xdr:col>4</xdr:col>
      <xdr:colOff>30480</xdr:colOff>
      <xdr:row>291</xdr:row>
      <xdr:rowOff>38100</xdr:rowOff>
    </xdr:from>
    <xdr:ext cx="586740" cy="175260"/>
    <xdr:pic>
      <xdr:nvPicPr>
        <xdr:cNvPr id="432" name="Imagen 431" descr="Vínculo en el BOE a la disposición mencionada en la celda contigua situada a la izquierda." title="BOE">
          <a:hlinkClick xmlns:r="http://schemas.openxmlformats.org/officeDocument/2006/relationships" r:id="rId13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35966400"/>
          <a:ext cx="586740" cy="175260"/>
        </a:xfrm>
        <a:prstGeom prst="rect">
          <a:avLst/>
        </a:prstGeom>
      </xdr:spPr>
    </xdr:pic>
    <xdr:clientData/>
  </xdr:oneCellAnchor>
  <xdr:oneCellAnchor>
    <xdr:from>
      <xdr:col>4</xdr:col>
      <xdr:colOff>30480</xdr:colOff>
      <xdr:row>291</xdr:row>
      <xdr:rowOff>259080</xdr:rowOff>
    </xdr:from>
    <xdr:ext cx="586740" cy="175260"/>
    <xdr:pic>
      <xdr:nvPicPr>
        <xdr:cNvPr id="433" name="Imagen 432" descr="Vínculo en el BOE a la disposición mencionada en la celda contigua situada a la izquierda." title="BOE">
          <a:hlinkClick xmlns:r="http://schemas.openxmlformats.org/officeDocument/2006/relationships" r:id="rId13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36187380"/>
          <a:ext cx="586740" cy="175260"/>
        </a:xfrm>
        <a:prstGeom prst="rect">
          <a:avLst/>
        </a:prstGeom>
      </xdr:spPr>
    </xdr:pic>
    <xdr:clientData/>
  </xdr:oneCellAnchor>
  <xdr:twoCellAnchor editAs="oneCell">
    <xdr:from>
      <xdr:col>4</xdr:col>
      <xdr:colOff>30480</xdr:colOff>
      <xdr:row>322</xdr:row>
      <xdr:rowOff>30480</xdr:rowOff>
    </xdr:from>
    <xdr:to>
      <xdr:col>4</xdr:col>
      <xdr:colOff>617220</xdr:colOff>
      <xdr:row>322</xdr:row>
      <xdr:rowOff>188595</xdr:rowOff>
    </xdr:to>
    <xdr:pic>
      <xdr:nvPicPr>
        <xdr:cNvPr id="434" name="Imagen 433" descr="Vínculo en el BOE a la disposición mencionada en la celda contigua situada a la izquierda." title="BOE">
          <a:hlinkClick xmlns:r="http://schemas.openxmlformats.org/officeDocument/2006/relationships" r:id="rId14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48120300"/>
          <a:ext cx="586740" cy="175260"/>
        </a:xfrm>
        <a:prstGeom prst="rect">
          <a:avLst/>
        </a:prstGeom>
      </xdr:spPr>
    </xdr:pic>
    <xdr:clientData/>
  </xdr:twoCellAnchor>
  <xdr:twoCellAnchor editAs="oneCell">
    <xdr:from>
      <xdr:col>4</xdr:col>
      <xdr:colOff>22860</xdr:colOff>
      <xdr:row>298</xdr:row>
      <xdr:rowOff>236220</xdr:rowOff>
    </xdr:from>
    <xdr:to>
      <xdr:col>4</xdr:col>
      <xdr:colOff>609600</xdr:colOff>
      <xdr:row>298</xdr:row>
      <xdr:rowOff>394335</xdr:rowOff>
    </xdr:to>
    <xdr:pic>
      <xdr:nvPicPr>
        <xdr:cNvPr id="435" name="Imagen 434" descr="Vínculo en el BOE a la disposición mencionada en la celda contigua situada a la izquierda." title="BOE">
          <a:hlinkClick xmlns:r="http://schemas.openxmlformats.org/officeDocument/2006/relationships" r:id="rId14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38481000"/>
          <a:ext cx="586740" cy="175260"/>
        </a:xfrm>
        <a:prstGeom prst="rect">
          <a:avLst/>
        </a:prstGeom>
      </xdr:spPr>
    </xdr:pic>
    <xdr:clientData/>
  </xdr:twoCellAnchor>
  <xdr:twoCellAnchor editAs="oneCell">
    <xdr:from>
      <xdr:col>4</xdr:col>
      <xdr:colOff>30480</xdr:colOff>
      <xdr:row>308</xdr:row>
      <xdr:rowOff>22860</xdr:rowOff>
    </xdr:from>
    <xdr:to>
      <xdr:col>4</xdr:col>
      <xdr:colOff>617220</xdr:colOff>
      <xdr:row>308</xdr:row>
      <xdr:rowOff>180975</xdr:rowOff>
    </xdr:to>
    <xdr:pic>
      <xdr:nvPicPr>
        <xdr:cNvPr id="436" name="Imagen 435" descr="Vínculo en el BOE a la disposición mencionada en la celda contigua situada a la izquierda." title="BOE">
          <a:hlinkClick xmlns:r="http://schemas.openxmlformats.org/officeDocument/2006/relationships" r:id="rId13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43190160"/>
          <a:ext cx="586740" cy="175260"/>
        </a:xfrm>
        <a:prstGeom prst="rect">
          <a:avLst/>
        </a:prstGeom>
      </xdr:spPr>
    </xdr:pic>
    <xdr:clientData/>
  </xdr:twoCellAnchor>
  <xdr:twoCellAnchor editAs="oneCell">
    <xdr:from>
      <xdr:col>4</xdr:col>
      <xdr:colOff>45720</xdr:colOff>
      <xdr:row>308</xdr:row>
      <xdr:rowOff>251460</xdr:rowOff>
    </xdr:from>
    <xdr:to>
      <xdr:col>5</xdr:col>
      <xdr:colOff>0</xdr:colOff>
      <xdr:row>308</xdr:row>
      <xdr:rowOff>409575</xdr:rowOff>
    </xdr:to>
    <xdr:pic>
      <xdr:nvPicPr>
        <xdr:cNvPr id="437" name="Imagen 436" descr="Vínculo en el BOE a la disposición mencionada en la celda contigua situada a la izquierda." title="BOE">
          <a:hlinkClick xmlns:r="http://schemas.openxmlformats.org/officeDocument/2006/relationships" r:id="rId13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54000" y="43418760"/>
          <a:ext cx="605790" cy="175260"/>
        </a:xfrm>
        <a:prstGeom prst="rect">
          <a:avLst/>
        </a:prstGeom>
      </xdr:spPr>
    </xdr:pic>
    <xdr:clientData/>
  </xdr:twoCellAnchor>
  <xdr:oneCellAnchor>
    <xdr:from>
      <xdr:col>4</xdr:col>
      <xdr:colOff>45720</xdr:colOff>
      <xdr:row>323</xdr:row>
      <xdr:rowOff>45720</xdr:rowOff>
    </xdr:from>
    <xdr:ext cx="586740" cy="175260"/>
    <xdr:pic>
      <xdr:nvPicPr>
        <xdr:cNvPr id="438" name="Imagen 437" descr="Vínculo en el BOE a la disposición mencionada en la celda contigua situada a la izquierda." title="BOE">
          <a:hlinkClick xmlns:r="http://schemas.openxmlformats.org/officeDocument/2006/relationships" r:id="rId12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54000" y="48425100"/>
          <a:ext cx="586740" cy="175260"/>
        </a:xfrm>
        <a:prstGeom prst="rect">
          <a:avLst/>
        </a:prstGeom>
      </xdr:spPr>
    </xdr:pic>
    <xdr:clientData/>
  </xdr:oneCellAnchor>
  <xdr:twoCellAnchor editAs="oneCell">
    <xdr:from>
      <xdr:col>4</xdr:col>
      <xdr:colOff>45720</xdr:colOff>
      <xdr:row>323</xdr:row>
      <xdr:rowOff>259080</xdr:rowOff>
    </xdr:from>
    <xdr:to>
      <xdr:col>5</xdr:col>
      <xdr:colOff>0</xdr:colOff>
      <xdr:row>323</xdr:row>
      <xdr:rowOff>417195</xdr:rowOff>
    </xdr:to>
    <xdr:pic>
      <xdr:nvPicPr>
        <xdr:cNvPr id="439" name="Imagen 438" descr="Vínculo en el BOE a la disposición mencionada en la celda contigua situada a la izquierda." title="BOE">
          <a:hlinkClick xmlns:r="http://schemas.openxmlformats.org/officeDocument/2006/relationships" r:id="rId14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54000" y="48638460"/>
          <a:ext cx="605790" cy="175260"/>
        </a:xfrm>
        <a:prstGeom prst="rect">
          <a:avLst/>
        </a:prstGeom>
      </xdr:spPr>
    </xdr:pic>
    <xdr:clientData/>
  </xdr:twoCellAnchor>
  <xdr:oneCellAnchor>
    <xdr:from>
      <xdr:col>4</xdr:col>
      <xdr:colOff>30480</xdr:colOff>
      <xdr:row>306</xdr:row>
      <xdr:rowOff>30480</xdr:rowOff>
    </xdr:from>
    <xdr:ext cx="586740" cy="175260"/>
    <xdr:pic>
      <xdr:nvPicPr>
        <xdr:cNvPr id="440" name="Imagen 439" descr="Vínculo en el BOE a la disposición mencionada en la celda contigua situada a la izquierda." title="BOE">
          <a:hlinkClick xmlns:r="http://schemas.openxmlformats.org/officeDocument/2006/relationships" r:id="rId12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42039540"/>
          <a:ext cx="586740" cy="175260"/>
        </a:xfrm>
        <a:prstGeom prst="rect">
          <a:avLst/>
        </a:prstGeom>
      </xdr:spPr>
    </xdr:pic>
    <xdr:clientData/>
  </xdr:oneCellAnchor>
  <xdr:oneCellAnchor>
    <xdr:from>
      <xdr:col>4</xdr:col>
      <xdr:colOff>30480</xdr:colOff>
      <xdr:row>241</xdr:row>
      <xdr:rowOff>30480</xdr:rowOff>
    </xdr:from>
    <xdr:ext cx="586740" cy="175260"/>
    <xdr:pic>
      <xdr:nvPicPr>
        <xdr:cNvPr id="441" name="Imagen 440" descr="Vínculo en el BOE a la disposición mencionada en la celda contigua situada a la izquierda." title="BOE">
          <a:hlinkClick xmlns:r="http://schemas.openxmlformats.org/officeDocument/2006/relationships" r:id="rId13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2778740"/>
          <a:ext cx="586740" cy="175260"/>
        </a:xfrm>
        <a:prstGeom prst="rect">
          <a:avLst/>
        </a:prstGeom>
      </xdr:spPr>
    </xdr:pic>
    <xdr:clientData/>
  </xdr:oneCellAnchor>
  <xdr:oneCellAnchor>
    <xdr:from>
      <xdr:col>4</xdr:col>
      <xdr:colOff>30480</xdr:colOff>
      <xdr:row>241</xdr:row>
      <xdr:rowOff>243840</xdr:rowOff>
    </xdr:from>
    <xdr:ext cx="586740" cy="175260"/>
    <xdr:pic>
      <xdr:nvPicPr>
        <xdr:cNvPr id="442" name="Imagen 441" descr="Vínculo en el BOE a la disposición mencionada en la celda contigua situada a la izquierda." title="BOE">
          <a:hlinkClick xmlns:r="http://schemas.openxmlformats.org/officeDocument/2006/relationships" r:id="rId13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2992100"/>
          <a:ext cx="586740" cy="175260"/>
        </a:xfrm>
        <a:prstGeom prst="rect">
          <a:avLst/>
        </a:prstGeom>
      </xdr:spPr>
    </xdr:pic>
    <xdr:clientData/>
  </xdr:oneCellAnchor>
  <xdr:oneCellAnchor>
    <xdr:from>
      <xdr:col>4</xdr:col>
      <xdr:colOff>22860</xdr:colOff>
      <xdr:row>242</xdr:row>
      <xdr:rowOff>30480</xdr:rowOff>
    </xdr:from>
    <xdr:ext cx="586740" cy="175260"/>
    <xdr:pic>
      <xdr:nvPicPr>
        <xdr:cNvPr id="443" name="Imagen 442" descr="Vínculo en el BOE a la disposición mencionada en la celda contigua situada a la izquierda." title="BOE">
          <a:hlinkClick xmlns:r="http://schemas.openxmlformats.org/officeDocument/2006/relationships" r:id="rId13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3357860"/>
          <a:ext cx="586740" cy="175260"/>
        </a:xfrm>
        <a:prstGeom prst="rect">
          <a:avLst/>
        </a:prstGeom>
      </xdr:spPr>
    </xdr:pic>
    <xdr:clientData/>
  </xdr:oneCellAnchor>
  <xdr:oneCellAnchor>
    <xdr:from>
      <xdr:col>4</xdr:col>
      <xdr:colOff>22860</xdr:colOff>
      <xdr:row>243</xdr:row>
      <xdr:rowOff>30480</xdr:rowOff>
    </xdr:from>
    <xdr:ext cx="586740" cy="175260"/>
    <xdr:pic>
      <xdr:nvPicPr>
        <xdr:cNvPr id="444" name="Imagen 443" descr="Vínculo en el BOE a la disposición mencionada en la celda contigua situada a la izquierda." title="BOE">
          <a:hlinkClick xmlns:r="http://schemas.openxmlformats.org/officeDocument/2006/relationships" r:id="rId13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3647420"/>
          <a:ext cx="586740" cy="175260"/>
        </a:xfrm>
        <a:prstGeom prst="rect">
          <a:avLst/>
        </a:prstGeom>
      </xdr:spPr>
    </xdr:pic>
    <xdr:clientData/>
  </xdr:oneCellAnchor>
  <xdr:oneCellAnchor>
    <xdr:from>
      <xdr:col>4</xdr:col>
      <xdr:colOff>22860</xdr:colOff>
      <xdr:row>244</xdr:row>
      <xdr:rowOff>30480</xdr:rowOff>
    </xdr:from>
    <xdr:ext cx="586740" cy="175260"/>
    <xdr:pic>
      <xdr:nvPicPr>
        <xdr:cNvPr id="445" name="Imagen 444" descr="Vínculo en el BOE a la disposición mencionada en la celda contigua situada a la izquierda." title="BOE">
          <a:hlinkClick xmlns:r="http://schemas.openxmlformats.org/officeDocument/2006/relationships" r:id="rId13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3936980"/>
          <a:ext cx="586740" cy="175260"/>
        </a:xfrm>
        <a:prstGeom prst="rect">
          <a:avLst/>
        </a:prstGeom>
      </xdr:spPr>
    </xdr:pic>
    <xdr:clientData/>
  </xdr:oneCellAnchor>
  <xdr:oneCellAnchor>
    <xdr:from>
      <xdr:col>4</xdr:col>
      <xdr:colOff>22860</xdr:colOff>
      <xdr:row>245</xdr:row>
      <xdr:rowOff>30480</xdr:rowOff>
    </xdr:from>
    <xdr:ext cx="586740" cy="175260"/>
    <xdr:pic>
      <xdr:nvPicPr>
        <xdr:cNvPr id="446" name="Imagen 445" descr="Vínculo en el BOE a la disposición mencionada en la celda contigua situada a la izquierda." title="BOE">
          <a:hlinkClick xmlns:r="http://schemas.openxmlformats.org/officeDocument/2006/relationships" r:id="rId13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4226540"/>
          <a:ext cx="586740" cy="175260"/>
        </a:xfrm>
        <a:prstGeom prst="rect">
          <a:avLst/>
        </a:prstGeom>
      </xdr:spPr>
    </xdr:pic>
    <xdr:clientData/>
  </xdr:oneCellAnchor>
  <xdr:oneCellAnchor>
    <xdr:from>
      <xdr:col>4</xdr:col>
      <xdr:colOff>22860</xdr:colOff>
      <xdr:row>247</xdr:row>
      <xdr:rowOff>22860</xdr:rowOff>
    </xdr:from>
    <xdr:ext cx="586740" cy="175260"/>
    <xdr:pic>
      <xdr:nvPicPr>
        <xdr:cNvPr id="447" name="Imagen 446" descr="Vínculo en el BOE a la disposición mencionada en la celda contigua situada a la izquierda." title="BOE">
          <a:hlinkClick xmlns:r="http://schemas.openxmlformats.org/officeDocument/2006/relationships" r:id="rId13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5087600"/>
          <a:ext cx="586740" cy="175260"/>
        </a:xfrm>
        <a:prstGeom prst="rect">
          <a:avLst/>
        </a:prstGeom>
      </xdr:spPr>
    </xdr:pic>
    <xdr:clientData/>
  </xdr:oneCellAnchor>
  <xdr:twoCellAnchor editAs="oneCell">
    <xdr:from>
      <xdr:col>4</xdr:col>
      <xdr:colOff>22860</xdr:colOff>
      <xdr:row>247</xdr:row>
      <xdr:rowOff>243840</xdr:rowOff>
    </xdr:from>
    <xdr:to>
      <xdr:col>4</xdr:col>
      <xdr:colOff>609600</xdr:colOff>
      <xdr:row>247</xdr:row>
      <xdr:rowOff>401955</xdr:rowOff>
    </xdr:to>
    <xdr:pic>
      <xdr:nvPicPr>
        <xdr:cNvPr id="448" name="Imagen 447" descr="Vínculo en el BOE a la disposición mencionada en la celda contigua situada a la izquierda." title="BOE">
          <a:hlinkClick xmlns:r="http://schemas.openxmlformats.org/officeDocument/2006/relationships" r:id="rId14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5308580"/>
          <a:ext cx="586740" cy="175260"/>
        </a:xfrm>
        <a:prstGeom prst="rect">
          <a:avLst/>
        </a:prstGeom>
      </xdr:spPr>
    </xdr:pic>
    <xdr:clientData/>
  </xdr:twoCellAnchor>
  <xdr:twoCellAnchor editAs="oneCell">
    <xdr:from>
      <xdr:col>4</xdr:col>
      <xdr:colOff>22860</xdr:colOff>
      <xdr:row>246</xdr:row>
      <xdr:rowOff>30480</xdr:rowOff>
    </xdr:from>
    <xdr:to>
      <xdr:col>4</xdr:col>
      <xdr:colOff>609600</xdr:colOff>
      <xdr:row>246</xdr:row>
      <xdr:rowOff>188595</xdr:rowOff>
    </xdr:to>
    <xdr:pic>
      <xdr:nvPicPr>
        <xdr:cNvPr id="449" name="Imagen 448" descr="Vínculo en el BOE a la disposición mencionada en la celda contigua situada a la izquierda." title="BOE">
          <a:hlinkClick xmlns:r="http://schemas.openxmlformats.org/officeDocument/2006/relationships" r:id="rId14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4516100"/>
          <a:ext cx="586740" cy="175260"/>
        </a:xfrm>
        <a:prstGeom prst="rect">
          <a:avLst/>
        </a:prstGeom>
      </xdr:spPr>
    </xdr:pic>
    <xdr:clientData/>
  </xdr:twoCellAnchor>
  <xdr:oneCellAnchor>
    <xdr:from>
      <xdr:col>4</xdr:col>
      <xdr:colOff>30480</xdr:colOff>
      <xdr:row>248</xdr:row>
      <xdr:rowOff>30480</xdr:rowOff>
    </xdr:from>
    <xdr:ext cx="586740" cy="175260"/>
    <xdr:pic>
      <xdr:nvPicPr>
        <xdr:cNvPr id="450" name="Imagen 449" descr="Vínculo en el BOE a la disposición mencionada en la celda contigua situada a la izquierda." title="BOE">
          <a:hlinkClick xmlns:r="http://schemas.openxmlformats.org/officeDocument/2006/relationships" r:id="rId13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5674340"/>
          <a:ext cx="586740" cy="175260"/>
        </a:xfrm>
        <a:prstGeom prst="rect">
          <a:avLst/>
        </a:prstGeom>
      </xdr:spPr>
    </xdr:pic>
    <xdr:clientData/>
  </xdr:oneCellAnchor>
  <xdr:oneCellAnchor>
    <xdr:from>
      <xdr:col>4</xdr:col>
      <xdr:colOff>30480</xdr:colOff>
      <xdr:row>248</xdr:row>
      <xdr:rowOff>243840</xdr:rowOff>
    </xdr:from>
    <xdr:ext cx="586740" cy="175260"/>
    <xdr:pic>
      <xdr:nvPicPr>
        <xdr:cNvPr id="451" name="Imagen 450" descr="Vínculo en el BOE a la disposición mencionada en la celda contigua situada a la izquierda." title="BOE">
          <a:hlinkClick xmlns:r="http://schemas.openxmlformats.org/officeDocument/2006/relationships" r:id="rId13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5887700"/>
          <a:ext cx="586740" cy="175260"/>
        </a:xfrm>
        <a:prstGeom prst="rect">
          <a:avLst/>
        </a:prstGeom>
      </xdr:spPr>
    </xdr:pic>
    <xdr:clientData/>
  </xdr:oneCellAnchor>
  <xdr:oneCellAnchor>
    <xdr:from>
      <xdr:col>4</xdr:col>
      <xdr:colOff>30480</xdr:colOff>
      <xdr:row>249</xdr:row>
      <xdr:rowOff>30480</xdr:rowOff>
    </xdr:from>
    <xdr:ext cx="586740" cy="175260"/>
    <xdr:pic>
      <xdr:nvPicPr>
        <xdr:cNvPr id="452" name="Imagen 451" descr="Vínculo en el BOE a la disposición mencionada en la celda contigua situada a la izquierda." title="BOE">
          <a:hlinkClick xmlns:r="http://schemas.openxmlformats.org/officeDocument/2006/relationships" r:id="rId13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6253460"/>
          <a:ext cx="586740" cy="175260"/>
        </a:xfrm>
        <a:prstGeom prst="rect">
          <a:avLst/>
        </a:prstGeom>
      </xdr:spPr>
    </xdr:pic>
    <xdr:clientData/>
  </xdr:oneCellAnchor>
  <xdr:oneCellAnchor>
    <xdr:from>
      <xdr:col>4</xdr:col>
      <xdr:colOff>30480</xdr:colOff>
      <xdr:row>249</xdr:row>
      <xdr:rowOff>243840</xdr:rowOff>
    </xdr:from>
    <xdr:ext cx="586740" cy="175260"/>
    <xdr:pic>
      <xdr:nvPicPr>
        <xdr:cNvPr id="453" name="Imagen 452" descr="Vínculo en el BOE a la disposición mencionada en la celda contigua situada a la izquierda." title="BOE">
          <a:hlinkClick xmlns:r="http://schemas.openxmlformats.org/officeDocument/2006/relationships" r:id="rId13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6466820"/>
          <a:ext cx="586740" cy="175260"/>
        </a:xfrm>
        <a:prstGeom prst="rect">
          <a:avLst/>
        </a:prstGeom>
      </xdr:spPr>
    </xdr:pic>
    <xdr:clientData/>
  </xdr:oneCellAnchor>
  <xdr:oneCellAnchor>
    <xdr:from>
      <xdr:col>4</xdr:col>
      <xdr:colOff>30480</xdr:colOff>
      <xdr:row>250</xdr:row>
      <xdr:rowOff>30480</xdr:rowOff>
    </xdr:from>
    <xdr:ext cx="586740" cy="175260"/>
    <xdr:pic>
      <xdr:nvPicPr>
        <xdr:cNvPr id="454" name="Imagen 453" descr="Vínculo en el BOE a la disposición mencionada en la celda contigua situada a la izquierda." title="BOE">
          <a:hlinkClick xmlns:r="http://schemas.openxmlformats.org/officeDocument/2006/relationships" r:id="rId13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6832580"/>
          <a:ext cx="586740" cy="175260"/>
        </a:xfrm>
        <a:prstGeom prst="rect">
          <a:avLst/>
        </a:prstGeom>
      </xdr:spPr>
    </xdr:pic>
    <xdr:clientData/>
  </xdr:oneCellAnchor>
  <xdr:oneCellAnchor>
    <xdr:from>
      <xdr:col>4</xdr:col>
      <xdr:colOff>30480</xdr:colOff>
      <xdr:row>250</xdr:row>
      <xdr:rowOff>243840</xdr:rowOff>
    </xdr:from>
    <xdr:ext cx="586740" cy="175260"/>
    <xdr:pic>
      <xdr:nvPicPr>
        <xdr:cNvPr id="455" name="Imagen 454" descr="Vínculo en el BOE a la disposición mencionada en la celda contigua situada a la izquierda." title="BOE">
          <a:hlinkClick xmlns:r="http://schemas.openxmlformats.org/officeDocument/2006/relationships" r:id="rId13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7045940"/>
          <a:ext cx="586740" cy="175260"/>
        </a:xfrm>
        <a:prstGeom prst="rect">
          <a:avLst/>
        </a:prstGeom>
      </xdr:spPr>
    </xdr:pic>
    <xdr:clientData/>
  </xdr:oneCellAnchor>
  <xdr:oneCellAnchor>
    <xdr:from>
      <xdr:col>4</xdr:col>
      <xdr:colOff>30480</xdr:colOff>
      <xdr:row>251</xdr:row>
      <xdr:rowOff>30480</xdr:rowOff>
    </xdr:from>
    <xdr:ext cx="586740" cy="175260"/>
    <xdr:pic>
      <xdr:nvPicPr>
        <xdr:cNvPr id="456" name="Imagen 455" descr="Vínculo en el BOE a la disposición mencionada en la celda contigua situada a la izquierda." title="BOE">
          <a:hlinkClick xmlns:r="http://schemas.openxmlformats.org/officeDocument/2006/relationships" r:id="rId13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7411700"/>
          <a:ext cx="586740" cy="175260"/>
        </a:xfrm>
        <a:prstGeom prst="rect">
          <a:avLst/>
        </a:prstGeom>
      </xdr:spPr>
    </xdr:pic>
    <xdr:clientData/>
  </xdr:oneCellAnchor>
  <xdr:oneCellAnchor>
    <xdr:from>
      <xdr:col>4</xdr:col>
      <xdr:colOff>30480</xdr:colOff>
      <xdr:row>251</xdr:row>
      <xdr:rowOff>243840</xdr:rowOff>
    </xdr:from>
    <xdr:ext cx="586740" cy="175260"/>
    <xdr:pic>
      <xdr:nvPicPr>
        <xdr:cNvPr id="457" name="Imagen 456" descr="Vínculo en el BOE a la disposición mencionada en la celda contigua situada a la izquierda." title="BOE">
          <a:hlinkClick xmlns:r="http://schemas.openxmlformats.org/officeDocument/2006/relationships" r:id="rId13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7625060"/>
          <a:ext cx="586740" cy="175260"/>
        </a:xfrm>
        <a:prstGeom prst="rect">
          <a:avLst/>
        </a:prstGeom>
      </xdr:spPr>
    </xdr:pic>
    <xdr:clientData/>
  </xdr:oneCellAnchor>
  <xdr:oneCellAnchor>
    <xdr:from>
      <xdr:col>4</xdr:col>
      <xdr:colOff>30480</xdr:colOff>
      <xdr:row>252</xdr:row>
      <xdr:rowOff>30480</xdr:rowOff>
    </xdr:from>
    <xdr:ext cx="586740" cy="175260"/>
    <xdr:pic>
      <xdr:nvPicPr>
        <xdr:cNvPr id="458" name="Imagen 457" descr="Vínculo en el BOE a la disposición mencionada en la celda contigua situada a la izquierda." title="BOE">
          <a:hlinkClick xmlns:r="http://schemas.openxmlformats.org/officeDocument/2006/relationships" r:id="rId13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7990820"/>
          <a:ext cx="586740" cy="175260"/>
        </a:xfrm>
        <a:prstGeom prst="rect">
          <a:avLst/>
        </a:prstGeom>
      </xdr:spPr>
    </xdr:pic>
    <xdr:clientData/>
  </xdr:oneCellAnchor>
  <xdr:oneCellAnchor>
    <xdr:from>
      <xdr:col>4</xdr:col>
      <xdr:colOff>30480</xdr:colOff>
      <xdr:row>252</xdr:row>
      <xdr:rowOff>243840</xdr:rowOff>
    </xdr:from>
    <xdr:ext cx="586740" cy="175260"/>
    <xdr:pic>
      <xdr:nvPicPr>
        <xdr:cNvPr id="459" name="Imagen 458" descr="Vínculo en el BOE a la disposición mencionada en la celda contigua situada a la izquierda." title="BOE">
          <a:hlinkClick xmlns:r="http://schemas.openxmlformats.org/officeDocument/2006/relationships" r:id="rId13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8204180"/>
          <a:ext cx="586740" cy="175260"/>
        </a:xfrm>
        <a:prstGeom prst="rect">
          <a:avLst/>
        </a:prstGeom>
      </xdr:spPr>
    </xdr:pic>
    <xdr:clientData/>
  </xdr:oneCellAnchor>
  <xdr:oneCellAnchor>
    <xdr:from>
      <xdr:col>4</xdr:col>
      <xdr:colOff>30480</xdr:colOff>
      <xdr:row>253</xdr:row>
      <xdr:rowOff>30480</xdr:rowOff>
    </xdr:from>
    <xdr:ext cx="586740" cy="175260"/>
    <xdr:pic>
      <xdr:nvPicPr>
        <xdr:cNvPr id="460" name="Imagen 459" descr="Vínculo en el BOE a la disposición mencionada en la celda contigua situada a la izquierda." title="BOE">
          <a:hlinkClick xmlns:r="http://schemas.openxmlformats.org/officeDocument/2006/relationships" r:id="rId13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8569940"/>
          <a:ext cx="586740" cy="175260"/>
        </a:xfrm>
        <a:prstGeom prst="rect">
          <a:avLst/>
        </a:prstGeom>
      </xdr:spPr>
    </xdr:pic>
    <xdr:clientData/>
  </xdr:oneCellAnchor>
  <xdr:oneCellAnchor>
    <xdr:from>
      <xdr:col>4</xdr:col>
      <xdr:colOff>30480</xdr:colOff>
      <xdr:row>253</xdr:row>
      <xdr:rowOff>243840</xdr:rowOff>
    </xdr:from>
    <xdr:ext cx="586740" cy="175260"/>
    <xdr:pic>
      <xdr:nvPicPr>
        <xdr:cNvPr id="461" name="Imagen 460" descr="Vínculo en el BOE a la disposición mencionada en la celda contigua situada a la izquierda." title="BOE">
          <a:hlinkClick xmlns:r="http://schemas.openxmlformats.org/officeDocument/2006/relationships" r:id="rId13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8783300"/>
          <a:ext cx="586740" cy="175260"/>
        </a:xfrm>
        <a:prstGeom prst="rect">
          <a:avLst/>
        </a:prstGeom>
      </xdr:spPr>
    </xdr:pic>
    <xdr:clientData/>
  </xdr:oneCellAnchor>
  <xdr:oneCellAnchor>
    <xdr:from>
      <xdr:col>4</xdr:col>
      <xdr:colOff>30480</xdr:colOff>
      <xdr:row>254</xdr:row>
      <xdr:rowOff>30480</xdr:rowOff>
    </xdr:from>
    <xdr:ext cx="586740" cy="175260"/>
    <xdr:pic>
      <xdr:nvPicPr>
        <xdr:cNvPr id="462" name="Imagen 461" descr="Vínculo en el BOE a la disposición mencionada en la celda contigua situada a la izquierda." title="BOE">
          <a:hlinkClick xmlns:r="http://schemas.openxmlformats.org/officeDocument/2006/relationships" r:id="rId13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9149060"/>
          <a:ext cx="586740" cy="175260"/>
        </a:xfrm>
        <a:prstGeom prst="rect">
          <a:avLst/>
        </a:prstGeom>
      </xdr:spPr>
    </xdr:pic>
    <xdr:clientData/>
  </xdr:oneCellAnchor>
  <xdr:oneCellAnchor>
    <xdr:from>
      <xdr:col>4</xdr:col>
      <xdr:colOff>30480</xdr:colOff>
      <xdr:row>254</xdr:row>
      <xdr:rowOff>243840</xdr:rowOff>
    </xdr:from>
    <xdr:ext cx="586740" cy="175260"/>
    <xdr:pic>
      <xdr:nvPicPr>
        <xdr:cNvPr id="463" name="Imagen 462" descr="Vínculo en el BOE a la disposición mencionada en la celda contigua situada a la izquierda." title="BOE">
          <a:hlinkClick xmlns:r="http://schemas.openxmlformats.org/officeDocument/2006/relationships" r:id="rId13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9362420"/>
          <a:ext cx="586740" cy="175260"/>
        </a:xfrm>
        <a:prstGeom prst="rect">
          <a:avLst/>
        </a:prstGeom>
      </xdr:spPr>
    </xdr:pic>
    <xdr:clientData/>
  </xdr:oneCellAnchor>
  <xdr:oneCellAnchor>
    <xdr:from>
      <xdr:col>4</xdr:col>
      <xdr:colOff>30480</xdr:colOff>
      <xdr:row>255</xdr:row>
      <xdr:rowOff>30480</xdr:rowOff>
    </xdr:from>
    <xdr:ext cx="586740" cy="175260"/>
    <xdr:pic>
      <xdr:nvPicPr>
        <xdr:cNvPr id="464" name="Imagen 463" descr="Vínculo en el BOE a la disposición mencionada en la celda contigua situada a la izquierda." title="BOE">
          <a:hlinkClick xmlns:r="http://schemas.openxmlformats.org/officeDocument/2006/relationships" r:id="rId13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9735800"/>
          <a:ext cx="586740" cy="175260"/>
        </a:xfrm>
        <a:prstGeom prst="rect">
          <a:avLst/>
        </a:prstGeom>
      </xdr:spPr>
    </xdr:pic>
    <xdr:clientData/>
  </xdr:oneCellAnchor>
  <xdr:oneCellAnchor>
    <xdr:from>
      <xdr:col>4</xdr:col>
      <xdr:colOff>30480</xdr:colOff>
      <xdr:row>255</xdr:row>
      <xdr:rowOff>243840</xdr:rowOff>
    </xdr:from>
    <xdr:ext cx="586740" cy="175260"/>
    <xdr:pic>
      <xdr:nvPicPr>
        <xdr:cNvPr id="465" name="Imagen 464" descr="Vínculo en el BOE a la disposición mencionada en la celda contigua situada a la izquierda." title="BOE">
          <a:hlinkClick xmlns:r="http://schemas.openxmlformats.org/officeDocument/2006/relationships" r:id="rId13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19949160"/>
          <a:ext cx="586740" cy="175260"/>
        </a:xfrm>
        <a:prstGeom prst="rect">
          <a:avLst/>
        </a:prstGeom>
      </xdr:spPr>
    </xdr:pic>
    <xdr:clientData/>
  </xdr:oneCellAnchor>
  <xdr:oneCellAnchor>
    <xdr:from>
      <xdr:col>4</xdr:col>
      <xdr:colOff>30480</xdr:colOff>
      <xdr:row>256</xdr:row>
      <xdr:rowOff>30480</xdr:rowOff>
    </xdr:from>
    <xdr:ext cx="586740" cy="175260"/>
    <xdr:pic>
      <xdr:nvPicPr>
        <xdr:cNvPr id="466" name="Imagen 465" descr="Vínculo en el BOE a la disposición mencionada en la celda contigua situada a la izquierda." title="BOE">
          <a:hlinkClick xmlns:r="http://schemas.openxmlformats.org/officeDocument/2006/relationships" r:id="rId13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20322540"/>
          <a:ext cx="586740" cy="175260"/>
        </a:xfrm>
        <a:prstGeom prst="rect">
          <a:avLst/>
        </a:prstGeom>
      </xdr:spPr>
    </xdr:pic>
    <xdr:clientData/>
  </xdr:oneCellAnchor>
  <xdr:oneCellAnchor>
    <xdr:from>
      <xdr:col>4</xdr:col>
      <xdr:colOff>30480</xdr:colOff>
      <xdr:row>256</xdr:row>
      <xdr:rowOff>243840</xdr:rowOff>
    </xdr:from>
    <xdr:ext cx="586740" cy="175260"/>
    <xdr:pic>
      <xdr:nvPicPr>
        <xdr:cNvPr id="467" name="Imagen 466" descr="Vínculo en el BOE a la disposición mencionada en la celda contigua situada a la izquierda." title="BOE">
          <a:hlinkClick xmlns:r="http://schemas.openxmlformats.org/officeDocument/2006/relationships" r:id="rId13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20535900"/>
          <a:ext cx="586740" cy="175260"/>
        </a:xfrm>
        <a:prstGeom prst="rect">
          <a:avLst/>
        </a:prstGeom>
      </xdr:spPr>
    </xdr:pic>
    <xdr:clientData/>
  </xdr:oneCellAnchor>
  <xdr:oneCellAnchor>
    <xdr:from>
      <xdr:col>4</xdr:col>
      <xdr:colOff>30480</xdr:colOff>
      <xdr:row>257</xdr:row>
      <xdr:rowOff>30480</xdr:rowOff>
    </xdr:from>
    <xdr:ext cx="586740" cy="175260"/>
    <xdr:pic>
      <xdr:nvPicPr>
        <xdr:cNvPr id="468" name="Imagen 467" descr="Vínculo en el BOE a la disposición mencionada en la celda contigua situada a la izquierda." title="BOE">
          <a:hlinkClick xmlns:r="http://schemas.openxmlformats.org/officeDocument/2006/relationships" r:id="rId13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20901660"/>
          <a:ext cx="586740" cy="175260"/>
        </a:xfrm>
        <a:prstGeom prst="rect">
          <a:avLst/>
        </a:prstGeom>
      </xdr:spPr>
    </xdr:pic>
    <xdr:clientData/>
  </xdr:oneCellAnchor>
  <xdr:oneCellAnchor>
    <xdr:from>
      <xdr:col>4</xdr:col>
      <xdr:colOff>30480</xdr:colOff>
      <xdr:row>257</xdr:row>
      <xdr:rowOff>243840</xdr:rowOff>
    </xdr:from>
    <xdr:ext cx="586740" cy="175260"/>
    <xdr:pic>
      <xdr:nvPicPr>
        <xdr:cNvPr id="469" name="Imagen 468" descr="Vínculo en el BOE a la disposición mencionada en la celda contigua situada a la izquierda." title="BOE">
          <a:hlinkClick xmlns:r="http://schemas.openxmlformats.org/officeDocument/2006/relationships" r:id="rId13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21115020"/>
          <a:ext cx="586740" cy="175260"/>
        </a:xfrm>
        <a:prstGeom prst="rect">
          <a:avLst/>
        </a:prstGeom>
      </xdr:spPr>
    </xdr:pic>
    <xdr:clientData/>
  </xdr:oneCellAnchor>
  <xdr:oneCellAnchor>
    <xdr:from>
      <xdr:col>4</xdr:col>
      <xdr:colOff>30480</xdr:colOff>
      <xdr:row>258</xdr:row>
      <xdr:rowOff>30480</xdr:rowOff>
    </xdr:from>
    <xdr:ext cx="586740" cy="175260"/>
    <xdr:pic>
      <xdr:nvPicPr>
        <xdr:cNvPr id="470" name="Imagen 469" descr="Vínculo en el BOE a la disposición mencionada en la celda contigua situada a la izquierda." title="BOE">
          <a:hlinkClick xmlns:r="http://schemas.openxmlformats.org/officeDocument/2006/relationships" r:id="rId13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21480780"/>
          <a:ext cx="586740" cy="175260"/>
        </a:xfrm>
        <a:prstGeom prst="rect">
          <a:avLst/>
        </a:prstGeom>
      </xdr:spPr>
    </xdr:pic>
    <xdr:clientData/>
  </xdr:oneCellAnchor>
  <xdr:oneCellAnchor>
    <xdr:from>
      <xdr:col>4</xdr:col>
      <xdr:colOff>30480</xdr:colOff>
      <xdr:row>258</xdr:row>
      <xdr:rowOff>243840</xdr:rowOff>
    </xdr:from>
    <xdr:ext cx="586740" cy="175260"/>
    <xdr:pic>
      <xdr:nvPicPr>
        <xdr:cNvPr id="471" name="Imagen 470" descr="Vínculo en el BOE a la disposición mencionada en la celda contigua situada a la izquierda." title="BOE">
          <a:hlinkClick xmlns:r="http://schemas.openxmlformats.org/officeDocument/2006/relationships" r:id="rId13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21694140"/>
          <a:ext cx="586740" cy="175260"/>
        </a:xfrm>
        <a:prstGeom prst="rect">
          <a:avLst/>
        </a:prstGeom>
      </xdr:spPr>
    </xdr:pic>
    <xdr:clientData/>
  </xdr:oneCellAnchor>
  <xdr:oneCellAnchor>
    <xdr:from>
      <xdr:col>4</xdr:col>
      <xdr:colOff>30480</xdr:colOff>
      <xdr:row>259</xdr:row>
      <xdr:rowOff>30480</xdr:rowOff>
    </xdr:from>
    <xdr:ext cx="586740" cy="175260"/>
    <xdr:pic>
      <xdr:nvPicPr>
        <xdr:cNvPr id="472" name="Imagen 471" descr="Vínculo en el BOE a la disposición mencionada en la celda contigua situada a la izquierda." title="BOE">
          <a:hlinkClick xmlns:r="http://schemas.openxmlformats.org/officeDocument/2006/relationships" r:id="rId13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22059900"/>
          <a:ext cx="586740" cy="175260"/>
        </a:xfrm>
        <a:prstGeom prst="rect">
          <a:avLst/>
        </a:prstGeom>
      </xdr:spPr>
    </xdr:pic>
    <xdr:clientData/>
  </xdr:oneCellAnchor>
  <xdr:oneCellAnchor>
    <xdr:from>
      <xdr:col>4</xdr:col>
      <xdr:colOff>30480</xdr:colOff>
      <xdr:row>259</xdr:row>
      <xdr:rowOff>243840</xdr:rowOff>
    </xdr:from>
    <xdr:ext cx="586740" cy="175260"/>
    <xdr:pic>
      <xdr:nvPicPr>
        <xdr:cNvPr id="473" name="Imagen 472" descr="Vínculo en el BOE a la disposición mencionada en la celda contigua situada a la izquierda." title="BOE">
          <a:hlinkClick xmlns:r="http://schemas.openxmlformats.org/officeDocument/2006/relationships" r:id="rId13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22273260"/>
          <a:ext cx="586740" cy="175260"/>
        </a:xfrm>
        <a:prstGeom prst="rect">
          <a:avLst/>
        </a:prstGeom>
      </xdr:spPr>
    </xdr:pic>
    <xdr:clientData/>
  </xdr:oneCellAnchor>
  <xdr:oneCellAnchor>
    <xdr:from>
      <xdr:col>4</xdr:col>
      <xdr:colOff>30480</xdr:colOff>
      <xdr:row>260</xdr:row>
      <xdr:rowOff>30480</xdr:rowOff>
    </xdr:from>
    <xdr:ext cx="586740" cy="175260"/>
    <xdr:pic>
      <xdr:nvPicPr>
        <xdr:cNvPr id="474" name="Imagen 473" descr="Vínculo en el BOE a la disposición mencionada en la celda contigua situada a la izquierda." title="BOE">
          <a:hlinkClick xmlns:r="http://schemas.openxmlformats.org/officeDocument/2006/relationships" r:id="rId13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22639020"/>
          <a:ext cx="586740" cy="175260"/>
        </a:xfrm>
        <a:prstGeom prst="rect">
          <a:avLst/>
        </a:prstGeom>
      </xdr:spPr>
    </xdr:pic>
    <xdr:clientData/>
  </xdr:oneCellAnchor>
  <xdr:oneCellAnchor>
    <xdr:from>
      <xdr:col>4</xdr:col>
      <xdr:colOff>30480</xdr:colOff>
      <xdr:row>260</xdr:row>
      <xdr:rowOff>243840</xdr:rowOff>
    </xdr:from>
    <xdr:ext cx="586740" cy="175260"/>
    <xdr:pic>
      <xdr:nvPicPr>
        <xdr:cNvPr id="475" name="Imagen 474" descr="Vínculo en el BOE a la disposición mencionada en la celda contigua situada a la izquierda." title="BOE">
          <a:hlinkClick xmlns:r="http://schemas.openxmlformats.org/officeDocument/2006/relationships" r:id="rId13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22852380"/>
          <a:ext cx="586740" cy="175260"/>
        </a:xfrm>
        <a:prstGeom prst="rect">
          <a:avLst/>
        </a:prstGeom>
      </xdr:spPr>
    </xdr:pic>
    <xdr:clientData/>
  </xdr:oneCellAnchor>
  <xdr:oneCellAnchor>
    <xdr:from>
      <xdr:col>4</xdr:col>
      <xdr:colOff>22860</xdr:colOff>
      <xdr:row>261</xdr:row>
      <xdr:rowOff>22860</xdr:rowOff>
    </xdr:from>
    <xdr:ext cx="586740" cy="175260"/>
    <xdr:pic>
      <xdr:nvPicPr>
        <xdr:cNvPr id="476" name="Imagen 475" descr="Vínculo en el BOE a la disposición mencionada en la celda contigua situada a la izquierda." title="BOE">
          <a:hlinkClick xmlns:r="http://schemas.openxmlformats.org/officeDocument/2006/relationships" r:id="rId13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23210520"/>
          <a:ext cx="586740" cy="175260"/>
        </a:xfrm>
        <a:prstGeom prst="rect">
          <a:avLst/>
        </a:prstGeom>
      </xdr:spPr>
    </xdr:pic>
    <xdr:clientData/>
  </xdr:oneCellAnchor>
  <xdr:oneCellAnchor>
    <xdr:from>
      <xdr:col>4</xdr:col>
      <xdr:colOff>22860</xdr:colOff>
      <xdr:row>262</xdr:row>
      <xdr:rowOff>22860</xdr:rowOff>
    </xdr:from>
    <xdr:ext cx="586740" cy="175260"/>
    <xdr:pic>
      <xdr:nvPicPr>
        <xdr:cNvPr id="477" name="Imagen 476" descr="Vínculo en el BOE a la disposición mencionada en la celda contigua situada a la izquierda." title="BOE">
          <a:hlinkClick xmlns:r="http://schemas.openxmlformats.org/officeDocument/2006/relationships" r:id="rId13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23500080"/>
          <a:ext cx="586740" cy="175260"/>
        </a:xfrm>
        <a:prstGeom prst="rect">
          <a:avLst/>
        </a:prstGeom>
      </xdr:spPr>
    </xdr:pic>
    <xdr:clientData/>
  </xdr:oneCellAnchor>
  <xdr:oneCellAnchor>
    <xdr:from>
      <xdr:col>4</xdr:col>
      <xdr:colOff>22860</xdr:colOff>
      <xdr:row>263</xdr:row>
      <xdr:rowOff>22860</xdr:rowOff>
    </xdr:from>
    <xdr:ext cx="586740" cy="175260"/>
    <xdr:pic>
      <xdr:nvPicPr>
        <xdr:cNvPr id="478" name="Imagen 477" descr="Vínculo en el BOE a la disposición mencionada en la celda contigua situada a la izquierda." title="BOE">
          <a:hlinkClick xmlns:r="http://schemas.openxmlformats.org/officeDocument/2006/relationships" r:id="rId13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23789640"/>
          <a:ext cx="586740" cy="175260"/>
        </a:xfrm>
        <a:prstGeom prst="rect">
          <a:avLst/>
        </a:prstGeom>
      </xdr:spPr>
    </xdr:pic>
    <xdr:clientData/>
  </xdr:oneCellAnchor>
  <xdr:oneCellAnchor>
    <xdr:from>
      <xdr:col>4</xdr:col>
      <xdr:colOff>15240</xdr:colOff>
      <xdr:row>265</xdr:row>
      <xdr:rowOff>30480</xdr:rowOff>
    </xdr:from>
    <xdr:ext cx="586740" cy="175260"/>
    <xdr:pic>
      <xdr:nvPicPr>
        <xdr:cNvPr id="479" name="Imagen 478" descr="Vínculo en el BOE a la disposición mencionada en la celda contigua situada a la izquierda." title="BOE">
          <a:hlinkClick xmlns:r="http://schemas.openxmlformats.org/officeDocument/2006/relationships" r:id="rId13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24665940"/>
          <a:ext cx="586740" cy="175260"/>
        </a:xfrm>
        <a:prstGeom prst="rect">
          <a:avLst/>
        </a:prstGeom>
      </xdr:spPr>
    </xdr:pic>
    <xdr:clientData/>
  </xdr:oneCellAnchor>
  <xdr:oneCellAnchor>
    <xdr:from>
      <xdr:col>4</xdr:col>
      <xdr:colOff>15240</xdr:colOff>
      <xdr:row>266</xdr:row>
      <xdr:rowOff>30480</xdr:rowOff>
    </xdr:from>
    <xdr:ext cx="586740" cy="175260"/>
    <xdr:pic>
      <xdr:nvPicPr>
        <xdr:cNvPr id="480" name="Imagen 479" descr="Vínculo en el BOE a la disposición mencionada en la celda contigua situada a la izquierda." title="BOE">
          <a:hlinkClick xmlns:r="http://schemas.openxmlformats.org/officeDocument/2006/relationships" r:id="rId13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25100280"/>
          <a:ext cx="586740" cy="175260"/>
        </a:xfrm>
        <a:prstGeom prst="rect">
          <a:avLst/>
        </a:prstGeom>
      </xdr:spPr>
    </xdr:pic>
    <xdr:clientData/>
  </xdr:oneCellAnchor>
  <xdr:oneCellAnchor>
    <xdr:from>
      <xdr:col>4</xdr:col>
      <xdr:colOff>15240</xdr:colOff>
      <xdr:row>268</xdr:row>
      <xdr:rowOff>30480</xdr:rowOff>
    </xdr:from>
    <xdr:ext cx="586740" cy="175260"/>
    <xdr:pic>
      <xdr:nvPicPr>
        <xdr:cNvPr id="481" name="Imagen 480" descr="Vínculo en el BOE a la disposición mencionada en la celda contigua situada a la izquierda." title="BOE">
          <a:hlinkClick xmlns:r="http://schemas.openxmlformats.org/officeDocument/2006/relationships" r:id="rId13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25824180"/>
          <a:ext cx="586740" cy="175260"/>
        </a:xfrm>
        <a:prstGeom prst="rect">
          <a:avLst/>
        </a:prstGeom>
      </xdr:spPr>
    </xdr:pic>
    <xdr:clientData/>
  </xdr:oneCellAnchor>
  <xdr:oneCellAnchor>
    <xdr:from>
      <xdr:col>4</xdr:col>
      <xdr:colOff>15240</xdr:colOff>
      <xdr:row>269</xdr:row>
      <xdr:rowOff>30480</xdr:rowOff>
    </xdr:from>
    <xdr:ext cx="586740" cy="175260"/>
    <xdr:pic>
      <xdr:nvPicPr>
        <xdr:cNvPr id="482" name="Imagen 481" descr="Vínculo en el BOE a la disposición mencionada en la celda contigua situada a la izquierda." title="BOE">
          <a:hlinkClick xmlns:r="http://schemas.openxmlformats.org/officeDocument/2006/relationships" r:id="rId13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26403300"/>
          <a:ext cx="586740" cy="175260"/>
        </a:xfrm>
        <a:prstGeom prst="rect">
          <a:avLst/>
        </a:prstGeom>
      </xdr:spPr>
    </xdr:pic>
    <xdr:clientData/>
  </xdr:oneCellAnchor>
  <xdr:oneCellAnchor>
    <xdr:from>
      <xdr:col>4</xdr:col>
      <xdr:colOff>15240</xdr:colOff>
      <xdr:row>270</xdr:row>
      <xdr:rowOff>30480</xdr:rowOff>
    </xdr:from>
    <xdr:ext cx="586740" cy="175260"/>
    <xdr:pic>
      <xdr:nvPicPr>
        <xdr:cNvPr id="483" name="Imagen 482" descr="Vínculo en el BOE a la disposición mencionada en la celda contigua situada a la izquierda." title="BOE">
          <a:hlinkClick xmlns:r="http://schemas.openxmlformats.org/officeDocument/2006/relationships" r:id="rId13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26692860"/>
          <a:ext cx="586740" cy="175260"/>
        </a:xfrm>
        <a:prstGeom prst="rect">
          <a:avLst/>
        </a:prstGeom>
      </xdr:spPr>
    </xdr:pic>
    <xdr:clientData/>
  </xdr:oneCellAnchor>
  <xdr:oneCellAnchor>
    <xdr:from>
      <xdr:col>4</xdr:col>
      <xdr:colOff>15240</xdr:colOff>
      <xdr:row>272</xdr:row>
      <xdr:rowOff>30480</xdr:rowOff>
    </xdr:from>
    <xdr:ext cx="586740" cy="175260"/>
    <xdr:pic>
      <xdr:nvPicPr>
        <xdr:cNvPr id="484" name="Imagen 483" descr="Vínculo en el BOE a la disposición mencionada en la celda contigua situada a la izquierda." title="BOE">
          <a:hlinkClick xmlns:r="http://schemas.openxmlformats.org/officeDocument/2006/relationships" r:id="rId13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27271980"/>
          <a:ext cx="586740" cy="175260"/>
        </a:xfrm>
        <a:prstGeom prst="rect">
          <a:avLst/>
        </a:prstGeom>
      </xdr:spPr>
    </xdr:pic>
    <xdr:clientData/>
  </xdr:oneCellAnchor>
  <xdr:oneCellAnchor>
    <xdr:from>
      <xdr:col>4</xdr:col>
      <xdr:colOff>15240</xdr:colOff>
      <xdr:row>273</xdr:row>
      <xdr:rowOff>30480</xdr:rowOff>
    </xdr:from>
    <xdr:ext cx="586740" cy="175260"/>
    <xdr:pic>
      <xdr:nvPicPr>
        <xdr:cNvPr id="485" name="Imagen 484" descr="Vínculo en el BOE a la disposición mencionada en la celda contigua situada a la izquierda." title="BOE">
          <a:hlinkClick xmlns:r="http://schemas.openxmlformats.org/officeDocument/2006/relationships" r:id="rId13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27995880"/>
          <a:ext cx="586740" cy="175260"/>
        </a:xfrm>
        <a:prstGeom prst="rect">
          <a:avLst/>
        </a:prstGeom>
      </xdr:spPr>
    </xdr:pic>
    <xdr:clientData/>
  </xdr:oneCellAnchor>
  <xdr:oneCellAnchor>
    <xdr:from>
      <xdr:col>4</xdr:col>
      <xdr:colOff>15240</xdr:colOff>
      <xdr:row>274</xdr:row>
      <xdr:rowOff>30480</xdr:rowOff>
    </xdr:from>
    <xdr:ext cx="586740" cy="175260"/>
    <xdr:pic>
      <xdr:nvPicPr>
        <xdr:cNvPr id="486" name="Imagen 485" descr="Vínculo en el BOE a la disposición mencionada en la celda contigua situada a la izquierda." title="BOE">
          <a:hlinkClick xmlns:r="http://schemas.openxmlformats.org/officeDocument/2006/relationships" r:id="rId13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28719780"/>
          <a:ext cx="586740" cy="175260"/>
        </a:xfrm>
        <a:prstGeom prst="rect">
          <a:avLst/>
        </a:prstGeom>
      </xdr:spPr>
    </xdr:pic>
    <xdr:clientData/>
  </xdr:oneCellAnchor>
  <xdr:oneCellAnchor>
    <xdr:from>
      <xdr:col>4</xdr:col>
      <xdr:colOff>15240</xdr:colOff>
      <xdr:row>275</xdr:row>
      <xdr:rowOff>30480</xdr:rowOff>
    </xdr:from>
    <xdr:ext cx="586740" cy="175260"/>
    <xdr:pic>
      <xdr:nvPicPr>
        <xdr:cNvPr id="487" name="Imagen 486" descr="Vínculo en el BOE a la disposición mencionada en la celda contigua situada a la izquierda." title="BOE">
          <a:hlinkClick xmlns:r="http://schemas.openxmlformats.org/officeDocument/2006/relationships" r:id="rId13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29154120"/>
          <a:ext cx="586740" cy="175260"/>
        </a:xfrm>
        <a:prstGeom prst="rect">
          <a:avLst/>
        </a:prstGeom>
      </xdr:spPr>
    </xdr:pic>
    <xdr:clientData/>
  </xdr:oneCellAnchor>
  <xdr:oneCellAnchor>
    <xdr:from>
      <xdr:col>4</xdr:col>
      <xdr:colOff>15240</xdr:colOff>
      <xdr:row>276</xdr:row>
      <xdr:rowOff>30480</xdr:rowOff>
    </xdr:from>
    <xdr:ext cx="586740" cy="175260"/>
    <xdr:pic>
      <xdr:nvPicPr>
        <xdr:cNvPr id="488" name="Imagen 487" descr="Vínculo en el BOE a la disposición mencionada en la celda contigua situada a la izquierda." title="BOE">
          <a:hlinkClick xmlns:r="http://schemas.openxmlformats.org/officeDocument/2006/relationships" r:id="rId13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29443680"/>
          <a:ext cx="586740" cy="175260"/>
        </a:xfrm>
        <a:prstGeom prst="rect">
          <a:avLst/>
        </a:prstGeom>
      </xdr:spPr>
    </xdr:pic>
    <xdr:clientData/>
  </xdr:oneCellAnchor>
  <xdr:oneCellAnchor>
    <xdr:from>
      <xdr:col>4</xdr:col>
      <xdr:colOff>15240</xdr:colOff>
      <xdr:row>277</xdr:row>
      <xdr:rowOff>30480</xdr:rowOff>
    </xdr:from>
    <xdr:ext cx="586740" cy="175260"/>
    <xdr:pic>
      <xdr:nvPicPr>
        <xdr:cNvPr id="489" name="Imagen 488" descr="Vínculo en el BOE a la disposición mencionada en la celda contigua situada a la izquierda." title="BOE">
          <a:hlinkClick xmlns:r="http://schemas.openxmlformats.org/officeDocument/2006/relationships" r:id="rId13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29733240"/>
          <a:ext cx="586740" cy="175260"/>
        </a:xfrm>
        <a:prstGeom prst="rect">
          <a:avLst/>
        </a:prstGeom>
      </xdr:spPr>
    </xdr:pic>
    <xdr:clientData/>
  </xdr:oneCellAnchor>
  <xdr:oneCellAnchor>
    <xdr:from>
      <xdr:col>4</xdr:col>
      <xdr:colOff>15240</xdr:colOff>
      <xdr:row>278</xdr:row>
      <xdr:rowOff>30480</xdr:rowOff>
    </xdr:from>
    <xdr:ext cx="586740" cy="175260"/>
    <xdr:pic>
      <xdr:nvPicPr>
        <xdr:cNvPr id="490" name="Imagen 489" descr="Vínculo en el BOE a la disposición mencionada en la celda contigua situada a la izquierda." title="BOE">
          <a:hlinkClick xmlns:r="http://schemas.openxmlformats.org/officeDocument/2006/relationships" r:id="rId13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30022800"/>
          <a:ext cx="586740" cy="175260"/>
        </a:xfrm>
        <a:prstGeom prst="rect">
          <a:avLst/>
        </a:prstGeom>
      </xdr:spPr>
    </xdr:pic>
    <xdr:clientData/>
  </xdr:oneCellAnchor>
  <xdr:oneCellAnchor>
    <xdr:from>
      <xdr:col>4</xdr:col>
      <xdr:colOff>15240</xdr:colOff>
      <xdr:row>279</xdr:row>
      <xdr:rowOff>30480</xdr:rowOff>
    </xdr:from>
    <xdr:ext cx="586740" cy="175260"/>
    <xdr:pic>
      <xdr:nvPicPr>
        <xdr:cNvPr id="491" name="Imagen 490" descr="Vínculo en el BOE a la disposición mencionada en la celda contigua situada a la izquierda." title="BOE">
          <a:hlinkClick xmlns:r="http://schemas.openxmlformats.org/officeDocument/2006/relationships" r:id="rId13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30601920"/>
          <a:ext cx="586740" cy="175260"/>
        </a:xfrm>
        <a:prstGeom prst="rect">
          <a:avLst/>
        </a:prstGeom>
      </xdr:spPr>
    </xdr:pic>
    <xdr:clientData/>
  </xdr:oneCellAnchor>
  <xdr:oneCellAnchor>
    <xdr:from>
      <xdr:col>4</xdr:col>
      <xdr:colOff>22860</xdr:colOff>
      <xdr:row>271</xdr:row>
      <xdr:rowOff>30480</xdr:rowOff>
    </xdr:from>
    <xdr:ext cx="586740" cy="175260"/>
    <xdr:pic>
      <xdr:nvPicPr>
        <xdr:cNvPr id="492" name="Imagen 491" descr="Vínculo en el BOE a la disposición mencionada en la celda contigua situada a la izquierda." title="BOE">
          <a:hlinkClick xmlns:r="http://schemas.openxmlformats.org/officeDocument/2006/relationships" r:id="rId14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26982420"/>
          <a:ext cx="586740" cy="175260"/>
        </a:xfrm>
        <a:prstGeom prst="rect">
          <a:avLst/>
        </a:prstGeom>
      </xdr:spPr>
    </xdr:pic>
    <xdr:clientData/>
  </xdr:oneCellAnchor>
  <xdr:oneCellAnchor>
    <xdr:from>
      <xdr:col>4</xdr:col>
      <xdr:colOff>22860</xdr:colOff>
      <xdr:row>267</xdr:row>
      <xdr:rowOff>22860</xdr:rowOff>
    </xdr:from>
    <xdr:ext cx="586740" cy="175260"/>
    <xdr:pic>
      <xdr:nvPicPr>
        <xdr:cNvPr id="493" name="Imagen 492" descr="Vínculo en el BOE a la disposición mencionada en la celda contigua situada a la izquierda." title="BOE">
          <a:hlinkClick xmlns:r="http://schemas.openxmlformats.org/officeDocument/2006/relationships" r:id="rId12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25382220"/>
          <a:ext cx="586740" cy="175260"/>
        </a:xfrm>
        <a:prstGeom prst="rect">
          <a:avLst/>
        </a:prstGeom>
      </xdr:spPr>
    </xdr:pic>
    <xdr:clientData/>
  </xdr:oneCellAnchor>
  <xdr:oneCellAnchor>
    <xdr:from>
      <xdr:col>4</xdr:col>
      <xdr:colOff>22860</xdr:colOff>
      <xdr:row>268</xdr:row>
      <xdr:rowOff>243840</xdr:rowOff>
    </xdr:from>
    <xdr:ext cx="586740" cy="175260"/>
    <xdr:pic>
      <xdr:nvPicPr>
        <xdr:cNvPr id="494" name="Imagen 493" descr="Vínculo en el BOE a la disposición mencionada en la celda contigua situada a la izquierda." title="BOE">
          <a:hlinkClick xmlns:r="http://schemas.openxmlformats.org/officeDocument/2006/relationships" r:id="rId12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26037540"/>
          <a:ext cx="586740" cy="175260"/>
        </a:xfrm>
        <a:prstGeom prst="rect">
          <a:avLst/>
        </a:prstGeom>
      </xdr:spPr>
    </xdr:pic>
    <xdr:clientData/>
  </xdr:oneCellAnchor>
  <xdr:oneCellAnchor>
    <xdr:from>
      <xdr:col>4</xdr:col>
      <xdr:colOff>22860</xdr:colOff>
      <xdr:row>280</xdr:row>
      <xdr:rowOff>22860</xdr:rowOff>
    </xdr:from>
    <xdr:ext cx="586740" cy="175260"/>
    <xdr:pic>
      <xdr:nvPicPr>
        <xdr:cNvPr id="495" name="Imagen 494" descr="Vínculo en el BOE a la disposición mencionada en la celda contigua situada a la izquierda." title="BOE">
          <a:hlinkClick xmlns:r="http://schemas.openxmlformats.org/officeDocument/2006/relationships" r:id="rId13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30883860"/>
          <a:ext cx="586740" cy="175260"/>
        </a:xfrm>
        <a:prstGeom prst="rect">
          <a:avLst/>
        </a:prstGeom>
      </xdr:spPr>
    </xdr:pic>
    <xdr:clientData/>
  </xdr:oneCellAnchor>
  <xdr:oneCellAnchor>
    <xdr:from>
      <xdr:col>4</xdr:col>
      <xdr:colOff>22860</xdr:colOff>
      <xdr:row>286</xdr:row>
      <xdr:rowOff>30480</xdr:rowOff>
    </xdr:from>
    <xdr:ext cx="586740" cy="175260"/>
    <xdr:pic>
      <xdr:nvPicPr>
        <xdr:cNvPr id="496" name="Imagen 495" descr="Vínculo en el BOE a la disposición mencionada en la celda contigua situada a la izquierda." title="BOE">
          <a:hlinkClick xmlns:r="http://schemas.openxmlformats.org/officeDocument/2006/relationships" r:id="rId14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33642300"/>
          <a:ext cx="586740" cy="175260"/>
        </a:xfrm>
        <a:prstGeom prst="rect">
          <a:avLst/>
        </a:prstGeom>
      </xdr:spPr>
    </xdr:pic>
    <xdr:clientData/>
  </xdr:oneCellAnchor>
  <xdr:oneCellAnchor>
    <xdr:from>
      <xdr:col>4</xdr:col>
      <xdr:colOff>22860</xdr:colOff>
      <xdr:row>283</xdr:row>
      <xdr:rowOff>30480</xdr:rowOff>
    </xdr:from>
    <xdr:ext cx="586740" cy="175260"/>
    <xdr:pic>
      <xdr:nvPicPr>
        <xdr:cNvPr id="497" name="Imagen 496" descr="Vínculo en el BOE a la disposición mencionada en la celda contigua situada a la izquierda." title="BOE">
          <a:hlinkClick xmlns:r="http://schemas.openxmlformats.org/officeDocument/2006/relationships" r:id="rId14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32194500"/>
          <a:ext cx="586740" cy="175260"/>
        </a:xfrm>
        <a:prstGeom prst="rect">
          <a:avLst/>
        </a:prstGeom>
      </xdr:spPr>
    </xdr:pic>
    <xdr:clientData/>
  </xdr:oneCellAnchor>
  <xdr:oneCellAnchor>
    <xdr:from>
      <xdr:col>4</xdr:col>
      <xdr:colOff>22860</xdr:colOff>
      <xdr:row>281</xdr:row>
      <xdr:rowOff>30480</xdr:rowOff>
    </xdr:from>
    <xdr:ext cx="586740" cy="175260"/>
    <xdr:pic>
      <xdr:nvPicPr>
        <xdr:cNvPr id="498" name="Imagen 497" descr="Vínculo en el BOE a la disposición mencionada en la celda contigua situada a la izquierda." title="BOE">
          <a:hlinkClick xmlns:r="http://schemas.openxmlformats.org/officeDocument/2006/relationships" r:id="rId14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31325820"/>
          <a:ext cx="586740" cy="175260"/>
        </a:xfrm>
        <a:prstGeom prst="rect">
          <a:avLst/>
        </a:prstGeom>
      </xdr:spPr>
    </xdr:pic>
    <xdr:clientData/>
  </xdr:oneCellAnchor>
  <xdr:oneCellAnchor>
    <xdr:from>
      <xdr:col>4</xdr:col>
      <xdr:colOff>22860</xdr:colOff>
      <xdr:row>282</xdr:row>
      <xdr:rowOff>30480</xdr:rowOff>
    </xdr:from>
    <xdr:ext cx="586740" cy="175260"/>
    <xdr:pic>
      <xdr:nvPicPr>
        <xdr:cNvPr id="499" name="Imagen 498" descr="Vínculo en el BOE a la disposición mencionada en la celda contigua situada a la izquierda." title="BOE">
          <a:hlinkClick xmlns:r="http://schemas.openxmlformats.org/officeDocument/2006/relationships" r:id="rId14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31760160"/>
          <a:ext cx="586740" cy="175260"/>
        </a:xfrm>
        <a:prstGeom prst="rect">
          <a:avLst/>
        </a:prstGeom>
      </xdr:spPr>
    </xdr:pic>
    <xdr:clientData/>
  </xdr:oneCellAnchor>
  <xdr:twoCellAnchor editAs="oneCell">
    <xdr:from>
      <xdr:col>4</xdr:col>
      <xdr:colOff>22860</xdr:colOff>
      <xdr:row>264</xdr:row>
      <xdr:rowOff>30480</xdr:rowOff>
    </xdr:from>
    <xdr:to>
      <xdr:col>4</xdr:col>
      <xdr:colOff>609600</xdr:colOff>
      <xdr:row>264</xdr:row>
      <xdr:rowOff>188595</xdr:rowOff>
    </xdr:to>
    <xdr:pic>
      <xdr:nvPicPr>
        <xdr:cNvPr id="500" name="Imagen 499" descr="Vínculo en el BOE a la disposición mencionada en la celda contigua situada a la izquierda." title="BOE">
          <a:hlinkClick xmlns:r="http://schemas.openxmlformats.org/officeDocument/2006/relationships" r:id="rId14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24086820"/>
          <a:ext cx="586740" cy="175260"/>
        </a:xfrm>
        <a:prstGeom prst="rect">
          <a:avLst/>
        </a:prstGeom>
      </xdr:spPr>
    </xdr:pic>
    <xdr:clientData/>
  </xdr:twoCellAnchor>
  <xdr:twoCellAnchor editAs="oneCell">
    <xdr:from>
      <xdr:col>4</xdr:col>
      <xdr:colOff>22860</xdr:colOff>
      <xdr:row>284</xdr:row>
      <xdr:rowOff>22860</xdr:rowOff>
    </xdr:from>
    <xdr:to>
      <xdr:col>4</xdr:col>
      <xdr:colOff>609600</xdr:colOff>
      <xdr:row>284</xdr:row>
      <xdr:rowOff>180975</xdr:rowOff>
    </xdr:to>
    <xdr:pic>
      <xdr:nvPicPr>
        <xdr:cNvPr id="501" name="Imagen 500" descr="Vínculo en el BOE a la disposición mencionada en la celda contigua situada a la izquierda." title="BOE">
          <a:hlinkClick xmlns:r="http://schemas.openxmlformats.org/officeDocument/2006/relationships" r:id="rId14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32476440"/>
          <a:ext cx="586740" cy="175260"/>
        </a:xfrm>
        <a:prstGeom prst="rect">
          <a:avLst/>
        </a:prstGeom>
      </xdr:spPr>
    </xdr:pic>
    <xdr:clientData/>
  </xdr:twoCellAnchor>
  <xdr:oneCellAnchor>
    <xdr:from>
      <xdr:col>4</xdr:col>
      <xdr:colOff>22860</xdr:colOff>
      <xdr:row>285</xdr:row>
      <xdr:rowOff>22860</xdr:rowOff>
    </xdr:from>
    <xdr:ext cx="586740" cy="175260"/>
    <xdr:pic>
      <xdr:nvPicPr>
        <xdr:cNvPr id="502" name="Imagen 501" descr="Vínculo en el BOE a la disposición mencionada en la celda contigua situada a la izquierda." title="BOE">
          <a:hlinkClick xmlns:r="http://schemas.openxmlformats.org/officeDocument/2006/relationships" r:id="rId14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33055560"/>
          <a:ext cx="586740" cy="175260"/>
        </a:xfrm>
        <a:prstGeom prst="rect">
          <a:avLst/>
        </a:prstGeom>
      </xdr:spPr>
    </xdr:pic>
    <xdr:clientData/>
  </xdr:oneCellAnchor>
  <xdr:oneCellAnchor>
    <xdr:from>
      <xdr:col>4</xdr:col>
      <xdr:colOff>22860</xdr:colOff>
      <xdr:row>220</xdr:row>
      <xdr:rowOff>22860</xdr:rowOff>
    </xdr:from>
    <xdr:ext cx="586740" cy="175260"/>
    <xdr:pic>
      <xdr:nvPicPr>
        <xdr:cNvPr id="503" name="Imagen 502" descr="Vínculo en el BOE a la disposición mencionada en la celda contigua situada a la izquierda." title="BOE">
          <a:hlinkClick xmlns:r="http://schemas.openxmlformats.org/officeDocument/2006/relationships" r:id="rId13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2621280"/>
          <a:ext cx="586740" cy="175260"/>
        </a:xfrm>
        <a:prstGeom prst="rect">
          <a:avLst/>
        </a:prstGeom>
      </xdr:spPr>
    </xdr:pic>
    <xdr:clientData/>
  </xdr:oneCellAnchor>
  <xdr:oneCellAnchor>
    <xdr:from>
      <xdr:col>4</xdr:col>
      <xdr:colOff>30480</xdr:colOff>
      <xdr:row>221</xdr:row>
      <xdr:rowOff>30480</xdr:rowOff>
    </xdr:from>
    <xdr:ext cx="586740" cy="175260"/>
    <xdr:pic>
      <xdr:nvPicPr>
        <xdr:cNvPr id="504" name="Imagen 503" descr="Vínculo en el BOE a la disposición mencionada en la celda contigua situada a la izquierda." title="BOE">
          <a:hlinkClick xmlns:r="http://schemas.openxmlformats.org/officeDocument/2006/relationships" r:id="rId13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3063240"/>
          <a:ext cx="586740" cy="175260"/>
        </a:xfrm>
        <a:prstGeom prst="rect">
          <a:avLst/>
        </a:prstGeom>
      </xdr:spPr>
    </xdr:pic>
    <xdr:clientData/>
  </xdr:oneCellAnchor>
  <xdr:oneCellAnchor>
    <xdr:from>
      <xdr:col>4</xdr:col>
      <xdr:colOff>30480</xdr:colOff>
      <xdr:row>221</xdr:row>
      <xdr:rowOff>243840</xdr:rowOff>
    </xdr:from>
    <xdr:ext cx="586740" cy="175260"/>
    <xdr:pic>
      <xdr:nvPicPr>
        <xdr:cNvPr id="505" name="Imagen 504" descr="Vínculo en el BOE a la disposición mencionada en la celda contigua situada a la izquierda." title="BOE">
          <a:hlinkClick xmlns:r="http://schemas.openxmlformats.org/officeDocument/2006/relationships" r:id="rId13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8760" y="3276600"/>
          <a:ext cx="586740" cy="175260"/>
        </a:xfrm>
        <a:prstGeom prst="rect">
          <a:avLst/>
        </a:prstGeom>
      </xdr:spPr>
    </xdr:pic>
    <xdr:clientData/>
  </xdr:oneCellAnchor>
  <xdr:oneCellAnchor>
    <xdr:from>
      <xdr:col>4</xdr:col>
      <xdr:colOff>22860</xdr:colOff>
      <xdr:row>222</xdr:row>
      <xdr:rowOff>30480</xdr:rowOff>
    </xdr:from>
    <xdr:ext cx="586740" cy="175260"/>
    <xdr:pic>
      <xdr:nvPicPr>
        <xdr:cNvPr id="506" name="Imagen 505" descr="Vínculo en el BOE a la disposición mencionada en la celda contigua situada a la izquierda." title="BOE">
          <a:hlinkClick xmlns:r="http://schemas.openxmlformats.org/officeDocument/2006/relationships" r:id="rId14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3931920"/>
          <a:ext cx="586740" cy="175260"/>
        </a:xfrm>
        <a:prstGeom prst="rect">
          <a:avLst/>
        </a:prstGeom>
      </xdr:spPr>
    </xdr:pic>
    <xdr:clientData/>
  </xdr:oneCellAnchor>
  <xdr:oneCellAnchor>
    <xdr:from>
      <xdr:col>4</xdr:col>
      <xdr:colOff>22860</xdr:colOff>
      <xdr:row>223</xdr:row>
      <xdr:rowOff>22860</xdr:rowOff>
    </xdr:from>
    <xdr:ext cx="586740" cy="175260"/>
    <xdr:pic>
      <xdr:nvPicPr>
        <xdr:cNvPr id="507" name="Imagen 506" descr="Vínculo en el BOE a la disposición mencionada en la celda contigua situada a la izquierda." title="BOE">
          <a:hlinkClick xmlns:r="http://schemas.openxmlformats.org/officeDocument/2006/relationships" r:id="rId13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4503420"/>
          <a:ext cx="586740" cy="175260"/>
        </a:xfrm>
        <a:prstGeom prst="rect">
          <a:avLst/>
        </a:prstGeom>
      </xdr:spPr>
    </xdr:pic>
    <xdr:clientData/>
  </xdr:oneCellAnchor>
  <xdr:oneCellAnchor>
    <xdr:from>
      <xdr:col>4</xdr:col>
      <xdr:colOff>22860</xdr:colOff>
      <xdr:row>223</xdr:row>
      <xdr:rowOff>243840</xdr:rowOff>
    </xdr:from>
    <xdr:ext cx="586740" cy="175260"/>
    <xdr:pic>
      <xdr:nvPicPr>
        <xdr:cNvPr id="508" name="Imagen 507" descr="Vínculo en el BOE a la disposición mencionada en la celda contigua situada a la izquierda." title="BOE">
          <a:hlinkClick xmlns:r="http://schemas.openxmlformats.org/officeDocument/2006/relationships" r:id="rId14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4724400"/>
          <a:ext cx="586740" cy="175260"/>
        </a:xfrm>
        <a:prstGeom prst="rect">
          <a:avLst/>
        </a:prstGeom>
      </xdr:spPr>
    </xdr:pic>
    <xdr:clientData/>
  </xdr:oneCellAnchor>
  <xdr:oneCellAnchor>
    <xdr:from>
      <xdr:col>4</xdr:col>
      <xdr:colOff>22860</xdr:colOff>
      <xdr:row>228</xdr:row>
      <xdr:rowOff>30480</xdr:rowOff>
    </xdr:from>
    <xdr:ext cx="586740" cy="175260"/>
    <xdr:pic>
      <xdr:nvPicPr>
        <xdr:cNvPr id="509" name="Imagen 508" descr="Vínculo en el BOE a la disposición mencionada en la celda contigua situada a la izquierda." title="BOE">
          <a:hlinkClick xmlns:r="http://schemas.openxmlformats.org/officeDocument/2006/relationships" r:id="rId14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7117080"/>
          <a:ext cx="586740" cy="175260"/>
        </a:xfrm>
        <a:prstGeom prst="rect">
          <a:avLst/>
        </a:prstGeom>
      </xdr:spPr>
    </xdr:pic>
    <xdr:clientData/>
  </xdr:oneCellAnchor>
  <xdr:oneCellAnchor>
    <xdr:from>
      <xdr:col>4</xdr:col>
      <xdr:colOff>22860</xdr:colOff>
      <xdr:row>225</xdr:row>
      <xdr:rowOff>22860</xdr:rowOff>
    </xdr:from>
    <xdr:ext cx="586740" cy="175260"/>
    <xdr:pic>
      <xdr:nvPicPr>
        <xdr:cNvPr id="510" name="Imagen 509" descr="Vínculo en el BOE a la disposición mencionada en la celda contigua situada a la izquierda." title="BOE">
          <a:hlinkClick xmlns:r="http://schemas.openxmlformats.org/officeDocument/2006/relationships" r:id="rId14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5372100"/>
          <a:ext cx="586740" cy="175260"/>
        </a:xfrm>
        <a:prstGeom prst="rect">
          <a:avLst/>
        </a:prstGeom>
      </xdr:spPr>
    </xdr:pic>
    <xdr:clientData/>
  </xdr:oneCellAnchor>
  <xdr:oneCellAnchor>
    <xdr:from>
      <xdr:col>4</xdr:col>
      <xdr:colOff>22860</xdr:colOff>
      <xdr:row>226</xdr:row>
      <xdr:rowOff>22860</xdr:rowOff>
    </xdr:from>
    <xdr:ext cx="586740" cy="175260"/>
    <xdr:pic>
      <xdr:nvPicPr>
        <xdr:cNvPr id="511" name="Imagen 510" descr="Vínculo en el BOE a la disposición mencionada en la celda contigua situada a la izquierda." title="BOE">
          <a:hlinkClick xmlns:r="http://schemas.openxmlformats.org/officeDocument/2006/relationships" r:id="rId14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5951220"/>
          <a:ext cx="586740" cy="175260"/>
        </a:xfrm>
        <a:prstGeom prst="rect">
          <a:avLst/>
        </a:prstGeom>
      </xdr:spPr>
    </xdr:pic>
    <xdr:clientData/>
  </xdr:oneCellAnchor>
  <xdr:oneCellAnchor>
    <xdr:from>
      <xdr:col>4</xdr:col>
      <xdr:colOff>22860</xdr:colOff>
      <xdr:row>227</xdr:row>
      <xdr:rowOff>22860</xdr:rowOff>
    </xdr:from>
    <xdr:ext cx="586740" cy="175260"/>
    <xdr:pic>
      <xdr:nvPicPr>
        <xdr:cNvPr id="512" name="Imagen 511" descr="Vínculo en el BOE a la disposición mencionada en la celda contigua situada a la izquierda." title="BOE">
          <a:hlinkClick xmlns:r="http://schemas.openxmlformats.org/officeDocument/2006/relationships" r:id="rId14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6530340"/>
          <a:ext cx="586740" cy="175260"/>
        </a:xfrm>
        <a:prstGeom prst="rect">
          <a:avLst/>
        </a:prstGeom>
      </xdr:spPr>
    </xdr:pic>
    <xdr:clientData/>
  </xdr:oneCellAnchor>
  <xdr:oneCellAnchor>
    <xdr:from>
      <xdr:col>4</xdr:col>
      <xdr:colOff>15240</xdr:colOff>
      <xdr:row>224</xdr:row>
      <xdr:rowOff>30480</xdr:rowOff>
    </xdr:from>
    <xdr:ext cx="586740" cy="175260"/>
    <xdr:pic>
      <xdr:nvPicPr>
        <xdr:cNvPr id="513" name="Imagen 512" descr="Vínculo en el BOE a la disposición mencionada en la celda contigua situada a la izquierda." title="BOE">
          <a:hlinkClick xmlns:r="http://schemas.openxmlformats.org/officeDocument/2006/relationships" r:id="rId13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5090160"/>
          <a:ext cx="586740" cy="175260"/>
        </a:xfrm>
        <a:prstGeom prst="rect">
          <a:avLst/>
        </a:prstGeom>
      </xdr:spPr>
    </xdr:pic>
    <xdr:clientData/>
  </xdr:oneCellAnchor>
  <xdr:oneCellAnchor>
    <xdr:from>
      <xdr:col>4</xdr:col>
      <xdr:colOff>22860</xdr:colOff>
      <xdr:row>235</xdr:row>
      <xdr:rowOff>30480</xdr:rowOff>
    </xdr:from>
    <xdr:ext cx="586740" cy="175260"/>
    <xdr:pic>
      <xdr:nvPicPr>
        <xdr:cNvPr id="517" name="Imagen 516" descr="Vínculo en el BOE a la disposición mencionada en la celda contigua situada a la izquierda." title="BOE">
          <a:hlinkClick xmlns:r="http://schemas.openxmlformats.org/officeDocument/2006/relationships" r:id="rId14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8709660"/>
          <a:ext cx="586740" cy="175260"/>
        </a:xfrm>
        <a:prstGeom prst="rect">
          <a:avLst/>
        </a:prstGeom>
      </xdr:spPr>
    </xdr:pic>
    <xdr:clientData/>
  </xdr:oneCellAnchor>
  <xdr:oneCellAnchor>
    <xdr:from>
      <xdr:col>4</xdr:col>
      <xdr:colOff>15240</xdr:colOff>
      <xdr:row>229</xdr:row>
      <xdr:rowOff>30480</xdr:rowOff>
    </xdr:from>
    <xdr:ext cx="586740" cy="175260"/>
    <xdr:pic>
      <xdr:nvPicPr>
        <xdr:cNvPr id="518" name="Imagen 517" descr="Vínculo en el BOE a la disposición mencionada en la celda contigua situada a la izquierda." title="BOE">
          <a:hlinkClick xmlns:r="http://schemas.openxmlformats.org/officeDocument/2006/relationships" r:id="rId13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7551420"/>
          <a:ext cx="586740" cy="175260"/>
        </a:xfrm>
        <a:prstGeom prst="rect">
          <a:avLst/>
        </a:prstGeom>
      </xdr:spPr>
    </xdr:pic>
    <xdr:clientData/>
  </xdr:oneCellAnchor>
  <xdr:oneCellAnchor>
    <xdr:from>
      <xdr:col>4</xdr:col>
      <xdr:colOff>15240</xdr:colOff>
      <xdr:row>233</xdr:row>
      <xdr:rowOff>30480</xdr:rowOff>
    </xdr:from>
    <xdr:ext cx="586740" cy="175260"/>
    <xdr:pic>
      <xdr:nvPicPr>
        <xdr:cNvPr id="519" name="Imagen 518" descr="Vínculo en el BOE a la disposición mencionada en la celda contigua situada a la izquierda." title="BOE">
          <a:hlinkClick xmlns:r="http://schemas.openxmlformats.org/officeDocument/2006/relationships" r:id="rId13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8130540"/>
          <a:ext cx="586740" cy="175260"/>
        </a:xfrm>
        <a:prstGeom prst="rect">
          <a:avLst/>
        </a:prstGeom>
      </xdr:spPr>
    </xdr:pic>
    <xdr:clientData/>
  </xdr:oneCellAnchor>
  <xdr:oneCellAnchor>
    <xdr:from>
      <xdr:col>4</xdr:col>
      <xdr:colOff>15240</xdr:colOff>
      <xdr:row>234</xdr:row>
      <xdr:rowOff>30480</xdr:rowOff>
    </xdr:from>
    <xdr:ext cx="586740" cy="175260"/>
    <xdr:pic>
      <xdr:nvPicPr>
        <xdr:cNvPr id="520" name="Imagen 519" descr="Vínculo en el BOE a la disposición mencionada en la celda contigua situada a la izquierda." title="BOE">
          <a:hlinkClick xmlns:r="http://schemas.openxmlformats.org/officeDocument/2006/relationships" r:id="rId13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23520" y="8420100"/>
          <a:ext cx="586740" cy="175260"/>
        </a:xfrm>
        <a:prstGeom prst="rect">
          <a:avLst/>
        </a:prstGeom>
      </xdr:spPr>
    </xdr:pic>
    <xdr:clientData/>
  </xdr:oneCellAnchor>
  <xdr:oneCellAnchor>
    <xdr:from>
      <xdr:col>4</xdr:col>
      <xdr:colOff>22860</xdr:colOff>
      <xdr:row>237</xdr:row>
      <xdr:rowOff>22860</xdr:rowOff>
    </xdr:from>
    <xdr:ext cx="586740" cy="175260"/>
    <xdr:pic>
      <xdr:nvPicPr>
        <xdr:cNvPr id="521" name="Imagen 520" descr="Vínculo en el BOE a la disposición mencionada en la celda contigua situada a la izquierda." title="BOE">
          <a:hlinkClick xmlns:r="http://schemas.openxmlformats.org/officeDocument/2006/relationships" r:id="rId14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1323320"/>
          <a:ext cx="586740" cy="175260"/>
        </a:xfrm>
        <a:prstGeom prst="rect">
          <a:avLst/>
        </a:prstGeom>
      </xdr:spPr>
    </xdr:pic>
    <xdr:clientData/>
  </xdr:oneCellAnchor>
  <xdr:twoCellAnchor editAs="oneCell">
    <xdr:from>
      <xdr:col>4</xdr:col>
      <xdr:colOff>22860</xdr:colOff>
      <xdr:row>236</xdr:row>
      <xdr:rowOff>30480</xdr:rowOff>
    </xdr:from>
    <xdr:to>
      <xdr:col>4</xdr:col>
      <xdr:colOff>609600</xdr:colOff>
      <xdr:row>236</xdr:row>
      <xdr:rowOff>188595</xdr:rowOff>
    </xdr:to>
    <xdr:pic>
      <xdr:nvPicPr>
        <xdr:cNvPr id="522" name="Imagen 521" descr="Vínculo en el BOE a la disposición mencionada en la celda contigua situada a la izquierda." title="BOE">
          <a:hlinkClick xmlns:r="http://schemas.openxmlformats.org/officeDocument/2006/relationships" r:id="rId14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0607040"/>
          <a:ext cx="586740" cy="175260"/>
        </a:xfrm>
        <a:prstGeom prst="rect">
          <a:avLst/>
        </a:prstGeom>
      </xdr:spPr>
    </xdr:pic>
    <xdr:clientData/>
  </xdr:twoCellAnchor>
  <xdr:oneCellAnchor>
    <xdr:from>
      <xdr:col>4</xdr:col>
      <xdr:colOff>22860</xdr:colOff>
      <xdr:row>239</xdr:row>
      <xdr:rowOff>30480</xdr:rowOff>
    </xdr:from>
    <xdr:ext cx="586740" cy="175260"/>
    <xdr:pic>
      <xdr:nvPicPr>
        <xdr:cNvPr id="523" name="Imagen 522" descr="Vínculo en el BOE a la disposición mencionada en la celda contigua situada a la izquierda." title="BOE">
          <a:hlinkClick xmlns:r="http://schemas.openxmlformats.org/officeDocument/2006/relationships" r:id="rId14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1910060"/>
          <a:ext cx="586740" cy="175260"/>
        </a:xfrm>
        <a:prstGeom prst="rect">
          <a:avLst/>
        </a:prstGeom>
      </xdr:spPr>
    </xdr:pic>
    <xdr:clientData/>
  </xdr:oneCellAnchor>
  <xdr:oneCellAnchor>
    <xdr:from>
      <xdr:col>4</xdr:col>
      <xdr:colOff>22860</xdr:colOff>
      <xdr:row>240</xdr:row>
      <xdr:rowOff>22860</xdr:rowOff>
    </xdr:from>
    <xdr:ext cx="586740" cy="175260"/>
    <xdr:pic>
      <xdr:nvPicPr>
        <xdr:cNvPr id="524" name="Imagen 523" descr="Vínculo en el BOE a la disposición mencionada en la celda contigua situada a la izquierda." title="BOE">
          <a:hlinkClick xmlns:r="http://schemas.openxmlformats.org/officeDocument/2006/relationships" r:id="rId14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31140" y="12192000"/>
          <a:ext cx="586740" cy="175260"/>
        </a:xfrm>
        <a:prstGeom prst="rect">
          <a:avLst/>
        </a:prstGeom>
      </xdr:spPr>
    </xdr:pic>
    <xdr:clientData/>
  </xdr:oneCellAnchor>
  <xdr:oneCellAnchor>
    <xdr:from>
      <xdr:col>4</xdr:col>
      <xdr:colOff>38100</xdr:colOff>
      <xdr:row>362</xdr:row>
      <xdr:rowOff>53340</xdr:rowOff>
    </xdr:from>
    <xdr:ext cx="586740" cy="175260"/>
    <xdr:pic>
      <xdr:nvPicPr>
        <xdr:cNvPr id="525" name="Imagen 524" descr="Vínculo en el BOE a la disposición mencionada en la celda contigua situada a la izquierda." title="BOE">
          <a:hlinkClick xmlns:r="http://schemas.openxmlformats.org/officeDocument/2006/relationships" r:id="rId9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65112900"/>
          <a:ext cx="586740" cy="175260"/>
        </a:xfrm>
        <a:prstGeom prst="rect">
          <a:avLst/>
        </a:prstGeom>
      </xdr:spPr>
    </xdr:pic>
    <xdr:clientData/>
  </xdr:oneCellAnchor>
  <xdr:oneCellAnchor>
    <xdr:from>
      <xdr:col>4</xdr:col>
      <xdr:colOff>38100</xdr:colOff>
      <xdr:row>357</xdr:row>
      <xdr:rowOff>53340</xdr:rowOff>
    </xdr:from>
    <xdr:ext cx="586740" cy="175260"/>
    <xdr:pic>
      <xdr:nvPicPr>
        <xdr:cNvPr id="526" name="Imagen 525" descr="Vínculo en el BOE a la disposición mencionada en la celda contigua situada a la izquierda." title="BOE">
          <a:hlinkClick xmlns:r="http://schemas.openxmlformats.org/officeDocument/2006/relationships" r:id="rId9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62796420"/>
          <a:ext cx="586740" cy="175260"/>
        </a:xfrm>
        <a:prstGeom prst="rect">
          <a:avLst/>
        </a:prstGeom>
      </xdr:spPr>
    </xdr:pic>
    <xdr:clientData/>
  </xdr:oneCellAnchor>
  <xdr:twoCellAnchor editAs="oneCell">
    <xdr:from>
      <xdr:col>4</xdr:col>
      <xdr:colOff>38100</xdr:colOff>
      <xdr:row>219</xdr:row>
      <xdr:rowOff>45720</xdr:rowOff>
    </xdr:from>
    <xdr:to>
      <xdr:col>4</xdr:col>
      <xdr:colOff>624840</xdr:colOff>
      <xdr:row>219</xdr:row>
      <xdr:rowOff>203835</xdr:rowOff>
    </xdr:to>
    <xdr:pic>
      <xdr:nvPicPr>
        <xdr:cNvPr id="528" name="Imagen 527" descr="Vínculo en el BOE a la disposición mencionada en la celda contigua situada a la izquierda." title="BOE">
          <a:hlinkClick xmlns:r="http://schemas.openxmlformats.org/officeDocument/2006/relationships" r:id="rId14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69240" y="2971800"/>
          <a:ext cx="586740" cy="175260"/>
        </a:xfrm>
        <a:prstGeom prst="rect">
          <a:avLst/>
        </a:prstGeom>
      </xdr:spPr>
    </xdr:pic>
    <xdr:clientData/>
  </xdr:twoCellAnchor>
  <xdr:twoCellAnchor editAs="oneCell">
    <xdr:from>
      <xdr:col>4</xdr:col>
      <xdr:colOff>38100</xdr:colOff>
      <xdr:row>198</xdr:row>
      <xdr:rowOff>38100</xdr:rowOff>
    </xdr:from>
    <xdr:to>
      <xdr:col>4</xdr:col>
      <xdr:colOff>624840</xdr:colOff>
      <xdr:row>198</xdr:row>
      <xdr:rowOff>196215</xdr:rowOff>
    </xdr:to>
    <xdr:pic>
      <xdr:nvPicPr>
        <xdr:cNvPr id="529" name="Imagen 528" descr="Vínculo en el BOE a la disposición mencionada en la celda contigua situada a la izquierda." title="BOE">
          <a:hlinkClick xmlns:r="http://schemas.openxmlformats.org/officeDocument/2006/relationships" r:id="rId14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69240" y="2964180"/>
          <a:ext cx="586740" cy="175260"/>
        </a:xfrm>
        <a:prstGeom prst="rect">
          <a:avLst/>
        </a:prstGeom>
      </xdr:spPr>
    </xdr:pic>
    <xdr:clientData/>
  </xdr:twoCellAnchor>
  <xdr:oneCellAnchor>
    <xdr:from>
      <xdr:col>4</xdr:col>
      <xdr:colOff>38100</xdr:colOff>
      <xdr:row>214</xdr:row>
      <xdr:rowOff>38100</xdr:rowOff>
    </xdr:from>
    <xdr:ext cx="586740" cy="175260"/>
    <xdr:pic>
      <xdr:nvPicPr>
        <xdr:cNvPr id="530" name="Imagen 529" descr="Vínculo en el BOE a la disposición mencionada en la celda contigua situada a la izquierda." title="BOE">
          <a:hlinkClick xmlns:r="http://schemas.openxmlformats.org/officeDocument/2006/relationships" r:id="rId14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69240" y="2964180"/>
          <a:ext cx="586740" cy="175260"/>
        </a:xfrm>
        <a:prstGeom prst="rect">
          <a:avLst/>
        </a:prstGeom>
      </xdr:spPr>
    </xdr:pic>
    <xdr:clientData/>
  </xdr:oneCellAnchor>
  <xdr:twoCellAnchor editAs="oneCell">
    <xdr:from>
      <xdr:col>4</xdr:col>
      <xdr:colOff>30480</xdr:colOff>
      <xdr:row>207</xdr:row>
      <xdr:rowOff>45720</xdr:rowOff>
    </xdr:from>
    <xdr:to>
      <xdr:col>4</xdr:col>
      <xdr:colOff>617220</xdr:colOff>
      <xdr:row>207</xdr:row>
      <xdr:rowOff>203835</xdr:rowOff>
    </xdr:to>
    <xdr:pic>
      <xdr:nvPicPr>
        <xdr:cNvPr id="531" name="Imagen 530" descr="Vínculo en el BOE a la disposición mencionada en la celda contigua situada a la izquierda." title="BOE">
          <a:hlinkClick xmlns:r="http://schemas.openxmlformats.org/officeDocument/2006/relationships" r:id="rId14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61620" y="2971800"/>
          <a:ext cx="586740" cy="175260"/>
        </a:xfrm>
        <a:prstGeom prst="rect">
          <a:avLst/>
        </a:prstGeom>
      </xdr:spPr>
    </xdr:pic>
    <xdr:clientData/>
  </xdr:twoCellAnchor>
  <xdr:oneCellAnchor>
    <xdr:from>
      <xdr:col>4</xdr:col>
      <xdr:colOff>15240</xdr:colOff>
      <xdr:row>211</xdr:row>
      <xdr:rowOff>30480</xdr:rowOff>
    </xdr:from>
    <xdr:ext cx="586740" cy="175260"/>
    <xdr:pic>
      <xdr:nvPicPr>
        <xdr:cNvPr id="532" name="Imagen 531" descr="Vínculo en el BOE a la disposición mencionada en la celda contigua situada a la izquierda." title="BOE">
          <a:hlinkClick xmlns:r="http://schemas.openxmlformats.org/officeDocument/2006/relationships" r:id="rId13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46380" y="10835640"/>
          <a:ext cx="586740" cy="175260"/>
        </a:xfrm>
        <a:prstGeom prst="rect">
          <a:avLst/>
        </a:prstGeom>
      </xdr:spPr>
    </xdr:pic>
    <xdr:clientData/>
  </xdr:oneCellAnchor>
  <xdr:oneCellAnchor>
    <xdr:from>
      <xdr:col>4</xdr:col>
      <xdr:colOff>15240</xdr:colOff>
      <xdr:row>238</xdr:row>
      <xdr:rowOff>30480</xdr:rowOff>
    </xdr:from>
    <xdr:ext cx="586740" cy="175260"/>
    <xdr:pic>
      <xdr:nvPicPr>
        <xdr:cNvPr id="533" name="Imagen 532" descr="Vínculo en el BOE a la disposición mencionada en la celda contigua situada a la izquierda." title="BOE">
          <a:hlinkClick xmlns:r="http://schemas.openxmlformats.org/officeDocument/2006/relationships" r:id="rId15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626340" y="13708380"/>
          <a:ext cx="586740" cy="175260"/>
        </a:xfrm>
        <a:prstGeom prst="rect">
          <a:avLst/>
        </a:prstGeom>
      </xdr:spPr>
    </xdr:pic>
    <xdr:clientData/>
  </xdr:oneCellAnchor>
  <xdr:oneCellAnchor>
    <xdr:from>
      <xdr:col>4</xdr:col>
      <xdr:colOff>38100</xdr:colOff>
      <xdr:row>205</xdr:row>
      <xdr:rowOff>38100</xdr:rowOff>
    </xdr:from>
    <xdr:ext cx="586740" cy="175260"/>
    <xdr:pic>
      <xdr:nvPicPr>
        <xdr:cNvPr id="534" name="Imagen 533" descr="Vínculo en el BOE a la disposición mencionada en la celda contigua situada a la izquierda." title="BOE">
          <a:hlinkClick xmlns:r="http://schemas.openxmlformats.org/officeDocument/2006/relationships" r:id="rId15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649200" y="5402580"/>
          <a:ext cx="586740" cy="175260"/>
        </a:xfrm>
        <a:prstGeom prst="rect">
          <a:avLst/>
        </a:prstGeom>
      </xdr:spPr>
    </xdr:pic>
    <xdr:clientData/>
  </xdr:oneCellAnchor>
  <xdr:oneCellAnchor>
    <xdr:from>
      <xdr:col>4</xdr:col>
      <xdr:colOff>38100</xdr:colOff>
      <xdr:row>209</xdr:row>
      <xdr:rowOff>38100</xdr:rowOff>
    </xdr:from>
    <xdr:ext cx="586740" cy="175260"/>
    <xdr:pic>
      <xdr:nvPicPr>
        <xdr:cNvPr id="535" name="Imagen 534" descr="Vínculo en el BOE a la disposición mencionada en la celda contigua situada a la izquierda." title="BOE">
          <a:hlinkClick xmlns:r="http://schemas.openxmlformats.org/officeDocument/2006/relationships" r:id="rId15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649200" y="5692140"/>
          <a:ext cx="586740" cy="175260"/>
        </a:xfrm>
        <a:prstGeom prst="rect">
          <a:avLst/>
        </a:prstGeom>
      </xdr:spPr>
    </xdr:pic>
    <xdr:clientData/>
  </xdr:oneCellAnchor>
  <xdr:oneCellAnchor>
    <xdr:from>
      <xdr:col>4</xdr:col>
      <xdr:colOff>22860</xdr:colOff>
      <xdr:row>206</xdr:row>
      <xdr:rowOff>30480</xdr:rowOff>
    </xdr:from>
    <xdr:ext cx="586740" cy="175260"/>
    <xdr:pic>
      <xdr:nvPicPr>
        <xdr:cNvPr id="536" name="Imagen 535" descr="Vínculo en el BOE a la disposición mencionada en la celda contigua situada a la izquierda." title="BOE">
          <a:hlinkClick xmlns:r="http://schemas.openxmlformats.org/officeDocument/2006/relationships" r:id="rId15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633960" y="6278880"/>
          <a:ext cx="586740" cy="175260"/>
        </a:xfrm>
        <a:prstGeom prst="rect">
          <a:avLst/>
        </a:prstGeom>
      </xdr:spPr>
    </xdr:pic>
    <xdr:clientData/>
  </xdr:oneCellAnchor>
  <xdr:oneCellAnchor>
    <xdr:from>
      <xdr:col>4</xdr:col>
      <xdr:colOff>38100</xdr:colOff>
      <xdr:row>213</xdr:row>
      <xdr:rowOff>38100</xdr:rowOff>
    </xdr:from>
    <xdr:ext cx="586740" cy="175260"/>
    <xdr:pic>
      <xdr:nvPicPr>
        <xdr:cNvPr id="537" name="Imagen 536" descr="Vínculo en el BOE a la disposición mencionada en la celda contigua situada a la izquierda." title="BOE">
          <a:hlinkClick xmlns:r="http://schemas.openxmlformats.org/officeDocument/2006/relationships" r:id="rId15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649200" y="6858000"/>
          <a:ext cx="586740" cy="175260"/>
        </a:xfrm>
        <a:prstGeom prst="rect">
          <a:avLst/>
        </a:prstGeom>
      </xdr:spPr>
    </xdr:pic>
    <xdr:clientData/>
  </xdr:oneCellAnchor>
  <xdr:oneCellAnchor>
    <xdr:from>
      <xdr:col>4</xdr:col>
      <xdr:colOff>38100</xdr:colOff>
      <xdr:row>212</xdr:row>
      <xdr:rowOff>38100</xdr:rowOff>
    </xdr:from>
    <xdr:ext cx="586740" cy="175260"/>
    <xdr:pic>
      <xdr:nvPicPr>
        <xdr:cNvPr id="538" name="Imagen 537" descr="Vínculo en el BOE a la disposición mencionada en la celda contigua situada a la izquierda." title="BOE">
          <a:hlinkClick xmlns:r="http://schemas.openxmlformats.org/officeDocument/2006/relationships" r:id="rId15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649200" y="6568440"/>
          <a:ext cx="586740" cy="175260"/>
        </a:xfrm>
        <a:prstGeom prst="rect">
          <a:avLst/>
        </a:prstGeom>
      </xdr:spPr>
    </xdr:pic>
    <xdr:clientData/>
  </xdr:oneCellAnchor>
  <xdr:oneCellAnchor>
    <xdr:from>
      <xdr:col>4</xdr:col>
      <xdr:colOff>38100</xdr:colOff>
      <xdr:row>216</xdr:row>
      <xdr:rowOff>38100</xdr:rowOff>
    </xdr:from>
    <xdr:ext cx="586740" cy="175260"/>
    <xdr:pic>
      <xdr:nvPicPr>
        <xdr:cNvPr id="539" name="Imagen 538" descr="Vínculo en el BOE a la disposición mencionada en la celda contigua situada a la izquierda." title="BOE">
          <a:hlinkClick xmlns:r="http://schemas.openxmlformats.org/officeDocument/2006/relationships" r:id="rId15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649200" y="7292340"/>
          <a:ext cx="586740" cy="175260"/>
        </a:xfrm>
        <a:prstGeom prst="rect">
          <a:avLst/>
        </a:prstGeom>
      </xdr:spPr>
    </xdr:pic>
    <xdr:clientData/>
  </xdr:oneCellAnchor>
  <xdr:oneCellAnchor>
    <xdr:from>
      <xdr:col>4</xdr:col>
      <xdr:colOff>38100</xdr:colOff>
      <xdr:row>218</xdr:row>
      <xdr:rowOff>38100</xdr:rowOff>
    </xdr:from>
    <xdr:ext cx="586740" cy="175260"/>
    <xdr:pic>
      <xdr:nvPicPr>
        <xdr:cNvPr id="540" name="Imagen 539" descr="Vínculo en el BOE a la disposición mencionada en la celda contigua situada a la izquierda." title="BOE">
          <a:hlinkClick xmlns:r="http://schemas.openxmlformats.org/officeDocument/2006/relationships" r:id="rId15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649200" y="7581900"/>
          <a:ext cx="586740" cy="175260"/>
        </a:xfrm>
        <a:prstGeom prst="rect">
          <a:avLst/>
        </a:prstGeom>
      </xdr:spPr>
    </xdr:pic>
    <xdr:clientData/>
  </xdr:oneCellAnchor>
  <xdr:oneCellAnchor>
    <xdr:from>
      <xdr:col>4</xdr:col>
      <xdr:colOff>22860</xdr:colOff>
      <xdr:row>210</xdr:row>
      <xdr:rowOff>22860</xdr:rowOff>
    </xdr:from>
    <xdr:ext cx="586740" cy="175260"/>
    <xdr:pic>
      <xdr:nvPicPr>
        <xdr:cNvPr id="541" name="Imagen 540" descr="Vínculo en el BOE a la disposición mencionada en la celda contigua situada a la izquierda." title="BOE">
          <a:hlinkClick xmlns:r="http://schemas.openxmlformats.org/officeDocument/2006/relationships" r:id="rId14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633960" y="11811000"/>
          <a:ext cx="586740" cy="175260"/>
        </a:xfrm>
        <a:prstGeom prst="rect">
          <a:avLst/>
        </a:prstGeom>
      </xdr:spPr>
    </xdr:pic>
    <xdr:clientData/>
  </xdr:oneCellAnchor>
  <xdr:oneCellAnchor>
    <xdr:from>
      <xdr:col>4</xdr:col>
      <xdr:colOff>22860</xdr:colOff>
      <xdr:row>232</xdr:row>
      <xdr:rowOff>22860</xdr:rowOff>
    </xdr:from>
    <xdr:ext cx="586740" cy="175260"/>
    <xdr:pic>
      <xdr:nvPicPr>
        <xdr:cNvPr id="542" name="Imagen 541" descr="Vínculo en el BOE a la disposición mencionada en la celda contigua situada a la izquierda." title="BOE">
          <a:hlinkClick xmlns:r="http://schemas.openxmlformats.org/officeDocument/2006/relationships" r:id="rId14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633960" y="14988540"/>
          <a:ext cx="586740" cy="175260"/>
        </a:xfrm>
        <a:prstGeom prst="rect">
          <a:avLst/>
        </a:prstGeom>
      </xdr:spPr>
    </xdr:pic>
    <xdr:clientData/>
  </xdr:oneCellAnchor>
  <xdr:oneCellAnchor>
    <xdr:from>
      <xdr:col>4</xdr:col>
      <xdr:colOff>22860</xdr:colOff>
      <xdr:row>230</xdr:row>
      <xdr:rowOff>22860</xdr:rowOff>
    </xdr:from>
    <xdr:ext cx="586740" cy="175260"/>
    <xdr:pic>
      <xdr:nvPicPr>
        <xdr:cNvPr id="543" name="Imagen 542" descr="Vínculo en el BOE a la disposición mencionada en la celda contigua situada a la izquierda." title="BOE">
          <a:hlinkClick xmlns:r="http://schemas.openxmlformats.org/officeDocument/2006/relationships" r:id="rId14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633960" y="15384780"/>
          <a:ext cx="586740" cy="175260"/>
        </a:xfrm>
        <a:prstGeom prst="rect">
          <a:avLst/>
        </a:prstGeom>
      </xdr:spPr>
    </xdr:pic>
    <xdr:clientData/>
  </xdr:oneCellAnchor>
  <xdr:oneCellAnchor>
    <xdr:from>
      <xdr:col>4</xdr:col>
      <xdr:colOff>22860</xdr:colOff>
      <xdr:row>231</xdr:row>
      <xdr:rowOff>22860</xdr:rowOff>
    </xdr:from>
    <xdr:ext cx="586740" cy="175260"/>
    <xdr:pic>
      <xdr:nvPicPr>
        <xdr:cNvPr id="544" name="Imagen 543" descr="Vínculo en el BOE a la disposición mencionada en la celda contigua situada a la izquierda." title="BOE">
          <a:hlinkClick xmlns:r="http://schemas.openxmlformats.org/officeDocument/2006/relationships" r:id="rId14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633960" y="15963900"/>
          <a:ext cx="586740" cy="175260"/>
        </a:xfrm>
        <a:prstGeom prst="rect">
          <a:avLst/>
        </a:prstGeom>
      </xdr:spPr>
    </xdr:pic>
    <xdr:clientData/>
  </xdr:oneCellAnchor>
  <xdr:oneCellAnchor>
    <xdr:from>
      <xdr:col>4</xdr:col>
      <xdr:colOff>38100</xdr:colOff>
      <xdr:row>217</xdr:row>
      <xdr:rowOff>38100</xdr:rowOff>
    </xdr:from>
    <xdr:ext cx="586740" cy="175260"/>
    <xdr:pic>
      <xdr:nvPicPr>
        <xdr:cNvPr id="545" name="Imagen 544" descr="Vínculo en el BOE a la disposición mencionada en la celda contigua situada a la izquierda." title="BOE">
          <a:hlinkClick xmlns:r="http://schemas.openxmlformats.org/officeDocument/2006/relationships" r:id="rId15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649200" y="9624060"/>
          <a:ext cx="586740" cy="175260"/>
        </a:xfrm>
        <a:prstGeom prst="rect">
          <a:avLst/>
        </a:prstGeom>
      </xdr:spPr>
    </xdr:pic>
    <xdr:clientData/>
  </xdr:oneCellAnchor>
  <xdr:oneCellAnchor>
    <xdr:from>
      <xdr:col>4</xdr:col>
      <xdr:colOff>30480</xdr:colOff>
      <xdr:row>413</xdr:row>
      <xdr:rowOff>30480</xdr:rowOff>
    </xdr:from>
    <xdr:ext cx="586740" cy="175260"/>
    <xdr:pic>
      <xdr:nvPicPr>
        <xdr:cNvPr id="546" name="Imagen 545" descr="Vínculo en el BOE a la disposición mencionada en la celda contigua situada a la izquierda." title="BOE">
          <a:hlinkClick xmlns:r="http://schemas.openxmlformats.org/officeDocument/2006/relationships" r:id="rId15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641580" y="9913620"/>
          <a:ext cx="586740" cy="175260"/>
        </a:xfrm>
        <a:prstGeom prst="rect">
          <a:avLst/>
        </a:prstGeom>
      </xdr:spPr>
    </xdr:pic>
    <xdr:clientData/>
  </xdr:oneCellAnchor>
  <xdr:oneCellAnchor>
    <xdr:from>
      <xdr:col>4</xdr:col>
      <xdr:colOff>45720</xdr:colOff>
      <xdr:row>215</xdr:row>
      <xdr:rowOff>38100</xdr:rowOff>
    </xdr:from>
    <xdr:ext cx="586740" cy="182880"/>
    <xdr:pic>
      <xdr:nvPicPr>
        <xdr:cNvPr id="547" name="Imagen 546" descr="Vínculo en el BOE a la disposición mencionada en la celda contigua situada a la izquierda." title="BOE">
          <a:hlinkClick xmlns:r="http://schemas.openxmlformats.org/officeDocument/2006/relationships" r:id="rId15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656820" y="6758940"/>
          <a:ext cx="586740" cy="182880"/>
        </a:xfrm>
        <a:prstGeom prst="rect">
          <a:avLst/>
        </a:prstGeom>
      </xdr:spPr>
    </xdr:pic>
    <xdr:clientData/>
  </xdr:oneCellAnchor>
  <xdr:oneCellAnchor>
    <xdr:from>
      <xdr:col>4</xdr:col>
      <xdr:colOff>38100</xdr:colOff>
      <xdr:row>195</xdr:row>
      <xdr:rowOff>38100</xdr:rowOff>
    </xdr:from>
    <xdr:ext cx="586740" cy="175260"/>
    <xdr:pic>
      <xdr:nvPicPr>
        <xdr:cNvPr id="548" name="Imagen 547" descr="Vínculo en el BOE a la disposición mencionada en la celda contigua situada a la izquierda." title="BOE">
          <a:hlinkClick xmlns:r="http://schemas.openxmlformats.org/officeDocument/2006/relationships" r:id="rId15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649200" y="6050280"/>
          <a:ext cx="586740" cy="175260"/>
        </a:xfrm>
        <a:prstGeom prst="rect">
          <a:avLst/>
        </a:prstGeom>
      </xdr:spPr>
    </xdr:pic>
    <xdr:clientData/>
  </xdr:oneCellAnchor>
  <xdr:oneCellAnchor>
    <xdr:from>
      <xdr:col>4</xdr:col>
      <xdr:colOff>38100</xdr:colOff>
      <xdr:row>194</xdr:row>
      <xdr:rowOff>38100</xdr:rowOff>
    </xdr:from>
    <xdr:ext cx="586740" cy="175260"/>
    <xdr:pic>
      <xdr:nvPicPr>
        <xdr:cNvPr id="549" name="Imagen 548" descr="Vínculo en el BOE a la disposición mencionada en la celda contigua situada a la izquierda." title="BOE">
          <a:hlinkClick xmlns:r="http://schemas.openxmlformats.org/officeDocument/2006/relationships" r:id="rId15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649200" y="5760720"/>
          <a:ext cx="586740" cy="175260"/>
        </a:xfrm>
        <a:prstGeom prst="rect">
          <a:avLst/>
        </a:prstGeom>
      </xdr:spPr>
    </xdr:pic>
    <xdr:clientData/>
  </xdr:oneCellAnchor>
  <xdr:oneCellAnchor>
    <xdr:from>
      <xdr:col>4</xdr:col>
      <xdr:colOff>38100</xdr:colOff>
      <xdr:row>191</xdr:row>
      <xdr:rowOff>38100</xdr:rowOff>
    </xdr:from>
    <xdr:ext cx="586740" cy="175260"/>
    <xdr:pic>
      <xdr:nvPicPr>
        <xdr:cNvPr id="550" name="Imagen 549" descr="Vínculo en el BOE a la disposición mencionada en la celda contigua situada a la izquierda." title="BOE">
          <a:hlinkClick xmlns:r="http://schemas.openxmlformats.org/officeDocument/2006/relationships" r:id="rId15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649200" y="4130040"/>
          <a:ext cx="586740" cy="175260"/>
        </a:xfrm>
        <a:prstGeom prst="rect">
          <a:avLst/>
        </a:prstGeom>
      </xdr:spPr>
    </xdr:pic>
    <xdr:clientData/>
  </xdr:oneCellAnchor>
  <xdr:oneCellAnchor>
    <xdr:from>
      <xdr:col>4</xdr:col>
      <xdr:colOff>38100</xdr:colOff>
      <xdr:row>192</xdr:row>
      <xdr:rowOff>38100</xdr:rowOff>
    </xdr:from>
    <xdr:ext cx="586740" cy="175260"/>
    <xdr:pic>
      <xdr:nvPicPr>
        <xdr:cNvPr id="551" name="Imagen 550" descr="Vínculo en el BOE a la disposición mencionada en la celda contigua situada a la izquierda." title="BOE">
          <a:hlinkClick xmlns:r="http://schemas.openxmlformats.org/officeDocument/2006/relationships" r:id="rId15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649200" y="4419600"/>
          <a:ext cx="586740" cy="175260"/>
        </a:xfrm>
        <a:prstGeom prst="rect">
          <a:avLst/>
        </a:prstGeom>
      </xdr:spPr>
    </xdr:pic>
    <xdr:clientData/>
  </xdr:oneCellAnchor>
  <xdr:oneCellAnchor>
    <xdr:from>
      <xdr:col>4</xdr:col>
      <xdr:colOff>38100</xdr:colOff>
      <xdr:row>197</xdr:row>
      <xdr:rowOff>38100</xdr:rowOff>
    </xdr:from>
    <xdr:ext cx="586740" cy="175260"/>
    <xdr:pic>
      <xdr:nvPicPr>
        <xdr:cNvPr id="552" name="Imagen 551" descr="Vínculo en el BOE a la disposición mencionada en la celda contigua situada a la izquierda." title="BOE">
          <a:hlinkClick xmlns:r="http://schemas.openxmlformats.org/officeDocument/2006/relationships" r:id="rId15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649200" y="6339840"/>
          <a:ext cx="586740" cy="175260"/>
        </a:xfrm>
        <a:prstGeom prst="rect">
          <a:avLst/>
        </a:prstGeom>
      </xdr:spPr>
    </xdr:pic>
    <xdr:clientData/>
  </xdr:oneCellAnchor>
  <xdr:oneCellAnchor>
    <xdr:from>
      <xdr:col>4</xdr:col>
      <xdr:colOff>38100</xdr:colOff>
      <xdr:row>199</xdr:row>
      <xdr:rowOff>38100</xdr:rowOff>
    </xdr:from>
    <xdr:ext cx="586740" cy="175260"/>
    <xdr:pic>
      <xdr:nvPicPr>
        <xdr:cNvPr id="553" name="Imagen 552" descr="Vínculo en el BOE a la disposición mencionada en la celda contigua situada a la izquierda." title="BOE">
          <a:hlinkClick xmlns:r="http://schemas.openxmlformats.org/officeDocument/2006/relationships" r:id="rId15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649200" y="6781800"/>
          <a:ext cx="586740" cy="175260"/>
        </a:xfrm>
        <a:prstGeom prst="rect">
          <a:avLst/>
        </a:prstGeom>
      </xdr:spPr>
    </xdr:pic>
    <xdr:clientData/>
  </xdr:oneCellAnchor>
  <xdr:oneCellAnchor>
    <xdr:from>
      <xdr:col>4</xdr:col>
      <xdr:colOff>38100</xdr:colOff>
      <xdr:row>203</xdr:row>
      <xdr:rowOff>38100</xdr:rowOff>
    </xdr:from>
    <xdr:ext cx="586740" cy="175260"/>
    <xdr:pic>
      <xdr:nvPicPr>
        <xdr:cNvPr id="554" name="Imagen 553" descr="Vínculo en el BOE a la disposición mencionada en la celda contigua situada a la izquierda." title="BOE">
          <a:hlinkClick xmlns:r="http://schemas.openxmlformats.org/officeDocument/2006/relationships" r:id="rId15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649200" y="8854440"/>
          <a:ext cx="586740" cy="175260"/>
        </a:xfrm>
        <a:prstGeom prst="rect">
          <a:avLst/>
        </a:prstGeom>
      </xdr:spPr>
    </xdr:pic>
    <xdr:clientData/>
  </xdr:oneCellAnchor>
  <xdr:oneCellAnchor>
    <xdr:from>
      <xdr:col>4</xdr:col>
      <xdr:colOff>45720</xdr:colOff>
      <xdr:row>204</xdr:row>
      <xdr:rowOff>38100</xdr:rowOff>
    </xdr:from>
    <xdr:ext cx="586740" cy="182880"/>
    <xdr:pic>
      <xdr:nvPicPr>
        <xdr:cNvPr id="555" name="Imagen 554" descr="Vínculo en el BOE a la disposición mencionada en la celda contigua situada a la izquierda." title="BOE">
          <a:hlinkClick xmlns:r="http://schemas.openxmlformats.org/officeDocument/2006/relationships" r:id="rId15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656820" y="9288780"/>
          <a:ext cx="586740" cy="182880"/>
        </a:xfrm>
        <a:prstGeom prst="rect">
          <a:avLst/>
        </a:prstGeom>
      </xdr:spPr>
    </xdr:pic>
    <xdr:clientData/>
  </xdr:oneCellAnchor>
  <xdr:oneCellAnchor>
    <xdr:from>
      <xdr:col>4</xdr:col>
      <xdr:colOff>38100</xdr:colOff>
      <xdr:row>193</xdr:row>
      <xdr:rowOff>38100</xdr:rowOff>
    </xdr:from>
    <xdr:ext cx="586740" cy="175260"/>
    <xdr:pic>
      <xdr:nvPicPr>
        <xdr:cNvPr id="556" name="Imagen 555" descr="Vínculo en el BOE a la disposición mencionada en la celda contigua situada a la izquierda." title="BOE">
          <a:hlinkClick xmlns:r="http://schemas.openxmlformats.org/officeDocument/2006/relationships" r:id="rId15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649200" y="4853940"/>
          <a:ext cx="586740" cy="175260"/>
        </a:xfrm>
        <a:prstGeom prst="rect">
          <a:avLst/>
        </a:prstGeom>
      </xdr:spPr>
    </xdr:pic>
    <xdr:clientData/>
  </xdr:oneCellAnchor>
  <xdr:oneCellAnchor>
    <xdr:from>
      <xdr:col>4</xdr:col>
      <xdr:colOff>38100</xdr:colOff>
      <xdr:row>171</xdr:row>
      <xdr:rowOff>38100</xdr:rowOff>
    </xdr:from>
    <xdr:ext cx="586740" cy="175260"/>
    <xdr:pic>
      <xdr:nvPicPr>
        <xdr:cNvPr id="557" name="Imagen 556" descr="Vínculo en el BOE a la disposición mencionada en la celda contigua situada a la izquierda." title="BOE">
          <a:hlinkClick xmlns:r="http://schemas.openxmlformats.org/officeDocument/2006/relationships" r:id="rId15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649200" y="5166360"/>
          <a:ext cx="586740" cy="175260"/>
        </a:xfrm>
        <a:prstGeom prst="rect">
          <a:avLst/>
        </a:prstGeom>
      </xdr:spPr>
    </xdr:pic>
    <xdr:clientData/>
  </xdr:oneCellAnchor>
  <xdr:oneCellAnchor>
    <xdr:from>
      <xdr:col>4</xdr:col>
      <xdr:colOff>38100</xdr:colOff>
      <xdr:row>202</xdr:row>
      <xdr:rowOff>38100</xdr:rowOff>
    </xdr:from>
    <xdr:ext cx="586740" cy="175260"/>
    <xdr:pic>
      <xdr:nvPicPr>
        <xdr:cNvPr id="558" name="Imagen 557" descr="Vínculo en el BOE a la disposición mencionada en la celda contigua situada a la izquierda." title="BOE">
          <a:hlinkClick xmlns:r="http://schemas.openxmlformats.org/officeDocument/2006/relationships" r:id="rId15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649200" y="8260080"/>
          <a:ext cx="586740" cy="175260"/>
        </a:xfrm>
        <a:prstGeom prst="rect">
          <a:avLst/>
        </a:prstGeom>
      </xdr:spPr>
    </xdr:pic>
    <xdr:clientData/>
  </xdr:oneCellAnchor>
  <xdr:oneCellAnchor>
    <xdr:from>
      <xdr:col>4</xdr:col>
      <xdr:colOff>38100</xdr:colOff>
      <xdr:row>200</xdr:row>
      <xdr:rowOff>38100</xdr:rowOff>
    </xdr:from>
    <xdr:ext cx="586740" cy="175260"/>
    <xdr:pic>
      <xdr:nvPicPr>
        <xdr:cNvPr id="559" name="Imagen 558" descr="Vínculo en el BOE a la disposición mencionada en la celda contigua situada a la izquierda." title="BOE">
          <a:hlinkClick xmlns:r="http://schemas.openxmlformats.org/officeDocument/2006/relationships" r:id="rId15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649200" y="7071360"/>
          <a:ext cx="586740" cy="175260"/>
        </a:xfrm>
        <a:prstGeom prst="rect">
          <a:avLst/>
        </a:prstGeom>
      </xdr:spPr>
    </xdr:pic>
    <xdr:clientData/>
  </xdr:oneCellAnchor>
  <xdr:oneCellAnchor>
    <xdr:from>
      <xdr:col>4</xdr:col>
      <xdr:colOff>22860</xdr:colOff>
      <xdr:row>201</xdr:row>
      <xdr:rowOff>38100</xdr:rowOff>
    </xdr:from>
    <xdr:ext cx="586740" cy="175260"/>
    <xdr:pic>
      <xdr:nvPicPr>
        <xdr:cNvPr id="560" name="Imagen 559" descr="Vínculo en el BOE a la disposición mencionada en la celda contigua situada a la izquierda." title="BOE">
          <a:hlinkClick xmlns:r="http://schemas.openxmlformats.org/officeDocument/2006/relationships" r:id="rId15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633960" y="7802880"/>
          <a:ext cx="586740" cy="175260"/>
        </a:xfrm>
        <a:prstGeom prst="rect">
          <a:avLst/>
        </a:prstGeom>
      </xdr:spPr>
    </xdr:pic>
    <xdr:clientData/>
  </xdr:oneCellAnchor>
  <xdr:oneCellAnchor>
    <xdr:from>
      <xdr:col>4</xdr:col>
      <xdr:colOff>22860</xdr:colOff>
      <xdr:row>189</xdr:row>
      <xdr:rowOff>38100</xdr:rowOff>
    </xdr:from>
    <xdr:ext cx="586740" cy="175260"/>
    <xdr:pic>
      <xdr:nvPicPr>
        <xdr:cNvPr id="561" name="Imagen 560" descr="Vínculo en el BOE a la disposición mencionada en la celda contigua situada a la izquierda." title="BOE">
          <a:hlinkClick xmlns:r="http://schemas.openxmlformats.org/officeDocument/2006/relationships" r:id="rId15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633960" y="3672840"/>
          <a:ext cx="586740" cy="175260"/>
        </a:xfrm>
        <a:prstGeom prst="rect">
          <a:avLst/>
        </a:prstGeom>
      </xdr:spPr>
    </xdr:pic>
    <xdr:clientData/>
  </xdr:oneCellAnchor>
  <xdr:oneCellAnchor>
    <xdr:from>
      <xdr:col>4</xdr:col>
      <xdr:colOff>30480</xdr:colOff>
      <xdr:row>188</xdr:row>
      <xdr:rowOff>38100</xdr:rowOff>
    </xdr:from>
    <xdr:ext cx="586740" cy="175260"/>
    <xdr:pic>
      <xdr:nvPicPr>
        <xdr:cNvPr id="562" name="Imagen 561" descr="Vínculo en el BOE a la disposición mencionada en la celda contigua situada a la izquierda." title="BOE">
          <a:hlinkClick xmlns:r="http://schemas.openxmlformats.org/officeDocument/2006/relationships" r:id="rId15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641580" y="3223260"/>
          <a:ext cx="586740" cy="175260"/>
        </a:xfrm>
        <a:prstGeom prst="rect">
          <a:avLst/>
        </a:prstGeom>
      </xdr:spPr>
    </xdr:pic>
    <xdr:clientData/>
  </xdr:oneCellAnchor>
  <xdr:oneCellAnchor>
    <xdr:from>
      <xdr:col>4</xdr:col>
      <xdr:colOff>38100</xdr:colOff>
      <xdr:row>196</xdr:row>
      <xdr:rowOff>38100</xdr:rowOff>
    </xdr:from>
    <xdr:ext cx="586740" cy="175260"/>
    <xdr:pic>
      <xdr:nvPicPr>
        <xdr:cNvPr id="563" name="Imagen 562" descr="Vínculo en el BOE a la disposición mencionada en la celda contigua situada a la izquierda." title="BOE">
          <a:hlinkClick xmlns:r="http://schemas.openxmlformats.org/officeDocument/2006/relationships" r:id="rId15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649200" y="10363200"/>
          <a:ext cx="586740" cy="175260"/>
        </a:xfrm>
        <a:prstGeom prst="rect">
          <a:avLst/>
        </a:prstGeom>
      </xdr:spPr>
    </xdr:pic>
    <xdr:clientData/>
  </xdr:oneCellAnchor>
  <xdr:oneCellAnchor>
    <xdr:from>
      <xdr:col>4</xdr:col>
      <xdr:colOff>19050</xdr:colOff>
      <xdr:row>169</xdr:row>
      <xdr:rowOff>19050</xdr:rowOff>
    </xdr:from>
    <xdr:ext cx="586740" cy="175260"/>
    <xdr:pic>
      <xdr:nvPicPr>
        <xdr:cNvPr id="564" name="Imagen 563" descr="Vínculo en el BOE a la disposición mencionada en la celda contigua situada a la izquierda." title="BOE">
          <a:hlinkClick xmlns:r="http://schemas.openxmlformats.org/officeDocument/2006/relationships" r:id="rId15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77725" y="2324100"/>
          <a:ext cx="586740" cy="175260"/>
        </a:xfrm>
        <a:prstGeom prst="rect">
          <a:avLst/>
        </a:prstGeom>
      </xdr:spPr>
    </xdr:pic>
    <xdr:clientData/>
  </xdr:oneCellAnchor>
  <xdr:oneCellAnchor>
    <xdr:from>
      <xdr:col>4</xdr:col>
      <xdr:colOff>38100</xdr:colOff>
      <xdr:row>172</xdr:row>
      <xdr:rowOff>38100</xdr:rowOff>
    </xdr:from>
    <xdr:ext cx="586740" cy="175260"/>
    <xdr:pic>
      <xdr:nvPicPr>
        <xdr:cNvPr id="565" name="Imagen 564" descr="Vínculo en el BOE a la disposición mencionada en la celda contigua situada a la izquierda." title="BOE">
          <a:hlinkClick xmlns:r="http://schemas.openxmlformats.org/officeDocument/2006/relationships" r:id="rId15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96775" y="3619500"/>
          <a:ext cx="586740" cy="175260"/>
        </a:xfrm>
        <a:prstGeom prst="rect">
          <a:avLst/>
        </a:prstGeom>
      </xdr:spPr>
    </xdr:pic>
    <xdr:clientData/>
  </xdr:oneCellAnchor>
  <xdr:oneCellAnchor>
    <xdr:from>
      <xdr:col>4</xdr:col>
      <xdr:colOff>38100</xdr:colOff>
      <xdr:row>177</xdr:row>
      <xdr:rowOff>38100</xdr:rowOff>
    </xdr:from>
    <xdr:ext cx="586740" cy="175260"/>
    <xdr:pic>
      <xdr:nvPicPr>
        <xdr:cNvPr id="566" name="Imagen 565" descr="Vínculo en el BOE a la disposición mencionada en la celda contigua situada a la izquierda." title="BOE">
          <a:hlinkClick xmlns:r="http://schemas.openxmlformats.org/officeDocument/2006/relationships" r:id="rId15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96775" y="3943350"/>
          <a:ext cx="586740" cy="175260"/>
        </a:xfrm>
        <a:prstGeom prst="rect">
          <a:avLst/>
        </a:prstGeom>
      </xdr:spPr>
    </xdr:pic>
    <xdr:clientData/>
  </xdr:oneCellAnchor>
  <xdr:oneCellAnchor>
    <xdr:from>
      <xdr:col>4</xdr:col>
      <xdr:colOff>19050</xdr:colOff>
      <xdr:row>132</xdr:row>
      <xdr:rowOff>28575</xdr:rowOff>
    </xdr:from>
    <xdr:ext cx="586740" cy="175260"/>
    <xdr:pic>
      <xdr:nvPicPr>
        <xdr:cNvPr id="567" name="Imagen 566" descr="Vínculo en el BOE a la disposición mencionada en la celda contigua situada a la izquierda." title="BOE">
          <a:hlinkClick xmlns:r="http://schemas.openxmlformats.org/officeDocument/2006/relationships" r:id="rId15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77725" y="3209925"/>
          <a:ext cx="586740" cy="175260"/>
        </a:xfrm>
        <a:prstGeom prst="rect">
          <a:avLst/>
        </a:prstGeom>
      </xdr:spPr>
    </xdr:pic>
    <xdr:clientData/>
  </xdr:oneCellAnchor>
  <xdr:oneCellAnchor>
    <xdr:from>
      <xdr:col>4</xdr:col>
      <xdr:colOff>28575</xdr:colOff>
      <xdr:row>170</xdr:row>
      <xdr:rowOff>38100</xdr:rowOff>
    </xdr:from>
    <xdr:ext cx="586740" cy="175260"/>
    <xdr:pic>
      <xdr:nvPicPr>
        <xdr:cNvPr id="568" name="Imagen 567" descr="Vínculo en el BOE a la disposición mencionada en la celda contigua situada a la izquierda." title="BOE">
          <a:hlinkClick xmlns:r="http://schemas.openxmlformats.org/officeDocument/2006/relationships" r:id="rId15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87250" y="2781300"/>
          <a:ext cx="586740" cy="175260"/>
        </a:xfrm>
        <a:prstGeom prst="rect">
          <a:avLst/>
        </a:prstGeom>
      </xdr:spPr>
    </xdr:pic>
    <xdr:clientData/>
  </xdr:oneCellAnchor>
  <xdr:oneCellAnchor>
    <xdr:from>
      <xdr:col>4</xdr:col>
      <xdr:colOff>28575</xdr:colOff>
      <xdr:row>158</xdr:row>
      <xdr:rowOff>38100</xdr:rowOff>
    </xdr:from>
    <xdr:ext cx="586740" cy="175260"/>
    <xdr:pic>
      <xdr:nvPicPr>
        <xdr:cNvPr id="569" name="Imagen 568" descr="Vínculo en el BOE a la disposición mencionada en la celda contigua situada a la izquierda." title="BOE">
          <a:hlinkClick xmlns:r="http://schemas.openxmlformats.org/officeDocument/2006/relationships" r:id="rId15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87250" y="2343150"/>
          <a:ext cx="586740" cy="175260"/>
        </a:xfrm>
        <a:prstGeom prst="rect">
          <a:avLst/>
        </a:prstGeom>
      </xdr:spPr>
    </xdr:pic>
    <xdr:clientData/>
  </xdr:oneCellAnchor>
  <xdr:oneCellAnchor>
    <xdr:from>
      <xdr:col>4</xdr:col>
      <xdr:colOff>28575</xdr:colOff>
      <xdr:row>160</xdr:row>
      <xdr:rowOff>38100</xdr:rowOff>
    </xdr:from>
    <xdr:ext cx="586740" cy="175260"/>
    <xdr:pic>
      <xdr:nvPicPr>
        <xdr:cNvPr id="570" name="Imagen 569" descr="Vínculo en el BOE a la disposición mencionada en la celda contigua situada a la izquierda." title="BOE">
          <a:hlinkClick xmlns:r="http://schemas.openxmlformats.org/officeDocument/2006/relationships" r:id="rId15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87250" y="2343150"/>
          <a:ext cx="586740" cy="175260"/>
        </a:xfrm>
        <a:prstGeom prst="rect">
          <a:avLst/>
        </a:prstGeom>
      </xdr:spPr>
    </xdr:pic>
    <xdr:clientData/>
  </xdr:oneCellAnchor>
  <xdr:oneCellAnchor>
    <xdr:from>
      <xdr:col>4</xdr:col>
      <xdr:colOff>28575</xdr:colOff>
      <xdr:row>164</xdr:row>
      <xdr:rowOff>38100</xdr:rowOff>
    </xdr:from>
    <xdr:ext cx="586740" cy="175260"/>
    <xdr:pic>
      <xdr:nvPicPr>
        <xdr:cNvPr id="571" name="Imagen 570" descr="Vínculo en el BOE a la disposición mencionada en la celda contigua situada a la izquierda." title="BOE">
          <a:hlinkClick xmlns:r="http://schemas.openxmlformats.org/officeDocument/2006/relationships" r:id="rId15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87250" y="2343150"/>
          <a:ext cx="586740" cy="175260"/>
        </a:xfrm>
        <a:prstGeom prst="rect">
          <a:avLst/>
        </a:prstGeom>
      </xdr:spPr>
    </xdr:pic>
    <xdr:clientData/>
  </xdr:oneCellAnchor>
  <xdr:oneCellAnchor>
    <xdr:from>
      <xdr:col>4</xdr:col>
      <xdr:colOff>28575</xdr:colOff>
      <xdr:row>173</xdr:row>
      <xdr:rowOff>38100</xdr:rowOff>
    </xdr:from>
    <xdr:ext cx="586740" cy="175260"/>
    <xdr:pic>
      <xdr:nvPicPr>
        <xdr:cNvPr id="572" name="Imagen 571" descr="Vínculo en el BOE a la disposición mencionada en la celda contigua situada a la izquierda." title="BOE">
          <a:hlinkClick xmlns:r="http://schemas.openxmlformats.org/officeDocument/2006/relationships" r:id="rId15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87250" y="2343150"/>
          <a:ext cx="586740" cy="175260"/>
        </a:xfrm>
        <a:prstGeom prst="rect">
          <a:avLst/>
        </a:prstGeom>
      </xdr:spPr>
    </xdr:pic>
    <xdr:clientData/>
  </xdr:oneCellAnchor>
  <xdr:oneCellAnchor>
    <xdr:from>
      <xdr:col>4</xdr:col>
      <xdr:colOff>28575</xdr:colOff>
      <xdr:row>183</xdr:row>
      <xdr:rowOff>38100</xdr:rowOff>
    </xdr:from>
    <xdr:ext cx="586740" cy="175260"/>
    <xdr:pic>
      <xdr:nvPicPr>
        <xdr:cNvPr id="573" name="Imagen 572" descr="Vínculo en el BOE a la disposición mencionada en la celda contigua situada a la izquierda." title="BOE">
          <a:hlinkClick xmlns:r="http://schemas.openxmlformats.org/officeDocument/2006/relationships" r:id="rId15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87250" y="2343150"/>
          <a:ext cx="586740" cy="175260"/>
        </a:xfrm>
        <a:prstGeom prst="rect">
          <a:avLst/>
        </a:prstGeom>
      </xdr:spPr>
    </xdr:pic>
    <xdr:clientData/>
  </xdr:oneCellAnchor>
  <xdr:oneCellAnchor>
    <xdr:from>
      <xdr:col>4</xdr:col>
      <xdr:colOff>28575</xdr:colOff>
      <xdr:row>159</xdr:row>
      <xdr:rowOff>38100</xdr:rowOff>
    </xdr:from>
    <xdr:ext cx="586740" cy="175260"/>
    <xdr:pic>
      <xdr:nvPicPr>
        <xdr:cNvPr id="574" name="Imagen 573" descr="Vínculo en el BOE a la disposición mencionada en la celda contigua situada a la izquierda." title="BOE">
          <a:hlinkClick xmlns:r="http://schemas.openxmlformats.org/officeDocument/2006/relationships" r:id="rId15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87250" y="3257550"/>
          <a:ext cx="586740" cy="175260"/>
        </a:xfrm>
        <a:prstGeom prst="rect">
          <a:avLst/>
        </a:prstGeom>
      </xdr:spPr>
    </xdr:pic>
    <xdr:clientData/>
  </xdr:oneCellAnchor>
  <xdr:oneCellAnchor>
    <xdr:from>
      <xdr:col>4</xdr:col>
      <xdr:colOff>28575</xdr:colOff>
      <xdr:row>161</xdr:row>
      <xdr:rowOff>38100</xdr:rowOff>
    </xdr:from>
    <xdr:ext cx="586740" cy="175260"/>
    <xdr:pic>
      <xdr:nvPicPr>
        <xdr:cNvPr id="575" name="Imagen 574" descr="Vínculo en el BOE a la disposición mencionada en la celda contigua situada a la izquierda." title="BOE">
          <a:hlinkClick xmlns:r="http://schemas.openxmlformats.org/officeDocument/2006/relationships" r:id="rId15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87250" y="3257550"/>
          <a:ext cx="586740" cy="175260"/>
        </a:xfrm>
        <a:prstGeom prst="rect">
          <a:avLst/>
        </a:prstGeom>
      </xdr:spPr>
    </xdr:pic>
    <xdr:clientData/>
  </xdr:oneCellAnchor>
  <xdr:oneCellAnchor>
    <xdr:from>
      <xdr:col>4</xdr:col>
      <xdr:colOff>28575</xdr:colOff>
      <xdr:row>165</xdr:row>
      <xdr:rowOff>38100</xdr:rowOff>
    </xdr:from>
    <xdr:ext cx="586740" cy="175260"/>
    <xdr:pic>
      <xdr:nvPicPr>
        <xdr:cNvPr id="576" name="Imagen 575" descr="Vínculo en el BOE a la disposición mencionada en la celda contigua situada a la izquierda." title="BOE">
          <a:hlinkClick xmlns:r="http://schemas.openxmlformats.org/officeDocument/2006/relationships" r:id="rId15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87250" y="3257550"/>
          <a:ext cx="586740" cy="175260"/>
        </a:xfrm>
        <a:prstGeom prst="rect">
          <a:avLst/>
        </a:prstGeom>
      </xdr:spPr>
    </xdr:pic>
    <xdr:clientData/>
  </xdr:oneCellAnchor>
  <xdr:oneCellAnchor>
    <xdr:from>
      <xdr:col>4</xdr:col>
      <xdr:colOff>28575</xdr:colOff>
      <xdr:row>174</xdr:row>
      <xdr:rowOff>38100</xdr:rowOff>
    </xdr:from>
    <xdr:ext cx="586740" cy="175260"/>
    <xdr:pic>
      <xdr:nvPicPr>
        <xdr:cNvPr id="577" name="Imagen 576" descr="Vínculo en el BOE a la disposición mencionada en la celda contigua situada a la izquierda." title="BOE">
          <a:hlinkClick xmlns:r="http://schemas.openxmlformats.org/officeDocument/2006/relationships" r:id="rId15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87250" y="3257550"/>
          <a:ext cx="586740" cy="175260"/>
        </a:xfrm>
        <a:prstGeom prst="rect">
          <a:avLst/>
        </a:prstGeom>
      </xdr:spPr>
    </xdr:pic>
    <xdr:clientData/>
  </xdr:oneCellAnchor>
  <xdr:oneCellAnchor>
    <xdr:from>
      <xdr:col>4</xdr:col>
      <xdr:colOff>28575</xdr:colOff>
      <xdr:row>184</xdr:row>
      <xdr:rowOff>38100</xdr:rowOff>
    </xdr:from>
    <xdr:ext cx="586740" cy="175260"/>
    <xdr:pic>
      <xdr:nvPicPr>
        <xdr:cNvPr id="578" name="Imagen 577" descr="Vínculo en el BOE a la disposición mencionada en la celda contigua situada a la izquierda." title="BOE">
          <a:hlinkClick xmlns:r="http://schemas.openxmlformats.org/officeDocument/2006/relationships" r:id="rId15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87250" y="3257550"/>
          <a:ext cx="586740" cy="175260"/>
        </a:xfrm>
        <a:prstGeom prst="rect">
          <a:avLst/>
        </a:prstGeom>
      </xdr:spPr>
    </xdr:pic>
    <xdr:clientData/>
  </xdr:oneCellAnchor>
  <xdr:oneCellAnchor>
    <xdr:from>
      <xdr:col>4</xdr:col>
      <xdr:colOff>28575</xdr:colOff>
      <xdr:row>162</xdr:row>
      <xdr:rowOff>38100</xdr:rowOff>
    </xdr:from>
    <xdr:ext cx="586740" cy="175260"/>
    <xdr:pic>
      <xdr:nvPicPr>
        <xdr:cNvPr id="579" name="Imagen 578" descr="Vínculo en el BOE a la disposición mencionada en la celda contigua situada a la izquierda." title="BOE">
          <a:hlinkClick xmlns:r="http://schemas.openxmlformats.org/officeDocument/2006/relationships" r:id="rId16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87250" y="6000750"/>
          <a:ext cx="586740" cy="175260"/>
        </a:xfrm>
        <a:prstGeom prst="rect">
          <a:avLst/>
        </a:prstGeom>
      </xdr:spPr>
    </xdr:pic>
    <xdr:clientData/>
  </xdr:oneCellAnchor>
  <xdr:oneCellAnchor>
    <xdr:from>
      <xdr:col>4</xdr:col>
      <xdr:colOff>28575</xdr:colOff>
      <xdr:row>163</xdr:row>
      <xdr:rowOff>38100</xdr:rowOff>
    </xdr:from>
    <xdr:ext cx="586740" cy="175260"/>
    <xdr:pic>
      <xdr:nvPicPr>
        <xdr:cNvPr id="580" name="Imagen 579" descr="Vínculo en el BOE a la disposición mencionada en la celda contigua situada a la izquierda." title="BOE">
          <a:hlinkClick xmlns:r="http://schemas.openxmlformats.org/officeDocument/2006/relationships" r:id="rId16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87250" y="6000750"/>
          <a:ext cx="586740" cy="175260"/>
        </a:xfrm>
        <a:prstGeom prst="rect">
          <a:avLst/>
        </a:prstGeom>
      </xdr:spPr>
    </xdr:pic>
    <xdr:clientData/>
  </xdr:oneCellAnchor>
  <xdr:oneCellAnchor>
    <xdr:from>
      <xdr:col>4</xdr:col>
      <xdr:colOff>19050</xdr:colOff>
      <xdr:row>168</xdr:row>
      <xdr:rowOff>47625</xdr:rowOff>
    </xdr:from>
    <xdr:ext cx="586740" cy="175260"/>
    <xdr:pic>
      <xdr:nvPicPr>
        <xdr:cNvPr id="581" name="Imagen 580" descr="Vínculo en el BOE a la disposición mencionada en la celda contigua situada a la izquierda." title="BOE">
          <a:hlinkClick xmlns:r="http://schemas.openxmlformats.org/officeDocument/2006/relationships" r:id="rId16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77725" y="10106025"/>
          <a:ext cx="586740" cy="175260"/>
        </a:xfrm>
        <a:prstGeom prst="rect">
          <a:avLst/>
        </a:prstGeom>
      </xdr:spPr>
    </xdr:pic>
    <xdr:clientData/>
  </xdr:oneCellAnchor>
  <xdr:oneCellAnchor>
    <xdr:from>
      <xdr:col>4</xdr:col>
      <xdr:colOff>28575</xdr:colOff>
      <xdr:row>175</xdr:row>
      <xdr:rowOff>38100</xdr:rowOff>
    </xdr:from>
    <xdr:ext cx="586740" cy="175260"/>
    <xdr:pic>
      <xdr:nvPicPr>
        <xdr:cNvPr id="582" name="Imagen 581" descr="Vínculo en el BOE a la disposición mencionada en la celda contigua situada a la izquierda." title="BOE">
          <a:hlinkClick xmlns:r="http://schemas.openxmlformats.org/officeDocument/2006/relationships" r:id="rId16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87250" y="6000750"/>
          <a:ext cx="586740" cy="175260"/>
        </a:xfrm>
        <a:prstGeom prst="rect">
          <a:avLst/>
        </a:prstGeom>
      </xdr:spPr>
    </xdr:pic>
    <xdr:clientData/>
  </xdr:oneCellAnchor>
  <xdr:oneCellAnchor>
    <xdr:from>
      <xdr:col>4</xdr:col>
      <xdr:colOff>28575</xdr:colOff>
      <xdr:row>178</xdr:row>
      <xdr:rowOff>38100</xdr:rowOff>
    </xdr:from>
    <xdr:ext cx="586740" cy="175260"/>
    <xdr:pic>
      <xdr:nvPicPr>
        <xdr:cNvPr id="583" name="Imagen 582" descr="Vínculo en el BOE a la disposición mencionada en la celda contigua situada a la izquierda." title="BOE">
          <a:hlinkClick xmlns:r="http://schemas.openxmlformats.org/officeDocument/2006/relationships" r:id="rId16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87250" y="6000750"/>
          <a:ext cx="586740" cy="175260"/>
        </a:xfrm>
        <a:prstGeom prst="rect">
          <a:avLst/>
        </a:prstGeom>
      </xdr:spPr>
    </xdr:pic>
    <xdr:clientData/>
  </xdr:oneCellAnchor>
  <xdr:oneCellAnchor>
    <xdr:from>
      <xdr:col>4</xdr:col>
      <xdr:colOff>28575</xdr:colOff>
      <xdr:row>179</xdr:row>
      <xdr:rowOff>38100</xdr:rowOff>
    </xdr:from>
    <xdr:ext cx="586740" cy="175260"/>
    <xdr:pic>
      <xdr:nvPicPr>
        <xdr:cNvPr id="584" name="Imagen 583" descr="Vínculo en el BOE a la disposición mencionada en la celda contigua situada a la izquierda." title="BOE">
          <a:hlinkClick xmlns:r="http://schemas.openxmlformats.org/officeDocument/2006/relationships" r:id="rId16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87250" y="6000750"/>
          <a:ext cx="586740" cy="175260"/>
        </a:xfrm>
        <a:prstGeom prst="rect">
          <a:avLst/>
        </a:prstGeom>
      </xdr:spPr>
    </xdr:pic>
    <xdr:clientData/>
  </xdr:oneCellAnchor>
  <xdr:oneCellAnchor>
    <xdr:from>
      <xdr:col>4</xdr:col>
      <xdr:colOff>28575</xdr:colOff>
      <xdr:row>185</xdr:row>
      <xdr:rowOff>38100</xdr:rowOff>
    </xdr:from>
    <xdr:ext cx="586740" cy="175260"/>
    <xdr:pic>
      <xdr:nvPicPr>
        <xdr:cNvPr id="585" name="Imagen 584" descr="Vínculo en el BOE a la disposición mencionada en la celda contigua situada a la izquierda." title="BOE">
          <a:hlinkClick xmlns:r="http://schemas.openxmlformats.org/officeDocument/2006/relationships" r:id="rId16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87250" y="6000750"/>
          <a:ext cx="586740" cy="175260"/>
        </a:xfrm>
        <a:prstGeom prst="rect">
          <a:avLst/>
        </a:prstGeom>
      </xdr:spPr>
    </xdr:pic>
    <xdr:clientData/>
  </xdr:oneCellAnchor>
  <xdr:oneCellAnchor>
    <xdr:from>
      <xdr:col>4</xdr:col>
      <xdr:colOff>28575</xdr:colOff>
      <xdr:row>186</xdr:row>
      <xdr:rowOff>38100</xdr:rowOff>
    </xdr:from>
    <xdr:ext cx="586740" cy="175260"/>
    <xdr:pic>
      <xdr:nvPicPr>
        <xdr:cNvPr id="586" name="Imagen 585" descr="Vínculo en el BOE a la disposición mencionada en la celda contigua situada a la izquierda." title="BOE">
          <a:hlinkClick xmlns:r="http://schemas.openxmlformats.org/officeDocument/2006/relationships" r:id="rId16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87250" y="6000750"/>
          <a:ext cx="586740" cy="175260"/>
        </a:xfrm>
        <a:prstGeom prst="rect">
          <a:avLst/>
        </a:prstGeom>
      </xdr:spPr>
    </xdr:pic>
    <xdr:clientData/>
  </xdr:oneCellAnchor>
  <xdr:oneCellAnchor>
    <xdr:from>
      <xdr:col>4</xdr:col>
      <xdr:colOff>41910</xdr:colOff>
      <xdr:row>187</xdr:row>
      <xdr:rowOff>28575</xdr:rowOff>
    </xdr:from>
    <xdr:ext cx="586740" cy="175260"/>
    <xdr:pic>
      <xdr:nvPicPr>
        <xdr:cNvPr id="587" name="Imagen 586" descr="Vínculo en el BOE a la disposición mencionada en la celda contigua situada a la izquierda." title="BOE">
          <a:hlinkClick xmlns:r="http://schemas.openxmlformats.org/officeDocument/2006/relationships" r:id="rId16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300585" y="20412075"/>
          <a:ext cx="586740" cy="175260"/>
        </a:xfrm>
        <a:prstGeom prst="rect">
          <a:avLst/>
        </a:prstGeom>
      </xdr:spPr>
    </xdr:pic>
    <xdr:clientData/>
  </xdr:oneCellAnchor>
  <xdr:oneCellAnchor>
    <xdr:from>
      <xdr:col>4</xdr:col>
      <xdr:colOff>28575</xdr:colOff>
      <xdr:row>167</xdr:row>
      <xdr:rowOff>228600</xdr:rowOff>
    </xdr:from>
    <xdr:ext cx="586740" cy="175260"/>
    <xdr:pic>
      <xdr:nvPicPr>
        <xdr:cNvPr id="588" name="Imagen 587" descr="Vínculo en el BOE a la disposición mencionada en la celda contigua situada a la izquierda." title="BOE">
          <a:hlinkClick xmlns:r="http://schemas.openxmlformats.org/officeDocument/2006/relationships" r:id="rId16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87250" y="9553575"/>
          <a:ext cx="586740" cy="175260"/>
        </a:xfrm>
        <a:prstGeom prst="rect">
          <a:avLst/>
        </a:prstGeom>
      </xdr:spPr>
    </xdr:pic>
    <xdr:clientData/>
  </xdr:oneCellAnchor>
  <xdr:oneCellAnchor>
    <xdr:from>
      <xdr:col>4</xdr:col>
      <xdr:colOff>28575</xdr:colOff>
      <xdr:row>167</xdr:row>
      <xdr:rowOff>19050</xdr:rowOff>
    </xdr:from>
    <xdr:ext cx="586740" cy="175260"/>
    <xdr:pic>
      <xdr:nvPicPr>
        <xdr:cNvPr id="589" name="Imagen 588" descr="Vínculo en el BOE a la disposición mencionada en la celda contigua situada a la izquierda." title="BOE">
          <a:hlinkClick xmlns:r="http://schemas.openxmlformats.org/officeDocument/2006/relationships" r:id="rId16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87250" y="9344025"/>
          <a:ext cx="586740" cy="175260"/>
        </a:xfrm>
        <a:prstGeom prst="rect">
          <a:avLst/>
        </a:prstGeom>
      </xdr:spPr>
    </xdr:pic>
    <xdr:clientData/>
  </xdr:oneCellAnchor>
  <xdr:oneCellAnchor>
    <xdr:from>
      <xdr:col>4</xdr:col>
      <xdr:colOff>28575</xdr:colOff>
      <xdr:row>158</xdr:row>
      <xdr:rowOff>266700</xdr:rowOff>
    </xdr:from>
    <xdr:ext cx="586740" cy="175260"/>
    <xdr:pic>
      <xdr:nvPicPr>
        <xdr:cNvPr id="590" name="Imagen 589" descr="Vínculo en el BOE a la disposición mencionada en la celda contigua situada a la izquierda." title="BOE">
          <a:hlinkClick xmlns:r="http://schemas.openxmlformats.org/officeDocument/2006/relationships" r:id="rId16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87250" y="2571750"/>
          <a:ext cx="586740" cy="175260"/>
        </a:xfrm>
        <a:prstGeom prst="rect">
          <a:avLst/>
        </a:prstGeom>
      </xdr:spPr>
    </xdr:pic>
    <xdr:clientData/>
  </xdr:oneCellAnchor>
  <xdr:oneCellAnchor>
    <xdr:from>
      <xdr:col>4</xdr:col>
      <xdr:colOff>28575</xdr:colOff>
      <xdr:row>176</xdr:row>
      <xdr:rowOff>28575</xdr:rowOff>
    </xdr:from>
    <xdr:ext cx="586740" cy="175260"/>
    <xdr:pic>
      <xdr:nvPicPr>
        <xdr:cNvPr id="592" name="Imagen 591" descr="Vínculo en el BOE a la disposición mencionada en la celda contigua situada a la izquierda." title="BOE">
          <a:hlinkClick xmlns:r="http://schemas.openxmlformats.org/officeDocument/2006/relationships" r:id="rId16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87250" y="15887700"/>
          <a:ext cx="586740" cy="175260"/>
        </a:xfrm>
        <a:prstGeom prst="rect">
          <a:avLst/>
        </a:prstGeom>
      </xdr:spPr>
    </xdr:pic>
    <xdr:clientData/>
  </xdr:oneCellAnchor>
  <xdr:oneCellAnchor>
    <xdr:from>
      <xdr:col>4</xdr:col>
      <xdr:colOff>28575</xdr:colOff>
      <xdr:row>160</xdr:row>
      <xdr:rowOff>257175</xdr:rowOff>
    </xdr:from>
    <xdr:ext cx="586740" cy="175260"/>
    <xdr:pic>
      <xdr:nvPicPr>
        <xdr:cNvPr id="591" name="Imagen 590" descr="Vínculo en el BOE a la disposición mencionada en la celda contigua situada a la izquierda." title="BOE">
          <a:hlinkClick xmlns:r="http://schemas.openxmlformats.org/officeDocument/2006/relationships" r:id="rId16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87250" y="4781550"/>
          <a:ext cx="586740" cy="175260"/>
        </a:xfrm>
        <a:prstGeom prst="rect">
          <a:avLst/>
        </a:prstGeom>
      </xdr:spPr>
    </xdr:pic>
    <xdr:clientData/>
  </xdr:oneCellAnchor>
  <xdr:oneCellAnchor>
    <xdr:from>
      <xdr:col>4</xdr:col>
      <xdr:colOff>41910</xdr:colOff>
      <xdr:row>164</xdr:row>
      <xdr:rowOff>247650</xdr:rowOff>
    </xdr:from>
    <xdr:ext cx="586740" cy="175260"/>
    <xdr:pic>
      <xdr:nvPicPr>
        <xdr:cNvPr id="593" name="Imagen 592" descr="Vínculo en el BOE a la disposición mencionada en la celda contigua situada a la izquierda." title="BOE">
          <a:hlinkClick xmlns:r="http://schemas.openxmlformats.org/officeDocument/2006/relationships" r:id="rId16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300585" y="8524875"/>
          <a:ext cx="586740" cy="175260"/>
        </a:xfrm>
        <a:prstGeom prst="rect">
          <a:avLst/>
        </a:prstGeom>
      </xdr:spPr>
    </xdr:pic>
    <xdr:clientData/>
  </xdr:oneCellAnchor>
  <xdr:oneCellAnchor>
    <xdr:from>
      <xdr:col>4</xdr:col>
      <xdr:colOff>28575</xdr:colOff>
      <xdr:row>173</xdr:row>
      <xdr:rowOff>257175</xdr:rowOff>
    </xdr:from>
    <xdr:ext cx="586740" cy="175260"/>
    <xdr:pic>
      <xdr:nvPicPr>
        <xdr:cNvPr id="594" name="Imagen 593" descr="Vínculo en el BOE a la disposición mencionada en la celda contigua situada a la izquierda." title="BOE">
          <a:hlinkClick xmlns:r="http://schemas.openxmlformats.org/officeDocument/2006/relationships" r:id="rId16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87250" y="14049375"/>
          <a:ext cx="586740" cy="175260"/>
        </a:xfrm>
        <a:prstGeom prst="rect">
          <a:avLst/>
        </a:prstGeom>
      </xdr:spPr>
    </xdr:pic>
    <xdr:clientData/>
  </xdr:oneCellAnchor>
  <xdr:oneCellAnchor>
    <xdr:from>
      <xdr:col>4</xdr:col>
      <xdr:colOff>41910</xdr:colOff>
      <xdr:row>183</xdr:row>
      <xdr:rowOff>257175</xdr:rowOff>
    </xdr:from>
    <xdr:ext cx="586740" cy="175260"/>
    <xdr:pic>
      <xdr:nvPicPr>
        <xdr:cNvPr id="595" name="Imagen 594" descr="Vínculo en el BOE a la disposición mencionada en la celda contigua situada a la izquierda." title="BOE">
          <a:hlinkClick xmlns:r="http://schemas.openxmlformats.org/officeDocument/2006/relationships" r:id="rId16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300585" y="20526375"/>
          <a:ext cx="586740" cy="175260"/>
        </a:xfrm>
        <a:prstGeom prst="rect">
          <a:avLst/>
        </a:prstGeom>
      </xdr:spPr>
    </xdr:pic>
    <xdr:clientData/>
  </xdr:oneCellAnchor>
  <xdr:oneCellAnchor>
    <xdr:from>
      <xdr:col>4</xdr:col>
      <xdr:colOff>28575</xdr:colOff>
      <xdr:row>181</xdr:row>
      <xdr:rowOff>38100</xdr:rowOff>
    </xdr:from>
    <xdr:ext cx="586740" cy="175260"/>
    <xdr:pic>
      <xdr:nvPicPr>
        <xdr:cNvPr id="596" name="Imagen 595" descr="Vínculo en el BOE a la disposición mencionada en la celda contigua situada a la izquierda." title="BOE">
          <a:hlinkClick xmlns:r="http://schemas.openxmlformats.org/officeDocument/2006/relationships" r:id="rId16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87250" y="19726275"/>
          <a:ext cx="586740" cy="175260"/>
        </a:xfrm>
        <a:prstGeom prst="rect">
          <a:avLst/>
        </a:prstGeom>
      </xdr:spPr>
    </xdr:pic>
    <xdr:clientData/>
  </xdr:oneCellAnchor>
  <xdr:oneCellAnchor>
    <xdr:from>
      <xdr:col>4</xdr:col>
      <xdr:colOff>28575</xdr:colOff>
      <xdr:row>182</xdr:row>
      <xdr:rowOff>38100</xdr:rowOff>
    </xdr:from>
    <xdr:ext cx="586740" cy="175260"/>
    <xdr:pic>
      <xdr:nvPicPr>
        <xdr:cNvPr id="597" name="Imagen 596" descr="Vínculo en el BOE a la disposición mencionada en la celda contigua situada a la izquierda." title="BOE">
          <a:hlinkClick xmlns:r="http://schemas.openxmlformats.org/officeDocument/2006/relationships" r:id="rId16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87250" y="20307300"/>
          <a:ext cx="586740" cy="175260"/>
        </a:xfrm>
        <a:prstGeom prst="rect">
          <a:avLst/>
        </a:prstGeom>
      </xdr:spPr>
    </xdr:pic>
    <xdr:clientData/>
  </xdr:oneCellAnchor>
  <xdr:oneCellAnchor>
    <xdr:from>
      <xdr:col>4</xdr:col>
      <xdr:colOff>28575</xdr:colOff>
      <xdr:row>177</xdr:row>
      <xdr:rowOff>0</xdr:rowOff>
    </xdr:from>
    <xdr:ext cx="586740" cy="175260"/>
    <xdr:pic>
      <xdr:nvPicPr>
        <xdr:cNvPr id="600" name="Imagen 599" descr="Vínculo en el BOE a la disposición mencionada en la celda contigua situada a la izquierda." title="BOE">
          <a:hlinkClick xmlns:r="http://schemas.openxmlformats.org/officeDocument/2006/relationships" r:id="rId16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53975" y="29077920"/>
          <a:ext cx="586740" cy="175260"/>
        </a:xfrm>
        <a:prstGeom prst="rect">
          <a:avLst/>
        </a:prstGeom>
      </xdr:spPr>
    </xdr:pic>
    <xdr:clientData/>
  </xdr:oneCellAnchor>
  <xdr:oneCellAnchor>
    <xdr:from>
      <xdr:col>4</xdr:col>
      <xdr:colOff>28575</xdr:colOff>
      <xdr:row>177</xdr:row>
      <xdr:rowOff>0</xdr:rowOff>
    </xdr:from>
    <xdr:ext cx="586740" cy="175260"/>
    <xdr:pic>
      <xdr:nvPicPr>
        <xdr:cNvPr id="601" name="Imagen 600" descr="Vínculo en el BOE a la disposición mencionada en la celda contigua situada a la izquierda." title="BOE">
          <a:hlinkClick xmlns:r="http://schemas.openxmlformats.org/officeDocument/2006/relationships" r:id="rId16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53975" y="29977080"/>
          <a:ext cx="586740" cy="175260"/>
        </a:xfrm>
        <a:prstGeom prst="rect">
          <a:avLst/>
        </a:prstGeom>
      </xdr:spPr>
    </xdr:pic>
    <xdr:clientData/>
  </xdr:oneCellAnchor>
  <xdr:oneCellAnchor>
    <xdr:from>
      <xdr:col>4</xdr:col>
      <xdr:colOff>28575</xdr:colOff>
      <xdr:row>508</xdr:row>
      <xdr:rowOff>47625</xdr:rowOff>
    </xdr:from>
    <xdr:ext cx="586740" cy="175260"/>
    <xdr:pic>
      <xdr:nvPicPr>
        <xdr:cNvPr id="602" name="Imagen 601" descr="Vínculo en el BOE a la disposición mencionada en la celda contigua situada a la izquierda." title="BOE">
          <a:hlinkClick xmlns:r="http://schemas.openxmlformats.org/officeDocument/2006/relationships" r:id="rId16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744575" y="7004685"/>
          <a:ext cx="586740" cy="175260"/>
        </a:xfrm>
        <a:prstGeom prst="rect">
          <a:avLst/>
        </a:prstGeom>
      </xdr:spPr>
    </xdr:pic>
    <xdr:clientData/>
  </xdr:oneCellAnchor>
  <xdr:oneCellAnchor>
    <xdr:from>
      <xdr:col>4</xdr:col>
      <xdr:colOff>28575</xdr:colOff>
      <xdr:row>509</xdr:row>
      <xdr:rowOff>47625</xdr:rowOff>
    </xdr:from>
    <xdr:ext cx="586740" cy="175260"/>
    <xdr:pic>
      <xdr:nvPicPr>
        <xdr:cNvPr id="603" name="Imagen 602" descr="Vínculo en el BOE a la disposición mencionada en la celda contigua situada a la izquierda." title="BOE">
          <a:hlinkClick xmlns:r="http://schemas.openxmlformats.org/officeDocument/2006/relationships" r:id="rId16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744575" y="7583805"/>
          <a:ext cx="586740" cy="175260"/>
        </a:xfrm>
        <a:prstGeom prst="rect">
          <a:avLst/>
        </a:prstGeom>
      </xdr:spPr>
    </xdr:pic>
    <xdr:clientData/>
  </xdr:oneCellAnchor>
  <xdr:oneCellAnchor>
    <xdr:from>
      <xdr:col>4</xdr:col>
      <xdr:colOff>28575</xdr:colOff>
      <xdr:row>510</xdr:row>
      <xdr:rowOff>47625</xdr:rowOff>
    </xdr:from>
    <xdr:ext cx="586740" cy="175260"/>
    <xdr:pic>
      <xdr:nvPicPr>
        <xdr:cNvPr id="604" name="Imagen 603" descr="Vínculo en el BOE a la disposición mencionada en la celda contigua situada a la izquierda." title="BOE">
          <a:hlinkClick xmlns:r="http://schemas.openxmlformats.org/officeDocument/2006/relationships" r:id="rId16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744575" y="8025765"/>
          <a:ext cx="586740" cy="175260"/>
        </a:xfrm>
        <a:prstGeom prst="rect">
          <a:avLst/>
        </a:prstGeom>
      </xdr:spPr>
    </xdr:pic>
    <xdr:clientData/>
  </xdr:oneCellAnchor>
  <xdr:oneCellAnchor>
    <xdr:from>
      <xdr:col>4</xdr:col>
      <xdr:colOff>19050</xdr:colOff>
      <xdr:row>506</xdr:row>
      <xdr:rowOff>38100</xdr:rowOff>
    </xdr:from>
    <xdr:ext cx="586740" cy="175260"/>
    <xdr:pic>
      <xdr:nvPicPr>
        <xdr:cNvPr id="605" name="Imagen 604" descr="Vínculo en el BOE a la disposición mencionada en la celda contigua situada a la izquierda." title="BOE">
          <a:hlinkClick xmlns:r="http://schemas.openxmlformats.org/officeDocument/2006/relationships" r:id="rId16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735050" y="5082540"/>
          <a:ext cx="586740" cy="175260"/>
        </a:xfrm>
        <a:prstGeom prst="rect">
          <a:avLst/>
        </a:prstGeom>
      </xdr:spPr>
    </xdr:pic>
    <xdr:clientData/>
  </xdr:oneCellAnchor>
  <xdr:oneCellAnchor>
    <xdr:from>
      <xdr:col>4</xdr:col>
      <xdr:colOff>19050</xdr:colOff>
      <xdr:row>507</xdr:row>
      <xdr:rowOff>38100</xdr:rowOff>
    </xdr:from>
    <xdr:ext cx="586740" cy="175260"/>
    <xdr:pic>
      <xdr:nvPicPr>
        <xdr:cNvPr id="606" name="Imagen 605" descr="Vínculo en el BOE a la disposición mencionada en la celda contigua situada a la izquierda." title="BOE">
          <a:hlinkClick xmlns:r="http://schemas.openxmlformats.org/officeDocument/2006/relationships" r:id="rId16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735050" y="5806440"/>
          <a:ext cx="586740" cy="175260"/>
        </a:xfrm>
        <a:prstGeom prst="rect">
          <a:avLst/>
        </a:prstGeom>
      </xdr:spPr>
    </xdr:pic>
    <xdr:clientData/>
  </xdr:oneCellAnchor>
  <xdr:oneCellAnchor>
    <xdr:from>
      <xdr:col>4</xdr:col>
      <xdr:colOff>28575</xdr:colOff>
      <xdr:row>489</xdr:row>
      <xdr:rowOff>19050</xdr:rowOff>
    </xdr:from>
    <xdr:ext cx="586740" cy="175260"/>
    <xdr:pic>
      <xdr:nvPicPr>
        <xdr:cNvPr id="607" name="Imagen 606" descr="Vínculo en el BOE a la disposición mencionada en la celda contigua situada a la izquierda." title="BOE">
          <a:hlinkClick xmlns:r="http://schemas.openxmlformats.org/officeDocument/2006/relationships" r:id="rId16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744575" y="6511290"/>
          <a:ext cx="586740" cy="175260"/>
        </a:xfrm>
        <a:prstGeom prst="rect">
          <a:avLst/>
        </a:prstGeom>
      </xdr:spPr>
    </xdr:pic>
    <xdr:clientData/>
  </xdr:oneCellAnchor>
  <xdr:oneCellAnchor>
    <xdr:from>
      <xdr:col>4</xdr:col>
      <xdr:colOff>22860</xdr:colOff>
      <xdr:row>131</xdr:row>
      <xdr:rowOff>22860</xdr:rowOff>
    </xdr:from>
    <xdr:ext cx="586740" cy="175260"/>
    <xdr:pic>
      <xdr:nvPicPr>
        <xdr:cNvPr id="608" name="Imagen 607" descr="Vínculo en el BOE a la disposición mencionada en la celda contigua situada a la izquierda." title="BOE">
          <a:hlinkClick xmlns:r="http://schemas.openxmlformats.org/officeDocument/2006/relationships" r:id="rId16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48260" y="9867900"/>
          <a:ext cx="586740" cy="175260"/>
        </a:xfrm>
        <a:prstGeom prst="rect">
          <a:avLst/>
        </a:prstGeom>
      </xdr:spPr>
    </xdr:pic>
    <xdr:clientData/>
  </xdr:oneCellAnchor>
  <xdr:oneCellAnchor>
    <xdr:from>
      <xdr:col>4</xdr:col>
      <xdr:colOff>22860</xdr:colOff>
      <xdr:row>138</xdr:row>
      <xdr:rowOff>30480</xdr:rowOff>
    </xdr:from>
    <xdr:ext cx="586740" cy="175260"/>
    <xdr:pic>
      <xdr:nvPicPr>
        <xdr:cNvPr id="609" name="Imagen 608" descr="Vínculo en el BOE a la disposición mencionada en la celda contigua situada a la izquierda." title="BOE">
          <a:hlinkClick xmlns:r="http://schemas.openxmlformats.org/officeDocument/2006/relationships" r:id="rId16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48260" y="13975080"/>
          <a:ext cx="586740" cy="175260"/>
        </a:xfrm>
        <a:prstGeom prst="rect">
          <a:avLst/>
        </a:prstGeom>
      </xdr:spPr>
    </xdr:pic>
    <xdr:clientData/>
  </xdr:oneCellAnchor>
  <xdr:oneCellAnchor>
    <xdr:from>
      <xdr:col>4</xdr:col>
      <xdr:colOff>22860</xdr:colOff>
      <xdr:row>139</xdr:row>
      <xdr:rowOff>30480</xdr:rowOff>
    </xdr:from>
    <xdr:ext cx="586740" cy="175260"/>
    <xdr:pic>
      <xdr:nvPicPr>
        <xdr:cNvPr id="610" name="Imagen 609" descr="Vínculo en el BOE a la disposición mencionada en la celda contigua situada a la izquierda." title="BOE">
          <a:hlinkClick xmlns:r="http://schemas.openxmlformats.org/officeDocument/2006/relationships" r:id="rId16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48260" y="14721840"/>
          <a:ext cx="586740" cy="175260"/>
        </a:xfrm>
        <a:prstGeom prst="rect">
          <a:avLst/>
        </a:prstGeom>
      </xdr:spPr>
    </xdr:pic>
    <xdr:clientData/>
  </xdr:oneCellAnchor>
  <xdr:oneCellAnchor>
    <xdr:from>
      <xdr:col>4</xdr:col>
      <xdr:colOff>30480</xdr:colOff>
      <xdr:row>119</xdr:row>
      <xdr:rowOff>22860</xdr:rowOff>
    </xdr:from>
    <xdr:ext cx="586740" cy="175260"/>
    <xdr:pic>
      <xdr:nvPicPr>
        <xdr:cNvPr id="611" name="Imagen 610" descr="Vínculo en el BOE a la disposición mencionada en la celda contigua situada a la izquierda." title="BOE">
          <a:hlinkClick xmlns:r="http://schemas.openxmlformats.org/officeDocument/2006/relationships" r:id="rId16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55880" y="2339340"/>
          <a:ext cx="586740" cy="175260"/>
        </a:xfrm>
        <a:prstGeom prst="rect">
          <a:avLst/>
        </a:prstGeom>
      </xdr:spPr>
    </xdr:pic>
    <xdr:clientData/>
  </xdr:oneCellAnchor>
  <xdr:oneCellAnchor>
    <xdr:from>
      <xdr:col>4</xdr:col>
      <xdr:colOff>30480</xdr:colOff>
      <xdr:row>120</xdr:row>
      <xdr:rowOff>30480</xdr:rowOff>
    </xdr:from>
    <xdr:ext cx="586740" cy="175260"/>
    <xdr:pic>
      <xdr:nvPicPr>
        <xdr:cNvPr id="612" name="Imagen 611" descr="Vínculo en el BOE a la disposición mencionada en la celda contigua situada a la izquierda." title="BOE">
          <a:hlinkClick xmlns:r="http://schemas.openxmlformats.org/officeDocument/2006/relationships" r:id="rId17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55880" y="2674620"/>
          <a:ext cx="586740" cy="175260"/>
        </a:xfrm>
        <a:prstGeom prst="rect">
          <a:avLst/>
        </a:prstGeom>
      </xdr:spPr>
    </xdr:pic>
    <xdr:clientData/>
  </xdr:oneCellAnchor>
  <xdr:oneCellAnchor>
    <xdr:from>
      <xdr:col>4</xdr:col>
      <xdr:colOff>30480</xdr:colOff>
      <xdr:row>120</xdr:row>
      <xdr:rowOff>251460</xdr:rowOff>
    </xdr:from>
    <xdr:ext cx="586740" cy="175260"/>
    <xdr:pic>
      <xdr:nvPicPr>
        <xdr:cNvPr id="613" name="Imagen 612" descr="Vínculo en el BOE a la disposición mencionada en la celda contigua situada a la izquierda." title="BOE">
          <a:hlinkClick xmlns:r="http://schemas.openxmlformats.org/officeDocument/2006/relationships" r:id="rId17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55880" y="2895600"/>
          <a:ext cx="586740" cy="175260"/>
        </a:xfrm>
        <a:prstGeom prst="rect">
          <a:avLst/>
        </a:prstGeom>
      </xdr:spPr>
    </xdr:pic>
    <xdr:clientData/>
  </xdr:oneCellAnchor>
  <xdr:oneCellAnchor>
    <xdr:from>
      <xdr:col>4</xdr:col>
      <xdr:colOff>30480</xdr:colOff>
      <xdr:row>125</xdr:row>
      <xdr:rowOff>22860</xdr:rowOff>
    </xdr:from>
    <xdr:ext cx="586740" cy="175260"/>
    <xdr:pic>
      <xdr:nvPicPr>
        <xdr:cNvPr id="614" name="Imagen 613" descr="Vínculo en el BOE a la disposición mencionada en la celda contigua situada a la izquierda." title="BOE">
          <a:hlinkClick xmlns:r="http://schemas.openxmlformats.org/officeDocument/2006/relationships" r:id="rId16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55880" y="2339340"/>
          <a:ext cx="586740" cy="175260"/>
        </a:xfrm>
        <a:prstGeom prst="rect">
          <a:avLst/>
        </a:prstGeom>
      </xdr:spPr>
    </xdr:pic>
    <xdr:clientData/>
  </xdr:oneCellAnchor>
  <xdr:oneCellAnchor>
    <xdr:from>
      <xdr:col>4</xdr:col>
      <xdr:colOff>30480</xdr:colOff>
      <xdr:row>133</xdr:row>
      <xdr:rowOff>22860</xdr:rowOff>
    </xdr:from>
    <xdr:ext cx="586740" cy="175260"/>
    <xdr:pic>
      <xdr:nvPicPr>
        <xdr:cNvPr id="615" name="Imagen 614" descr="Vínculo en el BOE a la disposición mencionada en la celda contigua situada a la izquierda." title="BOE">
          <a:hlinkClick xmlns:r="http://schemas.openxmlformats.org/officeDocument/2006/relationships" r:id="rId16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55880" y="2339340"/>
          <a:ext cx="586740" cy="175260"/>
        </a:xfrm>
        <a:prstGeom prst="rect">
          <a:avLst/>
        </a:prstGeom>
      </xdr:spPr>
    </xdr:pic>
    <xdr:clientData/>
  </xdr:oneCellAnchor>
  <xdr:oneCellAnchor>
    <xdr:from>
      <xdr:col>4</xdr:col>
      <xdr:colOff>30480</xdr:colOff>
      <xdr:row>134</xdr:row>
      <xdr:rowOff>22860</xdr:rowOff>
    </xdr:from>
    <xdr:ext cx="586740" cy="175260"/>
    <xdr:pic>
      <xdr:nvPicPr>
        <xdr:cNvPr id="616" name="Imagen 615" descr="Vínculo en el BOE a la disposición mencionada en la celda contigua situada a la izquierda." title="BOE">
          <a:hlinkClick xmlns:r="http://schemas.openxmlformats.org/officeDocument/2006/relationships" r:id="rId16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55880" y="2339340"/>
          <a:ext cx="586740" cy="175260"/>
        </a:xfrm>
        <a:prstGeom prst="rect">
          <a:avLst/>
        </a:prstGeom>
      </xdr:spPr>
    </xdr:pic>
    <xdr:clientData/>
  </xdr:oneCellAnchor>
  <xdr:oneCellAnchor>
    <xdr:from>
      <xdr:col>4</xdr:col>
      <xdr:colOff>30480</xdr:colOff>
      <xdr:row>135</xdr:row>
      <xdr:rowOff>22860</xdr:rowOff>
    </xdr:from>
    <xdr:ext cx="586740" cy="175260"/>
    <xdr:pic>
      <xdr:nvPicPr>
        <xdr:cNvPr id="617" name="Imagen 616" descr="Vínculo en el BOE a la disposición mencionada en la celda contigua situada a la izquierda." title="BOE">
          <a:hlinkClick xmlns:r="http://schemas.openxmlformats.org/officeDocument/2006/relationships" r:id="rId16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55880" y="2339340"/>
          <a:ext cx="586740" cy="175260"/>
        </a:xfrm>
        <a:prstGeom prst="rect">
          <a:avLst/>
        </a:prstGeom>
      </xdr:spPr>
    </xdr:pic>
    <xdr:clientData/>
  </xdr:oneCellAnchor>
  <xdr:oneCellAnchor>
    <xdr:from>
      <xdr:col>4</xdr:col>
      <xdr:colOff>30480</xdr:colOff>
      <xdr:row>140</xdr:row>
      <xdr:rowOff>22860</xdr:rowOff>
    </xdr:from>
    <xdr:ext cx="586740" cy="175260"/>
    <xdr:pic>
      <xdr:nvPicPr>
        <xdr:cNvPr id="618" name="Imagen 617" descr="Vínculo en el BOE a la disposición mencionada en la celda contigua situada a la izquierda." title="BOE">
          <a:hlinkClick xmlns:r="http://schemas.openxmlformats.org/officeDocument/2006/relationships" r:id="rId16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55880" y="2339340"/>
          <a:ext cx="586740" cy="175260"/>
        </a:xfrm>
        <a:prstGeom prst="rect">
          <a:avLst/>
        </a:prstGeom>
      </xdr:spPr>
    </xdr:pic>
    <xdr:clientData/>
  </xdr:oneCellAnchor>
  <xdr:oneCellAnchor>
    <xdr:from>
      <xdr:col>4</xdr:col>
      <xdr:colOff>30480</xdr:colOff>
      <xdr:row>141</xdr:row>
      <xdr:rowOff>22860</xdr:rowOff>
    </xdr:from>
    <xdr:ext cx="586740" cy="175260"/>
    <xdr:pic>
      <xdr:nvPicPr>
        <xdr:cNvPr id="619" name="Imagen 618" descr="Vínculo en el BOE a la disposición mencionada en la celda contigua situada a la izquierda." title="BOE">
          <a:hlinkClick xmlns:r="http://schemas.openxmlformats.org/officeDocument/2006/relationships" r:id="rId16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55880" y="2339340"/>
          <a:ext cx="586740" cy="175260"/>
        </a:xfrm>
        <a:prstGeom prst="rect">
          <a:avLst/>
        </a:prstGeom>
      </xdr:spPr>
    </xdr:pic>
    <xdr:clientData/>
  </xdr:oneCellAnchor>
  <xdr:oneCellAnchor>
    <xdr:from>
      <xdr:col>4</xdr:col>
      <xdr:colOff>30480</xdr:colOff>
      <xdr:row>142</xdr:row>
      <xdr:rowOff>22860</xdr:rowOff>
    </xdr:from>
    <xdr:ext cx="586740" cy="175260"/>
    <xdr:pic>
      <xdr:nvPicPr>
        <xdr:cNvPr id="620" name="Imagen 619" descr="Vínculo en el BOE a la disposición mencionada en la celda contigua situada a la izquierda." title="BOE">
          <a:hlinkClick xmlns:r="http://schemas.openxmlformats.org/officeDocument/2006/relationships" r:id="rId16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55880" y="2339340"/>
          <a:ext cx="586740" cy="175260"/>
        </a:xfrm>
        <a:prstGeom prst="rect">
          <a:avLst/>
        </a:prstGeom>
      </xdr:spPr>
    </xdr:pic>
    <xdr:clientData/>
  </xdr:oneCellAnchor>
  <xdr:oneCellAnchor>
    <xdr:from>
      <xdr:col>4</xdr:col>
      <xdr:colOff>30480</xdr:colOff>
      <xdr:row>146</xdr:row>
      <xdr:rowOff>22860</xdr:rowOff>
    </xdr:from>
    <xdr:ext cx="586740" cy="175260"/>
    <xdr:pic>
      <xdr:nvPicPr>
        <xdr:cNvPr id="621" name="Imagen 620" descr="Vínculo en el BOE a la disposición mencionada en la celda contigua situada a la izquierda." title="BOE">
          <a:hlinkClick xmlns:r="http://schemas.openxmlformats.org/officeDocument/2006/relationships" r:id="rId16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55880" y="2339340"/>
          <a:ext cx="586740" cy="175260"/>
        </a:xfrm>
        <a:prstGeom prst="rect">
          <a:avLst/>
        </a:prstGeom>
      </xdr:spPr>
    </xdr:pic>
    <xdr:clientData/>
  </xdr:oneCellAnchor>
  <xdr:oneCellAnchor>
    <xdr:from>
      <xdr:col>4</xdr:col>
      <xdr:colOff>30480</xdr:colOff>
      <xdr:row>151</xdr:row>
      <xdr:rowOff>22860</xdr:rowOff>
    </xdr:from>
    <xdr:ext cx="586740" cy="175260"/>
    <xdr:pic>
      <xdr:nvPicPr>
        <xdr:cNvPr id="622" name="Imagen 621" descr="Vínculo en el BOE a la disposición mencionada en la celda contigua situada a la izquierda." title="BOE">
          <a:hlinkClick xmlns:r="http://schemas.openxmlformats.org/officeDocument/2006/relationships" r:id="rId16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55880" y="2339340"/>
          <a:ext cx="586740" cy="175260"/>
        </a:xfrm>
        <a:prstGeom prst="rect">
          <a:avLst/>
        </a:prstGeom>
      </xdr:spPr>
    </xdr:pic>
    <xdr:clientData/>
  </xdr:oneCellAnchor>
  <xdr:oneCellAnchor>
    <xdr:from>
      <xdr:col>4</xdr:col>
      <xdr:colOff>30480</xdr:colOff>
      <xdr:row>154</xdr:row>
      <xdr:rowOff>22860</xdr:rowOff>
    </xdr:from>
    <xdr:ext cx="586740" cy="175260"/>
    <xdr:pic>
      <xdr:nvPicPr>
        <xdr:cNvPr id="623" name="Imagen 622" descr="Vínculo en el BOE a la disposición mencionada en la celda contigua situada a la izquierda." title="BOE">
          <a:hlinkClick xmlns:r="http://schemas.openxmlformats.org/officeDocument/2006/relationships" r:id="rId16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55880" y="2339340"/>
          <a:ext cx="586740" cy="175260"/>
        </a:xfrm>
        <a:prstGeom prst="rect">
          <a:avLst/>
        </a:prstGeom>
      </xdr:spPr>
    </xdr:pic>
    <xdr:clientData/>
  </xdr:oneCellAnchor>
  <xdr:oneCellAnchor>
    <xdr:from>
      <xdr:col>4</xdr:col>
      <xdr:colOff>22860</xdr:colOff>
      <xdr:row>122</xdr:row>
      <xdr:rowOff>30480</xdr:rowOff>
    </xdr:from>
    <xdr:ext cx="586740" cy="175260"/>
    <xdr:pic>
      <xdr:nvPicPr>
        <xdr:cNvPr id="624" name="Imagen 623" descr="Vínculo en el BOE a la disposición mencionada en la celda contigua situada a la izquierda." title="BOE">
          <a:hlinkClick xmlns:r="http://schemas.openxmlformats.org/officeDocument/2006/relationships" r:id="rId17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48260" y="4716780"/>
          <a:ext cx="586740" cy="175260"/>
        </a:xfrm>
        <a:prstGeom prst="rect">
          <a:avLst/>
        </a:prstGeom>
      </xdr:spPr>
    </xdr:pic>
    <xdr:clientData/>
  </xdr:oneCellAnchor>
  <xdr:oneCellAnchor>
    <xdr:from>
      <xdr:col>4</xdr:col>
      <xdr:colOff>22860</xdr:colOff>
      <xdr:row>123</xdr:row>
      <xdr:rowOff>30480</xdr:rowOff>
    </xdr:from>
    <xdr:ext cx="586740" cy="175260"/>
    <xdr:pic>
      <xdr:nvPicPr>
        <xdr:cNvPr id="625" name="Imagen 624" descr="Vínculo en el BOE a la disposición mencionada en la celda contigua situada a la izquierda." title="BOE">
          <a:hlinkClick xmlns:r="http://schemas.openxmlformats.org/officeDocument/2006/relationships" r:id="rId17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48260" y="4716780"/>
          <a:ext cx="586740" cy="175260"/>
        </a:xfrm>
        <a:prstGeom prst="rect">
          <a:avLst/>
        </a:prstGeom>
      </xdr:spPr>
    </xdr:pic>
    <xdr:clientData/>
  </xdr:oneCellAnchor>
  <xdr:oneCellAnchor>
    <xdr:from>
      <xdr:col>4</xdr:col>
      <xdr:colOff>22860</xdr:colOff>
      <xdr:row>126</xdr:row>
      <xdr:rowOff>30480</xdr:rowOff>
    </xdr:from>
    <xdr:ext cx="586740" cy="175260"/>
    <xdr:pic>
      <xdr:nvPicPr>
        <xdr:cNvPr id="626" name="Imagen 625" descr="Vínculo en el BOE a la disposición mencionada en la celda contigua situada a la izquierda." title="BOE">
          <a:hlinkClick xmlns:r="http://schemas.openxmlformats.org/officeDocument/2006/relationships" r:id="rId17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48260" y="4716780"/>
          <a:ext cx="586740" cy="175260"/>
        </a:xfrm>
        <a:prstGeom prst="rect">
          <a:avLst/>
        </a:prstGeom>
      </xdr:spPr>
    </xdr:pic>
    <xdr:clientData/>
  </xdr:oneCellAnchor>
  <xdr:oneCellAnchor>
    <xdr:from>
      <xdr:col>4</xdr:col>
      <xdr:colOff>22860</xdr:colOff>
      <xdr:row>128</xdr:row>
      <xdr:rowOff>30480</xdr:rowOff>
    </xdr:from>
    <xdr:ext cx="586740" cy="175260"/>
    <xdr:pic>
      <xdr:nvPicPr>
        <xdr:cNvPr id="627" name="Imagen 626" descr="Vínculo en el BOE a la disposición mencionada en la celda contigua situada a la izquierda." title="BOE">
          <a:hlinkClick xmlns:r="http://schemas.openxmlformats.org/officeDocument/2006/relationships" r:id="rId17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48260" y="4716780"/>
          <a:ext cx="586740" cy="175260"/>
        </a:xfrm>
        <a:prstGeom prst="rect">
          <a:avLst/>
        </a:prstGeom>
      </xdr:spPr>
    </xdr:pic>
    <xdr:clientData/>
  </xdr:oneCellAnchor>
  <xdr:oneCellAnchor>
    <xdr:from>
      <xdr:col>4</xdr:col>
      <xdr:colOff>22860</xdr:colOff>
      <xdr:row>129</xdr:row>
      <xdr:rowOff>30480</xdr:rowOff>
    </xdr:from>
    <xdr:ext cx="586740" cy="175260"/>
    <xdr:pic>
      <xdr:nvPicPr>
        <xdr:cNvPr id="628" name="Imagen 627" descr="Vínculo en el BOE a la disposición mencionada en la celda contigua situada a la izquierda." title="BOE">
          <a:hlinkClick xmlns:r="http://schemas.openxmlformats.org/officeDocument/2006/relationships" r:id="rId17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48260" y="4716780"/>
          <a:ext cx="586740" cy="175260"/>
        </a:xfrm>
        <a:prstGeom prst="rect">
          <a:avLst/>
        </a:prstGeom>
      </xdr:spPr>
    </xdr:pic>
    <xdr:clientData/>
  </xdr:oneCellAnchor>
  <xdr:oneCellAnchor>
    <xdr:from>
      <xdr:col>4</xdr:col>
      <xdr:colOff>22860</xdr:colOff>
      <xdr:row>130</xdr:row>
      <xdr:rowOff>30480</xdr:rowOff>
    </xdr:from>
    <xdr:ext cx="586740" cy="175260"/>
    <xdr:pic>
      <xdr:nvPicPr>
        <xdr:cNvPr id="629" name="Imagen 628" descr="Vínculo en el BOE a la disposición mencionada en la celda contigua situada a la izquierda." title="BOE">
          <a:hlinkClick xmlns:r="http://schemas.openxmlformats.org/officeDocument/2006/relationships" r:id="rId17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48260" y="4716780"/>
          <a:ext cx="586740" cy="175260"/>
        </a:xfrm>
        <a:prstGeom prst="rect">
          <a:avLst/>
        </a:prstGeom>
      </xdr:spPr>
    </xdr:pic>
    <xdr:clientData/>
  </xdr:oneCellAnchor>
  <xdr:oneCellAnchor>
    <xdr:from>
      <xdr:col>4</xdr:col>
      <xdr:colOff>22860</xdr:colOff>
      <xdr:row>137</xdr:row>
      <xdr:rowOff>30480</xdr:rowOff>
    </xdr:from>
    <xdr:ext cx="586740" cy="175260"/>
    <xdr:pic>
      <xdr:nvPicPr>
        <xdr:cNvPr id="630" name="Imagen 629" descr="Vínculo en el BOE a la disposición mencionada en la celda contigua situada a la izquierda." title="BOE">
          <a:hlinkClick xmlns:r="http://schemas.openxmlformats.org/officeDocument/2006/relationships" r:id="rId17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48260" y="4716780"/>
          <a:ext cx="586740" cy="175260"/>
        </a:xfrm>
        <a:prstGeom prst="rect">
          <a:avLst/>
        </a:prstGeom>
      </xdr:spPr>
    </xdr:pic>
    <xdr:clientData/>
  </xdr:oneCellAnchor>
  <xdr:oneCellAnchor>
    <xdr:from>
      <xdr:col>4</xdr:col>
      <xdr:colOff>22860</xdr:colOff>
      <xdr:row>147</xdr:row>
      <xdr:rowOff>30480</xdr:rowOff>
    </xdr:from>
    <xdr:ext cx="586740" cy="175260"/>
    <xdr:pic>
      <xdr:nvPicPr>
        <xdr:cNvPr id="631" name="Imagen 630" descr="Vínculo en el BOE a la disposición mencionada en la celda contigua situada a la izquierda." title="BOE">
          <a:hlinkClick xmlns:r="http://schemas.openxmlformats.org/officeDocument/2006/relationships" r:id="rId17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48260" y="4716780"/>
          <a:ext cx="586740" cy="175260"/>
        </a:xfrm>
        <a:prstGeom prst="rect">
          <a:avLst/>
        </a:prstGeom>
      </xdr:spPr>
    </xdr:pic>
    <xdr:clientData/>
  </xdr:oneCellAnchor>
  <xdr:oneCellAnchor>
    <xdr:from>
      <xdr:col>4</xdr:col>
      <xdr:colOff>22860</xdr:colOff>
      <xdr:row>148</xdr:row>
      <xdr:rowOff>30480</xdr:rowOff>
    </xdr:from>
    <xdr:ext cx="586740" cy="175260"/>
    <xdr:pic>
      <xdr:nvPicPr>
        <xdr:cNvPr id="632" name="Imagen 631" descr="Vínculo en el BOE a la disposición mencionada en la celda contigua situada a la izquierda." title="BOE">
          <a:hlinkClick xmlns:r="http://schemas.openxmlformats.org/officeDocument/2006/relationships" r:id="rId17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48260" y="4716780"/>
          <a:ext cx="586740" cy="175260"/>
        </a:xfrm>
        <a:prstGeom prst="rect">
          <a:avLst/>
        </a:prstGeom>
      </xdr:spPr>
    </xdr:pic>
    <xdr:clientData/>
  </xdr:oneCellAnchor>
  <xdr:oneCellAnchor>
    <xdr:from>
      <xdr:col>4</xdr:col>
      <xdr:colOff>22860</xdr:colOff>
      <xdr:row>149</xdr:row>
      <xdr:rowOff>30480</xdr:rowOff>
    </xdr:from>
    <xdr:ext cx="586740" cy="175260"/>
    <xdr:pic>
      <xdr:nvPicPr>
        <xdr:cNvPr id="633" name="Imagen 632" descr="Vínculo en el BOE a la disposición mencionada en la celda contigua situada a la izquierda." title="BOE">
          <a:hlinkClick xmlns:r="http://schemas.openxmlformats.org/officeDocument/2006/relationships" r:id="rId17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48260" y="4716780"/>
          <a:ext cx="586740" cy="175260"/>
        </a:xfrm>
        <a:prstGeom prst="rect">
          <a:avLst/>
        </a:prstGeom>
      </xdr:spPr>
    </xdr:pic>
    <xdr:clientData/>
  </xdr:oneCellAnchor>
  <xdr:oneCellAnchor>
    <xdr:from>
      <xdr:col>4</xdr:col>
      <xdr:colOff>22860</xdr:colOff>
      <xdr:row>152</xdr:row>
      <xdr:rowOff>30480</xdr:rowOff>
    </xdr:from>
    <xdr:ext cx="586740" cy="175260"/>
    <xdr:pic>
      <xdr:nvPicPr>
        <xdr:cNvPr id="634" name="Imagen 633" descr="Vínculo en el BOE a la disposición mencionada en la celda contigua situada a la izquierda." title="BOE">
          <a:hlinkClick xmlns:r="http://schemas.openxmlformats.org/officeDocument/2006/relationships" r:id="rId17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48260" y="4716780"/>
          <a:ext cx="586740" cy="175260"/>
        </a:xfrm>
        <a:prstGeom prst="rect">
          <a:avLst/>
        </a:prstGeom>
      </xdr:spPr>
    </xdr:pic>
    <xdr:clientData/>
  </xdr:oneCellAnchor>
  <xdr:oneCellAnchor>
    <xdr:from>
      <xdr:col>4</xdr:col>
      <xdr:colOff>30480</xdr:colOff>
      <xdr:row>121</xdr:row>
      <xdr:rowOff>30480</xdr:rowOff>
    </xdr:from>
    <xdr:ext cx="586740" cy="175260"/>
    <xdr:pic>
      <xdr:nvPicPr>
        <xdr:cNvPr id="635" name="Imagen 634" descr="Vínculo en el BOE a la disposición mencionada en la celda contigua situada a la izquierda." title="BOE">
          <a:hlinkClick xmlns:r="http://schemas.openxmlformats.org/officeDocument/2006/relationships" r:id="rId17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55880" y="2674620"/>
          <a:ext cx="586740" cy="175260"/>
        </a:xfrm>
        <a:prstGeom prst="rect">
          <a:avLst/>
        </a:prstGeom>
      </xdr:spPr>
    </xdr:pic>
    <xdr:clientData/>
  </xdr:oneCellAnchor>
  <xdr:oneCellAnchor>
    <xdr:from>
      <xdr:col>4</xdr:col>
      <xdr:colOff>30480</xdr:colOff>
      <xdr:row>121</xdr:row>
      <xdr:rowOff>251460</xdr:rowOff>
    </xdr:from>
    <xdr:ext cx="586740" cy="175260"/>
    <xdr:pic>
      <xdr:nvPicPr>
        <xdr:cNvPr id="636" name="Imagen 635" descr="Vínculo en el BOE a la disposición mencionada en la celda contigua situada a la izquierda." title="BOE">
          <a:hlinkClick xmlns:r="http://schemas.openxmlformats.org/officeDocument/2006/relationships" r:id="rId17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55880" y="2895600"/>
          <a:ext cx="586740" cy="175260"/>
        </a:xfrm>
        <a:prstGeom prst="rect">
          <a:avLst/>
        </a:prstGeom>
      </xdr:spPr>
    </xdr:pic>
    <xdr:clientData/>
  </xdr:oneCellAnchor>
  <xdr:oneCellAnchor>
    <xdr:from>
      <xdr:col>4</xdr:col>
      <xdr:colOff>30480</xdr:colOff>
      <xdr:row>124</xdr:row>
      <xdr:rowOff>30480</xdr:rowOff>
    </xdr:from>
    <xdr:ext cx="586740" cy="175260"/>
    <xdr:pic>
      <xdr:nvPicPr>
        <xdr:cNvPr id="637" name="Imagen 636" descr="Vínculo en el BOE a la disposición mencionada en la celda contigua situada a la izquierda." title="BOE">
          <a:hlinkClick xmlns:r="http://schemas.openxmlformats.org/officeDocument/2006/relationships" r:id="rId17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55880" y="2674620"/>
          <a:ext cx="586740" cy="175260"/>
        </a:xfrm>
        <a:prstGeom prst="rect">
          <a:avLst/>
        </a:prstGeom>
      </xdr:spPr>
    </xdr:pic>
    <xdr:clientData/>
  </xdr:oneCellAnchor>
  <xdr:oneCellAnchor>
    <xdr:from>
      <xdr:col>4</xdr:col>
      <xdr:colOff>30480</xdr:colOff>
      <xdr:row>124</xdr:row>
      <xdr:rowOff>251460</xdr:rowOff>
    </xdr:from>
    <xdr:ext cx="586740" cy="175260"/>
    <xdr:pic>
      <xdr:nvPicPr>
        <xdr:cNvPr id="638" name="Imagen 637" descr="Vínculo en el BOE a la disposición mencionada en la celda contigua situada a la izquierda." title="BOE">
          <a:hlinkClick xmlns:r="http://schemas.openxmlformats.org/officeDocument/2006/relationships" r:id="rId17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55880" y="2895600"/>
          <a:ext cx="586740" cy="175260"/>
        </a:xfrm>
        <a:prstGeom prst="rect">
          <a:avLst/>
        </a:prstGeom>
      </xdr:spPr>
    </xdr:pic>
    <xdr:clientData/>
  </xdr:oneCellAnchor>
  <xdr:oneCellAnchor>
    <xdr:from>
      <xdr:col>4</xdr:col>
      <xdr:colOff>30480</xdr:colOff>
      <xdr:row>136</xdr:row>
      <xdr:rowOff>30480</xdr:rowOff>
    </xdr:from>
    <xdr:ext cx="586740" cy="175260"/>
    <xdr:pic>
      <xdr:nvPicPr>
        <xdr:cNvPr id="639" name="Imagen 638" descr="Vínculo en el BOE a la disposición mencionada en la celda contigua situada a la izquierda." title="BOE">
          <a:hlinkClick xmlns:r="http://schemas.openxmlformats.org/officeDocument/2006/relationships" r:id="rId17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55880" y="2674620"/>
          <a:ext cx="586740" cy="175260"/>
        </a:xfrm>
        <a:prstGeom prst="rect">
          <a:avLst/>
        </a:prstGeom>
      </xdr:spPr>
    </xdr:pic>
    <xdr:clientData/>
  </xdr:oneCellAnchor>
  <xdr:oneCellAnchor>
    <xdr:from>
      <xdr:col>4</xdr:col>
      <xdr:colOff>30480</xdr:colOff>
      <xdr:row>136</xdr:row>
      <xdr:rowOff>251460</xdr:rowOff>
    </xdr:from>
    <xdr:ext cx="586740" cy="175260"/>
    <xdr:pic>
      <xdr:nvPicPr>
        <xdr:cNvPr id="640" name="Imagen 639" descr="Vínculo en el BOE a la disposición mencionada en la celda contigua situada a la izquierda." title="BOE">
          <a:hlinkClick xmlns:r="http://schemas.openxmlformats.org/officeDocument/2006/relationships" r:id="rId17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55880" y="2895600"/>
          <a:ext cx="586740" cy="175260"/>
        </a:xfrm>
        <a:prstGeom prst="rect">
          <a:avLst/>
        </a:prstGeom>
      </xdr:spPr>
    </xdr:pic>
    <xdr:clientData/>
  </xdr:oneCellAnchor>
  <xdr:oneCellAnchor>
    <xdr:from>
      <xdr:col>4</xdr:col>
      <xdr:colOff>30480</xdr:colOff>
      <xdr:row>150</xdr:row>
      <xdr:rowOff>30480</xdr:rowOff>
    </xdr:from>
    <xdr:ext cx="586740" cy="175260"/>
    <xdr:pic>
      <xdr:nvPicPr>
        <xdr:cNvPr id="641" name="Imagen 640" descr="Vínculo en el BOE a la disposición mencionada en la celda contigua situada a la izquierda." title="BOE">
          <a:hlinkClick xmlns:r="http://schemas.openxmlformats.org/officeDocument/2006/relationships" r:id="rId17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55880" y="2674620"/>
          <a:ext cx="586740" cy="175260"/>
        </a:xfrm>
        <a:prstGeom prst="rect">
          <a:avLst/>
        </a:prstGeom>
      </xdr:spPr>
    </xdr:pic>
    <xdr:clientData/>
  </xdr:oneCellAnchor>
  <xdr:oneCellAnchor>
    <xdr:from>
      <xdr:col>4</xdr:col>
      <xdr:colOff>30480</xdr:colOff>
      <xdr:row>150</xdr:row>
      <xdr:rowOff>251460</xdr:rowOff>
    </xdr:from>
    <xdr:ext cx="586740" cy="175260"/>
    <xdr:pic>
      <xdr:nvPicPr>
        <xdr:cNvPr id="642" name="Imagen 641" descr="Vínculo en el BOE a la disposición mencionada en la celda contigua situada a la izquierda." title="BOE">
          <a:hlinkClick xmlns:r="http://schemas.openxmlformats.org/officeDocument/2006/relationships" r:id="rId17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55880" y="2895600"/>
          <a:ext cx="586740" cy="175260"/>
        </a:xfrm>
        <a:prstGeom prst="rect">
          <a:avLst/>
        </a:prstGeom>
      </xdr:spPr>
    </xdr:pic>
    <xdr:clientData/>
  </xdr:oneCellAnchor>
  <xdr:oneCellAnchor>
    <xdr:from>
      <xdr:col>4</xdr:col>
      <xdr:colOff>22860</xdr:colOff>
      <xdr:row>139</xdr:row>
      <xdr:rowOff>251460</xdr:rowOff>
    </xdr:from>
    <xdr:ext cx="586740" cy="175260"/>
    <xdr:pic>
      <xdr:nvPicPr>
        <xdr:cNvPr id="643" name="Imagen 642" descr="Vínculo en el BOE a la disposición mencionada en la celda contigua situada a la izquierda." title="BOE">
          <a:hlinkClick xmlns:r="http://schemas.openxmlformats.org/officeDocument/2006/relationships" r:id="rId17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48260" y="14942820"/>
          <a:ext cx="586740" cy="175260"/>
        </a:xfrm>
        <a:prstGeom prst="rect">
          <a:avLst/>
        </a:prstGeom>
      </xdr:spPr>
    </xdr:pic>
    <xdr:clientData/>
  </xdr:oneCellAnchor>
  <xdr:oneCellAnchor>
    <xdr:from>
      <xdr:col>4</xdr:col>
      <xdr:colOff>22860</xdr:colOff>
      <xdr:row>138</xdr:row>
      <xdr:rowOff>259080</xdr:rowOff>
    </xdr:from>
    <xdr:ext cx="586740" cy="175260"/>
    <xdr:pic>
      <xdr:nvPicPr>
        <xdr:cNvPr id="644" name="Imagen 643" descr="Vínculo en el BOE a la disposición mencionada en la celda contigua situada a la izquierda." title="BOE">
          <a:hlinkClick xmlns:r="http://schemas.openxmlformats.org/officeDocument/2006/relationships" r:id="rId16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48260" y="14203680"/>
          <a:ext cx="586740" cy="175260"/>
        </a:xfrm>
        <a:prstGeom prst="rect">
          <a:avLst/>
        </a:prstGeom>
      </xdr:spPr>
    </xdr:pic>
    <xdr:clientData/>
  </xdr:oneCellAnchor>
  <xdr:oneCellAnchor>
    <xdr:from>
      <xdr:col>4</xdr:col>
      <xdr:colOff>30480</xdr:colOff>
      <xdr:row>156</xdr:row>
      <xdr:rowOff>30480</xdr:rowOff>
    </xdr:from>
    <xdr:ext cx="586740" cy="175260"/>
    <xdr:pic>
      <xdr:nvPicPr>
        <xdr:cNvPr id="645" name="Imagen 644" descr="Vínculo en el BOE a la disposición mencionada en la celda contigua situada a la izquierda." title="BOE">
          <a:hlinkClick xmlns:r="http://schemas.openxmlformats.org/officeDocument/2006/relationships" r:id="rId17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55880" y="22936200"/>
          <a:ext cx="586740" cy="175260"/>
        </a:xfrm>
        <a:prstGeom prst="rect">
          <a:avLst/>
        </a:prstGeom>
      </xdr:spPr>
    </xdr:pic>
    <xdr:clientData/>
  </xdr:oneCellAnchor>
  <xdr:oneCellAnchor>
    <xdr:from>
      <xdr:col>4</xdr:col>
      <xdr:colOff>30480</xdr:colOff>
      <xdr:row>157</xdr:row>
      <xdr:rowOff>30480</xdr:rowOff>
    </xdr:from>
    <xdr:ext cx="586740" cy="175260"/>
    <xdr:pic>
      <xdr:nvPicPr>
        <xdr:cNvPr id="646" name="Imagen 645" descr="Vínculo en el BOE a la disposición mencionada en la celda contigua situada a la izquierda." title="BOE">
          <a:hlinkClick xmlns:r="http://schemas.openxmlformats.org/officeDocument/2006/relationships" r:id="rId17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55880" y="23530560"/>
          <a:ext cx="586740" cy="175260"/>
        </a:xfrm>
        <a:prstGeom prst="rect">
          <a:avLst/>
        </a:prstGeom>
      </xdr:spPr>
    </xdr:pic>
    <xdr:clientData/>
  </xdr:oneCellAnchor>
  <xdr:oneCellAnchor>
    <xdr:from>
      <xdr:col>4</xdr:col>
      <xdr:colOff>19050</xdr:colOff>
      <xdr:row>166</xdr:row>
      <xdr:rowOff>28575</xdr:rowOff>
    </xdr:from>
    <xdr:ext cx="586740" cy="175260"/>
    <xdr:pic>
      <xdr:nvPicPr>
        <xdr:cNvPr id="647" name="Imagen 646" descr="Vínculo en el BOE a la disposición mencionada en la celda contigua situada a la izquierda." title="BOE">
          <a:hlinkClick xmlns:r="http://schemas.openxmlformats.org/officeDocument/2006/relationships" r:id="rId15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44450" y="10467975"/>
          <a:ext cx="586740" cy="175260"/>
        </a:xfrm>
        <a:prstGeom prst="rect">
          <a:avLst/>
        </a:prstGeom>
      </xdr:spPr>
    </xdr:pic>
    <xdr:clientData/>
  </xdr:oneCellAnchor>
  <xdr:oneCellAnchor>
    <xdr:from>
      <xdr:col>4</xdr:col>
      <xdr:colOff>38100</xdr:colOff>
      <xdr:row>190</xdr:row>
      <xdr:rowOff>38100</xdr:rowOff>
    </xdr:from>
    <xdr:ext cx="586740" cy="175260"/>
    <xdr:pic>
      <xdr:nvPicPr>
        <xdr:cNvPr id="648" name="Imagen 647" descr="Vínculo en el BOE a la disposición mencionada en la celda contigua situada a la izquierda." title="BOE">
          <a:hlinkClick xmlns:r="http://schemas.openxmlformats.org/officeDocument/2006/relationships" r:id="rId15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63500" y="35646360"/>
          <a:ext cx="586740" cy="175260"/>
        </a:xfrm>
        <a:prstGeom prst="rect">
          <a:avLst/>
        </a:prstGeom>
      </xdr:spPr>
    </xdr:pic>
    <xdr:clientData/>
  </xdr:oneCellAnchor>
  <xdr:oneCellAnchor>
    <xdr:from>
      <xdr:col>4</xdr:col>
      <xdr:colOff>38100</xdr:colOff>
      <xdr:row>208</xdr:row>
      <xdr:rowOff>38100</xdr:rowOff>
    </xdr:from>
    <xdr:ext cx="586740" cy="158115"/>
    <xdr:pic>
      <xdr:nvPicPr>
        <xdr:cNvPr id="649" name="Imagen 648" descr="Vínculo en el BOE a la disposición mencionada en la celda contigua situada a la izquierda." title="BOE">
          <a:hlinkClick xmlns:r="http://schemas.openxmlformats.org/officeDocument/2006/relationships" r:id="rId14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63500" y="54810660"/>
          <a:ext cx="586740" cy="158115"/>
        </a:xfrm>
        <a:prstGeom prst="rect">
          <a:avLst/>
        </a:prstGeom>
      </xdr:spPr>
    </xdr:pic>
    <xdr:clientData/>
  </xdr:oneCellAnchor>
  <xdr:oneCellAnchor>
    <xdr:from>
      <xdr:col>4</xdr:col>
      <xdr:colOff>22860</xdr:colOff>
      <xdr:row>127</xdr:row>
      <xdr:rowOff>30480</xdr:rowOff>
    </xdr:from>
    <xdr:ext cx="586740" cy="175260"/>
    <xdr:pic>
      <xdr:nvPicPr>
        <xdr:cNvPr id="650" name="Imagen 649" descr="Vínculo en el BOE a la disposición mencionada en la celda contigua situada a la izquierda." title="BOE">
          <a:hlinkClick xmlns:r="http://schemas.openxmlformats.org/officeDocument/2006/relationships" r:id="rId17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48260" y="8122920"/>
          <a:ext cx="586740" cy="175260"/>
        </a:xfrm>
        <a:prstGeom prst="rect">
          <a:avLst/>
        </a:prstGeom>
      </xdr:spPr>
    </xdr:pic>
    <xdr:clientData/>
  </xdr:oneCellAnchor>
  <xdr:oneCellAnchor>
    <xdr:from>
      <xdr:col>4</xdr:col>
      <xdr:colOff>30480</xdr:colOff>
      <xdr:row>145</xdr:row>
      <xdr:rowOff>22860</xdr:rowOff>
    </xdr:from>
    <xdr:ext cx="586740" cy="198120"/>
    <xdr:pic>
      <xdr:nvPicPr>
        <xdr:cNvPr id="652" name="Imagen 651" descr="Vínculo en el BOE a la disposición mencionada en la celda contigua situada a la izquierda." title="BOE">
          <a:hlinkClick xmlns:r="http://schemas.openxmlformats.org/officeDocument/2006/relationships" r:id="rId17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55880" y="19194780"/>
          <a:ext cx="586740" cy="198120"/>
        </a:xfrm>
        <a:prstGeom prst="rect">
          <a:avLst/>
        </a:prstGeom>
      </xdr:spPr>
    </xdr:pic>
    <xdr:clientData/>
  </xdr:oneCellAnchor>
  <xdr:oneCellAnchor>
    <xdr:from>
      <xdr:col>4</xdr:col>
      <xdr:colOff>30480</xdr:colOff>
      <xdr:row>155</xdr:row>
      <xdr:rowOff>22860</xdr:rowOff>
    </xdr:from>
    <xdr:ext cx="586740" cy="175260"/>
    <xdr:pic>
      <xdr:nvPicPr>
        <xdr:cNvPr id="651" name="Imagen 650" descr="Vínculo en el BOE a la disposición mencionada en la celda contigua situada a la izquierda." title="BOE">
          <a:hlinkClick xmlns:r="http://schemas.openxmlformats.org/officeDocument/2006/relationships" r:id="rId17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55880" y="3794760"/>
          <a:ext cx="586740" cy="175260"/>
        </a:xfrm>
        <a:prstGeom prst="rect">
          <a:avLst/>
        </a:prstGeom>
      </xdr:spPr>
    </xdr:pic>
    <xdr:clientData/>
  </xdr:oneCellAnchor>
  <xdr:oneCellAnchor>
    <xdr:from>
      <xdr:col>4</xdr:col>
      <xdr:colOff>38100</xdr:colOff>
      <xdr:row>155</xdr:row>
      <xdr:rowOff>236220</xdr:rowOff>
    </xdr:from>
    <xdr:ext cx="586740" cy="175260"/>
    <xdr:pic>
      <xdr:nvPicPr>
        <xdr:cNvPr id="653" name="Imagen 652" descr="Vínculo en el BOE a la disposición mencionada en la celda contigua situada a la izquierda." title="BOE">
          <a:hlinkClick xmlns:r="http://schemas.openxmlformats.org/officeDocument/2006/relationships" r:id="rId17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63500" y="4008120"/>
          <a:ext cx="586740" cy="175260"/>
        </a:xfrm>
        <a:prstGeom prst="rect">
          <a:avLst/>
        </a:prstGeom>
      </xdr:spPr>
    </xdr:pic>
    <xdr:clientData/>
  </xdr:oneCellAnchor>
  <xdr:oneCellAnchor>
    <xdr:from>
      <xdr:col>4</xdr:col>
      <xdr:colOff>38100</xdr:colOff>
      <xdr:row>143</xdr:row>
      <xdr:rowOff>38100</xdr:rowOff>
    </xdr:from>
    <xdr:ext cx="586740" cy="175260"/>
    <xdr:pic>
      <xdr:nvPicPr>
        <xdr:cNvPr id="654" name="Imagen 653" descr="Vínculo en el BOE a la disposición mencionada en la celda contigua situada a la izquierda." title="BOE">
          <a:hlinkClick xmlns:r="http://schemas.openxmlformats.org/officeDocument/2006/relationships" r:id="rId17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63500" y="2354580"/>
          <a:ext cx="586740" cy="175260"/>
        </a:xfrm>
        <a:prstGeom prst="rect">
          <a:avLst/>
        </a:prstGeom>
      </xdr:spPr>
    </xdr:pic>
    <xdr:clientData/>
  </xdr:oneCellAnchor>
  <xdr:oneCellAnchor>
    <xdr:from>
      <xdr:col>4</xdr:col>
      <xdr:colOff>45720</xdr:colOff>
      <xdr:row>143</xdr:row>
      <xdr:rowOff>259080</xdr:rowOff>
    </xdr:from>
    <xdr:ext cx="586740" cy="175260"/>
    <xdr:pic>
      <xdr:nvPicPr>
        <xdr:cNvPr id="655" name="Imagen 654" descr="Vínculo en el BOE a la disposición mencionada en la celda contigua situada a la izquierda." title="BOE">
          <a:hlinkClick xmlns:r="http://schemas.openxmlformats.org/officeDocument/2006/relationships" r:id="rId17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71120" y="2575560"/>
          <a:ext cx="586740" cy="175260"/>
        </a:xfrm>
        <a:prstGeom prst="rect">
          <a:avLst/>
        </a:prstGeom>
      </xdr:spPr>
    </xdr:pic>
    <xdr:clientData/>
  </xdr:oneCellAnchor>
  <xdr:oneCellAnchor>
    <xdr:from>
      <xdr:col>4</xdr:col>
      <xdr:colOff>60960</xdr:colOff>
      <xdr:row>143</xdr:row>
      <xdr:rowOff>472440</xdr:rowOff>
    </xdr:from>
    <xdr:ext cx="586740" cy="175260"/>
    <xdr:pic>
      <xdr:nvPicPr>
        <xdr:cNvPr id="656" name="Imagen 655" descr="Vínculo en el BOE a la disposición mencionada en la celda contigua situada a la izquierda." title="BOE">
          <a:hlinkClick xmlns:r="http://schemas.openxmlformats.org/officeDocument/2006/relationships" r:id="rId18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86360" y="2788920"/>
          <a:ext cx="586740" cy="175260"/>
        </a:xfrm>
        <a:prstGeom prst="rect">
          <a:avLst/>
        </a:prstGeom>
      </xdr:spPr>
    </xdr:pic>
    <xdr:clientData/>
  </xdr:oneCellAnchor>
  <xdr:oneCellAnchor>
    <xdr:from>
      <xdr:col>4</xdr:col>
      <xdr:colOff>38100</xdr:colOff>
      <xdr:row>153</xdr:row>
      <xdr:rowOff>45720</xdr:rowOff>
    </xdr:from>
    <xdr:ext cx="586740" cy="175260"/>
    <xdr:pic>
      <xdr:nvPicPr>
        <xdr:cNvPr id="657" name="Imagen 656" descr="Vínculo en el BOE a la disposición mencionada en la celda contigua situada a la izquierda." title="BOE">
          <a:hlinkClick xmlns:r="http://schemas.openxmlformats.org/officeDocument/2006/relationships" r:id="rId17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63500" y="3238500"/>
          <a:ext cx="586740" cy="175260"/>
        </a:xfrm>
        <a:prstGeom prst="rect">
          <a:avLst/>
        </a:prstGeom>
      </xdr:spPr>
    </xdr:pic>
    <xdr:clientData/>
  </xdr:oneCellAnchor>
  <xdr:oneCellAnchor>
    <xdr:from>
      <xdr:col>4</xdr:col>
      <xdr:colOff>38100</xdr:colOff>
      <xdr:row>144</xdr:row>
      <xdr:rowOff>30480</xdr:rowOff>
    </xdr:from>
    <xdr:ext cx="586740" cy="175260"/>
    <xdr:pic>
      <xdr:nvPicPr>
        <xdr:cNvPr id="658" name="Imagen 657" descr="Vínculo en el BOE a la disposición mencionada en la celda contigua situada a la izquierda." title="BOE">
          <a:hlinkClick xmlns:r="http://schemas.openxmlformats.org/officeDocument/2006/relationships" r:id="rId17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63500" y="22745700"/>
          <a:ext cx="586740" cy="175260"/>
        </a:xfrm>
        <a:prstGeom prst="rect">
          <a:avLst/>
        </a:prstGeom>
      </xdr:spPr>
    </xdr:pic>
    <xdr:clientData/>
  </xdr:oneCellAnchor>
  <xdr:oneCellAnchor>
    <xdr:from>
      <xdr:col>4</xdr:col>
      <xdr:colOff>22860</xdr:colOff>
      <xdr:row>180</xdr:row>
      <xdr:rowOff>38100</xdr:rowOff>
    </xdr:from>
    <xdr:ext cx="586740" cy="175260"/>
    <xdr:pic>
      <xdr:nvPicPr>
        <xdr:cNvPr id="659" name="Imagen 658" descr="Vínculo en el BOE a la disposición mencionada en la celda contigua situada a la izquierda." title="BOE">
          <a:hlinkClick xmlns:r="http://schemas.openxmlformats.org/officeDocument/2006/relationships" r:id="rId18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48260" y="51960780"/>
          <a:ext cx="586740" cy="175260"/>
        </a:xfrm>
        <a:prstGeom prst="rect">
          <a:avLst/>
        </a:prstGeom>
      </xdr:spPr>
    </xdr:pic>
    <xdr:clientData/>
  </xdr:oneCellAnchor>
  <xdr:oneCellAnchor>
    <xdr:from>
      <xdr:col>4</xdr:col>
      <xdr:colOff>38100</xdr:colOff>
      <xdr:row>115</xdr:row>
      <xdr:rowOff>45720</xdr:rowOff>
    </xdr:from>
    <xdr:ext cx="586740" cy="175260"/>
    <xdr:pic>
      <xdr:nvPicPr>
        <xdr:cNvPr id="660" name="Imagen 659" descr="Vínculo en el BOE a la disposición mencionada en la celda contigua situada a la izquierda." title="BOE">
          <a:hlinkClick xmlns:r="http://schemas.openxmlformats.org/officeDocument/2006/relationships" r:id="rId18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63500" y="19011900"/>
          <a:ext cx="586740" cy="175260"/>
        </a:xfrm>
        <a:prstGeom prst="rect">
          <a:avLst/>
        </a:prstGeom>
      </xdr:spPr>
    </xdr:pic>
    <xdr:clientData/>
  </xdr:oneCellAnchor>
  <xdr:oneCellAnchor>
    <xdr:from>
      <xdr:col>4</xdr:col>
      <xdr:colOff>38100</xdr:colOff>
      <xdr:row>114</xdr:row>
      <xdr:rowOff>45720</xdr:rowOff>
    </xdr:from>
    <xdr:ext cx="586740" cy="175260"/>
    <xdr:pic>
      <xdr:nvPicPr>
        <xdr:cNvPr id="661" name="Imagen 660" descr="Vínculo en el BOE a la disposición mencionada en la celda contigua situada a la izquierda." title="BOE">
          <a:hlinkClick xmlns:r="http://schemas.openxmlformats.org/officeDocument/2006/relationships" r:id="rId18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63500" y="19011900"/>
          <a:ext cx="586740" cy="175260"/>
        </a:xfrm>
        <a:prstGeom prst="rect">
          <a:avLst/>
        </a:prstGeom>
      </xdr:spPr>
    </xdr:pic>
    <xdr:clientData/>
  </xdr:oneCellAnchor>
  <xdr:oneCellAnchor>
    <xdr:from>
      <xdr:col>4</xdr:col>
      <xdr:colOff>38100</xdr:colOff>
      <xdr:row>117</xdr:row>
      <xdr:rowOff>45720</xdr:rowOff>
    </xdr:from>
    <xdr:ext cx="586740" cy="175260"/>
    <xdr:pic>
      <xdr:nvPicPr>
        <xdr:cNvPr id="662" name="Imagen 661" descr="Vínculo en el BOE a la disposición mencionada en la celda contigua situada a la izquierda." title="BOE">
          <a:hlinkClick xmlns:r="http://schemas.openxmlformats.org/officeDocument/2006/relationships" r:id="rId18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63500" y="18303240"/>
          <a:ext cx="586740" cy="175260"/>
        </a:xfrm>
        <a:prstGeom prst="rect">
          <a:avLst/>
        </a:prstGeom>
      </xdr:spPr>
    </xdr:pic>
    <xdr:clientData/>
  </xdr:oneCellAnchor>
  <xdr:oneCellAnchor>
    <xdr:from>
      <xdr:col>4</xdr:col>
      <xdr:colOff>38100</xdr:colOff>
      <xdr:row>118</xdr:row>
      <xdr:rowOff>45720</xdr:rowOff>
    </xdr:from>
    <xdr:ext cx="586740" cy="175260"/>
    <xdr:pic>
      <xdr:nvPicPr>
        <xdr:cNvPr id="663" name="Imagen 662" descr="Vínculo en el BOE a la disposición mencionada en la celda contigua situada a la izquierda." title="BOE">
          <a:hlinkClick xmlns:r="http://schemas.openxmlformats.org/officeDocument/2006/relationships" r:id="rId18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63500" y="18303240"/>
          <a:ext cx="586740" cy="175260"/>
        </a:xfrm>
        <a:prstGeom prst="rect">
          <a:avLst/>
        </a:prstGeom>
      </xdr:spPr>
    </xdr:pic>
    <xdr:clientData/>
  </xdr:oneCellAnchor>
  <xdr:oneCellAnchor>
    <xdr:from>
      <xdr:col>4</xdr:col>
      <xdr:colOff>38100</xdr:colOff>
      <xdr:row>111</xdr:row>
      <xdr:rowOff>45720</xdr:rowOff>
    </xdr:from>
    <xdr:ext cx="586740" cy="175260"/>
    <xdr:pic>
      <xdr:nvPicPr>
        <xdr:cNvPr id="664" name="Imagen 663" descr="Vínculo en el BOE a la disposición mencionada en la celda contigua situada a la izquierda." title="BOE">
          <a:hlinkClick xmlns:r="http://schemas.openxmlformats.org/officeDocument/2006/relationships" r:id="rId18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63500" y="18303240"/>
          <a:ext cx="586740" cy="175260"/>
        </a:xfrm>
        <a:prstGeom prst="rect">
          <a:avLst/>
        </a:prstGeom>
      </xdr:spPr>
    </xdr:pic>
    <xdr:clientData/>
  </xdr:oneCellAnchor>
  <xdr:oneCellAnchor>
    <xdr:from>
      <xdr:col>4</xdr:col>
      <xdr:colOff>30480</xdr:colOff>
      <xdr:row>99</xdr:row>
      <xdr:rowOff>22860</xdr:rowOff>
    </xdr:from>
    <xdr:ext cx="586740" cy="175260"/>
    <xdr:pic>
      <xdr:nvPicPr>
        <xdr:cNvPr id="669" name="Imagen 668" descr="Vínculo en el BOE a la disposición mencionada en la celda contigua situada a la izquierda." title="BOE">
          <a:hlinkClick xmlns:r="http://schemas.openxmlformats.org/officeDocument/2006/relationships" r:id="rId16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55880" y="32636460"/>
          <a:ext cx="586740" cy="175260"/>
        </a:xfrm>
        <a:prstGeom prst="rect">
          <a:avLst/>
        </a:prstGeom>
      </xdr:spPr>
    </xdr:pic>
    <xdr:clientData/>
  </xdr:oneCellAnchor>
  <xdr:oneCellAnchor>
    <xdr:from>
      <xdr:col>4</xdr:col>
      <xdr:colOff>30480</xdr:colOff>
      <xdr:row>100</xdr:row>
      <xdr:rowOff>22860</xdr:rowOff>
    </xdr:from>
    <xdr:ext cx="586740" cy="175260"/>
    <xdr:pic>
      <xdr:nvPicPr>
        <xdr:cNvPr id="670" name="Imagen 669" descr="Vínculo en el BOE a la disposición mencionada en la celda contigua situada a la izquierda." title="BOE">
          <a:hlinkClick xmlns:r="http://schemas.openxmlformats.org/officeDocument/2006/relationships" r:id="rId16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55880" y="32636460"/>
          <a:ext cx="586740" cy="175260"/>
        </a:xfrm>
        <a:prstGeom prst="rect">
          <a:avLst/>
        </a:prstGeom>
      </xdr:spPr>
    </xdr:pic>
    <xdr:clientData/>
  </xdr:oneCellAnchor>
  <xdr:oneCellAnchor>
    <xdr:from>
      <xdr:col>4</xdr:col>
      <xdr:colOff>30480</xdr:colOff>
      <xdr:row>106</xdr:row>
      <xdr:rowOff>22860</xdr:rowOff>
    </xdr:from>
    <xdr:ext cx="586740" cy="175260"/>
    <xdr:pic>
      <xdr:nvPicPr>
        <xdr:cNvPr id="671" name="Imagen 670" descr="Vínculo en el BOE a la disposición mencionada en la celda contigua situada a la izquierda." title="BOE">
          <a:hlinkClick xmlns:r="http://schemas.openxmlformats.org/officeDocument/2006/relationships" r:id="rId16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55880" y="32636460"/>
          <a:ext cx="586740" cy="175260"/>
        </a:xfrm>
        <a:prstGeom prst="rect">
          <a:avLst/>
        </a:prstGeom>
      </xdr:spPr>
    </xdr:pic>
    <xdr:clientData/>
  </xdr:oneCellAnchor>
  <xdr:oneCellAnchor>
    <xdr:from>
      <xdr:col>4</xdr:col>
      <xdr:colOff>30480</xdr:colOff>
      <xdr:row>107</xdr:row>
      <xdr:rowOff>22860</xdr:rowOff>
    </xdr:from>
    <xdr:ext cx="586740" cy="175260"/>
    <xdr:pic>
      <xdr:nvPicPr>
        <xdr:cNvPr id="672" name="Imagen 671" descr="Vínculo en el BOE a la disposición mencionada en la celda contigua situada a la izquierda." title="BOE">
          <a:hlinkClick xmlns:r="http://schemas.openxmlformats.org/officeDocument/2006/relationships" r:id="rId16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55880" y="32636460"/>
          <a:ext cx="586740" cy="175260"/>
        </a:xfrm>
        <a:prstGeom prst="rect">
          <a:avLst/>
        </a:prstGeom>
      </xdr:spPr>
    </xdr:pic>
    <xdr:clientData/>
  </xdr:oneCellAnchor>
  <xdr:oneCellAnchor>
    <xdr:from>
      <xdr:col>4</xdr:col>
      <xdr:colOff>30480</xdr:colOff>
      <xdr:row>108</xdr:row>
      <xdr:rowOff>22860</xdr:rowOff>
    </xdr:from>
    <xdr:ext cx="586740" cy="175260"/>
    <xdr:pic>
      <xdr:nvPicPr>
        <xdr:cNvPr id="673" name="Imagen 672" descr="Vínculo en el BOE a la disposición mencionada en la celda contigua situada a la izquierda." title="BOE">
          <a:hlinkClick xmlns:r="http://schemas.openxmlformats.org/officeDocument/2006/relationships" r:id="rId16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55880" y="32636460"/>
          <a:ext cx="586740" cy="175260"/>
        </a:xfrm>
        <a:prstGeom prst="rect">
          <a:avLst/>
        </a:prstGeom>
      </xdr:spPr>
    </xdr:pic>
    <xdr:clientData/>
  </xdr:oneCellAnchor>
  <xdr:oneCellAnchor>
    <xdr:from>
      <xdr:col>4</xdr:col>
      <xdr:colOff>30480</xdr:colOff>
      <xdr:row>110</xdr:row>
      <xdr:rowOff>22860</xdr:rowOff>
    </xdr:from>
    <xdr:ext cx="586740" cy="175260"/>
    <xdr:pic>
      <xdr:nvPicPr>
        <xdr:cNvPr id="674" name="Imagen 673" descr="Vínculo en el BOE a la disposición mencionada en la celda contigua situada a la izquierda." title="BOE">
          <a:hlinkClick xmlns:r="http://schemas.openxmlformats.org/officeDocument/2006/relationships" r:id="rId16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55880" y="32636460"/>
          <a:ext cx="586740" cy="175260"/>
        </a:xfrm>
        <a:prstGeom prst="rect">
          <a:avLst/>
        </a:prstGeom>
      </xdr:spPr>
    </xdr:pic>
    <xdr:clientData/>
  </xdr:oneCellAnchor>
  <xdr:oneCellAnchor>
    <xdr:from>
      <xdr:col>4</xdr:col>
      <xdr:colOff>22860</xdr:colOff>
      <xdr:row>101</xdr:row>
      <xdr:rowOff>38100</xdr:rowOff>
    </xdr:from>
    <xdr:ext cx="586740" cy="175260"/>
    <xdr:pic>
      <xdr:nvPicPr>
        <xdr:cNvPr id="675" name="Imagen 674" descr="Vínculo en el BOE a la disposición mencionada en la celda contigua situada a la izquierda." title="BOE">
          <a:hlinkClick xmlns:r="http://schemas.openxmlformats.org/officeDocument/2006/relationships" r:id="rId17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48260" y="3947160"/>
          <a:ext cx="586740" cy="175260"/>
        </a:xfrm>
        <a:prstGeom prst="rect">
          <a:avLst/>
        </a:prstGeom>
      </xdr:spPr>
    </xdr:pic>
    <xdr:clientData/>
  </xdr:oneCellAnchor>
  <xdr:oneCellAnchor>
    <xdr:from>
      <xdr:col>4</xdr:col>
      <xdr:colOff>30480</xdr:colOff>
      <xdr:row>116</xdr:row>
      <xdr:rowOff>22860</xdr:rowOff>
    </xdr:from>
    <xdr:ext cx="586740" cy="175260"/>
    <xdr:pic>
      <xdr:nvPicPr>
        <xdr:cNvPr id="677" name="Imagen 676" descr="Vínculo en el BOE a la disposición mencionada en la celda contigua situada a la izquierda." title="BOE">
          <a:hlinkClick xmlns:r="http://schemas.openxmlformats.org/officeDocument/2006/relationships" r:id="rId18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55880" y="11490960"/>
          <a:ext cx="586740" cy="175260"/>
        </a:xfrm>
        <a:prstGeom prst="rect">
          <a:avLst/>
        </a:prstGeom>
      </xdr:spPr>
    </xdr:pic>
    <xdr:clientData/>
  </xdr:oneCellAnchor>
  <xdr:oneCellAnchor>
    <xdr:from>
      <xdr:col>4</xdr:col>
      <xdr:colOff>30480</xdr:colOff>
      <xdr:row>104</xdr:row>
      <xdr:rowOff>22860</xdr:rowOff>
    </xdr:from>
    <xdr:ext cx="586740" cy="175260"/>
    <xdr:pic>
      <xdr:nvPicPr>
        <xdr:cNvPr id="678" name="Imagen 677" descr="Vínculo en el BOE a la disposición mencionada en la celda contigua situada a la izquierda." title="BOE">
          <a:hlinkClick xmlns:r="http://schemas.openxmlformats.org/officeDocument/2006/relationships" r:id="rId18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55880" y="11216640"/>
          <a:ext cx="586740" cy="175260"/>
        </a:xfrm>
        <a:prstGeom prst="rect">
          <a:avLst/>
        </a:prstGeom>
      </xdr:spPr>
    </xdr:pic>
    <xdr:clientData/>
  </xdr:oneCellAnchor>
  <xdr:oneCellAnchor>
    <xdr:from>
      <xdr:col>4</xdr:col>
      <xdr:colOff>30480</xdr:colOff>
      <xdr:row>102</xdr:row>
      <xdr:rowOff>30480</xdr:rowOff>
    </xdr:from>
    <xdr:ext cx="586740" cy="175260"/>
    <xdr:pic>
      <xdr:nvPicPr>
        <xdr:cNvPr id="679" name="Imagen 678" descr="Vínculo en el BOE a la disposición mencionada en la celda contigua situada a la izquierda." title="BOE">
          <a:hlinkClick xmlns:r="http://schemas.openxmlformats.org/officeDocument/2006/relationships" r:id="rId18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55880" y="4579620"/>
          <a:ext cx="586740" cy="175260"/>
        </a:xfrm>
        <a:prstGeom prst="rect">
          <a:avLst/>
        </a:prstGeom>
      </xdr:spPr>
    </xdr:pic>
    <xdr:clientData/>
  </xdr:oneCellAnchor>
  <xdr:oneCellAnchor>
    <xdr:from>
      <xdr:col>4</xdr:col>
      <xdr:colOff>30480</xdr:colOff>
      <xdr:row>103</xdr:row>
      <xdr:rowOff>30480</xdr:rowOff>
    </xdr:from>
    <xdr:ext cx="586740" cy="175260"/>
    <xdr:pic>
      <xdr:nvPicPr>
        <xdr:cNvPr id="680" name="Imagen 679" descr="Vínculo en el BOE a la disposición mencionada en la celda contigua situada a la izquierda." title="BOE">
          <a:hlinkClick xmlns:r="http://schemas.openxmlformats.org/officeDocument/2006/relationships" r:id="rId18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55880" y="5943600"/>
          <a:ext cx="586740" cy="175260"/>
        </a:xfrm>
        <a:prstGeom prst="rect">
          <a:avLst/>
        </a:prstGeom>
      </xdr:spPr>
    </xdr:pic>
    <xdr:clientData/>
  </xdr:oneCellAnchor>
  <xdr:oneCellAnchor>
    <xdr:from>
      <xdr:col>4</xdr:col>
      <xdr:colOff>30480</xdr:colOff>
      <xdr:row>105</xdr:row>
      <xdr:rowOff>22860</xdr:rowOff>
    </xdr:from>
    <xdr:ext cx="586740" cy="175260"/>
    <xdr:pic>
      <xdr:nvPicPr>
        <xdr:cNvPr id="681" name="Imagen 680" descr="Vínculo en el BOE a la disposición mencionada en la celda contigua situada a la izquierda." title="BOE">
          <a:hlinkClick xmlns:r="http://schemas.openxmlformats.org/officeDocument/2006/relationships" r:id="rId18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55880" y="7147560"/>
          <a:ext cx="586740" cy="175260"/>
        </a:xfrm>
        <a:prstGeom prst="rect">
          <a:avLst/>
        </a:prstGeom>
      </xdr:spPr>
    </xdr:pic>
    <xdr:clientData/>
  </xdr:oneCellAnchor>
  <xdr:oneCellAnchor>
    <xdr:from>
      <xdr:col>4</xdr:col>
      <xdr:colOff>22860</xdr:colOff>
      <xdr:row>109</xdr:row>
      <xdr:rowOff>22860</xdr:rowOff>
    </xdr:from>
    <xdr:ext cx="586740" cy="175260"/>
    <xdr:pic>
      <xdr:nvPicPr>
        <xdr:cNvPr id="683" name="Imagen 682" descr="Vínculo en el BOE a la disposición mencionada en la celda contigua situada a la izquierda." title="BOE">
          <a:hlinkClick xmlns:r="http://schemas.openxmlformats.org/officeDocument/2006/relationships" r:id="rId18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48260" y="8823960"/>
          <a:ext cx="586740" cy="175260"/>
        </a:xfrm>
        <a:prstGeom prst="rect">
          <a:avLst/>
        </a:prstGeom>
      </xdr:spPr>
    </xdr:pic>
    <xdr:clientData/>
  </xdr:oneCellAnchor>
  <xdr:oneCellAnchor>
    <xdr:from>
      <xdr:col>4</xdr:col>
      <xdr:colOff>53340</xdr:colOff>
      <xdr:row>118</xdr:row>
      <xdr:rowOff>266192</xdr:rowOff>
    </xdr:from>
    <xdr:ext cx="563880" cy="175768"/>
    <xdr:pic>
      <xdr:nvPicPr>
        <xdr:cNvPr id="682" name="Imagen 681" descr="Vínculo en el BOE a la disposición mencionada en la celda contigua situada a la izquierda." title="BOE">
          <a:hlinkClick xmlns:r="http://schemas.openxmlformats.org/officeDocument/2006/relationships" r:id="rId18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78740" y="14744192"/>
          <a:ext cx="563880" cy="175768"/>
        </a:xfrm>
        <a:prstGeom prst="rect">
          <a:avLst/>
        </a:prstGeom>
      </xdr:spPr>
    </xdr:pic>
    <xdr:clientData/>
  </xdr:oneCellAnchor>
  <xdr:oneCellAnchor>
    <xdr:from>
      <xdr:col>4</xdr:col>
      <xdr:colOff>53340</xdr:colOff>
      <xdr:row>111</xdr:row>
      <xdr:rowOff>266700</xdr:rowOff>
    </xdr:from>
    <xdr:ext cx="563880" cy="175768"/>
    <xdr:pic>
      <xdr:nvPicPr>
        <xdr:cNvPr id="684" name="Imagen 683" descr="Vínculo en el BOE a la disposición mencionada en la celda contigua situada a la izquierda." title="BOE">
          <a:hlinkClick xmlns:r="http://schemas.openxmlformats.org/officeDocument/2006/relationships" r:id="rId18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78740" y="10828020"/>
          <a:ext cx="563880" cy="175768"/>
        </a:xfrm>
        <a:prstGeom prst="rect">
          <a:avLst/>
        </a:prstGeom>
      </xdr:spPr>
    </xdr:pic>
    <xdr:clientData/>
  </xdr:oneCellAnchor>
  <xdr:oneCellAnchor>
    <xdr:from>
      <xdr:col>4</xdr:col>
      <xdr:colOff>45720</xdr:colOff>
      <xdr:row>117</xdr:row>
      <xdr:rowOff>266700</xdr:rowOff>
    </xdr:from>
    <xdr:ext cx="563880" cy="175768"/>
    <xdr:pic>
      <xdr:nvPicPr>
        <xdr:cNvPr id="685" name="Imagen 684" descr="Vínculo en el BOE a la disposición mencionada en la celda contigua situada a la izquierda." title="BOE">
          <a:hlinkClick xmlns:r="http://schemas.openxmlformats.org/officeDocument/2006/relationships" r:id="rId18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71120" y="13837920"/>
          <a:ext cx="563880" cy="175768"/>
        </a:xfrm>
        <a:prstGeom prst="rect">
          <a:avLst/>
        </a:prstGeom>
      </xdr:spPr>
    </xdr:pic>
    <xdr:clientData/>
  </xdr:oneCellAnchor>
  <xdr:oneCellAnchor>
    <xdr:from>
      <xdr:col>4</xdr:col>
      <xdr:colOff>53340</xdr:colOff>
      <xdr:row>118</xdr:row>
      <xdr:rowOff>487680</xdr:rowOff>
    </xdr:from>
    <xdr:ext cx="563880" cy="175768"/>
    <xdr:pic>
      <xdr:nvPicPr>
        <xdr:cNvPr id="686" name="Imagen 685" descr="Vínculo en el BOE a la disposición mencionada en la celda contigua situada a la izquierda." title="BOE">
          <a:hlinkClick xmlns:r="http://schemas.openxmlformats.org/officeDocument/2006/relationships" r:id="rId18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78740" y="14965680"/>
          <a:ext cx="563880" cy="175768"/>
        </a:xfrm>
        <a:prstGeom prst="rect">
          <a:avLst/>
        </a:prstGeom>
      </xdr:spPr>
    </xdr:pic>
    <xdr:clientData/>
  </xdr:oneCellAnchor>
  <xdr:oneCellAnchor>
    <xdr:from>
      <xdr:col>4</xdr:col>
      <xdr:colOff>45720</xdr:colOff>
      <xdr:row>117</xdr:row>
      <xdr:rowOff>480060</xdr:rowOff>
    </xdr:from>
    <xdr:ext cx="563880" cy="175768"/>
    <xdr:pic>
      <xdr:nvPicPr>
        <xdr:cNvPr id="687" name="Imagen 686" descr="Vínculo en el BOE a la disposición mencionada en la celda contigua situada a la izquierda." title="BOE">
          <a:hlinkClick xmlns:r="http://schemas.openxmlformats.org/officeDocument/2006/relationships" r:id="rId18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71120" y="14051280"/>
          <a:ext cx="563880" cy="175768"/>
        </a:xfrm>
        <a:prstGeom prst="rect">
          <a:avLst/>
        </a:prstGeom>
      </xdr:spPr>
    </xdr:pic>
    <xdr:clientData/>
  </xdr:oneCellAnchor>
  <xdr:oneCellAnchor>
    <xdr:from>
      <xdr:col>4</xdr:col>
      <xdr:colOff>45720</xdr:colOff>
      <xdr:row>112</xdr:row>
      <xdr:rowOff>38100</xdr:rowOff>
    </xdr:from>
    <xdr:ext cx="563880" cy="175768"/>
    <xdr:pic>
      <xdr:nvPicPr>
        <xdr:cNvPr id="688" name="Imagen 687" descr="Vínculo en el BOE a la disposición mencionada en la celda contigua situada a la izquierda." title="BOE">
          <a:hlinkClick xmlns:r="http://schemas.openxmlformats.org/officeDocument/2006/relationships" r:id="rId18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71120" y="11643360"/>
          <a:ext cx="563880" cy="175768"/>
        </a:xfrm>
        <a:prstGeom prst="rect">
          <a:avLst/>
        </a:prstGeom>
      </xdr:spPr>
    </xdr:pic>
    <xdr:clientData/>
  </xdr:oneCellAnchor>
  <xdr:oneCellAnchor>
    <xdr:from>
      <xdr:col>4</xdr:col>
      <xdr:colOff>45720</xdr:colOff>
      <xdr:row>113</xdr:row>
      <xdr:rowOff>30480</xdr:rowOff>
    </xdr:from>
    <xdr:ext cx="563880" cy="175768"/>
    <xdr:pic>
      <xdr:nvPicPr>
        <xdr:cNvPr id="689" name="Imagen 688" descr="Vínculo en el BOE a la disposición mencionada en la celda contigua situada a la izquierda." title="BOE">
          <a:hlinkClick xmlns:r="http://schemas.openxmlformats.org/officeDocument/2006/relationships" r:id="rId18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88340" y="13495020"/>
          <a:ext cx="563880" cy="175768"/>
        </a:xfrm>
        <a:prstGeom prst="rect">
          <a:avLst/>
        </a:prstGeom>
      </xdr:spPr>
    </xdr:pic>
    <xdr:clientData/>
  </xdr:oneCellAnchor>
  <xdr:oneCellAnchor>
    <xdr:from>
      <xdr:col>4</xdr:col>
      <xdr:colOff>53340</xdr:colOff>
      <xdr:row>114</xdr:row>
      <xdr:rowOff>274320</xdr:rowOff>
    </xdr:from>
    <xdr:ext cx="563880" cy="175768"/>
    <xdr:pic>
      <xdr:nvPicPr>
        <xdr:cNvPr id="691" name="Imagen 690" descr="Vínculo en el BOE a la disposición mencionada en la celda contigua situada a la izquierda." title="BOE">
          <a:hlinkClick xmlns:r="http://schemas.openxmlformats.org/officeDocument/2006/relationships" r:id="rId18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95960" y="14203680"/>
          <a:ext cx="563880" cy="175768"/>
        </a:xfrm>
        <a:prstGeom prst="rect">
          <a:avLst/>
        </a:prstGeom>
      </xdr:spPr>
    </xdr:pic>
    <xdr:clientData/>
  </xdr:oneCellAnchor>
  <xdr:oneCellAnchor>
    <xdr:from>
      <xdr:col>4</xdr:col>
      <xdr:colOff>38100</xdr:colOff>
      <xdr:row>115</xdr:row>
      <xdr:rowOff>259080</xdr:rowOff>
    </xdr:from>
    <xdr:ext cx="586740" cy="175260"/>
    <xdr:pic>
      <xdr:nvPicPr>
        <xdr:cNvPr id="692" name="Imagen 691" descr="Vínculo en el BOE a la disposición mencionada en la celda contigua situada a la izquierda." title="BOE">
          <a:hlinkClick xmlns:r="http://schemas.openxmlformats.org/officeDocument/2006/relationships" r:id="rId17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80720" y="15247620"/>
          <a:ext cx="586740" cy="175260"/>
        </a:xfrm>
        <a:prstGeom prst="rect">
          <a:avLst/>
        </a:prstGeom>
      </xdr:spPr>
    </xdr:pic>
    <xdr:clientData/>
  </xdr:oneCellAnchor>
  <xdr:oneCellAnchor>
    <xdr:from>
      <xdr:col>4</xdr:col>
      <xdr:colOff>30480</xdr:colOff>
      <xdr:row>98</xdr:row>
      <xdr:rowOff>22860</xdr:rowOff>
    </xdr:from>
    <xdr:ext cx="586740" cy="175260"/>
    <xdr:pic>
      <xdr:nvPicPr>
        <xdr:cNvPr id="690" name="Imagen 689" descr="Vínculo en el BOE a la disposición mencionada en la celda contigua situada a la izquierda." title="BOE">
          <a:hlinkClick xmlns:r="http://schemas.openxmlformats.org/officeDocument/2006/relationships" r:id="rId16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73100" y="2339340"/>
          <a:ext cx="586740" cy="175260"/>
        </a:xfrm>
        <a:prstGeom prst="rect">
          <a:avLst/>
        </a:prstGeom>
      </xdr:spPr>
    </xdr:pic>
    <xdr:clientData/>
  </xdr:oneCellAnchor>
  <xdr:oneCellAnchor>
    <xdr:from>
      <xdr:col>4</xdr:col>
      <xdr:colOff>42333</xdr:colOff>
      <xdr:row>62</xdr:row>
      <xdr:rowOff>33866</xdr:rowOff>
    </xdr:from>
    <xdr:ext cx="586740" cy="175260"/>
    <xdr:pic>
      <xdr:nvPicPr>
        <xdr:cNvPr id="693" name="Imagen 692" descr="Vínculo en el BOE a la disposición mencionada en la celda contigua situada a la izquierda." title="BOE">
          <a:hlinkClick xmlns:r="http://schemas.openxmlformats.org/officeDocument/2006/relationships" r:id="rId18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94266" y="3225799"/>
          <a:ext cx="586740" cy="175260"/>
        </a:xfrm>
        <a:prstGeom prst="rect">
          <a:avLst/>
        </a:prstGeom>
      </xdr:spPr>
    </xdr:pic>
    <xdr:clientData/>
  </xdr:oneCellAnchor>
  <xdr:oneCellAnchor>
    <xdr:from>
      <xdr:col>4</xdr:col>
      <xdr:colOff>33867</xdr:colOff>
      <xdr:row>61</xdr:row>
      <xdr:rowOff>33867</xdr:rowOff>
    </xdr:from>
    <xdr:ext cx="586740" cy="175260"/>
    <xdr:pic>
      <xdr:nvPicPr>
        <xdr:cNvPr id="694" name="Imagen 693" descr="Vínculo en el BOE a la disposición mencionada en la celda contigua situada a la izquierda." title="BOE">
          <a:hlinkClick xmlns:r="http://schemas.openxmlformats.org/officeDocument/2006/relationships" r:id="rId18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85800" y="2353734"/>
          <a:ext cx="586740" cy="175260"/>
        </a:xfrm>
        <a:prstGeom prst="rect">
          <a:avLst/>
        </a:prstGeom>
      </xdr:spPr>
    </xdr:pic>
    <xdr:clientData/>
  </xdr:oneCellAnchor>
  <xdr:oneCellAnchor>
    <xdr:from>
      <xdr:col>4</xdr:col>
      <xdr:colOff>25400</xdr:colOff>
      <xdr:row>65</xdr:row>
      <xdr:rowOff>33867</xdr:rowOff>
    </xdr:from>
    <xdr:ext cx="586740" cy="175260"/>
    <xdr:pic>
      <xdr:nvPicPr>
        <xdr:cNvPr id="695" name="Imagen 694" descr="Vínculo en el BOE a la disposición mencionada en la celda contigua situada a la izquierda." title="BOE">
          <a:hlinkClick xmlns:r="http://schemas.openxmlformats.org/officeDocument/2006/relationships" r:id="rId18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77333" y="6705600"/>
          <a:ext cx="586740" cy="175260"/>
        </a:xfrm>
        <a:prstGeom prst="rect">
          <a:avLst/>
        </a:prstGeom>
      </xdr:spPr>
    </xdr:pic>
    <xdr:clientData/>
  </xdr:oneCellAnchor>
  <xdr:oneCellAnchor>
    <xdr:from>
      <xdr:col>4</xdr:col>
      <xdr:colOff>33866</xdr:colOff>
      <xdr:row>66</xdr:row>
      <xdr:rowOff>50800</xdr:rowOff>
    </xdr:from>
    <xdr:ext cx="586740" cy="175260"/>
    <xdr:pic>
      <xdr:nvPicPr>
        <xdr:cNvPr id="696" name="Imagen 695" descr="Vínculo en el BOE a la disposición mencionada en la celda contigua situada a la izquierda." title="BOE">
          <a:hlinkClick xmlns:r="http://schemas.openxmlformats.org/officeDocument/2006/relationships" r:id="rId18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85799" y="7298267"/>
          <a:ext cx="586740" cy="175260"/>
        </a:xfrm>
        <a:prstGeom prst="rect">
          <a:avLst/>
        </a:prstGeom>
      </xdr:spPr>
    </xdr:pic>
    <xdr:clientData/>
  </xdr:oneCellAnchor>
  <xdr:oneCellAnchor>
    <xdr:from>
      <xdr:col>4</xdr:col>
      <xdr:colOff>33867</xdr:colOff>
      <xdr:row>67</xdr:row>
      <xdr:rowOff>42334</xdr:rowOff>
    </xdr:from>
    <xdr:ext cx="586740" cy="175260"/>
    <xdr:pic>
      <xdr:nvPicPr>
        <xdr:cNvPr id="698" name="Imagen 697" descr="Vínculo en el BOE a la disposición mencionada en la celda contigua situada a la izquierda." title="BOE">
          <a:hlinkClick xmlns:r="http://schemas.openxmlformats.org/officeDocument/2006/relationships" r:id="rId18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85800" y="8593667"/>
          <a:ext cx="586740" cy="175260"/>
        </a:xfrm>
        <a:prstGeom prst="rect">
          <a:avLst/>
        </a:prstGeom>
      </xdr:spPr>
    </xdr:pic>
    <xdr:clientData/>
  </xdr:oneCellAnchor>
  <xdr:oneCellAnchor>
    <xdr:from>
      <xdr:col>4</xdr:col>
      <xdr:colOff>42333</xdr:colOff>
      <xdr:row>68</xdr:row>
      <xdr:rowOff>25400</xdr:rowOff>
    </xdr:from>
    <xdr:ext cx="586740" cy="175260"/>
    <xdr:pic>
      <xdr:nvPicPr>
        <xdr:cNvPr id="699" name="Imagen 698" descr="Vínculo en el BOE a la disposición mencionada en la celda contigua situada a la izquierda." title="BOE">
          <a:hlinkClick xmlns:r="http://schemas.openxmlformats.org/officeDocument/2006/relationships" r:id="rId18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94266" y="9304867"/>
          <a:ext cx="586740" cy="175260"/>
        </a:xfrm>
        <a:prstGeom prst="rect">
          <a:avLst/>
        </a:prstGeom>
      </xdr:spPr>
    </xdr:pic>
    <xdr:clientData/>
  </xdr:oneCellAnchor>
  <xdr:oneCellAnchor>
    <xdr:from>
      <xdr:col>4</xdr:col>
      <xdr:colOff>42333</xdr:colOff>
      <xdr:row>73</xdr:row>
      <xdr:rowOff>33867</xdr:rowOff>
    </xdr:from>
    <xdr:ext cx="586740" cy="175260"/>
    <xdr:pic>
      <xdr:nvPicPr>
        <xdr:cNvPr id="700" name="Imagen 699" descr="Vínculo en el BOE a la disposición mencionada en la celda contigua situada a la izquierda." title="BOE">
          <a:hlinkClick xmlns:r="http://schemas.openxmlformats.org/officeDocument/2006/relationships" r:id="rId18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94266" y="12649200"/>
          <a:ext cx="586740" cy="175260"/>
        </a:xfrm>
        <a:prstGeom prst="rect">
          <a:avLst/>
        </a:prstGeom>
      </xdr:spPr>
    </xdr:pic>
    <xdr:clientData/>
  </xdr:oneCellAnchor>
  <xdr:oneCellAnchor>
    <xdr:from>
      <xdr:col>4</xdr:col>
      <xdr:colOff>42333</xdr:colOff>
      <xdr:row>74</xdr:row>
      <xdr:rowOff>33867</xdr:rowOff>
    </xdr:from>
    <xdr:ext cx="586740" cy="175260"/>
    <xdr:pic>
      <xdr:nvPicPr>
        <xdr:cNvPr id="701" name="Imagen 700" descr="Vínculo en el BOE a la disposición mencionada en la celda contigua situada a la izquierda." title="BOE">
          <a:hlinkClick xmlns:r="http://schemas.openxmlformats.org/officeDocument/2006/relationships" r:id="rId18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94266" y="13081000"/>
          <a:ext cx="586740" cy="175260"/>
        </a:xfrm>
        <a:prstGeom prst="rect">
          <a:avLst/>
        </a:prstGeom>
      </xdr:spPr>
    </xdr:pic>
    <xdr:clientData/>
  </xdr:oneCellAnchor>
  <xdr:oneCellAnchor>
    <xdr:from>
      <xdr:col>4</xdr:col>
      <xdr:colOff>42333</xdr:colOff>
      <xdr:row>78</xdr:row>
      <xdr:rowOff>42333</xdr:rowOff>
    </xdr:from>
    <xdr:ext cx="586740" cy="175260"/>
    <xdr:pic>
      <xdr:nvPicPr>
        <xdr:cNvPr id="702" name="Imagen 701" descr="Vínculo en el BOE a la disposición mencionada en la celda contigua situada a la izquierda." title="BOE">
          <a:hlinkClick xmlns:r="http://schemas.openxmlformats.org/officeDocument/2006/relationships" r:id="rId18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94266" y="15993533"/>
          <a:ext cx="586740" cy="175260"/>
        </a:xfrm>
        <a:prstGeom prst="rect">
          <a:avLst/>
        </a:prstGeom>
      </xdr:spPr>
    </xdr:pic>
    <xdr:clientData/>
  </xdr:oneCellAnchor>
  <xdr:oneCellAnchor>
    <xdr:from>
      <xdr:col>4</xdr:col>
      <xdr:colOff>42333</xdr:colOff>
      <xdr:row>79</xdr:row>
      <xdr:rowOff>33866</xdr:rowOff>
    </xdr:from>
    <xdr:ext cx="586740" cy="175260"/>
    <xdr:pic>
      <xdr:nvPicPr>
        <xdr:cNvPr id="703" name="Imagen 702" descr="Vínculo en el BOE a la disposición mencionada en la celda contigua situada a la izquierda." title="BOE">
          <a:hlinkClick xmlns:r="http://schemas.openxmlformats.org/officeDocument/2006/relationships" r:id="rId18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94266" y="16713199"/>
          <a:ext cx="586740" cy="175260"/>
        </a:xfrm>
        <a:prstGeom prst="rect">
          <a:avLst/>
        </a:prstGeom>
      </xdr:spPr>
    </xdr:pic>
    <xdr:clientData/>
  </xdr:oneCellAnchor>
  <xdr:oneCellAnchor>
    <xdr:from>
      <xdr:col>4</xdr:col>
      <xdr:colOff>33867</xdr:colOff>
      <xdr:row>90</xdr:row>
      <xdr:rowOff>25400</xdr:rowOff>
    </xdr:from>
    <xdr:ext cx="586740" cy="175260"/>
    <xdr:pic>
      <xdr:nvPicPr>
        <xdr:cNvPr id="704" name="Imagen 703" descr="Vínculo en el BOE a la disposición mencionada en la celda contigua situada a la izquierda." title="BOE">
          <a:hlinkClick xmlns:r="http://schemas.openxmlformats.org/officeDocument/2006/relationships" r:id="rId18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85800" y="24697267"/>
          <a:ext cx="586740" cy="175260"/>
        </a:xfrm>
        <a:prstGeom prst="rect">
          <a:avLst/>
        </a:prstGeom>
      </xdr:spPr>
    </xdr:pic>
    <xdr:clientData/>
  </xdr:oneCellAnchor>
  <xdr:oneCellAnchor>
    <xdr:from>
      <xdr:col>4</xdr:col>
      <xdr:colOff>33866</xdr:colOff>
      <xdr:row>91</xdr:row>
      <xdr:rowOff>33866</xdr:rowOff>
    </xdr:from>
    <xdr:ext cx="586740" cy="175260"/>
    <xdr:pic>
      <xdr:nvPicPr>
        <xdr:cNvPr id="705" name="Imagen 704" descr="Vínculo en el BOE a la disposición mencionada en la celda contigua situada a la izquierda." title="BOE">
          <a:hlinkClick xmlns:r="http://schemas.openxmlformats.org/officeDocument/2006/relationships" r:id="rId18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85799" y="25137533"/>
          <a:ext cx="586740" cy="175260"/>
        </a:xfrm>
        <a:prstGeom prst="rect">
          <a:avLst/>
        </a:prstGeom>
      </xdr:spPr>
    </xdr:pic>
    <xdr:clientData/>
  </xdr:oneCellAnchor>
  <xdr:oneCellAnchor>
    <xdr:from>
      <xdr:col>4</xdr:col>
      <xdr:colOff>42334</xdr:colOff>
      <xdr:row>97</xdr:row>
      <xdr:rowOff>25400</xdr:rowOff>
    </xdr:from>
    <xdr:ext cx="586740" cy="175260"/>
    <xdr:pic>
      <xdr:nvPicPr>
        <xdr:cNvPr id="706" name="Imagen 705" descr="Vínculo en el BOE a la disposición mencionada en la celda contigua situada a la izquierda." title="BOE">
          <a:hlinkClick xmlns:r="http://schemas.openxmlformats.org/officeDocument/2006/relationships" r:id="rId18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94267" y="29201533"/>
          <a:ext cx="586740" cy="175260"/>
        </a:xfrm>
        <a:prstGeom prst="rect">
          <a:avLst/>
        </a:prstGeom>
      </xdr:spPr>
    </xdr:pic>
    <xdr:clientData/>
  </xdr:oneCellAnchor>
  <xdr:oneCellAnchor>
    <xdr:from>
      <xdr:col>4</xdr:col>
      <xdr:colOff>50800</xdr:colOff>
      <xdr:row>96</xdr:row>
      <xdr:rowOff>25400</xdr:rowOff>
    </xdr:from>
    <xdr:ext cx="586740" cy="175260"/>
    <xdr:pic>
      <xdr:nvPicPr>
        <xdr:cNvPr id="707" name="Imagen 706" descr="Vínculo en el BOE a la disposición mencionada en la celda contigua situada a la izquierda." title="BOE">
          <a:hlinkClick xmlns:r="http://schemas.openxmlformats.org/officeDocument/2006/relationships" r:id="rId18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402733" y="28329467"/>
          <a:ext cx="586740" cy="175260"/>
        </a:xfrm>
        <a:prstGeom prst="rect">
          <a:avLst/>
        </a:prstGeom>
      </xdr:spPr>
    </xdr:pic>
    <xdr:clientData/>
  </xdr:oneCellAnchor>
  <xdr:oneCellAnchor>
    <xdr:from>
      <xdr:col>4</xdr:col>
      <xdr:colOff>50800</xdr:colOff>
      <xdr:row>77</xdr:row>
      <xdr:rowOff>33867</xdr:rowOff>
    </xdr:from>
    <xdr:ext cx="586740" cy="175260"/>
    <xdr:pic>
      <xdr:nvPicPr>
        <xdr:cNvPr id="708" name="Imagen 707" descr="Vínculo en el BOE a la disposición mencionada en la celda contigua situada a la izquierda." title="BOE">
          <a:hlinkClick xmlns:r="http://schemas.openxmlformats.org/officeDocument/2006/relationships" r:id="rId18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402733" y="14969067"/>
          <a:ext cx="586740" cy="175260"/>
        </a:xfrm>
        <a:prstGeom prst="rect">
          <a:avLst/>
        </a:prstGeom>
      </xdr:spPr>
    </xdr:pic>
    <xdr:clientData/>
  </xdr:oneCellAnchor>
  <xdr:oneCellAnchor>
    <xdr:from>
      <xdr:col>4</xdr:col>
      <xdr:colOff>42333</xdr:colOff>
      <xdr:row>63</xdr:row>
      <xdr:rowOff>25400</xdr:rowOff>
    </xdr:from>
    <xdr:ext cx="586740" cy="175260"/>
    <xdr:pic>
      <xdr:nvPicPr>
        <xdr:cNvPr id="709" name="Imagen 708" descr="Vínculo en el BOE a la disposición mencionada en la celda contigua situada a la izquierda." title="BOE">
          <a:hlinkClick xmlns:r="http://schemas.openxmlformats.org/officeDocument/2006/relationships" r:id="rId18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94266" y="4665133"/>
          <a:ext cx="586740" cy="175260"/>
        </a:xfrm>
        <a:prstGeom prst="rect">
          <a:avLst/>
        </a:prstGeom>
      </xdr:spPr>
    </xdr:pic>
    <xdr:clientData/>
  </xdr:oneCellAnchor>
  <xdr:oneCellAnchor>
    <xdr:from>
      <xdr:col>4</xdr:col>
      <xdr:colOff>33867</xdr:colOff>
      <xdr:row>64</xdr:row>
      <xdr:rowOff>50800</xdr:rowOff>
    </xdr:from>
    <xdr:ext cx="586740" cy="175260"/>
    <xdr:pic>
      <xdr:nvPicPr>
        <xdr:cNvPr id="710" name="Imagen 709" descr="Vínculo en el BOE a la disposición mencionada en la celda contigua situada a la izquierda." title="BOE">
          <a:hlinkClick xmlns:r="http://schemas.openxmlformats.org/officeDocument/2006/relationships" r:id="rId18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85800" y="5706533"/>
          <a:ext cx="586740" cy="175260"/>
        </a:xfrm>
        <a:prstGeom prst="rect">
          <a:avLst/>
        </a:prstGeom>
      </xdr:spPr>
    </xdr:pic>
    <xdr:clientData/>
  </xdr:oneCellAnchor>
  <xdr:oneCellAnchor>
    <xdr:from>
      <xdr:col>4</xdr:col>
      <xdr:colOff>33867</xdr:colOff>
      <xdr:row>71</xdr:row>
      <xdr:rowOff>33867</xdr:rowOff>
    </xdr:from>
    <xdr:ext cx="586740" cy="175260"/>
    <xdr:pic>
      <xdr:nvPicPr>
        <xdr:cNvPr id="711" name="Imagen 710" descr="Vínculo en el BOE a la disposición mencionada en la celda contigua situada a la izquierda." title="BOE">
          <a:hlinkClick xmlns:r="http://schemas.openxmlformats.org/officeDocument/2006/relationships" r:id="rId18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85800" y="11497734"/>
          <a:ext cx="586740" cy="175260"/>
        </a:xfrm>
        <a:prstGeom prst="rect">
          <a:avLst/>
        </a:prstGeom>
      </xdr:spPr>
    </xdr:pic>
    <xdr:clientData/>
  </xdr:oneCellAnchor>
  <xdr:oneCellAnchor>
    <xdr:from>
      <xdr:col>4</xdr:col>
      <xdr:colOff>33866</xdr:colOff>
      <xdr:row>72</xdr:row>
      <xdr:rowOff>33867</xdr:rowOff>
    </xdr:from>
    <xdr:ext cx="586740" cy="175260"/>
    <xdr:pic>
      <xdr:nvPicPr>
        <xdr:cNvPr id="712" name="Imagen 711" descr="Vínculo en el BOE a la disposición mencionada en la celda contigua situada a la izquierda." title="BOE">
          <a:hlinkClick xmlns:r="http://schemas.openxmlformats.org/officeDocument/2006/relationships" r:id="rId18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85799" y="12073467"/>
          <a:ext cx="586740" cy="175260"/>
        </a:xfrm>
        <a:prstGeom prst="rect">
          <a:avLst/>
        </a:prstGeom>
      </xdr:spPr>
    </xdr:pic>
    <xdr:clientData/>
  </xdr:oneCellAnchor>
  <xdr:oneCellAnchor>
    <xdr:from>
      <xdr:col>4</xdr:col>
      <xdr:colOff>33867</xdr:colOff>
      <xdr:row>81</xdr:row>
      <xdr:rowOff>42334</xdr:rowOff>
    </xdr:from>
    <xdr:ext cx="586740" cy="175260"/>
    <xdr:pic>
      <xdr:nvPicPr>
        <xdr:cNvPr id="713" name="Imagen 712" descr="Vínculo en el BOE a la disposición mencionada en la celda contigua situada a la izquierda." title="BOE">
          <a:hlinkClick xmlns:r="http://schemas.openxmlformats.org/officeDocument/2006/relationships" r:id="rId18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85800" y="17881601"/>
          <a:ext cx="586740" cy="175260"/>
        </a:xfrm>
        <a:prstGeom prst="rect">
          <a:avLst/>
        </a:prstGeom>
      </xdr:spPr>
    </xdr:pic>
    <xdr:clientData/>
  </xdr:oneCellAnchor>
  <xdr:oneCellAnchor>
    <xdr:from>
      <xdr:col>4</xdr:col>
      <xdr:colOff>42334</xdr:colOff>
      <xdr:row>84</xdr:row>
      <xdr:rowOff>33866</xdr:rowOff>
    </xdr:from>
    <xdr:ext cx="586740" cy="175260"/>
    <xdr:pic>
      <xdr:nvPicPr>
        <xdr:cNvPr id="714" name="Imagen 713" descr="Vínculo en el BOE a la disposición mencionada en la celda contigua situada a la izquierda." title="BOE">
          <a:hlinkClick xmlns:r="http://schemas.openxmlformats.org/officeDocument/2006/relationships" r:id="rId19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94267" y="19761199"/>
          <a:ext cx="586740" cy="175260"/>
        </a:xfrm>
        <a:prstGeom prst="rect">
          <a:avLst/>
        </a:prstGeom>
      </xdr:spPr>
    </xdr:pic>
    <xdr:clientData/>
  </xdr:oneCellAnchor>
  <xdr:oneCellAnchor>
    <xdr:from>
      <xdr:col>4</xdr:col>
      <xdr:colOff>33867</xdr:colOff>
      <xdr:row>85</xdr:row>
      <xdr:rowOff>33866</xdr:rowOff>
    </xdr:from>
    <xdr:ext cx="586740" cy="175260"/>
    <xdr:pic>
      <xdr:nvPicPr>
        <xdr:cNvPr id="715" name="Imagen 714" descr="Vínculo en el BOE a la disposición mencionada en la celda contigua situada a la izquierda." title="BOE">
          <a:hlinkClick xmlns:r="http://schemas.openxmlformats.org/officeDocument/2006/relationships" r:id="rId19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85800" y="20921133"/>
          <a:ext cx="586740" cy="175260"/>
        </a:xfrm>
        <a:prstGeom prst="rect">
          <a:avLst/>
        </a:prstGeom>
      </xdr:spPr>
    </xdr:pic>
    <xdr:clientData/>
  </xdr:oneCellAnchor>
  <xdr:oneCellAnchor>
    <xdr:from>
      <xdr:col>4</xdr:col>
      <xdr:colOff>42333</xdr:colOff>
      <xdr:row>86</xdr:row>
      <xdr:rowOff>33866</xdr:rowOff>
    </xdr:from>
    <xdr:ext cx="586740" cy="175260"/>
    <xdr:pic>
      <xdr:nvPicPr>
        <xdr:cNvPr id="716" name="Imagen 715" descr="Vínculo en el BOE a la disposición mencionada en la celda contigua situada a la izquierda." title="BOE">
          <a:hlinkClick xmlns:r="http://schemas.openxmlformats.org/officeDocument/2006/relationships" r:id="rId19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94266" y="21793199"/>
          <a:ext cx="586740" cy="175260"/>
        </a:xfrm>
        <a:prstGeom prst="rect">
          <a:avLst/>
        </a:prstGeom>
      </xdr:spPr>
    </xdr:pic>
    <xdr:clientData/>
  </xdr:oneCellAnchor>
  <xdr:oneCellAnchor>
    <xdr:from>
      <xdr:col>4</xdr:col>
      <xdr:colOff>25400</xdr:colOff>
      <xdr:row>87</xdr:row>
      <xdr:rowOff>33867</xdr:rowOff>
    </xdr:from>
    <xdr:ext cx="586740" cy="175260"/>
    <xdr:pic>
      <xdr:nvPicPr>
        <xdr:cNvPr id="717" name="Imagen 716" descr="Vínculo en el BOE a la disposición mencionada en la celda contigua situada a la izquierda." title="BOE">
          <a:hlinkClick xmlns:r="http://schemas.openxmlformats.org/officeDocument/2006/relationships" r:id="rId19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77333" y="22521334"/>
          <a:ext cx="586740" cy="175260"/>
        </a:xfrm>
        <a:prstGeom prst="rect">
          <a:avLst/>
        </a:prstGeom>
      </xdr:spPr>
    </xdr:pic>
    <xdr:clientData/>
  </xdr:oneCellAnchor>
  <xdr:oneCellAnchor>
    <xdr:from>
      <xdr:col>4</xdr:col>
      <xdr:colOff>42333</xdr:colOff>
      <xdr:row>88</xdr:row>
      <xdr:rowOff>42334</xdr:rowOff>
    </xdr:from>
    <xdr:ext cx="586740" cy="175260"/>
    <xdr:pic>
      <xdr:nvPicPr>
        <xdr:cNvPr id="718" name="Imagen 717" descr="Vínculo en el BOE a la disposición mencionada en la celda contigua situada a la izquierda." title="BOE">
          <a:hlinkClick xmlns:r="http://schemas.openxmlformats.org/officeDocument/2006/relationships" r:id="rId19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94266" y="23257934"/>
          <a:ext cx="586740" cy="175260"/>
        </a:xfrm>
        <a:prstGeom prst="rect">
          <a:avLst/>
        </a:prstGeom>
      </xdr:spPr>
    </xdr:pic>
    <xdr:clientData/>
  </xdr:oneCellAnchor>
  <xdr:oneCellAnchor>
    <xdr:from>
      <xdr:col>4</xdr:col>
      <xdr:colOff>42333</xdr:colOff>
      <xdr:row>89</xdr:row>
      <xdr:rowOff>42333</xdr:rowOff>
    </xdr:from>
    <xdr:ext cx="586740" cy="175260"/>
    <xdr:pic>
      <xdr:nvPicPr>
        <xdr:cNvPr id="719" name="Imagen 718" descr="Vínculo en el BOE a la disposición mencionada en la celda contigua situada a la izquierda." title="BOE">
          <a:hlinkClick xmlns:r="http://schemas.openxmlformats.org/officeDocument/2006/relationships" r:id="rId19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94266" y="23986066"/>
          <a:ext cx="586740" cy="175260"/>
        </a:xfrm>
        <a:prstGeom prst="rect">
          <a:avLst/>
        </a:prstGeom>
      </xdr:spPr>
    </xdr:pic>
    <xdr:clientData/>
  </xdr:oneCellAnchor>
  <xdr:oneCellAnchor>
    <xdr:from>
      <xdr:col>4</xdr:col>
      <xdr:colOff>25400</xdr:colOff>
      <xdr:row>94</xdr:row>
      <xdr:rowOff>25400</xdr:rowOff>
    </xdr:from>
    <xdr:ext cx="586740" cy="175260"/>
    <xdr:pic>
      <xdr:nvPicPr>
        <xdr:cNvPr id="720" name="Imagen 719" descr="Vínculo en el BOE a la disposición mencionada en la celda contigua situada a la izquierda." title="BOE">
          <a:hlinkClick xmlns:r="http://schemas.openxmlformats.org/officeDocument/2006/relationships" r:id="rId19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77333" y="26873200"/>
          <a:ext cx="586740" cy="175260"/>
        </a:xfrm>
        <a:prstGeom prst="rect">
          <a:avLst/>
        </a:prstGeom>
      </xdr:spPr>
    </xdr:pic>
    <xdr:clientData/>
  </xdr:oneCellAnchor>
  <xdr:oneCellAnchor>
    <xdr:from>
      <xdr:col>4</xdr:col>
      <xdr:colOff>50800</xdr:colOff>
      <xdr:row>95</xdr:row>
      <xdr:rowOff>25400</xdr:rowOff>
    </xdr:from>
    <xdr:ext cx="586740" cy="175260"/>
    <xdr:pic>
      <xdr:nvPicPr>
        <xdr:cNvPr id="721" name="Imagen 720" descr="Vínculo en el BOE a la disposición mencionada en la celda contigua situada a la izquierda." title="BOE">
          <a:hlinkClick xmlns:r="http://schemas.openxmlformats.org/officeDocument/2006/relationships" r:id="rId19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402733" y="27601333"/>
          <a:ext cx="586740" cy="175260"/>
        </a:xfrm>
        <a:prstGeom prst="rect">
          <a:avLst/>
        </a:prstGeom>
      </xdr:spPr>
    </xdr:pic>
    <xdr:clientData/>
  </xdr:oneCellAnchor>
  <xdr:oneCellAnchor>
    <xdr:from>
      <xdr:col>4</xdr:col>
      <xdr:colOff>42333</xdr:colOff>
      <xdr:row>80</xdr:row>
      <xdr:rowOff>42333</xdr:rowOff>
    </xdr:from>
    <xdr:ext cx="586740" cy="175260"/>
    <xdr:pic>
      <xdr:nvPicPr>
        <xdr:cNvPr id="722" name="Imagen 721" descr="Vínculo en el BOE a la disposición mencionada en la celda contigua situada a la izquierda." title="BOE">
          <a:hlinkClick xmlns:r="http://schemas.openxmlformats.org/officeDocument/2006/relationships" r:id="rId19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94266" y="17449800"/>
          <a:ext cx="586740" cy="175260"/>
        </a:xfrm>
        <a:prstGeom prst="rect">
          <a:avLst/>
        </a:prstGeom>
      </xdr:spPr>
    </xdr:pic>
    <xdr:clientData/>
  </xdr:oneCellAnchor>
  <xdr:oneCellAnchor>
    <xdr:from>
      <xdr:col>4</xdr:col>
      <xdr:colOff>33867</xdr:colOff>
      <xdr:row>82</xdr:row>
      <xdr:rowOff>33867</xdr:rowOff>
    </xdr:from>
    <xdr:ext cx="586740" cy="186266"/>
    <xdr:pic>
      <xdr:nvPicPr>
        <xdr:cNvPr id="723" name="Imagen 722" descr="Vínculo en el BOE a la disposición mencionada en la celda contigua situada a la izquierda." title="BOE">
          <a:hlinkClick xmlns:r="http://schemas.openxmlformats.org/officeDocument/2006/relationships" r:id="rId19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85800" y="18889134"/>
          <a:ext cx="586740" cy="186266"/>
        </a:xfrm>
        <a:prstGeom prst="rect">
          <a:avLst/>
        </a:prstGeom>
      </xdr:spPr>
    </xdr:pic>
    <xdr:clientData/>
  </xdr:oneCellAnchor>
  <xdr:oneCellAnchor>
    <xdr:from>
      <xdr:col>4</xdr:col>
      <xdr:colOff>42333</xdr:colOff>
      <xdr:row>93</xdr:row>
      <xdr:rowOff>25400</xdr:rowOff>
    </xdr:from>
    <xdr:ext cx="586740" cy="194734"/>
    <xdr:pic>
      <xdr:nvPicPr>
        <xdr:cNvPr id="724" name="Imagen 723" descr="Vínculo en el BOE a la disposición mencionada en la celda contigua situada a la izquierda." title="BOE">
          <a:hlinkClick xmlns:r="http://schemas.openxmlformats.org/officeDocument/2006/relationships" r:id="rId19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94266" y="26001133"/>
          <a:ext cx="586740" cy="194734"/>
        </a:xfrm>
        <a:prstGeom prst="rect">
          <a:avLst/>
        </a:prstGeom>
      </xdr:spPr>
    </xdr:pic>
    <xdr:clientData/>
  </xdr:oneCellAnchor>
  <xdr:oneCellAnchor>
    <xdr:from>
      <xdr:col>4</xdr:col>
      <xdr:colOff>34713</xdr:colOff>
      <xdr:row>69</xdr:row>
      <xdr:rowOff>254847</xdr:rowOff>
    </xdr:from>
    <xdr:ext cx="586740" cy="175260"/>
    <xdr:pic>
      <xdr:nvPicPr>
        <xdr:cNvPr id="725" name="Imagen 724" descr="Vínculo en el BOE a la disposición mencionada en la celda contigua situada a la izquierda." title="BOE">
          <a:hlinkClick xmlns:r="http://schemas.openxmlformats.org/officeDocument/2006/relationships" r:id="rId19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77333" y="9665547"/>
          <a:ext cx="586740" cy="175260"/>
        </a:xfrm>
        <a:prstGeom prst="rect">
          <a:avLst/>
        </a:prstGeom>
      </xdr:spPr>
    </xdr:pic>
    <xdr:clientData/>
  </xdr:oneCellAnchor>
  <xdr:oneCellAnchor>
    <xdr:from>
      <xdr:col>4</xdr:col>
      <xdr:colOff>33867</xdr:colOff>
      <xdr:row>75</xdr:row>
      <xdr:rowOff>33867</xdr:rowOff>
    </xdr:from>
    <xdr:ext cx="586740" cy="175260"/>
    <xdr:pic>
      <xdr:nvPicPr>
        <xdr:cNvPr id="727" name="Imagen 726" descr="Vínculo en el BOE a la disposición mencionada en la celda contigua situada a la izquierda." title="BOE">
          <a:hlinkClick xmlns:r="http://schemas.openxmlformats.org/officeDocument/2006/relationships" r:id="rId19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85800" y="13809134"/>
          <a:ext cx="586740" cy="175260"/>
        </a:xfrm>
        <a:prstGeom prst="rect">
          <a:avLst/>
        </a:prstGeom>
      </xdr:spPr>
    </xdr:pic>
    <xdr:clientData/>
  </xdr:oneCellAnchor>
  <xdr:oneCellAnchor>
    <xdr:from>
      <xdr:col>4</xdr:col>
      <xdr:colOff>42334</xdr:colOff>
      <xdr:row>61</xdr:row>
      <xdr:rowOff>262467</xdr:rowOff>
    </xdr:from>
    <xdr:ext cx="586740" cy="175260"/>
    <xdr:pic>
      <xdr:nvPicPr>
        <xdr:cNvPr id="728" name="Imagen 727" descr="Vínculo en el BOE a la disposición mencionada en la celda contigua situada a la izquierda." title="BOE">
          <a:hlinkClick xmlns:r="http://schemas.openxmlformats.org/officeDocument/2006/relationships" r:id="rId19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94267" y="2582334"/>
          <a:ext cx="586740" cy="175260"/>
        </a:xfrm>
        <a:prstGeom prst="rect">
          <a:avLst/>
        </a:prstGeom>
      </xdr:spPr>
    </xdr:pic>
    <xdr:clientData/>
  </xdr:oneCellAnchor>
  <xdr:oneCellAnchor>
    <xdr:from>
      <xdr:col>4</xdr:col>
      <xdr:colOff>59267</xdr:colOff>
      <xdr:row>63</xdr:row>
      <xdr:rowOff>237067</xdr:rowOff>
    </xdr:from>
    <xdr:ext cx="586740" cy="175260"/>
    <xdr:pic>
      <xdr:nvPicPr>
        <xdr:cNvPr id="729" name="Imagen 728" descr="Vínculo en el BOE a la disposición mencionada en la celda contigua situada a la izquierda." title="BOE">
          <a:hlinkClick xmlns:r="http://schemas.openxmlformats.org/officeDocument/2006/relationships" r:id="rId19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411200" y="4876800"/>
          <a:ext cx="586740" cy="175260"/>
        </a:xfrm>
        <a:prstGeom prst="rect">
          <a:avLst/>
        </a:prstGeom>
      </xdr:spPr>
    </xdr:pic>
    <xdr:clientData/>
  </xdr:oneCellAnchor>
  <xdr:oneCellAnchor>
    <xdr:from>
      <xdr:col>4</xdr:col>
      <xdr:colOff>42333</xdr:colOff>
      <xdr:row>64</xdr:row>
      <xdr:rowOff>270933</xdr:rowOff>
    </xdr:from>
    <xdr:ext cx="586740" cy="175260"/>
    <xdr:pic>
      <xdr:nvPicPr>
        <xdr:cNvPr id="730" name="Imagen 729" descr="Vínculo en el BOE a la disposición mencionada en la celda contigua situada a la izquierda." title="BOE">
          <a:hlinkClick xmlns:r="http://schemas.openxmlformats.org/officeDocument/2006/relationships" r:id="rId19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94266" y="5926666"/>
          <a:ext cx="586740" cy="175260"/>
        </a:xfrm>
        <a:prstGeom prst="rect">
          <a:avLst/>
        </a:prstGeom>
      </xdr:spPr>
    </xdr:pic>
    <xdr:clientData/>
  </xdr:oneCellAnchor>
  <xdr:oneCellAnchor>
    <xdr:from>
      <xdr:col>4</xdr:col>
      <xdr:colOff>30480</xdr:colOff>
      <xdr:row>74</xdr:row>
      <xdr:rowOff>251460</xdr:rowOff>
    </xdr:from>
    <xdr:ext cx="586740" cy="175260"/>
    <xdr:pic>
      <xdr:nvPicPr>
        <xdr:cNvPr id="731" name="Imagen 730" descr="Vínculo en el BOE a la disposición mencionada en la celda contigua situada a la izquierda." title="BOE">
          <a:hlinkClick xmlns:r="http://schemas.openxmlformats.org/officeDocument/2006/relationships" r:id="rId197"/>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73100" y="13281660"/>
          <a:ext cx="586740" cy="175260"/>
        </a:xfrm>
        <a:prstGeom prst="rect">
          <a:avLst/>
        </a:prstGeom>
      </xdr:spPr>
    </xdr:pic>
    <xdr:clientData/>
  </xdr:oneCellAnchor>
  <xdr:oneCellAnchor>
    <xdr:from>
      <xdr:col>4</xdr:col>
      <xdr:colOff>38100</xdr:colOff>
      <xdr:row>69</xdr:row>
      <xdr:rowOff>30480</xdr:rowOff>
    </xdr:from>
    <xdr:ext cx="586740" cy="175260"/>
    <xdr:pic>
      <xdr:nvPicPr>
        <xdr:cNvPr id="732" name="Imagen 731" descr="Vínculo en el BOE a la disposición mencionada en la celda contigua situada a la izquierda." title="BOE">
          <a:hlinkClick xmlns:r="http://schemas.openxmlformats.org/officeDocument/2006/relationships" r:id="rId18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80720" y="9441180"/>
          <a:ext cx="586740" cy="175260"/>
        </a:xfrm>
        <a:prstGeom prst="rect">
          <a:avLst/>
        </a:prstGeom>
      </xdr:spPr>
    </xdr:pic>
    <xdr:clientData/>
  </xdr:oneCellAnchor>
  <xdr:oneCellAnchor>
    <xdr:from>
      <xdr:col>4</xdr:col>
      <xdr:colOff>30480</xdr:colOff>
      <xdr:row>103</xdr:row>
      <xdr:rowOff>251460</xdr:rowOff>
    </xdr:from>
    <xdr:ext cx="586740" cy="175260"/>
    <xdr:pic>
      <xdr:nvPicPr>
        <xdr:cNvPr id="726" name="Imagen 725" descr="Vínculo en el BOE a la disposición mencionada en la celda contigua situada a la izquierda." title="BOE">
          <a:hlinkClick xmlns:r="http://schemas.openxmlformats.org/officeDocument/2006/relationships" r:id="rId19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73100" y="33360360"/>
          <a:ext cx="586740" cy="175260"/>
        </a:xfrm>
        <a:prstGeom prst="rect">
          <a:avLst/>
        </a:prstGeom>
      </xdr:spPr>
    </xdr:pic>
    <xdr:clientData/>
  </xdr:oneCellAnchor>
  <xdr:oneCellAnchor>
    <xdr:from>
      <xdr:col>4</xdr:col>
      <xdr:colOff>30480</xdr:colOff>
      <xdr:row>76</xdr:row>
      <xdr:rowOff>274320</xdr:rowOff>
    </xdr:from>
    <xdr:ext cx="586740" cy="175260"/>
    <xdr:pic>
      <xdr:nvPicPr>
        <xdr:cNvPr id="733" name="Imagen 732" descr="Vínculo en el BOE a la disposición mencionada en la celda contigua situada a la izquierda." title="BOE">
          <a:hlinkClick xmlns:r="http://schemas.openxmlformats.org/officeDocument/2006/relationships" r:id="rId19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73100" y="14340840"/>
          <a:ext cx="586740" cy="175260"/>
        </a:xfrm>
        <a:prstGeom prst="rect">
          <a:avLst/>
        </a:prstGeom>
      </xdr:spPr>
    </xdr:pic>
    <xdr:clientData/>
  </xdr:oneCellAnchor>
  <xdr:oneCellAnchor>
    <xdr:from>
      <xdr:col>4</xdr:col>
      <xdr:colOff>15240</xdr:colOff>
      <xdr:row>76</xdr:row>
      <xdr:rowOff>45720</xdr:rowOff>
    </xdr:from>
    <xdr:ext cx="586740" cy="175260"/>
    <xdr:pic>
      <xdr:nvPicPr>
        <xdr:cNvPr id="734" name="Imagen 733" descr="Vínculo en el BOE a la disposición mencionada en la celda contigua situada a la izquierda." title="BOE">
          <a:hlinkClick xmlns:r="http://schemas.openxmlformats.org/officeDocument/2006/relationships" r:id="rId19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57860" y="14112240"/>
          <a:ext cx="586740" cy="175260"/>
        </a:xfrm>
        <a:prstGeom prst="rect">
          <a:avLst/>
        </a:prstGeom>
      </xdr:spPr>
    </xdr:pic>
    <xdr:clientData/>
  </xdr:oneCellAnchor>
  <xdr:oneCellAnchor>
    <xdr:from>
      <xdr:col>4</xdr:col>
      <xdr:colOff>38100</xdr:colOff>
      <xdr:row>83</xdr:row>
      <xdr:rowOff>22860</xdr:rowOff>
    </xdr:from>
    <xdr:ext cx="586740" cy="175260"/>
    <xdr:pic>
      <xdr:nvPicPr>
        <xdr:cNvPr id="735" name="Imagen 734" descr="Vínculo en el BOE a la disposición mencionada en la celda contigua situada a la izquierda." title="BOE">
          <a:hlinkClick xmlns:r="http://schemas.openxmlformats.org/officeDocument/2006/relationships" r:id="rId18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80720" y="20193000"/>
          <a:ext cx="586740" cy="175260"/>
        </a:xfrm>
        <a:prstGeom prst="rect">
          <a:avLst/>
        </a:prstGeom>
      </xdr:spPr>
    </xdr:pic>
    <xdr:clientData/>
  </xdr:oneCellAnchor>
  <xdr:oneCellAnchor>
    <xdr:from>
      <xdr:col>4</xdr:col>
      <xdr:colOff>22860</xdr:colOff>
      <xdr:row>70</xdr:row>
      <xdr:rowOff>60960</xdr:rowOff>
    </xdr:from>
    <xdr:ext cx="586740" cy="175260"/>
    <xdr:pic>
      <xdr:nvPicPr>
        <xdr:cNvPr id="736" name="Imagen 735" descr="Vínculo en el BOE a la disposición mencionada en la celda contigua situada a la izquierda." title="BOE">
          <a:hlinkClick xmlns:r="http://schemas.openxmlformats.org/officeDocument/2006/relationships" r:id="rId20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65480" y="10485120"/>
          <a:ext cx="586740" cy="175260"/>
        </a:xfrm>
        <a:prstGeom prst="rect">
          <a:avLst/>
        </a:prstGeom>
      </xdr:spPr>
    </xdr:pic>
    <xdr:clientData/>
  </xdr:oneCellAnchor>
  <xdr:oneCellAnchor>
    <xdr:from>
      <xdr:col>4</xdr:col>
      <xdr:colOff>30480</xdr:colOff>
      <xdr:row>92</xdr:row>
      <xdr:rowOff>30480</xdr:rowOff>
    </xdr:from>
    <xdr:ext cx="586740" cy="175260"/>
    <xdr:pic>
      <xdr:nvPicPr>
        <xdr:cNvPr id="737" name="Imagen 736" descr="Vínculo en el BOE a la disposición mencionada en la celda contigua situada a la izquierda." title="BOE">
          <a:hlinkClick xmlns:r="http://schemas.openxmlformats.org/officeDocument/2006/relationships" r:id="rId20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73100" y="26898600"/>
          <a:ext cx="586740" cy="175260"/>
        </a:xfrm>
        <a:prstGeom prst="rect">
          <a:avLst/>
        </a:prstGeom>
      </xdr:spPr>
    </xdr:pic>
    <xdr:clientData/>
  </xdr:oneCellAnchor>
  <xdr:oneCellAnchor>
    <xdr:from>
      <xdr:col>4</xdr:col>
      <xdr:colOff>60961</xdr:colOff>
      <xdr:row>88</xdr:row>
      <xdr:rowOff>261363</xdr:rowOff>
    </xdr:from>
    <xdr:ext cx="548640" cy="165357"/>
    <xdr:pic>
      <xdr:nvPicPr>
        <xdr:cNvPr id="738" name="Imagen 737" descr="Vínculo en el BOE a la disposición mencionada en la celda contigua situada a la izquierda." title="BOE">
          <a:hlinkClick xmlns:r="http://schemas.openxmlformats.org/officeDocument/2006/relationships" r:id="rId20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403581" y="24348183"/>
          <a:ext cx="548640" cy="165357"/>
        </a:xfrm>
        <a:prstGeom prst="rect">
          <a:avLst/>
        </a:prstGeom>
      </xdr:spPr>
    </xdr:pic>
    <xdr:clientData/>
  </xdr:oneCellAnchor>
  <xdr:oneCellAnchor>
    <xdr:from>
      <xdr:col>4</xdr:col>
      <xdr:colOff>68580</xdr:colOff>
      <xdr:row>89</xdr:row>
      <xdr:rowOff>274320</xdr:rowOff>
    </xdr:from>
    <xdr:ext cx="548640" cy="165357"/>
    <xdr:pic>
      <xdr:nvPicPr>
        <xdr:cNvPr id="739" name="Imagen 738" descr="Vínculo en el BOE a la disposición mencionada en la celda contigua situada a la izquierda." title="BOE">
          <a:hlinkClick xmlns:r="http://schemas.openxmlformats.org/officeDocument/2006/relationships" r:id="rId20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411200" y="25953720"/>
          <a:ext cx="548640" cy="165357"/>
        </a:xfrm>
        <a:prstGeom prst="rect">
          <a:avLst/>
        </a:prstGeom>
      </xdr:spPr>
    </xdr:pic>
    <xdr:clientData/>
  </xdr:oneCellAnchor>
  <xdr:oneCellAnchor>
    <xdr:from>
      <xdr:col>4</xdr:col>
      <xdr:colOff>30480</xdr:colOff>
      <xdr:row>26</xdr:row>
      <xdr:rowOff>38100</xdr:rowOff>
    </xdr:from>
    <xdr:ext cx="586740" cy="175260"/>
    <xdr:pic>
      <xdr:nvPicPr>
        <xdr:cNvPr id="740" name="Imagen 739" descr="Vínculo en el BOE a la disposición mencionada en la celda contigua situada a la izquierda." title="BOE">
          <a:hlinkClick xmlns:r="http://schemas.openxmlformats.org/officeDocument/2006/relationships" r:id="rId18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73100" y="4892040"/>
          <a:ext cx="586740" cy="175260"/>
        </a:xfrm>
        <a:prstGeom prst="rect">
          <a:avLst/>
        </a:prstGeom>
      </xdr:spPr>
    </xdr:pic>
    <xdr:clientData/>
  </xdr:oneCellAnchor>
  <xdr:oneCellAnchor>
    <xdr:from>
      <xdr:col>4</xdr:col>
      <xdr:colOff>30480</xdr:colOff>
      <xdr:row>27</xdr:row>
      <xdr:rowOff>38100</xdr:rowOff>
    </xdr:from>
    <xdr:ext cx="586740" cy="175260"/>
    <xdr:pic>
      <xdr:nvPicPr>
        <xdr:cNvPr id="741" name="Imagen 740" descr="Vínculo en el BOE a la disposición mencionada en la celda contigua situada a la izquierda." title="BOE">
          <a:hlinkClick xmlns:r="http://schemas.openxmlformats.org/officeDocument/2006/relationships" r:id="rId18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73100" y="5760720"/>
          <a:ext cx="586740" cy="175260"/>
        </a:xfrm>
        <a:prstGeom prst="rect">
          <a:avLst/>
        </a:prstGeom>
      </xdr:spPr>
    </xdr:pic>
    <xdr:clientData/>
  </xdr:oneCellAnchor>
  <xdr:oneCellAnchor>
    <xdr:from>
      <xdr:col>4</xdr:col>
      <xdr:colOff>38100</xdr:colOff>
      <xdr:row>28</xdr:row>
      <xdr:rowOff>38100</xdr:rowOff>
    </xdr:from>
    <xdr:ext cx="586740" cy="175260"/>
    <xdr:pic>
      <xdr:nvPicPr>
        <xdr:cNvPr id="742" name="Imagen 741" descr="Vínculo en el BOE a la disposición mencionada en la celda contigua situada a la izquierda." title="BOE">
          <a:hlinkClick xmlns:r="http://schemas.openxmlformats.org/officeDocument/2006/relationships" r:id="rId18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80720" y="6385560"/>
          <a:ext cx="586740" cy="175260"/>
        </a:xfrm>
        <a:prstGeom prst="rect">
          <a:avLst/>
        </a:prstGeom>
      </xdr:spPr>
    </xdr:pic>
    <xdr:clientData/>
  </xdr:oneCellAnchor>
  <xdr:oneCellAnchor>
    <xdr:from>
      <xdr:col>4</xdr:col>
      <xdr:colOff>30480</xdr:colOff>
      <xdr:row>29</xdr:row>
      <xdr:rowOff>22860</xdr:rowOff>
    </xdr:from>
    <xdr:ext cx="586740" cy="175260"/>
    <xdr:pic>
      <xdr:nvPicPr>
        <xdr:cNvPr id="743" name="Imagen 742" descr="Vínculo en el BOE a la disposición mencionada en la celda contigua situada a la izquierda." title="BOE">
          <a:hlinkClick xmlns:r="http://schemas.openxmlformats.org/officeDocument/2006/relationships" r:id="rId18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73100" y="7307580"/>
          <a:ext cx="586740" cy="175260"/>
        </a:xfrm>
        <a:prstGeom prst="rect">
          <a:avLst/>
        </a:prstGeom>
      </xdr:spPr>
    </xdr:pic>
    <xdr:clientData/>
  </xdr:oneCellAnchor>
  <xdr:oneCellAnchor>
    <xdr:from>
      <xdr:col>4</xdr:col>
      <xdr:colOff>22860</xdr:colOff>
      <xdr:row>30</xdr:row>
      <xdr:rowOff>30480</xdr:rowOff>
    </xdr:from>
    <xdr:ext cx="586740" cy="175260"/>
    <xdr:pic>
      <xdr:nvPicPr>
        <xdr:cNvPr id="744" name="Imagen 743" descr="Vínculo en el BOE a la disposición mencionada en la celda contigua situada a la izquierda." title="BOE">
          <a:hlinkClick xmlns:r="http://schemas.openxmlformats.org/officeDocument/2006/relationships" r:id="rId18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65480" y="7947660"/>
          <a:ext cx="586740" cy="175260"/>
        </a:xfrm>
        <a:prstGeom prst="rect">
          <a:avLst/>
        </a:prstGeom>
      </xdr:spPr>
    </xdr:pic>
    <xdr:clientData/>
  </xdr:oneCellAnchor>
  <xdr:oneCellAnchor>
    <xdr:from>
      <xdr:col>4</xdr:col>
      <xdr:colOff>30480</xdr:colOff>
      <xdr:row>31</xdr:row>
      <xdr:rowOff>30480</xdr:rowOff>
    </xdr:from>
    <xdr:ext cx="586740" cy="175260"/>
    <xdr:pic>
      <xdr:nvPicPr>
        <xdr:cNvPr id="745" name="Imagen 744" descr="Vínculo en el BOE a la disposición mencionada en la celda contigua situada a la izquierda." title="BOE">
          <a:hlinkClick xmlns:r="http://schemas.openxmlformats.org/officeDocument/2006/relationships" r:id="rId18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73100" y="8503920"/>
          <a:ext cx="586740" cy="175260"/>
        </a:xfrm>
        <a:prstGeom prst="rect">
          <a:avLst/>
        </a:prstGeom>
      </xdr:spPr>
    </xdr:pic>
    <xdr:clientData/>
  </xdr:oneCellAnchor>
  <xdr:oneCellAnchor>
    <xdr:from>
      <xdr:col>4</xdr:col>
      <xdr:colOff>30480</xdr:colOff>
      <xdr:row>41</xdr:row>
      <xdr:rowOff>22860</xdr:rowOff>
    </xdr:from>
    <xdr:ext cx="586740" cy="175260"/>
    <xdr:pic>
      <xdr:nvPicPr>
        <xdr:cNvPr id="746" name="Imagen 745" descr="Vínculo en el BOE a la disposición mencionada en la celda contigua situada a la izquierda." title="BOE">
          <a:hlinkClick xmlns:r="http://schemas.openxmlformats.org/officeDocument/2006/relationships" r:id="rId18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73100" y="12451080"/>
          <a:ext cx="586740" cy="175260"/>
        </a:xfrm>
        <a:prstGeom prst="rect">
          <a:avLst/>
        </a:prstGeom>
      </xdr:spPr>
    </xdr:pic>
    <xdr:clientData/>
  </xdr:oneCellAnchor>
  <xdr:oneCellAnchor>
    <xdr:from>
      <xdr:col>4</xdr:col>
      <xdr:colOff>30480</xdr:colOff>
      <xdr:row>42</xdr:row>
      <xdr:rowOff>38100</xdr:rowOff>
    </xdr:from>
    <xdr:ext cx="586740" cy="175260"/>
    <xdr:pic>
      <xdr:nvPicPr>
        <xdr:cNvPr id="747" name="Imagen 746" descr="Vínculo en el BOE a la disposición mencionada en la celda contigua situada a la izquierda." title="BOE">
          <a:hlinkClick xmlns:r="http://schemas.openxmlformats.org/officeDocument/2006/relationships" r:id="rId18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73100" y="13114020"/>
          <a:ext cx="586740" cy="175260"/>
        </a:xfrm>
        <a:prstGeom prst="rect">
          <a:avLst/>
        </a:prstGeom>
      </xdr:spPr>
    </xdr:pic>
    <xdr:clientData/>
  </xdr:oneCellAnchor>
  <xdr:oneCellAnchor>
    <xdr:from>
      <xdr:col>4</xdr:col>
      <xdr:colOff>22860</xdr:colOff>
      <xdr:row>43</xdr:row>
      <xdr:rowOff>45720</xdr:rowOff>
    </xdr:from>
    <xdr:ext cx="586740" cy="175260"/>
    <xdr:pic>
      <xdr:nvPicPr>
        <xdr:cNvPr id="748" name="Imagen 747" descr="Vínculo en el BOE a la disposición mencionada en la celda contigua situada a la izquierda." title="BOE">
          <a:hlinkClick xmlns:r="http://schemas.openxmlformats.org/officeDocument/2006/relationships" r:id="rId18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65480" y="13898880"/>
          <a:ext cx="586740" cy="175260"/>
        </a:xfrm>
        <a:prstGeom prst="rect">
          <a:avLst/>
        </a:prstGeom>
      </xdr:spPr>
    </xdr:pic>
    <xdr:clientData/>
  </xdr:oneCellAnchor>
  <xdr:oneCellAnchor>
    <xdr:from>
      <xdr:col>4</xdr:col>
      <xdr:colOff>30480</xdr:colOff>
      <xdr:row>16</xdr:row>
      <xdr:rowOff>30480</xdr:rowOff>
    </xdr:from>
    <xdr:ext cx="586740" cy="175260"/>
    <xdr:pic>
      <xdr:nvPicPr>
        <xdr:cNvPr id="749" name="Imagen 748" descr="Vínculo en el BOE a la disposición mencionada en la celda contigua situada a la izquierda." title="BOE">
          <a:hlinkClick xmlns:r="http://schemas.openxmlformats.org/officeDocument/2006/relationships" r:id="rId20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73100" y="2346960"/>
          <a:ext cx="586740" cy="175260"/>
        </a:xfrm>
        <a:prstGeom prst="rect">
          <a:avLst/>
        </a:prstGeom>
      </xdr:spPr>
    </xdr:pic>
    <xdr:clientData/>
  </xdr:oneCellAnchor>
  <xdr:oneCellAnchor>
    <xdr:from>
      <xdr:col>4</xdr:col>
      <xdr:colOff>38100</xdr:colOff>
      <xdr:row>22</xdr:row>
      <xdr:rowOff>30480</xdr:rowOff>
    </xdr:from>
    <xdr:ext cx="586740" cy="175260"/>
    <xdr:pic>
      <xdr:nvPicPr>
        <xdr:cNvPr id="750" name="Imagen 749" descr="Vínculo en el BOE a la disposición mencionada en la celda contigua situada a la izquierda." title="BOE">
          <a:hlinkClick xmlns:r="http://schemas.openxmlformats.org/officeDocument/2006/relationships" r:id="rId20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80720" y="3246120"/>
          <a:ext cx="586740" cy="175260"/>
        </a:xfrm>
        <a:prstGeom prst="rect">
          <a:avLst/>
        </a:prstGeom>
      </xdr:spPr>
    </xdr:pic>
    <xdr:clientData/>
  </xdr:oneCellAnchor>
  <xdr:oneCellAnchor>
    <xdr:from>
      <xdr:col>4</xdr:col>
      <xdr:colOff>38100</xdr:colOff>
      <xdr:row>52</xdr:row>
      <xdr:rowOff>30480</xdr:rowOff>
    </xdr:from>
    <xdr:ext cx="586740" cy="175260"/>
    <xdr:pic>
      <xdr:nvPicPr>
        <xdr:cNvPr id="751" name="Imagen 750" descr="Vínculo en el BOE a la disposición mencionada en la celda contigua situada a la izquierda." title="BOE">
          <a:hlinkClick xmlns:r="http://schemas.openxmlformats.org/officeDocument/2006/relationships" r:id="rId20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80720" y="14836140"/>
          <a:ext cx="586740" cy="175260"/>
        </a:xfrm>
        <a:prstGeom prst="rect">
          <a:avLst/>
        </a:prstGeom>
      </xdr:spPr>
    </xdr:pic>
    <xdr:clientData/>
  </xdr:oneCellAnchor>
  <xdr:oneCellAnchor>
    <xdr:from>
      <xdr:col>4</xdr:col>
      <xdr:colOff>22860</xdr:colOff>
      <xdr:row>53</xdr:row>
      <xdr:rowOff>38100</xdr:rowOff>
    </xdr:from>
    <xdr:ext cx="586740" cy="175260"/>
    <xdr:pic>
      <xdr:nvPicPr>
        <xdr:cNvPr id="752" name="Imagen 751" descr="Vínculo en el BOE a la disposición mencionada en la celda contigua situada a la izquierda." title="BOE">
          <a:hlinkClick xmlns:r="http://schemas.openxmlformats.org/officeDocument/2006/relationships" r:id="rId20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65480" y="15628620"/>
          <a:ext cx="586740" cy="175260"/>
        </a:xfrm>
        <a:prstGeom prst="rect">
          <a:avLst/>
        </a:prstGeom>
      </xdr:spPr>
    </xdr:pic>
    <xdr:clientData/>
  </xdr:oneCellAnchor>
  <xdr:oneCellAnchor>
    <xdr:from>
      <xdr:col>4</xdr:col>
      <xdr:colOff>38100</xdr:colOff>
      <xdr:row>54</xdr:row>
      <xdr:rowOff>22860</xdr:rowOff>
    </xdr:from>
    <xdr:ext cx="586740" cy="175260"/>
    <xdr:pic>
      <xdr:nvPicPr>
        <xdr:cNvPr id="753" name="Imagen 752" descr="Vínculo en el BOE a la disposición mencionada en la celda contigua situada a la izquierda." title="BOE">
          <a:hlinkClick xmlns:r="http://schemas.openxmlformats.org/officeDocument/2006/relationships" r:id="rId20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80720" y="16687800"/>
          <a:ext cx="586740" cy="175260"/>
        </a:xfrm>
        <a:prstGeom prst="rect">
          <a:avLst/>
        </a:prstGeom>
      </xdr:spPr>
    </xdr:pic>
    <xdr:clientData/>
  </xdr:oneCellAnchor>
  <xdr:oneCellAnchor>
    <xdr:from>
      <xdr:col>4</xdr:col>
      <xdr:colOff>38100</xdr:colOff>
      <xdr:row>55</xdr:row>
      <xdr:rowOff>38100</xdr:rowOff>
    </xdr:from>
    <xdr:ext cx="586740" cy="175260"/>
    <xdr:pic>
      <xdr:nvPicPr>
        <xdr:cNvPr id="754" name="Imagen 753" descr="Vínculo en el BOE a la disposición mencionada en la celda contigua situada a la izquierda." title="BOE">
          <a:hlinkClick xmlns:r="http://schemas.openxmlformats.org/officeDocument/2006/relationships" r:id="rId20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80720" y="17457420"/>
          <a:ext cx="586740" cy="175260"/>
        </a:xfrm>
        <a:prstGeom prst="rect">
          <a:avLst/>
        </a:prstGeom>
      </xdr:spPr>
    </xdr:pic>
    <xdr:clientData/>
  </xdr:oneCellAnchor>
  <xdr:oneCellAnchor>
    <xdr:from>
      <xdr:col>4</xdr:col>
      <xdr:colOff>30480</xdr:colOff>
      <xdr:row>56</xdr:row>
      <xdr:rowOff>22860</xdr:rowOff>
    </xdr:from>
    <xdr:ext cx="586740" cy="175260"/>
    <xdr:pic>
      <xdr:nvPicPr>
        <xdr:cNvPr id="755" name="Imagen 754" descr="Vínculo en el BOE a la disposición mencionada en la celda contigua situada a la izquierda." title="BOE">
          <a:hlinkClick xmlns:r="http://schemas.openxmlformats.org/officeDocument/2006/relationships" r:id="rId20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73100" y="18227040"/>
          <a:ext cx="586740" cy="175260"/>
        </a:xfrm>
        <a:prstGeom prst="rect">
          <a:avLst/>
        </a:prstGeom>
      </xdr:spPr>
    </xdr:pic>
    <xdr:clientData/>
  </xdr:oneCellAnchor>
  <xdr:oneCellAnchor>
    <xdr:from>
      <xdr:col>4</xdr:col>
      <xdr:colOff>30480</xdr:colOff>
      <xdr:row>57</xdr:row>
      <xdr:rowOff>30480</xdr:rowOff>
    </xdr:from>
    <xdr:ext cx="586740" cy="175260"/>
    <xdr:pic>
      <xdr:nvPicPr>
        <xdr:cNvPr id="756" name="Imagen 755" descr="Vínculo en el BOE a la disposición mencionada en la celda contigua situada a la izquierda." title="BOE">
          <a:hlinkClick xmlns:r="http://schemas.openxmlformats.org/officeDocument/2006/relationships" r:id="rId20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73100" y="18989040"/>
          <a:ext cx="586740" cy="175260"/>
        </a:xfrm>
        <a:prstGeom prst="rect">
          <a:avLst/>
        </a:prstGeom>
      </xdr:spPr>
    </xdr:pic>
    <xdr:clientData/>
  </xdr:oneCellAnchor>
  <xdr:oneCellAnchor>
    <xdr:from>
      <xdr:col>4</xdr:col>
      <xdr:colOff>30480</xdr:colOff>
      <xdr:row>59</xdr:row>
      <xdr:rowOff>38100</xdr:rowOff>
    </xdr:from>
    <xdr:ext cx="586740" cy="175260"/>
    <xdr:pic>
      <xdr:nvPicPr>
        <xdr:cNvPr id="757" name="Imagen 756" descr="Vínculo en el BOE a la disposición mencionada en la celda contigua situada a la izquierda." title="BOE">
          <a:hlinkClick xmlns:r="http://schemas.openxmlformats.org/officeDocument/2006/relationships" r:id="rId20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73100" y="19773900"/>
          <a:ext cx="586740" cy="175260"/>
        </a:xfrm>
        <a:prstGeom prst="rect">
          <a:avLst/>
        </a:prstGeom>
      </xdr:spPr>
    </xdr:pic>
    <xdr:clientData/>
  </xdr:oneCellAnchor>
  <xdr:oneCellAnchor>
    <xdr:from>
      <xdr:col>4</xdr:col>
      <xdr:colOff>30480</xdr:colOff>
      <xdr:row>23</xdr:row>
      <xdr:rowOff>38100</xdr:rowOff>
    </xdr:from>
    <xdr:ext cx="586740" cy="175260"/>
    <xdr:pic>
      <xdr:nvPicPr>
        <xdr:cNvPr id="758" name="Imagen 757" descr="Vínculo en el BOE a la disposición mencionada en la celda contigua situada a la izquierda." title="BOE">
          <a:hlinkClick xmlns:r="http://schemas.openxmlformats.org/officeDocument/2006/relationships" r:id="rId20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73100" y="4000500"/>
          <a:ext cx="586740" cy="175260"/>
        </a:xfrm>
        <a:prstGeom prst="rect">
          <a:avLst/>
        </a:prstGeom>
      </xdr:spPr>
    </xdr:pic>
    <xdr:clientData/>
  </xdr:oneCellAnchor>
  <xdr:oneCellAnchor>
    <xdr:from>
      <xdr:col>4</xdr:col>
      <xdr:colOff>38100</xdr:colOff>
      <xdr:row>32</xdr:row>
      <xdr:rowOff>38100</xdr:rowOff>
    </xdr:from>
    <xdr:ext cx="586740" cy="175260"/>
    <xdr:pic>
      <xdr:nvPicPr>
        <xdr:cNvPr id="759" name="Imagen 758" descr="Vínculo en el BOE a la disposición mencionada en la celda contigua situada a la izquierda." title="BOE">
          <a:hlinkClick xmlns:r="http://schemas.openxmlformats.org/officeDocument/2006/relationships" r:id="rId19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80720" y="9136380"/>
          <a:ext cx="586740" cy="175260"/>
        </a:xfrm>
        <a:prstGeom prst="rect">
          <a:avLst/>
        </a:prstGeom>
      </xdr:spPr>
    </xdr:pic>
    <xdr:clientData/>
  </xdr:oneCellAnchor>
  <xdr:oneCellAnchor>
    <xdr:from>
      <xdr:col>4</xdr:col>
      <xdr:colOff>30480</xdr:colOff>
      <xdr:row>40</xdr:row>
      <xdr:rowOff>38100</xdr:rowOff>
    </xdr:from>
    <xdr:ext cx="586740" cy="175260"/>
    <xdr:pic>
      <xdr:nvPicPr>
        <xdr:cNvPr id="760" name="Imagen 759" descr="Vínculo en el BOE a la disposición mencionada en la celda contigua situada a la izquierda." title="BOE">
          <a:hlinkClick xmlns:r="http://schemas.openxmlformats.org/officeDocument/2006/relationships" r:id="rId189"/>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73100" y="11376660"/>
          <a:ext cx="586740" cy="175260"/>
        </a:xfrm>
        <a:prstGeom prst="rect">
          <a:avLst/>
        </a:prstGeom>
      </xdr:spPr>
    </xdr:pic>
    <xdr:clientData/>
  </xdr:oneCellAnchor>
  <xdr:oneCellAnchor>
    <xdr:from>
      <xdr:col>4</xdr:col>
      <xdr:colOff>22860</xdr:colOff>
      <xdr:row>34</xdr:row>
      <xdr:rowOff>30480</xdr:rowOff>
    </xdr:from>
    <xdr:ext cx="586740" cy="175260"/>
    <xdr:pic>
      <xdr:nvPicPr>
        <xdr:cNvPr id="761" name="Imagen 760" descr="Vínculo en el BOE a la disposición mencionada en la celda contigua situada a la izquierda." title="BOE">
          <a:hlinkClick xmlns:r="http://schemas.openxmlformats.org/officeDocument/2006/relationships" r:id="rId20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65480" y="10309860"/>
          <a:ext cx="586740" cy="175260"/>
        </a:xfrm>
        <a:prstGeom prst="rect">
          <a:avLst/>
        </a:prstGeom>
      </xdr:spPr>
    </xdr:pic>
    <xdr:clientData/>
  </xdr:oneCellAnchor>
  <xdr:oneCellAnchor>
    <xdr:from>
      <xdr:col>4</xdr:col>
      <xdr:colOff>22860</xdr:colOff>
      <xdr:row>44</xdr:row>
      <xdr:rowOff>38100</xdr:rowOff>
    </xdr:from>
    <xdr:ext cx="586740" cy="175260"/>
    <xdr:pic>
      <xdr:nvPicPr>
        <xdr:cNvPr id="762" name="Imagen 761" descr="Vínculo en el BOE a la disposición mencionada en la celda contigua situada a la izquierda." title="BOE">
          <a:hlinkClick xmlns:r="http://schemas.openxmlformats.org/officeDocument/2006/relationships" r:id="rId19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65480" y="14363700"/>
          <a:ext cx="586740" cy="175260"/>
        </a:xfrm>
        <a:prstGeom prst="rect">
          <a:avLst/>
        </a:prstGeom>
      </xdr:spPr>
    </xdr:pic>
    <xdr:clientData/>
  </xdr:oneCellAnchor>
  <xdr:oneCellAnchor>
    <xdr:from>
      <xdr:col>4</xdr:col>
      <xdr:colOff>22860</xdr:colOff>
      <xdr:row>58</xdr:row>
      <xdr:rowOff>30480</xdr:rowOff>
    </xdr:from>
    <xdr:ext cx="586740" cy="175260"/>
    <xdr:pic>
      <xdr:nvPicPr>
        <xdr:cNvPr id="763" name="Imagen 762" descr="Vínculo en el BOE a la disposición mencionada en la celda contigua situada a la izquierda." title="BOE">
          <a:hlinkClick xmlns:r="http://schemas.openxmlformats.org/officeDocument/2006/relationships" r:id="rId20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65480" y="19766280"/>
          <a:ext cx="586740" cy="175260"/>
        </a:xfrm>
        <a:prstGeom prst="rect">
          <a:avLst/>
        </a:prstGeom>
      </xdr:spPr>
    </xdr:pic>
    <xdr:clientData/>
  </xdr:oneCellAnchor>
  <xdr:oneCellAnchor>
    <xdr:from>
      <xdr:col>4</xdr:col>
      <xdr:colOff>22860</xdr:colOff>
      <xdr:row>60</xdr:row>
      <xdr:rowOff>38100</xdr:rowOff>
    </xdr:from>
    <xdr:ext cx="586740" cy="175260"/>
    <xdr:pic>
      <xdr:nvPicPr>
        <xdr:cNvPr id="764" name="Imagen 763" descr="Vínculo en el BOE a la disposición mencionada en la celda contigua situada a la izquierda." title="BOE">
          <a:hlinkClick xmlns:r="http://schemas.openxmlformats.org/officeDocument/2006/relationships" r:id="rId188"/>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65480" y="21313140"/>
          <a:ext cx="586740" cy="175260"/>
        </a:xfrm>
        <a:prstGeom prst="rect">
          <a:avLst/>
        </a:prstGeom>
      </xdr:spPr>
    </xdr:pic>
    <xdr:clientData/>
  </xdr:oneCellAnchor>
  <xdr:oneCellAnchor>
    <xdr:from>
      <xdr:col>4</xdr:col>
      <xdr:colOff>22860</xdr:colOff>
      <xdr:row>33</xdr:row>
      <xdr:rowOff>30480</xdr:rowOff>
    </xdr:from>
    <xdr:ext cx="586740" cy="175260"/>
    <xdr:pic>
      <xdr:nvPicPr>
        <xdr:cNvPr id="765" name="Imagen 764" descr="Vínculo en el BOE a la disposición mencionada en la celda contigua situada a la izquierda." title="BOE">
          <a:hlinkClick xmlns:r="http://schemas.openxmlformats.org/officeDocument/2006/relationships" r:id="rId20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65480" y="10309860"/>
          <a:ext cx="586740" cy="175260"/>
        </a:xfrm>
        <a:prstGeom prst="rect">
          <a:avLst/>
        </a:prstGeom>
      </xdr:spPr>
    </xdr:pic>
    <xdr:clientData/>
  </xdr:oneCellAnchor>
  <xdr:oneCellAnchor>
    <xdr:from>
      <xdr:col>4</xdr:col>
      <xdr:colOff>19050</xdr:colOff>
      <xdr:row>21</xdr:row>
      <xdr:rowOff>38100</xdr:rowOff>
    </xdr:from>
    <xdr:ext cx="586740" cy="175260"/>
    <xdr:pic>
      <xdr:nvPicPr>
        <xdr:cNvPr id="766" name="Imagen 765" descr="Vínculo en el BOE a la disposición mencionada en la celda contigua situada a la izquierda." title="BOE">
          <a:hlinkClick xmlns:r="http://schemas.openxmlformats.org/officeDocument/2006/relationships" r:id="rId20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92100" y="3371850"/>
          <a:ext cx="586740" cy="175260"/>
        </a:xfrm>
        <a:prstGeom prst="rect">
          <a:avLst/>
        </a:prstGeom>
      </xdr:spPr>
    </xdr:pic>
    <xdr:clientData/>
  </xdr:oneCellAnchor>
  <xdr:oneCellAnchor>
    <xdr:from>
      <xdr:col>4</xdr:col>
      <xdr:colOff>19050</xdr:colOff>
      <xdr:row>38</xdr:row>
      <xdr:rowOff>28575</xdr:rowOff>
    </xdr:from>
    <xdr:ext cx="586740" cy="175260"/>
    <xdr:pic>
      <xdr:nvPicPr>
        <xdr:cNvPr id="767" name="Imagen 766" descr="Vínculo en el BOE a la disposición mencionada en la celda contigua situada a la izquierda." title="BOE">
          <a:hlinkClick xmlns:r="http://schemas.openxmlformats.org/officeDocument/2006/relationships" r:id="rId20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92100" y="14335125"/>
          <a:ext cx="586740" cy="175260"/>
        </a:xfrm>
        <a:prstGeom prst="rect">
          <a:avLst/>
        </a:prstGeom>
      </xdr:spPr>
    </xdr:pic>
    <xdr:clientData/>
  </xdr:oneCellAnchor>
  <xdr:oneCellAnchor>
    <xdr:from>
      <xdr:col>4</xdr:col>
      <xdr:colOff>9525</xdr:colOff>
      <xdr:row>49</xdr:row>
      <xdr:rowOff>38100</xdr:rowOff>
    </xdr:from>
    <xdr:ext cx="586740" cy="175260"/>
    <xdr:pic>
      <xdr:nvPicPr>
        <xdr:cNvPr id="768" name="Imagen 767" descr="Vínculo en el BOE a la disposición mencionada en la celda contigua situada a la izquierda." title="BOE">
          <a:hlinkClick xmlns:r="http://schemas.openxmlformats.org/officeDocument/2006/relationships" r:id="rId20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82575" y="19764375"/>
          <a:ext cx="586740" cy="175260"/>
        </a:xfrm>
        <a:prstGeom prst="rect">
          <a:avLst/>
        </a:prstGeom>
      </xdr:spPr>
    </xdr:pic>
    <xdr:clientData/>
  </xdr:oneCellAnchor>
  <xdr:oneCellAnchor>
    <xdr:from>
      <xdr:col>4</xdr:col>
      <xdr:colOff>19050</xdr:colOff>
      <xdr:row>50</xdr:row>
      <xdr:rowOff>28575</xdr:rowOff>
    </xdr:from>
    <xdr:ext cx="586740" cy="175260"/>
    <xdr:pic>
      <xdr:nvPicPr>
        <xdr:cNvPr id="769" name="Imagen 768" descr="Vínculo en el BOE a la disposición mencionada en la celda contigua situada a la izquierda." title="BOE">
          <a:hlinkClick xmlns:r="http://schemas.openxmlformats.org/officeDocument/2006/relationships" r:id="rId20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92100" y="20764500"/>
          <a:ext cx="586740" cy="175260"/>
        </a:xfrm>
        <a:prstGeom prst="rect">
          <a:avLst/>
        </a:prstGeom>
      </xdr:spPr>
    </xdr:pic>
    <xdr:clientData/>
  </xdr:oneCellAnchor>
  <xdr:oneCellAnchor>
    <xdr:from>
      <xdr:col>4</xdr:col>
      <xdr:colOff>19050</xdr:colOff>
      <xdr:row>51</xdr:row>
      <xdr:rowOff>28575</xdr:rowOff>
    </xdr:from>
    <xdr:ext cx="586740" cy="175260"/>
    <xdr:pic>
      <xdr:nvPicPr>
        <xdr:cNvPr id="770" name="Imagen 769" descr="Vínculo en el BOE a la disposición mencionada en la celda contigua situada a la izquierda." title="BOE">
          <a:hlinkClick xmlns:r="http://schemas.openxmlformats.org/officeDocument/2006/relationships" r:id="rId20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92100" y="21650325"/>
          <a:ext cx="586740" cy="175260"/>
        </a:xfrm>
        <a:prstGeom prst="rect">
          <a:avLst/>
        </a:prstGeom>
      </xdr:spPr>
    </xdr:pic>
    <xdr:clientData/>
  </xdr:oneCellAnchor>
  <xdr:twoCellAnchor editAs="oneCell">
    <xdr:from>
      <xdr:col>4</xdr:col>
      <xdr:colOff>46730</xdr:colOff>
      <xdr:row>25</xdr:row>
      <xdr:rowOff>19077</xdr:rowOff>
    </xdr:from>
    <xdr:to>
      <xdr:col>4</xdr:col>
      <xdr:colOff>583873</xdr:colOff>
      <xdr:row>25</xdr:row>
      <xdr:rowOff>184774</xdr:rowOff>
    </xdr:to>
    <xdr:pic>
      <xdr:nvPicPr>
        <xdr:cNvPr id="514" name="Imagen 513">
          <a:hlinkClick xmlns:r="http://schemas.openxmlformats.org/officeDocument/2006/relationships" r:id="rId207"/>
        </xdr:cNvPr>
        <xdr:cNvPicPr>
          <a:picLocks noChangeAspect="1"/>
        </xdr:cNvPicPr>
      </xdr:nvPicPr>
      <xdr:blipFill>
        <a:blip xmlns:r="http://schemas.openxmlformats.org/officeDocument/2006/relationships" r:embed="rId208"/>
        <a:stretch>
          <a:fillRect/>
        </a:stretch>
      </xdr:blipFill>
      <xdr:spPr>
        <a:xfrm>
          <a:off x="13019780" y="5896002"/>
          <a:ext cx="537143" cy="302857"/>
        </a:xfrm>
        <a:prstGeom prst="rect">
          <a:avLst/>
        </a:prstGeom>
      </xdr:spPr>
    </xdr:pic>
    <xdr:clientData/>
  </xdr:twoCellAnchor>
  <xdr:twoCellAnchor editAs="oneCell">
    <xdr:from>
      <xdr:col>4</xdr:col>
      <xdr:colOff>57150</xdr:colOff>
      <xdr:row>25</xdr:row>
      <xdr:rowOff>352425</xdr:rowOff>
    </xdr:from>
    <xdr:to>
      <xdr:col>4</xdr:col>
      <xdr:colOff>594293</xdr:colOff>
      <xdr:row>25</xdr:row>
      <xdr:rowOff>518122</xdr:rowOff>
    </xdr:to>
    <xdr:pic>
      <xdr:nvPicPr>
        <xdr:cNvPr id="771" name="Imagen 770">
          <a:hlinkClick xmlns:r="http://schemas.openxmlformats.org/officeDocument/2006/relationships" r:id="rId209"/>
        </xdr:cNvPr>
        <xdr:cNvPicPr>
          <a:picLocks noChangeAspect="1"/>
        </xdr:cNvPicPr>
      </xdr:nvPicPr>
      <xdr:blipFill>
        <a:blip xmlns:r="http://schemas.openxmlformats.org/officeDocument/2006/relationships" r:embed="rId208"/>
        <a:stretch>
          <a:fillRect/>
        </a:stretch>
      </xdr:blipFill>
      <xdr:spPr>
        <a:xfrm>
          <a:off x="13030200" y="6229350"/>
          <a:ext cx="537143" cy="302857"/>
        </a:xfrm>
        <a:prstGeom prst="rect">
          <a:avLst/>
        </a:prstGeom>
      </xdr:spPr>
    </xdr:pic>
    <xdr:clientData/>
  </xdr:twoCellAnchor>
  <xdr:oneCellAnchor>
    <xdr:from>
      <xdr:col>4</xdr:col>
      <xdr:colOff>9525</xdr:colOff>
      <xdr:row>39</xdr:row>
      <xdr:rowOff>47625</xdr:rowOff>
    </xdr:from>
    <xdr:ext cx="586740" cy="175260"/>
    <xdr:pic>
      <xdr:nvPicPr>
        <xdr:cNvPr id="772" name="Imagen 771" descr="Vínculo en el BOE a la disposición mencionada en la celda contigua situada a la izquierda." title="BOE">
          <a:hlinkClick xmlns:r="http://schemas.openxmlformats.org/officeDocument/2006/relationships" r:id="rId210"/>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82575" y="15268575"/>
          <a:ext cx="586740" cy="175260"/>
        </a:xfrm>
        <a:prstGeom prst="rect">
          <a:avLst/>
        </a:prstGeom>
      </xdr:spPr>
    </xdr:pic>
    <xdr:clientData/>
  </xdr:oneCellAnchor>
  <xdr:oneCellAnchor>
    <xdr:from>
      <xdr:col>4</xdr:col>
      <xdr:colOff>30480</xdr:colOff>
      <xdr:row>13</xdr:row>
      <xdr:rowOff>30480</xdr:rowOff>
    </xdr:from>
    <xdr:ext cx="586740" cy="175260"/>
    <xdr:pic>
      <xdr:nvPicPr>
        <xdr:cNvPr id="773" name="Imagen 772" descr="Vínculo en el BOE a la disposición mencionada en la celda contigua situada a la izquierda." title="BOE">
          <a:hlinkClick xmlns:r="http://schemas.openxmlformats.org/officeDocument/2006/relationships" r:id="rId21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73100" y="2346960"/>
          <a:ext cx="586740" cy="175260"/>
        </a:xfrm>
        <a:prstGeom prst="rect">
          <a:avLst/>
        </a:prstGeom>
      </xdr:spPr>
    </xdr:pic>
    <xdr:clientData/>
  </xdr:oneCellAnchor>
  <xdr:oneCellAnchor>
    <xdr:from>
      <xdr:col>4</xdr:col>
      <xdr:colOff>30480</xdr:colOff>
      <xdr:row>19</xdr:row>
      <xdr:rowOff>30480</xdr:rowOff>
    </xdr:from>
    <xdr:ext cx="586740" cy="175260"/>
    <xdr:pic>
      <xdr:nvPicPr>
        <xdr:cNvPr id="774" name="Imagen 773" descr="Vínculo en el BOE a la disposición mencionada en la celda contigua situada a la izquierda." title="BOE">
          <a:hlinkClick xmlns:r="http://schemas.openxmlformats.org/officeDocument/2006/relationships" r:id="rId21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73100" y="9044940"/>
          <a:ext cx="586740" cy="175260"/>
        </a:xfrm>
        <a:prstGeom prst="rect">
          <a:avLst/>
        </a:prstGeom>
      </xdr:spPr>
    </xdr:pic>
    <xdr:clientData/>
  </xdr:oneCellAnchor>
  <xdr:oneCellAnchor>
    <xdr:from>
      <xdr:col>4</xdr:col>
      <xdr:colOff>30480</xdr:colOff>
      <xdr:row>14</xdr:row>
      <xdr:rowOff>38100</xdr:rowOff>
    </xdr:from>
    <xdr:ext cx="586740" cy="175260"/>
    <xdr:pic>
      <xdr:nvPicPr>
        <xdr:cNvPr id="775" name="Imagen 774" descr="Vínculo en el BOE a la disposición mencionada en la celda contigua situada a la izquierda." title="BOE">
          <a:hlinkClick xmlns:r="http://schemas.openxmlformats.org/officeDocument/2006/relationships" r:id="rId21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73100" y="3429000"/>
          <a:ext cx="586740" cy="175260"/>
        </a:xfrm>
        <a:prstGeom prst="rect">
          <a:avLst/>
        </a:prstGeom>
      </xdr:spPr>
    </xdr:pic>
    <xdr:clientData/>
  </xdr:oneCellAnchor>
  <xdr:oneCellAnchor>
    <xdr:from>
      <xdr:col>4</xdr:col>
      <xdr:colOff>30480</xdr:colOff>
      <xdr:row>15</xdr:row>
      <xdr:rowOff>30480</xdr:rowOff>
    </xdr:from>
    <xdr:ext cx="586740" cy="175260"/>
    <xdr:pic>
      <xdr:nvPicPr>
        <xdr:cNvPr id="776" name="Imagen 775" descr="Vínculo en el BOE a la disposición mencionada en la celda contigua situada a la izquierda." title="BOE">
          <a:hlinkClick xmlns:r="http://schemas.openxmlformats.org/officeDocument/2006/relationships" r:id="rId21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73100" y="4610100"/>
          <a:ext cx="586740" cy="175260"/>
        </a:xfrm>
        <a:prstGeom prst="rect">
          <a:avLst/>
        </a:prstGeom>
      </xdr:spPr>
    </xdr:pic>
    <xdr:clientData/>
  </xdr:oneCellAnchor>
  <xdr:oneCellAnchor>
    <xdr:from>
      <xdr:col>4</xdr:col>
      <xdr:colOff>30480</xdr:colOff>
      <xdr:row>17</xdr:row>
      <xdr:rowOff>22860</xdr:rowOff>
    </xdr:from>
    <xdr:ext cx="586740" cy="175260"/>
    <xdr:pic>
      <xdr:nvPicPr>
        <xdr:cNvPr id="777" name="Imagen 776" descr="Vínculo en el BOE a la disposición mencionada en la celda contigua situada a la izquierda." title="BOE">
          <a:hlinkClick xmlns:r="http://schemas.openxmlformats.org/officeDocument/2006/relationships" r:id="rId21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73100" y="6819900"/>
          <a:ext cx="586740" cy="175260"/>
        </a:xfrm>
        <a:prstGeom prst="rect">
          <a:avLst/>
        </a:prstGeom>
      </xdr:spPr>
    </xdr:pic>
    <xdr:clientData/>
  </xdr:oneCellAnchor>
  <xdr:oneCellAnchor>
    <xdr:from>
      <xdr:col>4</xdr:col>
      <xdr:colOff>45720</xdr:colOff>
      <xdr:row>18</xdr:row>
      <xdr:rowOff>30480</xdr:rowOff>
    </xdr:from>
    <xdr:ext cx="586740" cy="175260"/>
    <xdr:pic>
      <xdr:nvPicPr>
        <xdr:cNvPr id="778" name="Imagen 777" descr="Vínculo en el BOE a la disposición mencionada en la celda contigua situada a la izquierda." title="BOE">
          <a:hlinkClick xmlns:r="http://schemas.openxmlformats.org/officeDocument/2006/relationships" r:id="rId21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88340" y="7856220"/>
          <a:ext cx="586740" cy="175260"/>
        </a:xfrm>
        <a:prstGeom prst="rect">
          <a:avLst/>
        </a:prstGeom>
      </xdr:spPr>
    </xdr:pic>
    <xdr:clientData/>
  </xdr:oneCellAnchor>
  <xdr:oneCellAnchor>
    <xdr:from>
      <xdr:col>4</xdr:col>
      <xdr:colOff>30480</xdr:colOff>
      <xdr:row>24</xdr:row>
      <xdr:rowOff>30480</xdr:rowOff>
    </xdr:from>
    <xdr:ext cx="586740" cy="175260"/>
    <xdr:pic>
      <xdr:nvPicPr>
        <xdr:cNvPr id="779" name="Imagen 778" descr="Vínculo en el BOE a la disposición mencionada en la celda contigua situada a la izquierda." title="BOE">
          <a:hlinkClick xmlns:r="http://schemas.openxmlformats.org/officeDocument/2006/relationships" r:id="rId21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73100" y="13860780"/>
          <a:ext cx="586740" cy="175260"/>
        </a:xfrm>
        <a:prstGeom prst="rect">
          <a:avLst/>
        </a:prstGeom>
      </xdr:spPr>
    </xdr:pic>
    <xdr:clientData/>
  </xdr:oneCellAnchor>
  <xdr:oneCellAnchor>
    <xdr:from>
      <xdr:col>4</xdr:col>
      <xdr:colOff>38100</xdr:colOff>
      <xdr:row>35</xdr:row>
      <xdr:rowOff>22860</xdr:rowOff>
    </xdr:from>
    <xdr:ext cx="586740" cy="175260"/>
    <xdr:pic>
      <xdr:nvPicPr>
        <xdr:cNvPr id="780" name="Imagen 779" descr="Vínculo en el BOE a la disposición mencionada en la celda contigua situada a la izquierda." title="BOE">
          <a:hlinkClick xmlns:r="http://schemas.openxmlformats.org/officeDocument/2006/relationships" r:id="rId21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80720" y="23073360"/>
          <a:ext cx="586740" cy="175260"/>
        </a:xfrm>
        <a:prstGeom prst="rect">
          <a:avLst/>
        </a:prstGeom>
      </xdr:spPr>
    </xdr:pic>
    <xdr:clientData/>
  </xdr:oneCellAnchor>
  <xdr:oneCellAnchor>
    <xdr:from>
      <xdr:col>4</xdr:col>
      <xdr:colOff>38100</xdr:colOff>
      <xdr:row>36</xdr:row>
      <xdr:rowOff>38100</xdr:rowOff>
    </xdr:from>
    <xdr:ext cx="586740" cy="175260"/>
    <xdr:pic>
      <xdr:nvPicPr>
        <xdr:cNvPr id="781" name="Imagen 780" descr="Vínculo en el BOE a la disposición mencionada en la celda contigua situada a la izquierda." title="BOE">
          <a:hlinkClick xmlns:r="http://schemas.openxmlformats.org/officeDocument/2006/relationships" r:id="rId21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80720" y="24284940"/>
          <a:ext cx="586740" cy="175260"/>
        </a:xfrm>
        <a:prstGeom prst="rect">
          <a:avLst/>
        </a:prstGeom>
      </xdr:spPr>
    </xdr:pic>
    <xdr:clientData/>
  </xdr:oneCellAnchor>
  <xdr:oneCellAnchor>
    <xdr:from>
      <xdr:col>4</xdr:col>
      <xdr:colOff>22860</xdr:colOff>
      <xdr:row>37</xdr:row>
      <xdr:rowOff>45720</xdr:rowOff>
    </xdr:from>
    <xdr:ext cx="586740" cy="175260"/>
    <xdr:pic>
      <xdr:nvPicPr>
        <xdr:cNvPr id="782" name="Imagen 781" descr="Vínculo en el BOE a la disposición mencionada en la celda contigua situada a la izquierda." title="BOE">
          <a:hlinkClick xmlns:r="http://schemas.openxmlformats.org/officeDocument/2006/relationships" r:id="rId21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65480" y="25488900"/>
          <a:ext cx="586740" cy="175260"/>
        </a:xfrm>
        <a:prstGeom prst="rect">
          <a:avLst/>
        </a:prstGeom>
      </xdr:spPr>
    </xdr:pic>
    <xdr:clientData/>
  </xdr:oneCellAnchor>
  <xdr:oneCellAnchor>
    <xdr:from>
      <xdr:col>4</xdr:col>
      <xdr:colOff>30480</xdr:colOff>
      <xdr:row>45</xdr:row>
      <xdr:rowOff>30480</xdr:rowOff>
    </xdr:from>
    <xdr:ext cx="586740" cy="175260"/>
    <xdr:pic>
      <xdr:nvPicPr>
        <xdr:cNvPr id="783" name="Imagen 782" descr="Vínculo en el BOE a la disposición mencionada en la celda contigua situada a la izquierda." title="BOE">
          <a:hlinkClick xmlns:r="http://schemas.openxmlformats.org/officeDocument/2006/relationships" r:id="rId21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73100" y="32110680"/>
          <a:ext cx="586740" cy="175260"/>
        </a:xfrm>
        <a:prstGeom prst="rect">
          <a:avLst/>
        </a:prstGeom>
      </xdr:spPr>
    </xdr:pic>
    <xdr:clientData/>
  </xdr:oneCellAnchor>
  <xdr:oneCellAnchor>
    <xdr:from>
      <xdr:col>4</xdr:col>
      <xdr:colOff>30480</xdr:colOff>
      <xdr:row>46</xdr:row>
      <xdr:rowOff>38100</xdr:rowOff>
    </xdr:from>
    <xdr:ext cx="586740" cy="175260"/>
    <xdr:pic>
      <xdr:nvPicPr>
        <xdr:cNvPr id="784" name="Imagen 783" descr="Vínculo en el BOE a la disposición mencionada en la celda contigua situada a la izquierda." title="BOE">
          <a:hlinkClick xmlns:r="http://schemas.openxmlformats.org/officeDocument/2006/relationships" r:id="rId21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73100" y="33200340"/>
          <a:ext cx="586740" cy="175260"/>
        </a:xfrm>
        <a:prstGeom prst="rect">
          <a:avLst/>
        </a:prstGeom>
      </xdr:spPr>
    </xdr:pic>
    <xdr:clientData/>
  </xdr:oneCellAnchor>
  <xdr:oneCellAnchor>
    <xdr:from>
      <xdr:col>4</xdr:col>
      <xdr:colOff>30480</xdr:colOff>
      <xdr:row>47</xdr:row>
      <xdr:rowOff>38100</xdr:rowOff>
    </xdr:from>
    <xdr:ext cx="586740" cy="175260"/>
    <xdr:pic>
      <xdr:nvPicPr>
        <xdr:cNvPr id="785" name="Imagen 784" descr="Vínculo en el BOE a la disposición mencionada en la celda contigua situada a la izquierda." title="BOE">
          <a:hlinkClick xmlns:r="http://schemas.openxmlformats.org/officeDocument/2006/relationships" r:id="rId21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73100" y="34206180"/>
          <a:ext cx="586740" cy="175260"/>
        </a:xfrm>
        <a:prstGeom prst="rect">
          <a:avLst/>
        </a:prstGeom>
      </xdr:spPr>
    </xdr:pic>
    <xdr:clientData/>
  </xdr:oneCellAnchor>
  <xdr:oneCellAnchor>
    <xdr:from>
      <xdr:col>4</xdr:col>
      <xdr:colOff>30480</xdr:colOff>
      <xdr:row>20</xdr:row>
      <xdr:rowOff>30480</xdr:rowOff>
    </xdr:from>
    <xdr:ext cx="586740" cy="175260"/>
    <xdr:pic>
      <xdr:nvPicPr>
        <xdr:cNvPr id="786" name="Imagen 785" descr="Vínculo en el BOE a la disposición mencionada en la celda contigua situada a la izquierda." title="BOE">
          <a:hlinkClick xmlns:r="http://schemas.openxmlformats.org/officeDocument/2006/relationships" r:id="rId21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73100" y="10119360"/>
          <a:ext cx="586740" cy="175260"/>
        </a:xfrm>
        <a:prstGeom prst="rect">
          <a:avLst/>
        </a:prstGeom>
      </xdr:spPr>
    </xdr:pic>
    <xdr:clientData/>
  </xdr:oneCellAnchor>
  <xdr:oneCellAnchor>
    <xdr:from>
      <xdr:col>4</xdr:col>
      <xdr:colOff>38100</xdr:colOff>
      <xdr:row>48</xdr:row>
      <xdr:rowOff>30480</xdr:rowOff>
    </xdr:from>
    <xdr:ext cx="586740" cy="175260"/>
    <xdr:pic>
      <xdr:nvPicPr>
        <xdr:cNvPr id="787" name="Imagen 786" descr="Vínculo en el BOE a la disposición mencionada en la celda contigua situada a la izquierda." title="BOE">
          <a:hlinkClick xmlns:r="http://schemas.openxmlformats.org/officeDocument/2006/relationships" r:id="rId21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80720" y="35448240"/>
          <a:ext cx="586740" cy="175260"/>
        </a:xfrm>
        <a:prstGeom prst="rect">
          <a:avLst/>
        </a:prstGeom>
      </xdr:spPr>
    </xdr:pic>
    <xdr:clientData/>
  </xdr:oneCellAnchor>
  <xdr:oneCellAnchor>
    <xdr:from>
      <xdr:col>4</xdr:col>
      <xdr:colOff>19050</xdr:colOff>
      <xdr:row>4</xdr:row>
      <xdr:rowOff>57150</xdr:rowOff>
    </xdr:from>
    <xdr:ext cx="586740" cy="175260"/>
    <xdr:pic>
      <xdr:nvPicPr>
        <xdr:cNvPr id="788" name="Imagen 787" descr="Vínculo en el BOE a la disposición mencionada en la celda contigua situada a la izquierda." title="BOE">
          <a:hlinkClick xmlns:r="http://schemas.openxmlformats.org/officeDocument/2006/relationships" r:id="rId20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92100" y="3457575"/>
          <a:ext cx="586740" cy="175260"/>
        </a:xfrm>
        <a:prstGeom prst="rect">
          <a:avLst/>
        </a:prstGeom>
      </xdr:spPr>
    </xdr:pic>
    <xdr:clientData/>
  </xdr:oneCellAnchor>
  <xdr:oneCellAnchor>
    <xdr:from>
      <xdr:col>4</xdr:col>
      <xdr:colOff>9525</xdr:colOff>
      <xdr:row>5</xdr:row>
      <xdr:rowOff>28575</xdr:rowOff>
    </xdr:from>
    <xdr:ext cx="586740" cy="175260"/>
    <xdr:pic>
      <xdr:nvPicPr>
        <xdr:cNvPr id="789" name="Imagen 788" descr="Vínculo en el BOE a la disposición mencionada en la celda contigua situada a la izquierda." title="BOE">
          <a:hlinkClick xmlns:r="http://schemas.openxmlformats.org/officeDocument/2006/relationships" r:id="rId20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82575" y="4229100"/>
          <a:ext cx="586740" cy="175260"/>
        </a:xfrm>
        <a:prstGeom prst="rect">
          <a:avLst/>
        </a:prstGeom>
      </xdr:spPr>
    </xdr:pic>
    <xdr:clientData/>
  </xdr:oneCellAnchor>
  <xdr:oneCellAnchor>
    <xdr:from>
      <xdr:col>4</xdr:col>
      <xdr:colOff>19050</xdr:colOff>
      <xdr:row>6</xdr:row>
      <xdr:rowOff>47625</xdr:rowOff>
    </xdr:from>
    <xdr:ext cx="586740" cy="175260"/>
    <xdr:pic>
      <xdr:nvPicPr>
        <xdr:cNvPr id="790" name="Imagen 789" descr="Vínculo en el BOE a la disposición mencionada en la celda contigua situada a la izquierda." title="BOE">
          <a:hlinkClick xmlns:r="http://schemas.openxmlformats.org/officeDocument/2006/relationships" r:id="rId213"/>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92100" y="5019675"/>
          <a:ext cx="586740" cy="175260"/>
        </a:xfrm>
        <a:prstGeom prst="rect">
          <a:avLst/>
        </a:prstGeom>
      </xdr:spPr>
    </xdr:pic>
    <xdr:clientData/>
  </xdr:oneCellAnchor>
  <xdr:oneCellAnchor>
    <xdr:from>
      <xdr:col>4</xdr:col>
      <xdr:colOff>19050</xdr:colOff>
      <xdr:row>9</xdr:row>
      <xdr:rowOff>28575</xdr:rowOff>
    </xdr:from>
    <xdr:ext cx="586740" cy="175260"/>
    <xdr:pic>
      <xdr:nvPicPr>
        <xdr:cNvPr id="791" name="Imagen 790" descr="Vínculo en el BOE a la disposición mencionada en la celda contigua situada a la izquierda." title="BOE">
          <a:hlinkClick xmlns:r="http://schemas.openxmlformats.org/officeDocument/2006/relationships" r:id="rId21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92100" y="7296150"/>
          <a:ext cx="586740" cy="175260"/>
        </a:xfrm>
        <a:prstGeom prst="rect">
          <a:avLst/>
        </a:prstGeom>
      </xdr:spPr>
    </xdr:pic>
    <xdr:clientData/>
  </xdr:oneCellAnchor>
  <xdr:oneCellAnchor>
    <xdr:from>
      <xdr:col>4</xdr:col>
      <xdr:colOff>19050</xdr:colOff>
      <xdr:row>10</xdr:row>
      <xdr:rowOff>28575</xdr:rowOff>
    </xdr:from>
    <xdr:ext cx="586740" cy="175260"/>
    <xdr:pic>
      <xdr:nvPicPr>
        <xdr:cNvPr id="792" name="Imagen 791" descr="Vínculo en el BOE a la disposición mencionada en la celda contigua situada a la izquierda." title="BOE">
          <a:hlinkClick xmlns:r="http://schemas.openxmlformats.org/officeDocument/2006/relationships" r:id="rId21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92100" y="8753475"/>
          <a:ext cx="586740" cy="175260"/>
        </a:xfrm>
        <a:prstGeom prst="rect">
          <a:avLst/>
        </a:prstGeom>
      </xdr:spPr>
    </xdr:pic>
    <xdr:clientData/>
  </xdr:oneCellAnchor>
  <xdr:oneCellAnchor>
    <xdr:from>
      <xdr:col>4</xdr:col>
      <xdr:colOff>38100</xdr:colOff>
      <xdr:row>11</xdr:row>
      <xdr:rowOff>38100</xdr:rowOff>
    </xdr:from>
    <xdr:ext cx="586740" cy="175260"/>
    <xdr:pic>
      <xdr:nvPicPr>
        <xdr:cNvPr id="793" name="Imagen 792" descr="Vínculo en el BOE a la disposición mencionada en la celda contigua situada a la izquierda." title="BOE">
          <a:hlinkClick xmlns:r="http://schemas.openxmlformats.org/officeDocument/2006/relationships" r:id="rId21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011150" y="10220325"/>
          <a:ext cx="586740" cy="175260"/>
        </a:xfrm>
        <a:prstGeom prst="rect">
          <a:avLst/>
        </a:prstGeom>
      </xdr:spPr>
    </xdr:pic>
    <xdr:clientData/>
  </xdr:oneCellAnchor>
  <xdr:oneCellAnchor>
    <xdr:from>
      <xdr:col>4</xdr:col>
      <xdr:colOff>19050</xdr:colOff>
      <xdr:row>12</xdr:row>
      <xdr:rowOff>38100</xdr:rowOff>
    </xdr:from>
    <xdr:ext cx="586740" cy="175260"/>
    <xdr:pic>
      <xdr:nvPicPr>
        <xdr:cNvPr id="794" name="Imagen 793" descr="Vínculo en el BOE a la disposición mencionada en la celda contigua situada a la izquierda." title="BOE">
          <a:hlinkClick xmlns:r="http://schemas.openxmlformats.org/officeDocument/2006/relationships" r:id="rId214"/>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92100" y="11687175"/>
          <a:ext cx="586740" cy="175260"/>
        </a:xfrm>
        <a:prstGeom prst="rect">
          <a:avLst/>
        </a:prstGeom>
      </xdr:spPr>
    </xdr:pic>
    <xdr:clientData/>
  </xdr:oneCellAnchor>
  <xdr:oneCellAnchor>
    <xdr:from>
      <xdr:col>4</xdr:col>
      <xdr:colOff>19050</xdr:colOff>
      <xdr:row>7</xdr:row>
      <xdr:rowOff>28575</xdr:rowOff>
    </xdr:from>
    <xdr:ext cx="586740" cy="175260"/>
    <xdr:pic>
      <xdr:nvPicPr>
        <xdr:cNvPr id="795" name="Imagen 794" descr="Vínculo en el BOE a la disposición mencionada en la celda contigua situada a la izquierda." title="BOE">
          <a:hlinkClick xmlns:r="http://schemas.openxmlformats.org/officeDocument/2006/relationships" r:id="rId215"/>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92100" y="5905500"/>
          <a:ext cx="586740" cy="175260"/>
        </a:xfrm>
        <a:prstGeom prst="rect">
          <a:avLst/>
        </a:prstGeom>
      </xdr:spPr>
    </xdr:pic>
    <xdr:clientData/>
  </xdr:oneCellAnchor>
  <xdr:oneCellAnchor>
    <xdr:from>
      <xdr:col>4</xdr:col>
      <xdr:colOff>19050</xdr:colOff>
      <xdr:row>8</xdr:row>
      <xdr:rowOff>47625</xdr:rowOff>
    </xdr:from>
    <xdr:ext cx="586740" cy="175260"/>
    <xdr:pic>
      <xdr:nvPicPr>
        <xdr:cNvPr id="796" name="Imagen 795" descr="Vínculo en el BOE a la disposición mencionada en la celda contigua situada a la izquierda." title="BOE">
          <a:hlinkClick xmlns:r="http://schemas.openxmlformats.org/officeDocument/2006/relationships" r:id="rId202"/>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92100" y="6543675"/>
          <a:ext cx="586740" cy="175260"/>
        </a:xfrm>
        <a:prstGeom prst="rect">
          <a:avLst/>
        </a:prstGeom>
      </xdr:spPr>
    </xdr:pic>
    <xdr:clientData/>
  </xdr:oneCellAnchor>
  <xdr:oneCellAnchor>
    <xdr:from>
      <xdr:col>4</xdr:col>
      <xdr:colOff>9525</xdr:colOff>
      <xdr:row>3</xdr:row>
      <xdr:rowOff>38100</xdr:rowOff>
    </xdr:from>
    <xdr:ext cx="586740" cy="175260"/>
    <xdr:pic>
      <xdr:nvPicPr>
        <xdr:cNvPr id="797" name="Imagen 796" descr="Vínculo en el BOE a la disposición mencionada en la celda contigua situada a la izquierda." title="BOE">
          <a:hlinkClick xmlns:r="http://schemas.openxmlformats.org/officeDocument/2006/relationships" r:id="rId216"/>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82575" y="2343150"/>
          <a:ext cx="586740" cy="175260"/>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xdr:from>
      <xdr:col>10</xdr:col>
      <xdr:colOff>1356360</xdr:colOff>
      <xdr:row>148</xdr:row>
      <xdr:rowOff>83820</xdr:rowOff>
    </xdr:from>
    <xdr:to>
      <xdr:col>12</xdr:col>
      <xdr:colOff>45720</xdr:colOff>
      <xdr:row>149</xdr:row>
      <xdr:rowOff>99060</xdr:rowOff>
    </xdr:to>
    <xdr:sp macro="" textlink="">
      <xdr:nvSpPr>
        <xdr:cNvPr id="2" name="CuadroTexto 1">
          <a:hlinkClick xmlns:r="http://schemas.openxmlformats.org/officeDocument/2006/relationships" r:id="rId1"/>
        </xdr:cNvPr>
        <xdr:cNvSpPr txBox="1"/>
      </xdr:nvSpPr>
      <xdr:spPr>
        <a:xfrm>
          <a:off x="10248900" y="17350740"/>
          <a:ext cx="1341120" cy="25908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10</xdr:col>
      <xdr:colOff>1363980</xdr:colOff>
      <xdr:row>235</xdr:row>
      <xdr:rowOff>22860</xdr:rowOff>
    </xdr:from>
    <xdr:to>
      <xdr:col>12</xdr:col>
      <xdr:colOff>53340</xdr:colOff>
      <xdr:row>236</xdr:row>
      <xdr:rowOff>106680</xdr:rowOff>
    </xdr:to>
    <xdr:sp macro="" textlink="">
      <xdr:nvSpPr>
        <xdr:cNvPr id="3" name="CuadroTexto 2">
          <a:hlinkClick xmlns:r="http://schemas.openxmlformats.org/officeDocument/2006/relationships" r:id="rId1"/>
        </xdr:cNvPr>
        <xdr:cNvSpPr txBox="1"/>
      </xdr:nvSpPr>
      <xdr:spPr>
        <a:xfrm>
          <a:off x="10256520" y="3252216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10</xdr:col>
      <xdr:colOff>1379220</xdr:colOff>
      <xdr:row>271</xdr:row>
      <xdr:rowOff>30480</xdr:rowOff>
    </xdr:from>
    <xdr:to>
      <xdr:col>12</xdr:col>
      <xdr:colOff>68580</xdr:colOff>
      <xdr:row>272</xdr:row>
      <xdr:rowOff>114300</xdr:rowOff>
    </xdr:to>
    <xdr:sp macro="" textlink="">
      <xdr:nvSpPr>
        <xdr:cNvPr id="4" name="CuadroTexto 3">
          <a:hlinkClick xmlns:r="http://schemas.openxmlformats.org/officeDocument/2006/relationships" r:id="rId1"/>
        </xdr:cNvPr>
        <xdr:cNvSpPr txBox="1"/>
      </xdr:nvSpPr>
      <xdr:spPr>
        <a:xfrm>
          <a:off x="10271760" y="398145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10</xdr:col>
      <xdr:colOff>1363980</xdr:colOff>
      <xdr:row>304</xdr:row>
      <xdr:rowOff>38100</xdr:rowOff>
    </xdr:from>
    <xdr:to>
      <xdr:col>12</xdr:col>
      <xdr:colOff>53340</xdr:colOff>
      <xdr:row>305</xdr:row>
      <xdr:rowOff>121920</xdr:rowOff>
    </xdr:to>
    <xdr:sp macro="" textlink="">
      <xdr:nvSpPr>
        <xdr:cNvPr id="5" name="CuadroTexto 4">
          <a:hlinkClick xmlns:r="http://schemas.openxmlformats.org/officeDocument/2006/relationships" r:id="rId1"/>
        </xdr:cNvPr>
        <xdr:cNvSpPr txBox="1"/>
      </xdr:nvSpPr>
      <xdr:spPr>
        <a:xfrm>
          <a:off x="10256520" y="465582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10</xdr:col>
      <xdr:colOff>1371600</xdr:colOff>
      <xdr:row>337</xdr:row>
      <xdr:rowOff>45720</xdr:rowOff>
    </xdr:from>
    <xdr:to>
      <xdr:col>12</xdr:col>
      <xdr:colOff>60960</xdr:colOff>
      <xdr:row>338</xdr:row>
      <xdr:rowOff>129540</xdr:rowOff>
    </xdr:to>
    <xdr:sp macro="" textlink="">
      <xdr:nvSpPr>
        <xdr:cNvPr id="6" name="CuadroTexto 5">
          <a:hlinkClick xmlns:r="http://schemas.openxmlformats.org/officeDocument/2006/relationships" r:id="rId1"/>
        </xdr:cNvPr>
        <xdr:cNvSpPr txBox="1"/>
      </xdr:nvSpPr>
      <xdr:spPr>
        <a:xfrm>
          <a:off x="10264140" y="5327904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10</xdr:col>
      <xdr:colOff>1371600</xdr:colOff>
      <xdr:row>370</xdr:row>
      <xdr:rowOff>45720</xdr:rowOff>
    </xdr:from>
    <xdr:to>
      <xdr:col>12</xdr:col>
      <xdr:colOff>60960</xdr:colOff>
      <xdr:row>371</xdr:row>
      <xdr:rowOff>129540</xdr:rowOff>
    </xdr:to>
    <xdr:sp macro="" textlink="">
      <xdr:nvSpPr>
        <xdr:cNvPr id="7" name="CuadroTexto 6">
          <a:hlinkClick xmlns:r="http://schemas.openxmlformats.org/officeDocument/2006/relationships" r:id="rId1"/>
        </xdr:cNvPr>
        <xdr:cNvSpPr txBox="1"/>
      </xdr:nvSpPr>
      <xdr:spPr>
        <a:xfrm>
          <a:off x="10264140" y="6001512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10</xdr:col>
      <xdr:colOff>1356360</xdr:colOff>
      <xdr:row>405</xdr:row>
      <xdr:rowOff>22860</xdr:rowOff>
    </xdr:from>
    <xdr:to>
      <xdr:col>12</xdr:col>
      <xdr:colOff>45720</xdr:colOff>
      <xdr:row>406</xdr:row>
      <xdr:rowOff>106680</xdr:rowOff>
    </xdr:to>
    <xdr:sp macro="" textlink="">
      <xdr:nvSpPr>
        <xdr:cNvPr id="8" name="CuadroTexto 7">
          <a:hlinkClick xmlns:r="http://schemas.openxmlformats.org/officeDocument/2006/relationships" r:id="rId1"/>
        </xdr:cNvPr>
        <xdr:cNvSpPr txBox="1"/>
      </xdr:nvSpPr>
      <xdr:spPr>
        <a:xfrm>
          <a:off x="10248900" y="670941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10</xdr:col>
      <xdr:colOff>1356360</xdr:colOff>
      <xdr:row>440</xdr:row>
      <xdr:rowOff>22860</xdr:rowOff>
    </xdr:from>
    <xdr:to>
      <xdr:col>12</xdr:col>
      <xdr:colOff>45720</xdr:colOff>
      <xdr:row>441</xdr:row>
      <xdr:rowOff>106680</xdr:rowOff>
    </xdr:to>
    <xdr:sp macro="" textlink="">
      <xdr:nvSpPr>
        <xdr:cNvPr id="9" name="CuadroTexto 8">
          <a:hlinkClick xmlns:r="http://schemas.openxmlformats.org/officeDocument/2006/relationships" r:id="rId1"/>
        </xdr:cNvPr>
        <xdr:cNvSpPr txBox="1"/>
      </xdr:nvSpPr>
      <xdr:spPr>
        <a:xfrm>
          <a:off x="10248900" y="7424928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10</xdr:col>
      <xdr:colOff>1356360</xdr:colOff>
      <xdr:row>475</xdr:row>
      <xdr:rowOff>22860</xdr:rowOff>
    </xdr:from>
    <xdr:to>
      <xdr:col>12</xdr:col>
      <xdr:colOff>45720</xdr:colOff>
      <xdr:row>476</xdr:row>
      <xdr:rowOff>106680</xdr:rowOff>
    </xdr:to>
    <xdr:sp macro="" textlink="">
      <xdr:nvSpPr>
        <xdr:cNvPr id="10" name="CuadroTexto 9">
          <a:hlinkClick xmlns:r="http://schemas.openxmlformats.org/officeDocument/2006/relationships" r:id="rId1"/>
        </xdr:cNvPr>
        <xdr:cNvSpPr txBox="1"/>
      </xdr:nvSpPr>
      <xdr:spPr>
        <a:xfrm>
          <a:off x="10248900" y="8140446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10</xdr:col>
      <xdr:colOff>1356360</xdr:colOff>
      <xdr:row>510</xdr:row>
      <xdr:rowOff>22860</xdr:rowOff>
    </xdr:from>
    <xdr:to>
      <xdr:col>12</xdr:col>
      <xdr:colOff>45720</xdr:colOff>
      <xdr:row>511</xdr:row>
      <xdr:rowOff>106680</xdr:rowOff>
    </xdr:to>
    <xdr:sp macro="" textlink="">
      <xdr:nvSpPr>
        <xdr:cNvPr id="11" name="CuadroTexto 10">
          <a:hlinkClick xmlns:r="http://schemas.openxmlformats.org/officeDocument/2006/relationships" r:id="rId1"/>
        </xdr:cNvPr>
        <xdr:cNvSpPr txBox="1"/>
      </xdr:nvSpPr>
      <xdr:spPr>
        <a:xfrm>
          <a:off x="10248900" y="8855964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10</xdr:col>
      <xdr:colOff>1348740</xdr:colOff>
      <xdr:row>548</xdr:row>
      <xdr:rowOff>22860</xdr:rowOff>
    </xdr:from>
    <xdr:to>
      <xdr:col>12</xdr:col>
      <xdr:colOff>38100</xdr:colOff>
      <xdr:row>549</xdr:row>
      <xdr:rowOff>106680</xdr:rowOff>
    </xdr:to>
    <xdr:sp macro="" textlink="">
      <xdr:nvSpPr>
        <xdr:cNvPr id="12" name="CuadroTexto 11">
          <a:hlinkClick xmlns:r="http://schemas.openxmlformats.org/officeDocument/2006/relationships" r:id="rId1"/>
        </xdr:cNvPr>
        <xdr:cNvSpPr txBox="1"/>
      </xdr:nvSpPr>
      <xdr:spPr>
        <a:xfrm>
          <a:off x="10241280" y="9626346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10</xdr:col>
      <xdr:colOff>1341120</xdr:colOff>
      <xdr:row>586</xdr:row>
      <xdr:rowOff>15240</xdr:rowOff>
    </xdr:from>
    <xdr:to>
      <xdr:col>12</xdr:col>
      <xdr:colOff>30480</xdr:colOff>
      <xdr:row>587</xdr:row>
      <xdr:rowOff>99060</xdr:rowOff>
    </xdr:to>
    <xdr:sp macro="" textlink="">
      <xdr:nvSpPr>
        <xdr:cNvPr id="13" name="CuadroTexto 12">
          <a:hlinkClick xmlns:r="http://schemas.openxmlformats.org/officeDocument/2006/relationships" r:id="rId1"/>
        </xdr:cNvPr>
        <xdr:cNvSpPr txBox="1"/>
      </xdr:nvSpPr>
      <xdr:spPr>
        <a:xfrm>
          <a:off x="10233660" y="10395966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10</xdr:col>
      <xdr:colOff>1379220</xdr:colOff>
      <xdr:row>624</xdr:row>
      <xdr:rowOff>30480</xdr:rowOff>
    </xdr:from>
    <xdr:to>
      <xdr:col>12</xdr:col>
      <xdr:colOff>45720</xdr:colOff>
      <xdr:row>625</xdr:row>
      <xdr:rowOff>91440</xdr:rowOff>
    </xdr:to>
    <xdr:sp macro="" textlink="">
      <xdr:nvSpPr>
        <xdr:cNvPr id="14" name="CuadroTexto 13">
          <a:hlinkClick xmlns:r="http://schemas.openxmlformats.org/officeDocument/2006/relationships" r:id="rId1"/>
        </xdr:cNvPr>
        <xdr:cNvSpPr txBox="1"/>
      </xdr:nvSpPr>
      <xdr:spPr>
        <a:xfrm>
          <a:off x="10271760" y="111678720"/>
          <a:ext cx="1318260" cy="24384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10</xdr:col>
      <xdr:colOff>1341120</xdr:colOff>
      <xdr:row>662</xdr:row>
      <xdr:rowOff>7620</xdr:rowOff>
    </xdr:from>
    <xdr:to>
      <xdr:col>12</xdr:col>
      <xdr:colOff>30480</xdr:colOff>
      <xdr:row>663</xdr:row>
      <xdr:rowOff>91440</xdr:rowOff>
    </xdr:to>
    <xdr:sp macro="" textlink="">
      <xdr:nvSpPr>
        <xdr:cNvPr id="15" name="CuadroTexto 14">
          <a:hlinkClick xmlns:r="http://schemas.openxmlformats.org/officeDocument/2006/relationships" r:id="rId1"/>
        </xdr:cNvPr>
        <xdr:cNvSpPr txBox="1"/>
      </xdr:nvSpPr>
      <xdr:spPr>
        <a:xfrm>
          <a:off x="10233660" y="11935968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17</xdr:col>
      <xdr:colOff>990600</xdr:colOff>
      <xdr:row>706</xdr:row>
      <xdr:rowOff>60960</xdr:rowOff>
    </xdr:from>
    <xdr:to>
      <xdr:col>19</xdr:col>
      <xdr:colOff>45720</xdr:colOff>
      <xdr:row>707</xdr:row>
      <xdr:rowOff>144780</xdr:rowOff>
    </xdr:to>
    <xdr:sp macro="" textlink="">
      <xdr:nvSpPr>
        <xdr:cNvPr id="16" name="CuadroTexto 15">
          <a:hlinkClick xmlns:r="http://schemas.openxmlformats.org/officeDocument/2006/relationships" r:id="rId1"/>
        </xdr:cNvPr>
        <xdr:cNvSpPr txBox="1"/>
      </xdr:nvSpPr>
      <xdr:spPr>
        <a:xfrm>
          <a:off x="15590520" y="128625600"/>
          <a:ext cx="14935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17</xdr:col>
      <xdr:colOff>990600</xdr:colOff>
      <xdr:row>756</xdr:row>
      <xdr:rowOff>60960</xdr:rowOff>
    </xdr:from>
    <xdr:to>
      <xdr:col>19</xdr:col>
      <xdr:colOff>45720</xdr:colOff>
      <xdr:row>757</xdr:row>
      <xdr:rowOff>144780</xdr:rowOff>
    </xdr:to>
    <xdr:sp macro="" textlink="">
      <xdr:nvSpPr>
        <xdr:cNvPr id="17" name="CuadroTexto 16">
          <a:hlinkClick xmlns:r="http://schemas.openxmlformats.org/officeDocument/2006/relationships" r:id="rId1"/>
        </xdr:cNvPr>
        <xdr:cNvSpPr txBox="1"/>
      </xdr:nvSpPr>
      <xdr:spPr>
        <a:xfrm>
          <a:off x="15590520" y="139446000"/>
          <a:ext cx="14935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17</xdr:col>
      <xdr:colOff>990600</xdr:colOff>
      <xdr:row>783</xdr:row>
      <xdr:rowOff>22860</xdr:rowOff>
    </xdr:from>
    <xdr:to>
      <xdr:col>19</xdr:col>
      <xdr:colOff>45720</xdr:colOff>
      <xdr:row>784</xdr:row>
      <xdr:rowOff>106680</xdr:rowOff>
    </xdr:to>
    <xdr:sp macro="" textlink="">
      <xdr:nvSpPr>
        <xdr:cNvPr id="18" name="CuadroTexto 17">
          <a:hlinkClick xmlns:r="http://schemas.openxmlformats.org/officeDocument/2006/relationships" r:id="rId1"/>
        </xdr:cNvPr>
        <xdr:cNvSpPr txBox="1"/>
      </xdr:nvSpPr>
      <xdr:spPr>
        <a:xfrm>
          <a:off x="15590520" y="144764760"/>
          <a:ext cx="14935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17</xdr:col>
      <xdr:colOff>990600</xdr:colOff>
      <xdr:row>810</xdr:row>
      <xdr:rowOff>22860</xdr:rowOff>
    </xdr:from>
    <xdr:to>
      <xdr:col>19</xdr:col>
      <xdr:colOff>45720</xdr:colOff>
      <xdr:row>811</xdr:row>
      <xdr:rowOff>106680</xdr:rowOff>
    </xdr:to>
    <xdr:sp macro="" textlink="">
      <xdr:nvSpPr>
        <xdr:cNvPr id="19" name="CuadroTexto 18">
          <a:hlinkClick xmlns:r="http://schemas.openxmlformats.org/officeDocument/2006/relationships" r:id="rId1"/>
        </xdr:cNvPr>
        <xdr:cNvSpPr txBox="1"/>
      </xdr:nvSpPr>
      <xdr:spPr>
        <a:xfrm>
          <a:off x="15590520" y="150121620"/>
          <a:ext cx="14935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17</xdr:col>
      <xdr:colOff>975360</xdr:colOff>
      <xdr:row>836</xdr:row>
      <xdr:rowOff>15240</xdr:rowOff>
    </xdr:from>
    <xdr:to>
      <xdr:col>19</xdr:col>
      <xdr:colOff>30480</xdr:colOff>
      <xdr:row>837</xdr:row>
      <xdr:rowOff>99060</xdr:rowOff>
    </xdr:to>
    <xdr:sp macro="" textlink="">
      <xdr:nvSpPr>
        <xdr:cNvPr id="20" name="CuadroTexto 19">
          <a:hlinkClick xmlns:r="http://schemas.openxmlformats.org/officeDocument/2006/relationships" r:id="rId1"/>
        </xdr:cNvPr>
        <xdr:cNvSpPr txBox="1"/>
      </xdr:nvSpPr>
      <xdr:spPr>
        <a:xfrm>
          <a:off x="15575280" y="155287980"/>
          <a:ext cx="14935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17</xdr:col>
      <xdr:colOff>1143000</xdr:colOff>
      <xdr:row>890</xdr:row>
      <xdr:rowOff>30480</xdr:rowOff>
    </xdr:from>
    <xdr:to>
      <xdr:col>19</xdr:col>
      <xdr:colOff>45720</xdr:colOff>
      <xdr:row>891</xdr:row>
      <xdr:rowOff>114300</xdr:rowOff>
    </xdr:to>
    <xdr:sp macro="" textlink="">
      <xdr:nvSpPr>
        <xdr:cNvPr id="21" name="CuadroTexto 20">
          <a:hlinkClick xmlns:r="http://schemas.openxmlformats.org/officeDocument/2006/relationships" r:id="rId1"/>
        </xdr:cNvPr>
        <xdr:cNvSpPr txBox="1"/>
      </xdr:nvSpPr>
      <xdr:spPr>
        <a:xfrm>
          <a:off x="15742920" y="16589502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10</xdr:col>
      <xdr:colOff>1356360</xdr:colOff>
      <xdr:row>184</xdr:row>
      <xdr:rowOff>15240</xdr:rowOff>
    </xdr:from>
    <xdr:to>
      <xdr:col>12</xdr:col>
      <xdr:colOff>45720</xdr:colOff>
      <xdr:row>185</xdr:row>
      <xdr:rowOff>99060</xdr:rowOff>
    </xdr:to>
    <xdr:sp macro="" textlink="">
      <xdr:nvSpPr>
        <xdr:cNvPr id="22" name="CuadroTexto 21">
          <a:hlinkClick xmlns:r="http://schemas.openxmlformats.org/officeDocument/2006/relationships" r:id="rId1"/>
        </xdr:cNvPr>
        <xdr:cNvSpPr txBox="1"/>
      </xdr:nvSpPr>
      <xdr:spPr>
        <a:xfrm>
          <a:off x="10248900" y="2223516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10</xdr:col>
      <xdr:colOff>1356360</xdr:colOff>
      <xdr:row>112</xdr:row>
      <xdr:rowOff>83820</xdr:rowOff>
    </xdr:from>
    <xdr:to>
      <xdr:col>12</xdr:col>
      <xdr:colOff>45720</xdr:colOff>
      <xdr:row>113</xdr:row>
      <xdr:rowOff>99060</xdr:rowOff>
    </xdr:to>
    <xdr:sp macro="" textlink="">
      <xdr:nvSpPr>
        <xdr:cNvPr id="23" name="CuadroTexto 22">
          <a:hlinkClick xmlns:r="http://schemas.openxmlformats.org/officeDocument/2006/relationships" r:id="rId1"/>
        </xdr:cNvPr>
        <xdr:cNvSpPr txBox="1"/>
      </xdr:nvSpPr>
      <xdr:spPr>
        <a:xfrm>
          <a:off x="10248900" y="25824180"/>
          <a:ext cx="1341120" cy="25908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10</xdr:col>
      <xdr:colOff>1356360</xdr:colOff>
      <xdr:row>74</xdr:row>
      <xdr:rowOff>83820</xdr:rowOff>
    </xdr:from>
    <xdr:to>
      <xdr:col>12</xdr:col>
      <xdr:colOff>45720</xdr:colOff>
      <xdr:row>75</xdr:row>
      <xdr:rowOff>99060</xdr:rowOff>
    </xdr:to>
    <xdr:sp macro="" textlink="">
      <xdr:nvSpPr>
        <xdr:cNvPr id="24" name="CuadroTexto 23">
          <a:hlinkClick xmlns:r="http://schemas.openxmlformats.org/officeDocument/2006/relationships" r:id="rId1"/>
        </xdr:cNvPr>
        <xdr:cNvSpPr txBox="1"/>
      </xdr:nvSpPr>
      <xdr:spPr>
        <a:xfrm>
          <a:off x="10248900" y="25961340"/>
          <a:ext cx="1341120" cy="19812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15</xdr:col>
      <xdr:colOff>0</xdr:colOff>
      <xdr:row>459</xdr:row>
      <xdr:rowOff>0</xdr:rowOff>
    </xdr:from>
    <xdr:to>
      <xdr:col>15</xdr:col>
      <xdr:colOff>1341120</xdr:colOff>
      <xdr:row>460</xdr:row>
      <xdr:rowOff>71967</xdr:rowOff>
    </xdr:to>
    <xdr:sp macro="" textlink="">
      <xdr:nvSpPr>
        <xdr:cNvPr id="2" name="CuadroTexto 1">
          <a:hlinkClick xmlns:r="http://schemas.openxmlformats.org/officeDocument/2006/relationships" r:id="rId1"/>
        </xdr:cNvPr>
        <xdr:cNvSpPr txBox="1"/>
      </xdr:nvSpPr>
      <xdr:spPr>
        <a:xfrm>
          <a:off x="17322800" y="122174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15</xdr:col>
      <xdr:colOff>169333</xdr:colOff>
      <xdr:row>513</xdr:row>
      <xdr:rowOff>42333</xdr:rowOff>
    </xdr:from>
    <xdr:to>
      <xdr:col>15</xdr:col>
      <xdr:colOff>1510453</xdr:colOff>
      <xdr:row>514</xdr:row>
      <xdr:rowOff>114300</xdr:rowOff>
    </xdr:to>
    <xdr:sp macro="" textlink="">
      <xdr:nvSpPr>
        <xdr:cNvPr id="3" name="CuadroTexto 2">
          <a:hlinkClick xmlns:r="http://schemas.openxmlformats.org/officeDocument/2006/relationships" r:id="rId1"/>
        </xdr:cNvPr>
        <xdr:cNvSpPr txBox="1"/>
      </xdr:nvSpPr>
      <xdr:spPr>
        <a:xfrm>
          <a:off x="17492133" y="227753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15</xdr:col>
      <xdr:colOff>0</xdr:colOff>
      <xdr:row>567</xdr:row>
      <xdr:rowOff>0</xdr:rowOff>
    </xdr:from>
    <xdr:to>
      <xdr:col>15</xdr:col>
      <xdr:colOff>1341120</xdr:colOff>
      <xdr:row>568</xdr:row>
      <xdr:rowOff>71967</xdr:rowOff>
    </xdr:to>
    <xdr:sp macro="" textlink="">
      <xdr:nvSpPr>
        <xdr:cNvPr id="4" name="CuadroTexto 3">
          <a:hlinkClick xmlns:r="http://schemas.openxmlformats.org/officeDocument/2006/relationships" r:id="rId1"/>
        </xdr:cNvPr>
        <xdr:cNvSpPr txBox="1"/>
      </xdr:nvSpPr>
      <xdr:spPr>
        <a:xfrm>
          <a:off x="17322800" y="332486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15</xdr:col>
      <xdr:colOff>0</xdr:colOff>
      <xdr:row>637</xdr:row>
      <xdr:rowOff>0</xdr:rowOff>
    </xdr:from>
    <xdr:to>
      <xdr:col>15</xdr:col>
      <xdr:colOff>1341120</xdr:colOff>
      <xdr:row>638</xdr:row>
      <xdr:rowOff>71966</xdr:rowOff>
    </xdr:to>
    <xdr:sp macro="" textlink="">
      <xdr:nvSpPr>
        <xdr:cNvPr id="5" name="CuadroTexto 4">
          <a:hlinkClick xmlns:r="http://schemas.openxmlformats.org/officeDocument/2006/relationships" r:id="rId1"/>
        </xdr:cNvPr>
        <xdr:cNvSpPr txBox="1"/>
      </xdr:nvSpPr>
      <xdr:spPr>
        <a:xfrm>
          <a:off x="17322800" y="468799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15</xdr:col>
      <xdr:colOff>0</xdr:colOff>
      <xdr:row>708</xdr:row>
      <xdr:rowOff>0</xdr:rowOff>
    </xdr:from>
    <xdr:to>
      <xdr:col>15</xdr:col>
      <xdr:colOff>1341120</xdr:colOff>
      <xdr:row>709</xdr:row>
      <xdr:rowOff>71967</xdr:rowOff>
    </xdr:to>
    <xdr:sp macro="" textlink="">
      <xdr:nvSpPr>
        <xdr:cNvPr id="6" name="CuadroTexto 5">
          <a:hlinkClick xmlns:r="http://schemas.openxmlformats.org/officeDocument/2006/relationships" r:id="rId1"/>
        </xdr:cNvPr>
        <xdr:cNvSpPr txBox="1"/>
      </xdr:nvSpPr>
      <xdr:spPr>
        <a:xfrm>
          <a:off x="17322800" y="607060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15</xdr:col>
      <xdr:colOff>0</xdr:colOff>
      <xdr:row>779</xdr:row>
      <xdr:rowOff>0</xdr:rowOff>
    </xdr:from>
    <xdr:to>
      <xdr:col>15</xdr:col>
      <xdr:colOff>1341120</xdr:colOff>
      <xdr:row>780</xdr:row>
      <xdr:rowOff>71967</xdr:rowOff>
    </xdr:to>
    <xdr:sp macro="" textlink="">
      <xdr:nvSpPr>
        <xdr:cNvPr id="7" name="CuadroTexto 6">
          <a:hlinkClick xmlns:r="http://schemas.openxmlformats.org/officeDocument/2006/relationships" r:id="rId1"/>
        </xdr:cNvPr>
        <xdr:cNvSpPr txBox="1"/>
      </xdr:nvSpPr>
      <xdr:spPr>
        <a:xfrm>
          <a:off x="17322800" y="745320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15</xdr:col>
      <xdr:colOff>0</xdr:colOff>
      <xdr:row>835</xdr:row>
      <xdr:rowOff>0</xdr:rowOff>
    </xdr:from>
    <xdr:to>
      <xdr:col>15</xdr:col>
      <xdr:colOff>1341120</xdr:colOff>
      <xdr:row>836</xdr:row>
      <xdr:rowOff>71966</xdr:rowOff>
    </xdr:to>
    <xdr:sp macro="" textlink="">
      <xdr:nvSpPr>
        <xdr:cNvPr id="8" name="CuadroTexto 7">
          <a:hlinkClick xmlns:r="http://schemas.openxmlformats.org/officeDocument/2006/relationships" r:id="rId1"/>
        </xdr:cNvPr>
        <xdr:cNvSpPr txBox="1"/>
      </xdr:nvSpPr>
      <xdr:spPr>
        <a:xfrm>
          <a:off x="17322800" y="854371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15</xdr:col>
      <xdr:colOff>0</xdr:colOff>
      <xdr:row>881</xdr:row>
      <xdr:rowOff>0</xdr:rowOff>
    </xdr:from>
    <xdr:to>
      <xdr:col>15</xdr:col>
      <xdr:colOff>1341120</xdr:colOff>
      <xdr:row>882</xdr:row>
      <xdr:rowOff>71967</xdr:rowOff>
    </xdr:to>
    <xdr:sp macro="" textlink="">
      <xdr:nvSpPr>
        <xdr:cNvPr id="9" name="CuadroTexto 8">
          <a:hlinkClick xmlns:r="http://schemas.openxmlformats.org/officeDocument/2006/relationships" r:id="rId1"/>
        </xdr:cNvPr>
        <xdr:cNvSpPr txBox="1"/>
      </xdr:nvSpPr>
      <xdr:spPr>
        <a:xfrm>
          <a:off x="17322800" y="943948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15</xdr:col>
      <xdr:colOff>0</xdr:colOff>
      <xdr:row>920</xdr:row>
      <xdr:rowOff>0</xdr:rowOff>
    </xdr:from>
    <xdr:to>
      <xdr:col>15</xdr:col>
      <xdr:colOff>1341120</xdr:colOff>
      <xdr:row>921</xdr:row>
      <xdr:rowOff>71967</xdr:rowOff>
    </xdr:to>
    <xdr:sp macro="" textlink="">
      <xdr:nvSpPr>
        <xdr:cNvPr id="10" name="CuadroTexto 9">
          <a:hlinkClick xmlns:r="http://schemas.openxmlformats.org/officeDocument/2006/relationships" r:id="rId1"/>
        </xdr:cNvPr>
        <xdr:cNvSpPr txBox="1"/>
      </xdr:nvSpPr>
      <xdr:spPr>
        <a:xfrm>
          <a:off x="17322800" y="1019894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15</xdr:col>
      <xdr:colOff>0</xdr:colOff>
      <xdr:row>962</xdr:row>
      <xdr:rowOff>0</xdr:rowOff>
    </xdr:from>
    <xdr:to>
      <xdr:col>15</xdr:col>
      <xdr:colOff>1341120</xdr:colOff>
      <xdr:row>963</xdr:row>
      <xdr:rowOff>71967</xdr:rowOff>
    </xdr:to>
    <xdr:sp macro="" textlink="">
      <xdr:nvSpPr>
        <xdr:cNvPr id="11" name="CuadroTexto 10">
          <a:hlinkClick xmlns:r="http://schemas.openxmlformats.org/officeDocument/2006/relationships" r:id="rId1"/>
        </xdr:cNvPr>
        <xdr:cNvSpPr txBox="1"/>
      </xdr:nvSpPr>
      <xdr:spPr>
        <a:xfrm>
          <a:off x="17322800" y="1101682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15</xdr:col>
      <xdr:colOff>0</xdr:colOff>
      <xdr:row>1004</xdr:row>
      <xdr:rowOff>0</xdr:rowOff>
    </xdr:from>
    <xdr:to>
      <xdr:col>15</xdr:col>
      <xdr:colOff>1341120</xdr:colOff>
      <xdr:row>1005</xdr:row>
      <xdr:rowOff>71967</xdr:rowOff>
    </xdr:to>
    <xdr:sp macro="" textlink="">
      <xdr:nvSpPr>
        <xdr:cNvPr id="12" name="CuadroTexto 11">
          <a:hlinkClick xmlns:r="http://schemas.openxmlformats.org/officeDocument/2006/relationships" r:id="rId1"/>
        </xdr:cNvPr>
        <xdr:cNvSpPr txBox="1"/>
      </xdr:nvSpPr>
      <xdr:spPr>
        <a:xfrm>
          <a:off x="17322800" y="1183470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15</xdr:col>
      <xdr:colOff>0</xdr:colOff>
      <xdr:row>1050</xdr:row>
      <xdr:rowOff>0</xdr:rowOff>
    </xdr:from>
    <xdr:to>
      <xdr:col>15</xdr:col>
      <xdr:colOff>1341120</xdr:colOff>
      <xdr:row>1051</xdr:row>
      <xdr:rowOff>71967</xdr:rowOff>
    </xdr:to>
    <xdr:sp macro="" textlink="">
      <xdr:nvSpPr>
        <xdr:cNvPr id="13" name="CuadroTexto 12">
          <a:hlinkClick xmlns:r="http://schemas.openxmlformats.org/officeDocument/2006/relationships" r:id="rId1"/>
        </xdr:cNvPr>
        <xdr:cNvSpPr txBox="1"/>
      </xdr:nvSpPr>
      <xdr:spPr>
        <a:xfrm>
          <a:off x="17322800" y="1273048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29</xdr:col>
      <xdr:colOff>0</xdr:colOff>
      <xdr:row>467</xdr:row>
      <xdr:rowOff>8466</xdr:rowOff>
    </xdr:from>
    <xdr:to>
      <xdr:col>32</xdr:col>
      <xdr:colOff>28786</xdr:colOff>
      <xdr:row>468</xdr:row>
      <xdr:rowOff>80433</xdr:rowOff>
    </xdr:to>
    <xdr:sp macro="" textlink="">
      <xdr:nvSpPr>
        <xdr:cNvPr id="14" name="CuadroTexto 13">
          <a:hlinkClick xmlns:r="http://schemas.openxmlformats.org/officeDocument/2006/relationships" r:id="rId1"/>
        </xdr:cNvPr>
        <xdr:cNvSpPr txBox="1"/>
      </xdr:nvSpPr>
      <xdr:spPr>
        <a:xfrm>
          <a:off x="30827133" y="137837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38</xdr:col>
      <xdr:colOff>0</xdr:colOff>
      <xdr:row>472</xdr:row>
      <xdr:rowOff>0</xdr:rowOff>
    </xdr:from>
    <xdr:to>
      <xdr:col>41</xdr:col>
      <xdr:colOff>28787</xdr:colOff>
      <xdr:row>473</xdr:row>
      <xdr:rowOff>71966</xdr:rowOff>
    </xdr:to>
    <xdr:sp macro="" textlink="">
      <xdr:nvSpPr>
        <xdr:cNvPr id="15" name="CuadroTexto 14">
          <a:hlinkClick xmlns:r="http://schemas.openxmlformats.org/officeDocument/2006/relationships" r:id="rId1"/>
        </xdr:cNvPr>
        <xdr:cNvSpPr txBox="1"/>
      </xdr:nvSpPr>
      <xdr:spPr>
        <a:xfrm>
          <a:off x="36736867" y="147489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47</xdr:col>
      <xdr:colOff>0</xdr:colOff>
      <xdr:row>470</xdr:row>
      <xdr:rowOff>0</xdr:rowOff>
    </xdr:from>
    <xdr:to>
      <xdr:col>50</xdr:col>
      <xdr:colOff>28787</xdr:colOff>
      <xdr:row>471</xdr:row>
      <xdr:rowOff>71967</xdr:rowOff>
    </xdr:to>
    <xdr:sp macro="" textlink="">
      <xdr:nvSpPr>
        <xdr:cNvPr id="16" name="CuadroTexto 15">
          <a:hlinkClick xmlns:r="http://schemas.openxmlformats.org/officeDocument/2006/relationships" r:id="rId1"/>
        </xdr:cNvPr>
        <xdr:cNvSpPr txBox="1"/>
      </xdr:nvSpPr>
      <xdr:spPr>
        <a:xfrm>
          <a:off x="42646600" y="143594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56</xdr:col>
      <xdr:colOff>0</xdr:colOff>
      <xdr:row>473</xdr:row>
      <xdr:rowOff>0</xdr:rowOff>
    </xdr:from>
    <xdr:to>
      <xdr:col>59</xdr:col>
      <xdr:colOff>28786</xdr:colOff>
      <xdr:row>474</xdr:row>
      <xdr:rowOff>71967</xdr:rowOff>
    </xdr:to>
    <xdr:sp macro="" textlink="">
      <xdr:nvSpPr>
        <xdr:cNvPr id="17" name="CuadroTexto 16">
          <a:hlinkClick xmlns:r="http://schemas.openxmlformats.org/officeDocument/2006/relationships" r:id="rId1"/>
        </xdr:cNvPr>
        <xdr:cNvSpPr txBox="1"/>
      </xdr:nvSpPr>
      <xdr:spPr>
        <a:xfrm>
          <a:off x="48556333" y="149436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65</xdr:col>
      <xdr:colOff>0</xdr:colOff>
      <xdr:row>466</xdr:row>
      <xdr:rowOff>0</xdr:rowOff>
    </xdr:from>
    <xdr:to>
      <xdr:col>68</xdr:col>
      <xdr:colOff>28787</xdr:colOff>
      <xdr:row>467</xdr:row>
      <xdr:rowOff>71966</xdr:rowOff>
    </xdr:to>
    <xdr:sp macro="" textlink="">
      <xdr:nvSpPr>
        <xdr:cNvPr id="18" name="CuadroTexto 17">
          <a:hlinkClick xmlns:r="http://schemas.openxmlformats.org/officeDocument/2006/relationships" r:id="rId1"/>
        </xdr:cNvPr>
        <xdr:cNvSpPr txBox="1"/>
      </xdr:nvSpPr>
      <xdr:spPr>
        <a:xfrm>
          <a:off x="54466067" y="135805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74</xdr:col>
      <xdr:colOff>0</xdr:colOff>
      <xdr:row>466</xdr:row>
      <xdr:rowOff>0</xdr:rowOff>
    </xdr:from>
    <xdr:to>
      <xdr:col>77</xdr:col>
      <xdr:colOff>28787</xdr:colOff>
      <xdr:row>467</xdr:row>
      <xdr:rowOff>71966</xdr:rowOff>
    </xdr:to>
    <xdr:sp macro="" textlink="">
      <xdr:nvSpPr>
        <xdr:cNvPr id="19" name="CuadroTexto 18">
          <a:hlinkClick xmlns:r="http://schemas.openxmlformats.org/officeDocument/2006/relationships" r:id="rId1"/>
        </xdr:cNvPr>
        <xdr:cNvSpPr txBox="1"/>
      </xdr:nvSpPr>
      <xdr:spPr>
        <a:xfrm>
          <a:off x="60401200" y="135805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83</xdr:col>
      <xdr:colOff>0</xdr:colOff>
      <xdr:row>461</xdr:row>
      <xdr:rowOff>0</xdr:rowOff>
    </xdr:from>
    <xdr:to>
      <xdr:col>86</xdr:col>
      <xdr:colOff>28786</xdr:colOff>
      <xdr:row>462</xdr:row>
      <xdr:rowOff>71967</xdr:rowOff>
    </xdr:to>
    <xdr:sp macro="" textlink="">
      <xdr:nvSpPr>
        <xdr:cNvPr id="20" name="CuadroTexto 19">
          <a:hlinkClick xmlns:r="http://schemas.openxmlformats.org/officeDocument/2006/relationships" r:id="rId1"/>
        </xdr:cNvPr>
        <xdr:cNvSpPr txBox="1"/>
      </xdr:nvSpPr>
      <xdr:spPr>
        <a:xfrm>
          <a:off x="66310933" y="126068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92</xdr:col>
      <xdr:colOff>0</xdr:colOff>
      <xdr:row>462</xdr:row>
      <xdr:rowOff>0</xdr:rowOff>
    </xdr:from>
    <xdr:to>
      <xdr:col>95</xdr:col>
      <xdr:colOff>28787</xdr:colOff>
      <xdr:row>463</xdr:row>
      <xdr:rowOff>71967</xdr:rowOff>
    </xdr:to>
    <xdr:sp macro="" textlink="">
      <xdr:nvSpPr>
        <xdr:cNvPr id="21" name="CuadroTexto 20">
          <a:hlinkClick xmlns:r="http://schemas.openxmlformats.org/officeDocument/2006/relationships" r:id="rId1"/>
        </xdr:cNvPr>
        <xdr:cNvSpPr txBox="1"/>
      </xdr:nvSpPr>
      <xdr:spPr>
        <a:xfrm>
          <a:off x="72220667" y="128016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101</xdr:col>
      <xdr:colOff>0</xdr:colOff>
      <xdr:row>467</xdr:row>
      <xdr:rowOff>0</xdr:rowOff>
    </xdr:from>
    <xdr:to>
      <xdr:col>104</xdr:col>
      <xdr:colOff>28787</xdr:colOff>
      <xdr:row>468</xdr:row>
      <xdr:rowOff>71967</xdr:rowOff>
    </xdr:to>
    <xdr:sp macro="" textlink="">
      <xdr:nvSpPr>
        <xdr:cNvPr id="22" name="CuadroTexto 21">
          <a:hlinkClick xmlns:r="http://schemas.openxmlformats.org/officeDocument/2006/relationships" r:id="rId1"/>
        </xdr:cNvPr>
        <xdr:cNvSpPr txBox="1"/>
      </xdr:nvSpPr>
      <xdr:spPr>
        <a:xfrm>
          <a:off x="78130400" y="137752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110</xdr:col>
      <xdr:colOff>0</xdr:colOff>
      <xdr:row>461</xdr:row>
      <xdr:rowOff>0</xdr:rowOff>
    </xdr:from>
    <xdr:to>
      <xdr:col>113</xdr:col>
      <xdr:colOff>28786</xdr:colOff>
      <xdr:row>462</xdr:row>
      <xdr:rowOff>71967</xdr:rowOff>
    </xdr:to>
    <xdr:sp macro="" textlink="">
      <xdr:nvSpPr>
        <xdr:cNvPr id="23" name="CuadroTexto 22">
          <a:hlinkClick xmlns:r="http://schemas.openxmlformats.org/officeDocument/2006/relationships" r:id="rId1"/>
        </xdr:cNvPr>
        <xdr:cNvSpPr txBox="1"/>
      </xdr:nvSpPr>
      <xdr:spPr>
        <a:xfrm>
          <a:off x="84040133" y="126068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119</xdr:col>
      <xdr:colOff>0</xdr:colOff>
      <xdr:row>469</xdr:row>
      <xdr:rowOff>0</xdr:rowOff>
    </xdr:from>
    <xdr:to>
      <xdr:col>122</xdr:col>
      <xdr:colOff>28787</xdr:colOff>
      <xdr:row>470</xdr:row>
      <xdr:rowOff>71966</xdr:rowOff>
    </xdr:to>
    <xdr:sp macro="" textlink="">
      <xdr:nvSpPr>
        <xdr:cNvPr id="24" name="CuadroTexto 23">
          <a:hlinkClick xmlns:r="http://schemas.openxmlformats.org/officeDocument/2006/relationships" r:id="rId1"/>
        </xdr:cNvPr>
        <xdr:cNvSpPr txBox="1"/>
      </xdr:nvSpPr>
      <xdr:spPr>
        <a:xfrm>
          <a:off x="89949867" y="141647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128</xdr:col>
      <xdr:colOff>0</xdr:colOff>
      <xdr:row>465</xdr:row>
      <xdr:rowOff>0</xdr:rowOff>
    </xdr:from>
    <xdr:to>
      <xdr:col>131</xdr:col>
      <xdr:colOff>28787</xdr:colOff>
      <xdr:row>466</xdr:row>
      <xdr:rowOff>71967</xdr:rowOff>
    </xdr:to>
    <xdr:sp macro="" textlink="">
      <xdr:nvSpPr>
        <xdr:cNvPr id="25" name="CuadroTexto 24">
          <a:hlinkClick xmlns:r="http://schemas.openxmlformats.org/officeDocument/2006/relationships" r:id="rId1"/>
        </xdr:cNvPr>
        <xdr:cNvSpPr txBox="1"/>
      </xdr:nvSpPr>
      <xdr:spPr>
        <a:xfrm>
          <a:off x="95859600" y="133858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137</xdr:col>
      <xdr:colOff>0</xdr:colOff>
      <xdr:row>465</xdr:row>
      <xdr:rowOff>0</xdr:rowOff>
    </xdr:from>
    <xdr:to>
      <xdr:col>140</xdr:col>
      <xdr:colOff>28786</xdr:colOff>
      <xdr:row>466</xdr:row>
      <xdr:rowOff>71967</xdr:rowOff>
    </xdr:to>
    <xdr:sp macro="" textlink="">
      <xdr:nvSpPr>
        <xdr:cNvPr id="26" name="CuadroTexto 25">
          <a:hlinkClick xmlns:r="http://schemas.openxmlformats.org/officeDocument/2006/relationships" r:id="rId1"/>
        </xdr:cNvPr>
        <xdr:cNvSpPr txBox="1"/>
      </xdr:nvSpPr>
      <xdr:spPr>
        <a:xfrm>
          <a:off x="101769333" y="133858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146</xdr:col>
      <xdr:colOff>0</xdr:colOff>
      <xdr:row>464</xdr:row>
      <xdr:rowOff>0</xdr:rowOff>
    </xdr:from>
    <xdr:to>
      <xdr:col>149</xdr:col>
      <xdr:colOff>28787</xdr:colOff>
      <xdr:row>465</xdr:row>
      <xdr:rowOff>71967</xdr:rowOff>
    </xdr:to>
    <xdr:sp macro="" textlink="">
      <xdr:nvSpPr>
        <xdr:cNvPr id="27" name="CuadroTexto 26">
          <a:hlinkClick xmlns:r="http://schemas.openxmlformats.org/officeDocument/2006/relationships" r:id="rId1"/>
        </xdr:cNvPr>
        <xdr:cNvSpPr txBox="1"/>
      </xdr:nvSpPr>
      <xdr:spPr>
        <a:xfrm>
          <a:off x="107679067" y="131910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155</xdr:col>
      <xdr:colOff>0</xdr:colOff>
      <xdr:row>462</xdr:row>
      <xdr:rowOff>0</xdr:rowOff>
    </xdr:from>
    <xdr:to>
      <xdr:col>158</xdr:col>
      <xdr:colOff>28787</xdr:colOff>
      <xdr:row>463</xdr:row>
      <xdr:rowOff>71967</xdr:rowOff>
    </xdr:to>
    <xdr:sp macro="" textlink="">
      <xdr:nvSpPr>
        <xdr:cNvPr id="28" name="CuadroTexto 27">
          <a:hlinkClick xmlns:r="http://schemas.openxmlformats.org/officeDocument/2006/relationships" r:id="rId1"/>
        </xdr:cNvPr>
        <xdr:cNvSpPr txBox="1"/>
      </xdr:nvSpPr>
      <xdr:spPr>
        <a:xfrm>
          <a:off x="113588800" y="128016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164</xdr:col>
      <xdr:colOff>0</xdr:colOff>
      <xdr:row>470</xdr:row>
      <xdr:rowOff>0</xdr:rowOff>
    </xdr:from>
    <xdr:to>
      <xdr:col>167</xdr:col>
      <xdr:colOff>28786</xdr:colOff>
      <xdr:row>471</xdr:row>
      <xdr:rowOff>71967</xdr:rowOff>
    </xdr:to>
    <xdr:sp macro="" textlink="">
      <xdr:nvSpPr>
        <xdr:cNvPr id="29" name="CuadroTexto 28">
          <a:hlinkClick xmlns:r="http://schemas.openxmlformats.org/officeDocument/2006/relationships" r:id="rId1"/>
        </xdr:cNvPr>
        <xdr:cNvSpPr txBox="1"/>
      </xdr:nvSpPr>
      <xdr:spPr>
        <a:xfrm>
          <a:off x="119498533" y="143594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29</xdr:col>
      <xdr:colOff>0</xdr:colOff>
      <xdr:row>521</xdr:row>
      <xdr:rowOff>0</xdr:rowOff>
    </xdr:from>
    <xdr:to>
      <xdr:col>32</xdr:col>
      <xdr:colOff>28786</xdr:colOff>
      <xdr:row>522</xdr:row>
      <xdr:rowOff>71967</xdr:rowOff>
    </xdr:to>
    <xdr:sp macro="" textlink="">
      <xdr:nvSpPr>
        <xdr:cNvPr id="30" name="CuadroTexto 29">
          <a:hlinkClick xmlns:r="http://schemas.openxmlformats.org/officeDocument/2006/relationships" r:id="rId1"/>
        </xdr:cNvPr>
        <xdr:cNvSpPr txBox="1"/>
      </xdr:nvSpPr>
      <xdr:spPr>
        <a:xfrm>
          <a:off x="30827133" y="242908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38</xdr:col>
      <xdr:colOff>0</xdr:colOff>
      <xdr:row>526</xdr:row>
      <xdr:rowOff>0</xdr:rowOff>
    </xdr:from>
    <xdr:to>
      <xdr:col>41</xdr:col>
      <xdr:colOff>28787</xdr:colOff>
      <xdr:row>527</xdr:row>
      <xdr:rowOff>71966</xdr:rowOff>
    </xdr:to>
    <xdr:sp macro="" textlink="">
      <xdr:nvSpPr>
        <xdr:cNvPr id="31" name="CuadroTexto 30">
          <a:hlinkClick xmlns:r="http://schemas.openxmlformats.org/officeDocument/2006/relationships" r:id="rId1"/>
        </xdr:cNvPr>
        <xdr:cNvSpPr txBox="1"/>
      </xdr:nvSpPr>
      <xdr:spPr>
        <a:xfrm>
          <a:off x="36736867" y="252645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47</xdr:col>
      <xdr:colOff>0</xdr:colOff>
      <xdr:row>524</xdr:row>
      <xdr:rowOff>0</xdr:rowOff>
    </xdr:from>
    <xdr:to>
      <xdr:col>50</xdr:col>
      <xdr:colOff>28787</xdr:colOff>
      <xdr:row>525</xdr:row>
      <xdr:rowOff>71967</xdr:rowOff>
    </xdr:to>
    <xdr:sp macro="" textlink="">
      <xdr:nvSpPr>
        <xdr:cNvPr id="32" name="CuadroTexto 31">
          <a:hlinkClick xmlns:r="http://schemas.openxmlformats.org/officeDocument/2006/relationships" r:id="rId1"/>
        </xdr:cNvPr>
        <xdr:cNvSpPr txBox="1"/>
      </xdr:nvSpPr>
      <xdr:spPr>
        <a:xfrm>
          <a:off x="42646600" y="248750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56</xdr:col>
      <xdr:colOff>0</xdr:colOff>
      <xdr:row>527</xdr:row>
      <xdr:rowOff>0</xdr:rowOff>
    </xdr:from>
    <xdr:to>
      <xdr:col>59</xdr:col>
      <xdr:colOff>28786</xdr:colOff>
      <xdr:row>528</xdr:row>
      <xdr:rowOff>71967</xdr:rowOff>
    </xdr:to>
    <xdr:sp macro="" textlink="">
      <xdr:nvSpPr>
        <xdr:cNvPr id="33" name="CuadroTexto 32">
          <a:hlinkClick xmlns:r="http://schemas.openxmlformats.org/officeDocument/2006/relationships" r:id="rId1"/>
        </xdr:cNvPr>
        <xdr:cNvSpPr txBox="1"/>
      </xdr:nvSpPr>
      <xdr:spPr>
        <a:xfrm>
          <a:off x="48556333" y="254592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65</xdr:col>
      <xdr:colOff>0</xdr:colOff>
      <xdr:row>520</xdr:row>
      <xdr:rowOff>0</xdr:rowOff>
    </xdr:from>
    <xdr:to>
      <xdr:col>68</xdr:col>
      <xdr:colOff>28787</xdr:colOff>
      <xdr:row>521</xdr:row>
      <xdr:rowOff>71966</xdr:rowOff>
    </xdr:to>
    <xdr:sp macro="" textlink="">
      <xdr:nvSpPr>
        <xdr:cNvPr id="34" name="CuadroTexto 33">
          <a:hlinkClick xmlns:r="http://schemas.openxmlformats.org/officeDocument/2006/relationships" r:id="rId1"/>
        </xdr:cNvPr>
        <xdr:cNvSpPr txBox="1"/>
      </xdr:nvSpPr>
      <xdr:spPr>
        <a:xfrm>
          <a:off x="54466067" y="240961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74</xdr:col>
      <xdr:colOff>0</xdr:colOff>
      <xdr:row>520</xdr:row>
      <xdr:rowOff>0</xdr:rowOff>
    </xdr:from>
    <xdr:to>
      <xdr:col>77</xdr:col>
      <xdr:colOff>28787</xdr:colOff>
      <xdr:row>521</xdr:row>
      <xdr:rowOff>71966</xdr:rowOff>
    </xdr:to>
    <xdr:sp macro="" textlink="">
      <xdr:nvSpPr>
        <xdr:cNvPr id="35" name="CuadroTexto 34">
          <a:hlinkClick xmlns:r="http://schemas.openxmlformats.org/officeDocument/2006/relationships" r:id="rId1"/>
        </xdr:cNvPr>
        <xdr:cNvSpPr txBox="1"/>
      </xdr:nvSpPr>
      <xdr:spPr>
        <a:xfrm>
          <a:off x="60401200" y="240961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83</xdr:col>
      <xdr:colOff>0</xdr:colOff>
      <xdr:row>515</xdr:row>
      <xdr:rowOff>0</xdr:rowOff>
    </xdr:from>
    <xdr:to>
      <xdr:col>86</xdr:col>
      <xdr:colOff>28786</xdr:colOff>
      <xdr:row>516</xdr:row>
      <xdr:rowOff>71967</xdr:rowOff>
    </xdr:to>
    <xdr:sp macro="" textlink="">
      <xdr:nvSpPr>
        <xdr:cNvPr id="36" name="CuadroTexto 35">
          <a:hlinkClick xmlns:r="http://schemas.openxmlformats.org/officeDocument/2006/relationships" r:id="rId1"/>
        </xdr:cNvPr>
        <xdr:cNvSpPr txBox="1"/>
      </xdr:nvSpPr>
      <xdr:spPr>
        <a:xfrm>
          <a:off x="66310933" y="231224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92</xdr:col>
      <xdr:colOff>0</xdr:colOff>
      <xdr:row>516</xdr:row>
      <xdr:rowOff>0</xdr:rowOff>
    </xdr:from>
    <xdr:to>
      <xdr:col>95</xdr:col>
      <xdr:colOff>28787</xdr:colOff>
      <xdr:row>517</xdr:row>
      <xdr:rowOff>71967</xdr:rowOff>
    </xdr:to>
    <xdr:sp macro="" textlink="">
      <xdr:nvSpPr>
        <xdr:cNvPr id="37" name="CuadroTexto 36">
          <a:hlinkClick xmlns:r="http://schemas.openxmlformats.org/officeDocument/2006/relationships" r:id="rId1"/>
        </xdr:cNvPr>
        <xdr:cNvSpPr txBox="1"/>
      </xdr:nvSpPr>
      <xdr:spPr>
        <a:xfrm>
          <a:off x="72220667" y="233172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101</xdr:col>
      <xdr:colOff>0</xdr:colOff>
      <xdr:row>521</xdr:row>
      <xdr:rowOff>0</xdr:rowOff>
    </xdr:from>
    <xdr:to>
      <xdr:col>104</xdr:col>
      <xdr:colOff>28787</xdr:colOff>
      <xdr:row>522</xdr:row>
      <xdr:rowOff>71967</xdr:rowOff>
    </xdr:to>
    <xdr:sp macro="" textlink="">
      <xdr:nvSpPr>
        <xdr:cNvPr id="38" name="CuadroTexto 37">
          <a:hlinkClick xmlns:r="http://schemas.openxmlformats.org/officeDocument/2006/relationships" r:id="rId1"/>
        </xdr:cNvPr>
        <xdr:cNvSpPr txBox="1"/>
      </xdr:nvSpPr>
      <xdr:spPr>
        <a:xfrm>
          <a:off x="78130400" y="242908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110</xdr:col>
      <xdr:colOff>0</xdr:colOff>
      <xdr:row>515</xdr:row>
      <xdr:rowOff>0</xdr:rowOff>
    </xdr:from>
    <xdr:to>
      <xdr:col>113</xdr:col>
      <xdr:colOff>28786</xdr:colOff>
      <xdr:row>516</xdr:row>
      <xdr:rowOff>71967</xdr:rowOff>
    </xdr:to>
    <xdr:sp macro="" textlink="">
      <xdr:nvSpPr>
        <xdr:cNvPr id="39" name="CuadroTexto 38">
          <a:hlinkClick xmlns:r="http://schemas.openxmlformats.org/officeDocument/2006/relationships" r:id="rId1"/>
        </xdr:cNvPr>
        <xdr:cNvSpPr txBox="1"/>
      </xdr:nvSpPr>
      <xdr:spPr>
        <a:xfrm>
          <a:off x="84040133" y="231224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119</xdr:col>
      <xdr:colOff>0</xdr:colOff>
      <xdr:row>523</xdr:row>
      <xdr:rowOff>0</xdr:rowOff>
    </xdr:from>
    <xdr:to>
      <xdr:col>122</xdr:col>
      <xdr:colOff>28787</xdr:colOff>
      <xdr:row>524</xdr:row>
      <xdr:rowOff>71966</xdr:rowOff>
    </xdr:to>
    <xdr:sp macro="" textlink="">
      <xdr:nvSpPr>
        <xdr:cNvPr id="40" name="CuadroTexto 39">
          <a:hlinkClick xmlns:r="http://schemas.openxmlformats.org/officeDocument/2006/relationships" r:id="rId1"/>
        </xdr:cNvPr>
        <xdr:cNvSpPr txBox="1"/>
      </xdr:nvSpPr>
      <xdr:spPr>
        <a:xfrm>
          <a:off x="89949867" y="246803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128</xdr:col>
      <xdr:colOff>0</xdr:colOff>
      <xdr:row>519</xdr:row>
      <xdr:rowOff>0</xdr:rowOff>
    </xdr:from>
    <xdr:to>
      <xdr:col>131</xdr:col>
      <xdr:colOff>28787</xdr:colOff>
      <xdr:row>520</xdr:row>
      <xdr:rowOff>71967</xdr:rowOff>
    </xdr:to>
    <xdr:sp macro="" textlink="">
      <xdr:nvSpPr>
        <xdr:cNvPr id="41" name="CuadroTexto 40">
          <a:hlinkClick xmlns:r="http://schemas.openxmlformats.org/officeDocument/2006/relationships" r:id="rId1"/>
        </xdr:cNvPr>
        <xdr:cNvSpPr txBox="1"/>
      </xdr:nvSpPr>
      <xdr:spPr>
        <a:xfrm>
          <a:off x="95859600" y="239014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137</xdr:col>
      <xdr:colOff>0</xdr:colOff>
      <xdr:row>519</xdr:row>
      <xdr:rowOff>0</xdr:rowOff>
    </xdr:from>
    <xdr:to>
      <xdr:col>140</xdr:col>
      <xdr:colOff>28786</xdr:colOff>
      <xdr:row>520</xdr:row>
      <xdr:rowOff>71967</xdr:rowOff>
    </xdr:to>
    <xdr:sp macro="" textlink="">
      <xdr:nvSpPr>
        <xdr:cNvPr id="42" name="CuadroTexto 41">
          <a:hlinkClick xmlns:r="http://schemas.openxmlformats.org/officeDocument/2006/relationships" r:id="rId1"/>
        </xdr:cNvPr>
        <xdr:cNvSpPr txBox="1"/>
      </xdr:nvSpPr>
      <xdr:spPr>
        <a:xfrm>
          <a:off x="101769333" y="239014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146</xdr:col>
      <xdr:colOff>0</xdr:colOff>
      <xdr:row>518</xdr:row>
      <xdr:rowOff>0</xdr:rowOff>
    </xdr:from>
    <xdr:to>
      <xdr:col>149</xdr:col>
      <xdr:colOff>28787</xdr:colOff>
      <xdr:row>519</xdr:row>
      <xdr:rowOff>71967</xdr:rowOff>
    </xdr:to>
    <xdr:sp macro="" textlink="">
      <xdr:nvSpPr>
        <xdr:cNvPr id="43" name="CuadroTexto 42">
          <a:hlinkClick xmlns:r="http://schemas.openxmlformats.org/officeDocument/2006/relationships" r:id="rId1"/>
        </xdr:cNvPr>
        <xdr:cNvSpPr txBox="1"/>
      </xdr:nvSpPr>
      <xdr:spPr>
        <a:xfrm>
          <a:off x="107679067" y="237066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155</xdr:col>
      <xdr:colOff>0</xdr:colOff>
      <xdr:row>516</xdr:row>
      <xdr:rowOff>0</xdr:rowOff>
    </xdr:from>
    <xdr:to>
      <xdr:col>158</xdr:col>
      <xdr:colOff>28787</xdr:colOff>
      <xdr:row>517</xdr:row>
      <xdr:rowOff>71967</xdr:rowOff>
    </xdr:to>
    <xdr:sp macro="" textlink="">
      <xdr:nvSpPr>
        <xdr:cNvPr id="44" name="CuadroTexto 43">
          <a:hlinkClick xmlns:r="http://schemas.openxmlformats.org/officeDocument/2006/relationships" r:id="rId1"/>
        </xdr:cNvPr>
        <xdr:cNvSpPr txBox="1"/>
      </xdr:nvSpPr>
      <xdr:spPr>
        <a:xfrm>
          <a:off x="113588800" y="233172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164</xdr:col>
      <xdr:colOff>0</xdr:colOff>
      <xdr:row>521</xdr:row>
      <xdr:rowOff>0</xdr:rowOff>
    </xdr:from>
    <xdr:to>
      <xdr:col>167</xdr:col>
      <xdr:colOff>28786</xdr:colOff>
      <xdr:row>522</xdr:row>
      <xdr:rowOff>71967</xdr:rowOff>
    </xdr:to>
    <xdr:sp macro="" textlink="">
      <xdr:nvSpPr>
        <xdr:cNvPr id="45" name="CuadroTexto 44">
          <a:hlinkClick xmlns:r="http://schemas.openxmlformats.org/officeDocument/2006/relationships" r:id="rId1"/>
        </xdr:cNvPr>
        <xdr:cNvSpPr txBox="1"/>
      </xdr:nvSpPr>
      <xdr:spPr>
        <a:xfrm>
          <a:off x="119498533" y="242908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164</xdr:col>
      <xdr:colOff>0</xdr:colOff>
      <xdr:row>575</xdr:row>
      <xdr:rowOff>0</xdr:rowOff>
    </xdr:from>
    <xdr:to>
      <xdr:col>167</xdr:col>
      <xdr:colOff>28786</xdr:colOff>
      <xdr:row>576</xdr:row>
      <xdr:rowOff>71967</xdr:rowOff>
    </xdr:to>
    <xdr:sp macro="" textlink="">
      <xdr:nvSpPr>
        <xdr:cNvPr id="46" name="CuadroTexto 45">
          <a:hlinkClick xmlns:r="http://schemas.openxmlformats.org/officeDocument/2006/relationships" r:id="rId1"/>
        </xdr:cNvPr>
        <xdr:cNvSpPr txBox="1"/>
      </xdr:nvSpPr>
      <xdr:spPr>
        <a:xfrm>
          <a:off x="119498533" y="348064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155</xdr:col>
      <xdr:colOff>0</xdr:colOff>
      <xdr:row>569</xdr:row>
      <xdr:rowOff>0</xdr:rowOff>
    </xdr:from>
    <xdr:to>
      <xdr:col>158</xdr:col>
      <xdr:colOff>28787</xdr:colOff>
      <xdr:row>570</xdr:row>
      <xdr:rowOff>71967</xdr:rowOff>
    </xdr:to>
    <xdr:sp macro="" textlink="">
      <xdr:nvSpPr>
        <xdr:cNvPr id="47" name="CuadroTexto 46">
          <a:hlinkClick xmlns:r="http://schemas.openxmlformats.org/officeDocument/2006/relationships" r:id="rId1"/>
        </xdr:cNvPr>
        <xdr:cNvSpPr txBox="1"/>
      </xdr:nvSpPr>
      <xdr:spPr>
        <a:xfrm>
          <a:off x="113588800" y="336380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145</xdr:col>
      <xdr:colOff>1388533</xdr:colOff>
      <xdr:row>572</xdr:row>
      <xdr:rowOff>0</xdr:rowOff>
    </xdr:from>
    <xdr:to>
      <xdr:col>149</xdr:col>
      <xdr:colOff>3386</xdr:colOff>
      <xdr:row>573</xdr:row>
      <xdr:rowOff>71967</xdr:rowOff>
    </xdr:to>
    <xdr:sp macro="" textlink="">
      <xdr:nvSpPr>
        <xdr:cNvPr id="48" name="CuadroTexto 47">
          <a:hlinkClick xmlns:r="http://schemas.openxmlformats.org/officeDocument/2006/relationships" r:id="rId1"/>
        </xdr:cNvPr>
        <xdr:cNvSpPr txBox="1"/>
      </xdr:nvSpPr>
      <xdr:spPr>
        <a:xfrm>
          <a:off x="107653666" y="342222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137</xdr:col>
      <xdr:colOff>0</xdr:colOff>
      <xdr:row>569</xdr:row>
      <xdr:rowOff>0</xdr:rowOff>
    </xdr:from>
    <xdr:to>
      <xdr:col>140</xdr:col>
      <xdr:colOff>28786</xdr:colOff>
      <xdr:row>570</xdr:row>
      <xdr:rowOff>71967</xdr:rowOff>
    </xdr:to>
    <xdr:sp macro="" textlink="">
      <xdr:nvSpPr>
        <xdr:cNvPr id="49" name="CuadroTexto 48">
          <a:hlinkClick xmlns:r="http://schemas.openxmlformats.org/officeDocument/2006/relationships" r:id="rId1"/>
        </xdr:cNvPr>
        <xdr:cNvSpPr txBox="1"/>
      </xdr:nvSpPr>
      <xdr:spPr>
        <a:xfrm>
          <a:off x="101769333" y="336380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128</xdr:col>
      <xdr:colOff>0</xdr:colOff>
      <xdr:row>571</xdr:row>
      <xdr:rowOff>0</xdr:rowOff>
    </xdr:from>
    <xdr:to>
      <xdr:col>131</xdr:col>
      <xdr:colOff>28787</xdr:colOff>
      <xdr:row>572</xdr:row>
      <xdr:rowOff>71966</xdr:rowOff>
    </xdr:to>
    <xdr:sp macro="" textlink="">
      <xdr:nvSpPr>
        <xdr:cNvPr id="50" name="CuadroTexto 49">
          <a:hlinkClick xmlns:r="http://schemas.openxmlformats.org/officeDocument/2006/relationships" r:id="rId1"/>
        </xdr:cNvPr>
        <xdr:cNvSpPr txBox="1"/>
      </xdr:nvSpPr>
      <xdr:spPr>
        <a:xfrm>
          <a:off x="95859600" y="340275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119</xdr:col>
      <xdr:colOff>0</xdr:colOff>
      <xdr:row>578</xdr:row>
      <xdr:rowOff>0</xdr:rowOff>
    </xdr:from>
    <xdr:to>
      <xdr:col>122</xdr:col>
      <xdr:colOff>28787</xdr:colOff>
      <xdr:row>579</xdr:row>
      <xdr:rowOff>71967</xdr:rowOff>
    </xdr:to>
    <xdr:sp macro="" textlink="">
      <xdr:nvSpPr>
        <xdr:cNvPr id="51" name="CuadroTexto 50">
          <a:hlinkClick xmlns:r="http://schemas.openxmlformats.org/officeDocument/2006/relationships" r:id="rId1"/>
        </xdr:cNvPr>
        <xdr:cNvSpPr txBox="1"/>
      </xdr:nvSpPr>
      <xdr:spPr>
        <a:xfrm>
          <a:off x="89949867" y="353906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110</xdr:col>
      <xdr:colOff>0</xdr:colOff>
      <xdr:row>569</xdr:row>
      <xdr:rowOff>0</xdr:rowOff>
    </xdr:from>
    <xdr:to>
      <xdr:col>113</xdr:col>
      <xdr:colOff>28786</xdr:colOff>
      <xdr:row>570</xdr:row>
      <xdr:rowOff>71967</xdr:rowOff>
    </xdr:to>
    <xdr:sp macro="" textlink="">
      <xdr:nvSpPr>
        <xdr:cNvPr id="52" name="CuadroTexto 51">
          <a:hlinkClick xmlns:r="http://schemas.openxmlformats.org/officeDocument/2006/relationships" r:id="rId1"/>
        </xdr:cNvPr>
        <xdr:cNvSpPr txBox="1"/>
      </xdr:nvSpPr>
      <xdr:spPr>
        <a:xfrm>
          <a:off x="84040133" y="336380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101</xdr:col>
      <xdr:colOff>0</xdr:colOff>
      <xdr:row>575</xdr:row>
      <xdr:rowOff>0</xdr:rowOff>
    </xdr:from>
    <xdr:to>
      <xdr:col>104</xdr:col>
      <xdr:colOff>28787</xdr:colOff>
      <xdr:row>576</xdr:row>
      <xdr:rowOff>71967</xdr:rowOff>
    </xdr:to>
    <xdr:sp macro="" textlink="">
      <xdr:nvSpPr>
        <xdr:cNvPr id="53" name="CuadroTexto 52">
          <a:hlinkClick xmlns:r="http://schemas.openxmlformats.org/officeDocument/2006/relationships" r:id="rId1"/>
        </xdr:cNvPr>
        <xdr:cNvSpPr txBox="1"/>
      </xdr:nvSpPr>
      <xdr:spPr>
        <a:xfrm>
          <a:off x="78130400" y="348064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92</xdr:col>
      <xdr:colOff>0</xdr:colOff>
      <xdr:row>571</xdr:row>
      <xdr:rowOff>0</xdr:rowOff>
    </xdr:from>
    <xdr:to>
      <xdr:col>95</xdr:col>
      <xdr:colOff>28787</xdr:colOff>
      <xdr:row>572</xdr:row>
      <xdr:rowOff>71966</xdr:rowOff>
    </xdr:to>
    <xdr:sp macro="" textlink="">
      <xdr:nvSpPr>
        <xdr:cNvPr id="54" name="CuadroTexto 53">
          <a:hlinkClick xmlns:r="http://schemas.openxmlformats.org/officeDocument/2006/relationships" r:id="rId1"/>
        </xdr:cNvPr>
        <xdr:cNvSpPr txBox="1"/>
      </xdr:nvSpPr>
      <xdr:spPr>
        <a:xfrm>
          <a:off x="72220667" y="340275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83</xdr:col>
      <xdr:colOff>0</xdr:colOff>
      <xdr:row>570</xdr:row>
      <xdr:rowOff>0</xdr:rowOff>
    </xdr:from>
    <xdr:to>
      <xdr:col>86</xdr:col>
      <xdr:colOff>28786</xdr:colOff>
      <xdr:row>571</xdr:row>
      <xdr:rowOff>71967</xdr:rowOff>
    </xdr:to>
    <xdr:sp macro="" textlink="">
      <xdr:nvSpPr>
        <xdr:cNvPr id="55" name="CuadroTexto 54">
          <a:hlinkClick xmlns:r="http://schemas.openxmlformats.org/officeDocument/2006/relationships" r:id="rId1"/>
        </xdr:cNvPr>
        <xdr:cNvSpPr txBox="1"/>
      </xdr:nvSpPr>
      <xdr:spPr>
        <a:xfrm>
          <a:off x="66310933" y="338328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74</xdr:col>
      <xdr:colOff>0</xdr:colOff>
      <xdr:row>569</xdr:row>
      <xdr:rowOff>0</xdr:rowOff>
    </xdr:from>
    <xdr:to>
      <xdr:col>77</xdr:col>
      <xdr:colOff>28787</xdr:colOff>
      <xdr:row>570</xdr:row>
      <xdr:rowOff>71967</xdr:rowOff>
    </xdr:to>
    <xdr:sp macro="" textlink="">
      <xdr:nvSpPr>
        <xdr:cNvPr id="56" name="CuadroTexto 55">
          <a:hlinkClick xmlns:r="http://schemas.openxmlformats.org/officeDocument/2006/relationships" r:id="rId1"/>
        </xdr:cNvPr>
        <xdr:cNvSpPr txBox="1"/>
      </xdr:nvSpPr>
      <xdr:spPr>
        <a:xfrm>
          <a:off x="60401200" y="336380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65</xdr:col>
      <xdr:colOff>0</xdr:colOff>
      <xdr:row>574</xdr:row>
      <xdr:rowOff>0</xdr:rowOff>
    </xdr:from>
    <xdr:to>
      <xdr:col>68</xdr:col>
      <xdr:colOff>28787</xdr:colOff>
      <xdr:row>575</xdr:row>
      <xdr:rowOff>71966</xdr:rowOff>
    </xdr:to>
    <xdr:sp macro="" textlink="">
      <xdr:nvSpPr>
        <xdr:cNvPr id="57" name="CuadroTexto 56">
          <a:hlinkClick xmlns:r="http://schemas.openxmlformats.org/officeDocument/2006/relationships" r:id="rId1"/>
        </xdr:cNvPr>
        <xdr:cNvSpPr txBox="1"/>
      </xdr:nvSpPr>
      <xdr:spPr>
        <a:xfrm>
          <a:off x="54466067" y="346117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56</xdr:col>
      <xdr:colOff>0</xdr:colOff>
      <xdr:row>581</xdr:row>
      <xdr:rowOff>0</xdr:rowOff>
    </xdr:from>
    <xdr:to>
      <xdr:col>59</xdr:col>
      <xdr:colOff>28786</xdr:colOff>
      <xdr:row>582</xdr:row>
      <xdr:rowOff>71967</xdr:rowOff>
    </xdr:to>
    <xdr:sp macro="" textlink="">
      <xdr:nvSpPr>
        <xdr:cNvPr id="58" name="CuadroTexto 57">
          <a:hlinkClick xmlns:r="http://schemas.openxmlformats.org/officeDocument/2006/relationships" r:id="rId1"/>
        </xdr:cNvPr>
        <xdr:cNvSpPr txBox="1"/>
      </xdr:nvSpPr>
      <xdr:spPr>
        <a:xfrm>
          <a:off x="48556333" y="359748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47</xdr:col>
      <xdr:colOff>0</xdr:colOff>
      <xdr:row>578</xdr:row>
      <xdr:rowOff>0</xdr:rowOff>
    </xdr:from>
    <xdr:to>
      <xdr:col>50</xdr:col>
      <xdr:colOff>28787</xdr:colOff>
      <xdr:row>579</xdr:row>
      <xdr:rowOff>71967</xdr:rowOff>
    </xdr:to>
    <xdr:sp macro="" textlink="">
      <xdr:nvSpPr>
        <xdr:cNvPr id="59" name="CuadroTexto 58">
          <a:hlinkClick xmlns:r="http://schemas.openxmlformats.org/officeDocument/2006/relationships" r:id="rId1"/>
        </xdr:cNvPr>
        <xdr:cNvSpPr txBox="1"/>
      </xdr:nvSpPr>
      <xdr:spPr>
        <a:xfrm>
          <a:off x="42646600" y="353906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38</xdr:col>
      <xdr:colOff>0</xdr:colOff>
      <xdr:row>569</xdr:row>
      <xdr:rowOff>0</xdr:rowOff>
    </xdr:from>
    <xdr:to>
      <xdr:col>41</xdr:col>
      <xdr:colOff>28787</xdr:colOff>
      <xdr:row>570</xdr:row>
      <xdr:rowOff>71967</xdr:rowOff>
    </xdr:to>
    <xdr:sp macro="" textlink="">
      <xdr:nvSpPr>
        <xdr:cNvPr id="60" name="CuadroTexto 59">
          <a:hlinkClick xmlns:r="http://schemas.openxmlformats.org/officeDocument/2006/relationships" r:id="rId1"/>
        </xdr:cNvPr>
        <xdr:cNvSpPr txBox="1"/>
      </xdr:nvSpPr>
      <xdr:spPr>
        <a:xfrm>
          <a:off x="36736867" y="336380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29</xdr:col>
      <xdr:colOff>0</xdr:colOff>
      <xdr:row>574</xdr:row>
      <xdr:rowOff>0</xdr:rowOff>
    </xdr:from>
    <xdr:to>
      <xdr:col>32</xdr:col>
      <xdr:colOff>28786</xdr:colOff>
      <xdr:row>575</xdr:row>
      <xdr:rowOff>71966</xdr:rowOff>
    </xdr:to>
    <xdr:sp macro="" textlink="">
      <xdr:nvSpPr>
        <xdr:cNvPr id="61" name="CuadroTexto 60">
          <a:hlinkClick xmlns:r="http://schemas.openxmlformats.org/officeDocument/2006/relationships" r:id="rId1"/>
        </xdr:cNvPr>
        <xdr:cNvSpPr txBox="1"/>
      </xdr:nvSpPr>
      <xdr:spPr>
        <a:xfrm>
          <a:off x="30827133" y="346117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29</xdr:col>
      <xdr:colOff>0</xdr:colOff>
      <xdr:row>643</xdr:row>
      <xdr:rowOff>0</xdr:rowOff>
    </xdr:from>
    <xdr:to>
      <xdr:col>32</xdr:col>
      <xdr:colOff>28786</xdr:colOff>
      <xdr:row>644</xdr:row>
      <xdr:rowOff>71966</xdr:rowOff>
    </xdr:to>
    <xdr:sp macro="" textlink="">
      <xdr:nvSpPr>
        <xdr:cNvPr id="62" name="CuadroTexto 61">
          <a:hlinkClick xmlns:r="http://schemas.openxmlformats.org/officeDocument/2006/relationships" r:id="rId1"/>
        </xdr:cNvPr>
        <xdr:cNvSpPr txBox="1"/>
      </xdr:nvSpPr>
      <xdr:spPr>
        <a:xfrm>
          <a:off x="30827133" y="480483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38</xdr:col>
      <xdr:colOff>0</xdr:colOff>
      <xdr:row>639</xdr:row>
      <xdr:rowOff>0</xdr:rowOff>
    </xdr:from>
    <xdr:to>
      <xdr:col>41</xdr:col>
      <xdr:colOff>28787</xdr:colOff>
      <xdr:row>640</xdr:row>
      <xdr:rowOff>71967</xdr:rowOff>
    </xdr:to>
    <xdr:sp macro="" textlink="">
      <xdr:nvSpPr>
        <xdr:cNvPr id="63" name="CuadroTexto 62">
          <a:hlinkClick xmlns:r="http://schemas.openxmlformats.org/officeDocument/2006/relationships" r:id="rId1"/>
        </xdr:cNvPr>
        <xdr:cNvSpPr txBox="1"/>
      </xdr:nvSpPr>
      <xdr:spPr>
        <a:xfrm>
          <a:off x="36736867" y="472694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47</xdr:col>
      <xdr:colOff>0</xdr:colOff>
      <xdr:row>645</xdr:row>
      <xdr:rowOff>0</xdr:rowOff>
    </xdr:from>
    <xdr:to>
      <xdr:col>50</xdr:col>
      <xdr:colOff>28787</xdr:colOff>
      <xdr:row>646</xdr:row>
      <xdr:rowOff>71967</xdr:rowOff>
    </xdr:to>
    <xdr:sp macro="" textlink="">
      <xdr:nvSpPr>
        <xdr:cNvPr id="64" name="CuadroTexto 63">
          <a:hlinkClick xmlns:r="http://schemas.openxmlformats.org/officeDocument/2006/relationships" r:id="rId1"/>
        </xdr:cNvPr>
        <xdr:cNvSpPr txBox="1"/>
      </xdr:nvSpPr>
      <xdr:spPr>
        <a:xfrm>
          <a:off x="42646600" y="484378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56</xdr:col>
      <xdr:colOff>0</xdr:colOff>
      <xdr:row>639</xdr:row>
      <xdr:rowOff>0</xdr:rowOff>
    </xdr:from>
    <xdr:to>
      <xdr:col>59</xdr:col>
      <xdr:colOff>28786</xdr:colOff>
      <xdr:row>640</xdr:row>
      <xdr:rowOff>71967</xdr:rowOff>
    </xdr:to>
    <xdr:sp macro="" textlink="">
      <xdr:nvSpPr>
        <xdr:cNvPr id="65" name="CuadroTexto 64">
          <a:hlinkClick xmlns:r="http://schemas.openxmlformats.org/officeDocument/2006/relationships" r:id="rId1"/>
        </xdr:cNvPr>
        <xdr:cNvSpPr txBox="1"/>
      </xdr:nvSpPr>
      <xdr:spPr>
        <a:xfrm>
          <a:off x="48556333" y="472694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65</xdr:col>
      <xdr:colOff>0</xdr:colOff>
      <xdr:row>639</xdr:row>
      <xdr:rowOff>0</xdr:rowOff>
    </xdr:from>
    <xdr:to>
      <xdr:col>68</xdr:col>
      <xdr:colOff>28787</xdr:colOff>
      <xdr:row>640</xdr:row>
      <xdr:rowOff>71967</xdr:rowOff>
    </xdr:to>
    <xdr:sp macro="" textlink="">
      <xdr:nvSpPr>
        <xdr:cNvPr id="66" name="CuadroTexto 65">
          <a:hlinkClick xmlns:r="http://schemas.openxmlformats.org/officeDocument/2006/relationships" r:id="rId1"/>
        </xdr:cNvPr>
        <xdr:cNvSpPr txBox="1"/>
      </xdr:nvSpPr>
      <xdr:spPr>
        <a:xfrm>
          <a:off x="54466067" y="472694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74</xdr:col>
      <xdr:colOff>0</xdr:colOff>
      <xdr:row>647</xdr:row>
      <xdr:rowOff>0</xdr:rowOff>
    </xdr:from>
    <xdr:to>
      <xdr:col>77</xdr:col>
      <xdr:colOff>28787</xdr:colOff>
      <xdr:row>648</xdr:row>
      <xdr:rowOff>71967</xdr:rowOff>
    </xdr:to>
    <xdr:sp macro="" textlink="">
      <xdr:nvSpPr>
        <xdr:cNvPr id="67" name="CuadroTexto 66">
          <a:hlinkClick xmlns:r="http://schemas.openxmlformats.org/officeDocument/2006/relationships" r:id="rId1"/>
        </xdr:cNvPr>
        <xdr:cNvSpPr txBox="1"/>
      </xdr:nvSpPr>
      <xdr:spPr>
        <a:xfrm>
          <a:off x="60401200" y="488272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83</xdr:col>
      <xdr:colOff>0</xdr:colOff>
      <xdr:row>639</xdr:row>
      <xdr:rowOff>0</xdr:rowOff>
    </xdr:from>
    <xdr:to>
      <xdr:col>86</xdr:col>
      <xdr:colOff>28786</xdr:colOff>
      <xdr:row>640</xdr:row>
      <xdr:rowOff>71967</xdr:rowOff>
    </xdr:to>
    <xdr:sp macro="" textlink="">
      <xdr:nvSpPr>
        <xdr:cNvPr id="68" name="CuadroTexto 67">
          <a:hlinkClick xmlns:r="http://schemas.openxmlformats.org/officeDocument/2006/relationships" r:id="rId1"/>
        </xdr:cNvPr>
        <xdr:cNvSpPr txBox="1"/>
      </xdr:nvSpPr>
      <xdr:spPr>
        <a:xfrm>
          <a:off x="66310933" y="472694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92</xdr:col>
      <xdr:colOff>0</xdr:colOff>
      <xdr:row>639</xdr:row>
      <xdr:rowOff>0</xdr:rowOff>
    </xdr:from>
    <xdr:to>
      <xdr:col>95</xdr:col>
      <xdr:colOff>28787</xdr:colOff>
      <xdr:row>640</xdr:row>
      <xdr:rowOff>71967</xdr:rowOff>
    </xdr:to>
    <xdr:sp macro="" textlink="">
      <xdr:nvSpPr>
        <xdr:cNvPr id="69" name="CuadroTexto 68">
          <a:hlinkClick xmlns:r="http://schemas.openxmlformats.org/officeDocument/2006/relationships" r:id="rId1"/>
        </xdr:cNvPr>
        <xdr:cNvSpPr txBox="1"/>
      </xdr:nvSpPr>
      <xdr:spPr>
        <a:xfrm>
          <a:off x="72220667" y="472694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101</xdr:col>
      <xdr:colOff>0</xdr:colOff>
      <xdr:row>641</xdr:row>
      <xdr:rowOff>0</xdr:rowOff>
    </xdr:from>
    <xdr:to>
      <xdr:col>104</xdr:col>
      <xdr:colOff>28787</xdr:colOff>
      <xdr:row>642</xdr:row>
      <xdr:rowOff>71967</xdr:rowOff>
    </xdr:to>
    <xdr:sp macro="" textlink="">
      <xdr:nvSpPr>
        <xdr:cNvPr id="70" name="CuadroTexto 69">
          <a:hlinkClick xmlns:r="http://schemas.openxmlformats.org/officeDocument/2006/relationships" r:id="rId1"/>
        </xdr:cNvPr>
        <xdr:cNvSpPr txBox="1"/>
      </xdr:nvSpPr>
      <xdr:spPr>
        <a:xfrm>
          <a:off x="78130400" y="476588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110</xdr:col>
      <xdr:colOff>0</xdr:colOff>
      <xdr:row>639</xdr:row>
      <xdr:rowOff>0</xdr:rowOff>
    </xdr:from>
    <xdr:to>
      <xdr:col>113</xdr:col>
      <xdr:colOff>28786</xdr:colOff>
      <xdr:row>640</xdr:row>
      <xdr:rowOff>71967</xdr:rowOff>
    </xdr:to>
    <xdr:sp macro="" textlink="">
      <xdr:nvSpPr>
        <xdr:cNvPr id="71" name="CuadroTexto 70">
          <a:hlinkClick xmlns:r="http://schemas.openxmlformats.org/officeDocument/2006/relationships" r:id="rId1"/>
        </xdr:cNvPr>
        <xdr:cNvSpPr txBox="1"/>
      </xdr:nvSpPr>
      <xdr:spPr>
        <a:xfrm>
          <a:off x="84040133" y="472694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119</xdr:col>
      <xdr:colOff>0</xdr:colOff>
      <xdr:row>651</xdr:row>
      <xdr:rowOff>0</xdr:rowOff>
    </xdr:from>
    <xdr:to>
      <xdr:col>122</xdr:col>
      <xdr:colOff>28787</xdr:colOff>
      <xdr:row>652</xdr:row>
      <xdr:rowOff>71967</xdr:rowOff>
    </xdr:to>
    <xdr:sp macro="" textlink="">
      <xdr:nvSpPr>
        <xdr:cNvPr id="72" name="CuadroTexto 71">
          <a:hlinkClick xmlns:r="http://schemas.openxmlformats.org/officeDocument/2006/relationships" r:id="rId1"/>
        </xdr:cNvPr>
        <xdr:cNvSpPr txBox="1"/>
      </xdr:nvSpPr>
      <xdr:spPr>
        <a:xfrm>
          <a:off x="89949867" y="496062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128</xdr:col>
      <xdr:colOff>0</xdr:colOff>
      <xdr:row>639</xdr:row>
      <xdr:rowOff>0</xdr:rowOff>
    </xdr:from>
    <xdr:to>
      <xdr:col>131</xdr:col>
      <xdr:colOff>28787</xdr:colOff>
      <xdr:row>640</xdr:row>
      <xdr:rowOff>71967</xdr:rowOff>
    </xdr:to>
    <xdr:sp macro="" textlink="">
      <xdr:nvSpPr>
        <xdr:cNvPr id="73" name="CuadroTexto 72">
          <a:hlinkClick xmlns:r="http://schemas.openxmlformats.org/officeDocument/2006/relationships" r:id="rId1"/>
        </xdr:cNvPr>
        <xdr:cNvSpPr txBox="1"/>
      </xdr:nvSpPr>
      <xdr:spPr>
        <a:xfrm>
          <a:off x="95859600" y="472694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137</xdr:col>
      <xdr:colOff>0</xdr:colOff>
      <xdr:row>639</xdr:row>
      <xdr:rowOff>0</xdr:rowOff>
    </xdr:from>
    <xdr:to>
      <xdr:col>140</xdr:col>
      <xdr:colOff>28786</xdr:colOff>
      <xdr:row>640</xdr:row>
      <xdr:rowOff>71967</xdr:rowOff>
    </xdr:to>
    <xdr:sp macro="" textlink="">
      <xdr:nvSpPr>
        <xdr:cNvPr id="74" name="CuadroTexto 73">
          <a:hlinkClick xmlns:r="http://schemas.openxmlformats.org/officeDocument/2006/relationships" r:id="rId1"/>
        </xdr:cNvPr>
        <xdr:cNvSpPr txBox="1"/>
      </xdr:nvSpPr>
      <xdr:spPr>
        <a:xfrm>
          <a:off x="101769333" y="472694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146</xdr:col>
      <xdr:colOff>0</xdr:colOff>
      <xdr:row>639</xdr:row>
      <xdr:rowOff>0</xdr:rowOff>
    </xdr:from>
    <xdr:to>
      <xdr:col>149</xdr:col>
      <xdr:colOff>28787</xdr:colOff>
      <xdr:row>640</xdr:row>
      <xdr:rowOff>71967</xdr:rowOff>
    </xdr:to>
    <xdr:sp macro="" textlink="">
      <xdr:nvSpPr>
        <xdr:cNvPr id="75" name="CuadroTexto 74">
          <a:hlinkClick xmlns:r="http://schemas.openxmlformats.org/officeDocument/2006/relationships" r:id="rId1"/>
        </xdr:cNvPr>
        <xdr:cNvSpPr txBox="1"/>
      </xdr:nvSpPr>
      <xdr:spPr>
        <a:xfrm>
          <a:off x="107679067" y="472694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155</xdr:col>
      <xdr:colOff>0</xdr:colOff>
      <xdr:row>641</xdr:row>
      <xdr:rowOff>0</xdr:rowOff>
    </xdr:from>
    <xdr:to>
      <xdr:col>158</xdr:col>
      <xdr:colOff>28787</xdr:colOff>
      <xdr:row>642</xdr:row>
      <xdr:rowOff>71967</xdr:rowOff>
    </xdr:to>
    <xdr:sp macro="" textlink="">
      <xdr:nvSpPr>
        <xdr:cNvPr id="76" name="CuadroTexto 75">
          <a:hlinkClick xmlns:r="http://schemas.openxmlformats.org/officeDocument/2006/relationships" r:id="rId1"/>
        </xdr:cNvPr>
        <xdr:cNvSpPr txBox="1"/>
      </xdr:nvSpPr>
      <xdr:spPr>
        <a:xfrm>
          <a:off x="113588800" y="476588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164</xdr:col>
      <xdr:colOff>0</xdr:colOff>
      <xdr:row>641</xdr:row>
      <xdr:rowOff>0</xdr:rowOff>
    </xdr:from>
    <xdr:to>
      <xdr:col>167</xdr:col>
      <xdr:colOff>28786</xdr:colOff>
      <xdr:row>642</xdr:row>
      <xdr:rowOff>71967</xdr:rowOff>
    </xdr:to>
    <xdr:sp macro="" textlink="">
      <xdr:nvSpPr>
        <xdr:cNvPr id="77" name="CuadroTexto 76">
          <a:hlinkClick xmlns:r="http://schemas.openxmlformats.org/officeDocument/2006/relationships" r:id="rId1"/>
        </xdr:cNvPr>
        <xdr:cNvSpPr txBox="1"/>
      </xdr:nvSpPr>
      <xdr:spPr>
        <a:xfrm>
          <a:off x="119498533" y="476588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164</xdr:col>
      <xdr:colOff>0</xdr:colOff>
      <xdr:row>712</xdr:row>
      <xdr:rowOff>0</xdr:rowOff>
    </xdr:from>
    <xdr:to>
      <xdr:col>167</xdr:col>
      <xdr:colOff>28786</xdr:colOff>
      <xdr:row>713</xdr:row>
      <xdr:rowOff>71966</xdr:rowOff>
    </xdr:to>
    <xdr:sp macro="" textlink="">
      <xdr:nvSpPr>
        <xdr:cNvPr id="78" name="CuadroTexto 77">
          <a:hlinkClick xmlns:r="http://schemas.openxmlformats.org/officeDocument/2006/relationships" r:id="rId1"/>
        </xdr:cNvPr>
        <xdr:cNvSpPr txBox="1"/>
      </xdr:nvSpPr>
      <xdr:spPr>
        <a:xfrm>
          <a:off x="119498533" y="614849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155</xdr:col>
      <xdr:colOff>0</xdr:colOff>
      <xdr:row>712</xdr:row>
      <xdr:rowOff>0</xdr:rowOff>
    </xdr:from>
    <xdr:to>
      <xdr:col>158</xdr:col>
      <xdr:colOff>28787</xdr:colOff>
      <xdr:row>713</xdr:row>
      <xdr:rowOff>71966</xdr:rowOff>
    </xdr:to>
    <xdr:sp macro="" textlink="">
      <xdr:nvSpPr>
        <xdr:cNvPr id="79" name="CuadroTexto 78">
          <a:hlinkClick xmlns:r="http://schemas.openxmlformats.org/officeDocument/2006/relationships" r:id="rId1"/>
        </xdr:cNvPr>
        <xdr:cNvSpPr txBox="1"/>
      </xdr:nvSpPr>
      <xdr:spPr>
        <a:xfrm>
          <a:off x="113588800" y="614849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146</xdr:col>
      <xdr:colOff>0</xdr:colOff>
      <xdr:row>710</xdr:row>
      <xdr:rowOff>0</xdr:rowOff>
    </xdr:from>
    <xdr:to>
      <xdr:col>149</xdr:col>
      <xdr:colOff>28787</xdr:colOff>
      <xdr:row>711</xdr:row>
      <xdr:rowOff>71967</xdr:rowOff>
    </xdr:to>
    <xdr:sp macro="" textlink="">
      <xdr:nvSpPr>
        <xdr:cNvPr id="80" name="CuadroTexto 79">
          <a:hlinkClick xmlns:r="http://schemas.openxmlformats.org/officeDocument/2006/relationships" r:id="rId1"/>
        </xdr:cNvPr>
        <xdr:cNvSpPr txBox="1"/>
      </xdr:nvSpPr>
      <xdr:spPr>
        <a:xfrm>
          <a:off x="107679067" y="610954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137</xdr:col>
      <xdr:colOff>0</xdr:colOff>
      <xdr:row>710</xdr:row>
      <xdr:rowOff>0</xdr:rowOff>
    </xdr:from>
    <xdr:to>
      <xdr:col>140</xdr:col>
      <xdr:colOff>28786</xdr:colOff>
      <xdr:row>711</xdr:row>
      <xdr:rowOff>71967</xdr:rowOff>
    </xdr:to>
    <xdr:sp macro="" textlink="">
      <xdr:nvSpPr>
        <xdr:cNvPr id="81" name="CuadroTexto 80">
          <a:hlinkClick xmlns:r="http://schemas.openxmlformats.org/officeDocument/2006/relationships" r:id="rId1"/>
        </xdr:cNvPr>
        <xdr:cNvSpPr txBox="1"/>
      </xdr:nvSpPr>
      <xdr:spPr>
        <a:xfrm>
          <a:off x="101769333" y="610954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128</xdr:col>
      <xdr:colOff>0</xdr:colOff>
      <xdr:row>710</xdr:row>
      <xdr:rowOff>0</xdr:rowOff>
    </xdr:from>
    <xdr:to>
      <xdr:col>131</xdr:col>
      <xdr:colOff>28787</xdr:colOff>
      <xdr:row>711</xdr:row>
      <xdr:rowOff>71967</xdr:rowOff>
    </xdr:to>
    <xdr:sp macro="" textlink="">
      <xdr:nvSpPr>
        <xdr:cNvPr id="82" name="CuadroTexto 81">
          <a:hlinkClick xmlns:r="http://schemas.openxmlformats.org/officeDocument/2006/relationships" r:id="rId1"/>
        </xdr:cNvPr>
        <xdr:cNvSpPr txBox="1"/>
      </xdr:nvSpPr>
      <xdr:spPr>
        <a:xfrm>
          <a:off x="95859600" y="610954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119</xdr:col>
      <xdr:colOff>0</xdr:colOff>
      <xdr:row>722</xdr:row>
      <xdr:rowOff>0</xdr:rowOff>
    </xdr:from>
    <xdr:to>
      <xdr:col>122</xdr:col>
      <xdr:colOff>28787</xdr:colOff>
      <xdr:row>723</xdr:row>
      <xdr:rowOff>71967</xdr:rowOff>
    </xdr:to>
    <xdr:sp macro="" textlink="">
      <xdr:nvSpPr>
        <xdr:cNvPr id="83" name="CuadroTexto 82">
          <a:hlinkClick xmlns:r="http://schemas.openxmlformats.org/officeDocument/2006/relationships" r:id="rId1"/>
        </xdr:cNvPr>
        <xdr:cNvSpPr txBox="1"/>
      </xdr:nvSpPr>
      <xdr:spPr>
        <a:xfrm>
          <a:off x="89949867" y="634322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110</xdr:col>
      <xdr:colOff>0</xdr:colOff>
      <xdr:row>710</xdr:row>
      <xdr:rowOff>0</xdr:rowOff>
    </xdr:from>
    <xdr:to>
      <xdr:col>113</xdr:col>
      <xdr:colOff>28786</xdr:colOff>
      <xdr:row>711</xdr:row>
      <xdr:rowOff>71967</xdr:rowOff>
    </xdr:to>
    <xdr:sp macro="" textlink="">
      <xdr:nvSpPr>
        <xdr:cNvPr id="84" name="CuadroTexto 83">
          <a:hlinkClick xmlns:r="http://schemas.openxmlformats.org/officeDocument/2006/relationships" r:id="rId1"/>
        </xdr:cNvPr>
        <xdr:cNvSpPr txBox="1"/>
      </xdr:nvSpPr>
      <xdr:spPr>
        <a:xfrm>
          <a:off x="84040133" y="610954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101</xdr:col>
      <xdr:colOff>0</xdr:colOff>
      <xdr:row>712</xdr:row>
      <xdr:rowOff>0</xdr:rowOff>
    </xdr:from>
    <xdr:to>
      <xdr:col>104</xdr:col>
      <xdr:colOff>28787</xdr:colOff>
      <xdr:row>713</xdr:row>
      <xdr:rowOff>71966</xdr:rowOff>
    </xdr:to>
    <xdr:sp macro="" textlink="">
      <xdr:nvSpPr>
        <xdr:cNvPr id="85" name="CuadroTexto 84">
          <a:hlinkClick xmlns:r="http://schemas.openxmlformats.org/officeDocument/2006/relationships" r:id="rId1"/>
        </xdr:cNvPr>
        <xdr:cNvSpPr txBox="1"/>
      </xdr:nvSpPr>
      <xdr:spPr>
        <a:xfrm>
          <a:off x="78130400" y="614849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92</xdr:col>
      <xdr:colOff>0</xdr:colOff>
      <xdr:row>710</xdr:row>
      <xdr:rowOff>0</xdr:rowOff>
    </xdr:from>
    <xdr:to>
      <xdr:col>95</xdr:col>
      <xdr:colOff>28787</xdr:colOff>
      <xdr:row>711</xdr:row>
      <xdr:rowOff>71967</xdr:rowOff>
    </xdr:to>
    <xdr:sp macro="" textlink="">
      <xdr:nvSpPr>
        <xdr:cNvPr id="86" name="CuadroTexto 85">
          <a:hlinkClick xmlns:r="http://schemas.openxmlformats.org/officeDocument/2006/relationships" r:id="rId1"/>
        </xdr:cNvPr>
        <xdr:cNvSpPr txBox="1"/>
      </xdr:nvSpPr>
      <xdr:spPr>
        <a:xfrm>
          <a:off x="72220667" y="610954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83</xdr:col>
      <xdr:colOff>0</xdr:colOff>
      <xdr:row>710</xdr:row>
      <xdr:rowOff>0</xdr:rowOff>
    </xdr:from>
    <xdr:to>
      <xdr:col>86</xdr:col>
      <xdr:colOff>28786</xdr:colOff>
      <xdr:row>711</xdr:row>
      <xdr:rowOff>71967</xdr:rowOff>
    </xdr:to>
    <xdr:sp macro="" textlink="">
      <xdr:nvSpPr>
        <xdr:cNvPr id="87" name="CuadroTexto 86">
          <a:hlinkClick xmlns:r="http://schemas.openxmlformats.org/officeDocument/2006/relationships" r:id="rId1"/>
        </xdr:cNvPr>
        <xdr:cNvSpPr txBox="1"/>
      </xdr:nvSpPr>
      <xdr:spPr>
        <a:xfrm>
          <a:off x="66310933" y="610954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74</xdr:col>
      <xdr:colOff>0</xdr:colOff>
      <xdr:row>718</xdr:row>
      <xdr:rowOff>0</xdr:rowOff>
    </xdr:from>
    <xdr:to>
      <xdr:col>77</xdr:col>
      <xdr:colOff>28787</xdr:colOff>
      <xdr:row>719</xdr:row>
      <xdr:rowOff>71966</xdr:rowOff>
    </xdr:to>
    <xdr:sp macro="" textlink="">
      <xdr:nvSpPr>
        <xdr:cNvPr id="88" name="CuadroTexto 87">
          <a:hlinkClick xmlns:r="http://schemas.openxmlformats.org/officeDocument/2006/relationships" r:id="rId1"/>
        </xdr:cNvPr>
        <xdr:cNvSpPr txBox="1"/>
      </xdr:nvSpPr>
      <xdr:spPr>
        <a:xfrm>
          <a:off x="60401200" y="626533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65</xdr:col>
      <xdr:colOff>0</xdr:colOff>
      <xdr:row>710</xdr:row>
      <xdr:rowOff>0</xdr:rowOff>
    </xdr:from>
    <xdr:to>
      <xdr:col>68</xdr:col>
      <xdr:colOff>28787</xdr:colOff>
      <xdr:row>711</xdr:row>
      <xdr:rowOff>71967</xdr:rowOff>
    </xdr:to>
    <xdr:sp macro="" textlink="">
      <xdr:nvSpPr>
        <xdr:cNvPr id="89" name="CuadroTexto 88">
          <a:hlinkClick xmlns:r="http://schemas.openxmlformats.org/officeDocument/2006/relationships" r:id="rId1"/>
        </xdr:cNvPr>
        <xdr:cNvSpPr txBox="1"/>
      </xdr:nvSpPr>
      <xdr:spPr>
        <a:xfrm>
          <a:off x="54466067" y="610954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56</xdr:col>
      <xdr:colOff>0</xdr:colOff>
      <xdr:row>710</xdr:row>
      <xdr:rowOff>0</xdr:rowOff>
    </xdr:from>
    <xdr:to>
      <xdr:col>59</xdr:col>
      <xdr:colOff>28786</xdr:colOff>
      <xdr:row>711</xdr:row>
      <xdr:rowOff>71967</xdr:rowOff>
    </xdr:to>
    <xdr:sp macro="" textlink="">
      <xdr:nvSpPr>
        <xdr:cNvPr id="90" name="CuadroTexto 89">
          <a:hlinkClick xmlns:r="http://schemas.openxmlformats.org/officeDocument/2006/relationships" r:id="rId1"/>
        </xdr:cNvPr>
        <xdr:cNvSpPr txBox="1"/>
      </xdr:nvSpPr>
      <xdr:spPr>
        <a:xfrm>
          <a:off x="48556333" y="610954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47</xdr:col>
      <xdr:colOff>0</xdr:colOff>
      <xdr:row>716</xdr:row>
      <xdr:rowOff>0</xdr:rowOff>
    </xdr:from>
    <xdr:to>
      <xdr:col>50</xdr:col>
      <xdr:colOff>28787</xdr:colOff>
      <xdr:row>717</xdr:row>
      <xdr:rowOff>71967</xdr:rowOff>
    </xdr:to>
    <xdr:sp macro="" textlink="">
      <xdr:nvSpPr>
        <xdr:cNvPr id="91" name="CuadroTexto 90">
          <a:hlinkClick xmlns:r="http://schemas.openxmlformats.org/officeDocument/2006/relationships" r:id="rId1"/>
        </xdr:cNvPr>
        <xdr:cNvSpPr txBox="1"/>
      </xdr:nvSpPr>
      <xdr:spPr>
        <a:xfrm>
          <a:off x="42646600" y="622638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38</xdr:col>
      <xdr:colOff>0</xdr:colOff>
      <xdr:row>710</xdr:row>
      <xdr:rowOff>0</xdr:rowOff>
    </xdr:from>
    <xdr:to>
      <xdr:col>41</xdr:col>
      <xdr:colOff>28787</xdr:colOff>
      <xdr:row>711</xdr:row>
      <xdr:rowOff>71967</xdr:rowOff>
    </xdr:to>
    <xdr:sp macro="" textlink="">
      <xdr:nvSpPr>
        <xdr:cNvPr id="92" name="CuadroTexto 91">
          <a:hlinkClick xmlns:r="http://schemas.openxmlformats.org/officeDocument/2006/relationships" r:id="rId1"/>
        </xdr:cNvPr>
        <xdr:cNvSpPr txBox="1"/>
      </xdr:nvSpPr>
      <xdr:spPr>
        <a:xfrm>
          <a:off x="36736867" y="610954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29</xdr:col>
      <xdr:colOff>0</xdr:colOff>
      <xdr:row>714</xdr:row>
      <xdr:rowOff>0</xdr:rowOff>
    </xdr:from>
    <xdr:to>
      <xdr:col>32</xdr:col>
      <xdr:colOff>28786</xdr:colOff>
      <xdr:row>715</xdr:row>
      <xdr:rowOff>71967</xdr:rowOff>
    </xdr:to>
    <xdr:sp macro="" textlink="">
      <xdr:nvSpPr>
        <xdr:cNvPr id="93" name="CuadroTexto 92">
          <a:hlinkClick xmlns:r="http://schemas.openxmlformats.org/officeDocument/2006/relationships" r:id="rId1"/>
        </xdr:cNvPr>
        <xdr:cNvSpPr txBox="1"/>
      </xdr:nvSpPr>
      <xdr:spPr>
        <a:xfrm>
          <a:off x="30827133" y="618744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29</xdr:col>
      <xdr:colOff>0</xdr:colOff>
      <xdr:row>785</xdr:row>
      <xdr:rowOff>0</xdr:rowOff>
    </xdr:from>
    <xdr:to>
      <xdr:col>32</xdr:col>
      <xdr:colOff>28786</xdr:colOff>
      <xdr:row>786</xdr:row>
      <xdr:rowOff>71967</xdr:rowOff>
    </xdr:to>
    <xdr:sp macro="" textlink="">
      <xdr:nvSpPr>
        <xdr:cNvPr id="94" name="CuadroTexto 93">
          <a:hlinkClick xmlns:r="http://schemas.openxmlformats.org/officeDocument/2006/relationships" r:id="rId1"/>
        </xdr:cNvPr>
        <xdr:cNvSpPr txBox="1"/>
      </xdr:nvSpPr>
      <xdr:spPr>
        <a:xfrm>
          <a:off x="30827133" y="757004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38</xdr:col>
      <xdr:colOff>0</xdr:colOff>
      <xdr:row>781</xdr:row>
      <xdr:rowOff>0</xdr:rowOff>
    </xdr:from>
    <xdr:to>
      <xdr:col>41</xdr:col>
      <xdr:colOff>28787</xdr:colOff>
      <xdr:row>782</xdr:row>
      <xdr:rowOff>71966</xdr:rowOff>
    </xdr:to>
    <xdr:sp macro="" textlink="">
      <xdr:nvSpPr>
        <xdr:cNvPr id="95" name="CuadroTexto 94">
          <a:hlinkClick xmlns:r="http://schemas.openxmlformats.org/officeDocument/2006/relationships" r:id="rId1"/>
        </xdr:cNvPr>
        <xdr:cNvSpPr txBox="1"/>
      </xdr:nvSpPr>
      <xdr:spPr>
        <a:xfrm>
          <a:off x="36736867" y="749215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47</xdr:col>
      <xdr:colOff>0</xdr:colOff>
      <xdr:row>785</xdr:row>
      <xdr:rowOff>0</xdr:rowOff>
    </xdr:from>
    <xdr:to>
      <xdr:col>50</xdr:col>
      <xdr:colOff>28787</xdr:colOff>
      <xdr:row>786</xdr:row>
      <xdr:rowOff>71967</xdr:rowOff>
    </xdr:to>
    <xdr:sp macro="" textlink="">
      <xdr:nvSpPr>
        <xdr:cNvPr id="96" name="CuadroTexto 95">
          <a:hlinkClick xmlns:r="http://schemas.openxmlformats.org/officeDocument/2006/relationships" r:id="rId1"/>
        </xdr:cNvPr>
        <xdr:cNvSpPr txBox="1"/>
      </xdr:nvSpPr>
      <xdr:spPr>
        <a:xfrm>
          <a:off x="42646600" y="757004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56</xdr:col>
      <xdr:colOff>0</xdr:colOff>
      <xdr:row>781</xdr:row>
      <xdr:rowOff>0</xdr:rowOff>
    </xdr:from>
    <xdr:to>
      <xdr:col>59</xdr:col>
      <xdr:colOff>28786</xdr:colOff>
      <xdr:row>782</xdr:row>
      <xdr:rowOff>71966</xdr:rowOff>
    </xdr:to>
    <xdr:sp macro="" textlink="">
      <xdr:nvSpPr>
        <xdr:cNvPr id="97" name="CuadroTexto 96">
          <a:hlinkClick xmlns:r="http://schemas.openxmlformats.org/officeDocument/2006/relationships" r:id="rId1"/>
        </xdr:cNvPr>
        <xdr:cNvSpPr txBox="1"/>
      </xdr:nvSpPr>
      <xdr:spPr>
        <a:xfrm>
          <a:off x="48556333" y="749215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65</xdr:col>
      <xdr:colOff>0</xdr:colOff>
      <xdr:row>781</xdr:row>
      <xdr:rowOff>0</xdr:rowOff>
    </xdr:from>
    <xdr:to>
      <xdr:col>68</xdr:col>
      <xdr:colOff>28787</xdr:colOff>
      <xdr:row>782</xdr:row>
      <xdr:rowOff>71966</xdr:rowOff>
    </xdr:to>
    <xdr:sp macro="" textlink="">
      <xdr:nvSpPr>
        <xdr:cNvPr id="98" name="CuadroTexto 97">
          <a:hlinkClick xmlns:r="http://schemas.openxmlformats.org/officeDocument/2006/relationships" r:id="rId1"/>
        </xdr:cNvPr>
        <xdr:cNvSpPr txBox="1"/>
      </xdr:nvSpPr>
      <xdr:spPr>
        <a:xfrm>
          <a:off x="54466067" y="749215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74</xdr:col>
      <xdr:colOff>0</xdr:colOff>
      <xdr:row>789</xdr:row>
      <xdr:rowOff>0</xdr:rowOff>
    </xdr:from>
    <xdr:to>
      <xdr:col>77</xdr:col>
      <xdr:colOff>28787</xdr:colOff>
      <xdr:row>790</xdr:row>
      <xdr:rowOff>71967</xdr:rowOff>
    </xdr:to>
    <xdr:sp macro="" textlink="">
      <xdr:nvSpPr>
        <xdr:cNvPr id="99" name="CuadroTexto 98">
          <a:hlinkClick xmlns:r="http://schemas.openxmlformats.org/officeDocument/2006/relationships" r:id="rId1"/>
        </xdr:cNvPr>
        <xdr:cNvSpPr txBox="1"/>
      </xdr:nvSpPr>
      <xdr:spPr>
        <a:xfrm>
          <a:off x="60401200" y="764794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83</xdr:col>
      <xdr:colOff>0</xdr:colOff>
      <xdr:row>781</xdr:row>
      <xdr:rowOff>0</xdr:rowOff>
    </xdr:from>
    <xdr:to>
      <xdr:col>86</xdr:col>
      <xdr:colOff>28786</xdr:colOff>
      <xdr:row>782</xdr:row>
      <xdr:rowOff>71966</xdr:rowOff>
    </xdr:to>
    <xdr:sp macro="" textlink="">
      <xdr:nvSpPr>
        <xdr:cNvPr id="100" name="CuadroTexto 99">
          <a:hlinkClick xmlns:r="http://schemas.openxmlformats.org/officeDocument/2006/relationships" r:id="rId1"/>
        </xdr:cNvPr>
        <xdr:cNvSpPr txBox="1"/>
      </xdr:nvSpPr>
      <xdr:spPr>
        <a:xfrm>
          <a:off x="66310933" y="749215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92</xdr:col>
      <xdr:colOff>0</xdr:colOff>
      <xdr:row>781</xdr:row>
      <xdr:rowOff>0</xdr:rowOff>
    </xdr:from>
    <xdr:to>
      <xdr:col>95</xdr:col>
      <xdr:colOff>28787</xdr:colOff>
      <xdr:row>782</xdr:row>
      <xdr:rowOff>71966</xdr:rowOff>
    </xdr:to>
    <xdr:sp macro="" textlink="">
      <xdr:nvSpPr>
        <xdr:cNvPr id="101" name="CuadroTexto 100">
          <a:hlinkClick xmlns:r="http://schemas.openxmlformats.org/officeDocument/2006/relationships" r:id="rId1"/>
        </xdr:cNvPr>
        <xdr:cNvSpPr txBox="1"/>
      </xdr:nvSpPr>
      <xdr:spPr>
        <a:xfrm>
          <a:off x="72220667" y="749215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101</xdr:col>
      <xdr:colOff>0</xdr:colOff>
      <xdr:row>783</xdr:row>
      <xdr:rowOff>0</xdr:rowOff>
    </xdr:from>
    <xdr:to>
      <xdr:col>104</xdr:col>
      <xdr:colOff>28787</xdr:colOff>
      <xdr:row>784</xdr:row>
      <xdr:rowOff>71967</xdr:rowOff>
    </xdr:to>
    <xdr:sp macro="" textlink="">
      <xdr:nvSpPr>
        <xdr:cNvPr id="102" name="CuadroTexto 101">
          <a:hlinkClick xmlns:r="http://schemas.openxmlformats.org/officeDocument/2006/relationships" r:id="rId1"/>
        </xdr:cNvPr>
        <xdr:cNvSpPr txBox="1"/>
      </xdr:nvSpPr>
      <xdr:spPr>
        <a:xfrm>
          <a:off x="78130400" y="753110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110</xdr:col>
      <xdr:colOff>0</xdr:colOff>
      <xdr:row>781</xdr:row>
      <xdr:rowOff>0</xdr:rowOff>
    </xdr:from>
    <xdr:to>
      <xdr:col>113</xdr:col>
      <xdr:colOff>28786</xdr:colOff>
      <xdr:row>782</xdr:row>
      <xdr:rowOff>71966</xdr:rowOff>
    </xdr:to>
    <xdr:sp macro="" textlink="">
      <xdr:nvSpPr>
        <xdr:cNvPr id="103" name="CuadroTexto 102">
          <a:hlinkClick xmlns:r="http://schemas.openxmlformats.org/officeDocument/2006/relationships" r:id="rId1"/>
        </xdr:cNvPr>
        <xdr:cNvSpPr txBox="1"/>
      </xdr:nvSpPr>
      <xdr:spPr>
        <a:xfrm>
          <a:off x="84040133" y="749215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119</xdr:col>
      <xdr:colOff>0</xdr:colOff>
      <xdr:row>789</xdr:row>
      <xdr:rowOff>0</xdr:rowOff>
    </xdr:from>
    <xdr:to>
      <xdr:col>122</xdr:col>
      <xdr:colOff>28787</xdr:colOff>
      <xdr:row>790</xdr:row>
      <xdr:rowOff>71967</xdr:rowOff>
    </xdr:to>
    <xdr:sp macro="" textlink="">
      <xdr:nvSpPr>
        <xdr:cNvPr id="104" name="CuadroTexto 103">
          <a:hlinkClick xmlns:r="http://schemas.openxmlformats.org/officeDocument/2006/relationships" r:id="rId1"/>
        </xdr:cNvPr>
        <xdr:cNvSpPr txBox="1"/>
      </xdr:nvSpPr>
      <xdr:spPr>
        <a:xfrm>
          <a:off x="89949867" y="764794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128</xdr:col>
      <xdr:colOff>0</xdr:colOff>
      <xdr:row>781</xdr:row>
      <xdr:rowOff>0</xdr:rowOff>
    </xdr:from>
    <xdr:to>
      <xdr:col>131</xdr:col>
      <xdr:colOff>28787</xdr:colOff>
      <xdr:row>782</xdr:row>
      <xdr:rowOff>71966</xdr:rowOff>
    </xdr:to>
    <xdr:sp macro="" textlink="">
      <xdr:nvSpPr>
        <xdr:cNvPr id="105" name="CuadroTexto 104">
          <a:hlinkClick xmlns:r="http://schemas.openxmlformats.org/officeDocument/2006/relationships" r:id="rId1"/>
        </xdr:cNvPr>
        <xdr:cNvSpPr txBox="1"/>
      </xdr:nvSpPr>
      <xdr:spPr>
        <a:xfrm>
          <a:off x="95859600" y="749215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137</xdr:col>
      <xdr:colOff>0</xdr:colOff>
      <xdr:row>781</xdr:row>
      <xdr:rowOff>0</xdr:rowOff>
    </xdr:from>
    <xdr:to>
      <xdr:col>140</xdr:col>
      <xdr:colOff>28786</xdr:colOff>
      <xdr:row>782</xdr:row>
      <xdr:rowOff>71966</xdr:rowOff>
    </xdr:to>
    <xdr:sp macro="" textlink="">
      <xdr:nvSpPr>
        <xdr:cNvPr id="106" name="CuadroTexto 105">
          <a:hlinkClick xmlns:r="http://schemas.openxmlformats.org/officeDocument/2006/relationships" r:id="rId1"/>
        </xdr:cNvPr>
        <xdr:cNvSpPr txBox="1"/>
      </xdr:nvSpPr>
      <xdr:spPr>
        <a:xfrm>
          <a:off x="101769333" y="749215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146</xdr:col>
      <xdr:colOff>0</xdr:colOff>
      <xdr:row>781</xdr:row>
      <xdr:rowOff>0</xdr:rowOff>
    </xdr:from>
    <xdr:to>
      <xdr:col>149</xdr:col>
      <xdr:colOff>28787</xdr:colOff>
      <xdr:row>782</xdr:row>
      <xdr:rowOff>71966</xdr:rowOff>
    </xdr:to>
    <xdr:sp macro="" textlink="">
      <xdr:nvSpPr>
        <xdr:cNvPr id="107" name="CuadroTexto 106">
          <a:hlinkClick xmlns:r="http://schemas.openxmlformats.org/officeDocument/2006/relationships" r:id="rId1"/>
        </xdr:cNvPr>
        <xdr:cNvSpPr txBox="1"/>
      </xdr:nvSpPr>
      <xdr:spPr>
        <a:xfrm>
          <a:off x="107679067" y="749215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155</xdr:col>
      <xdr:colOff>0</xdr:colOff>
      <xdr:row>783</xdr:row>
      <xdr:rowOff>0</xdr:rowOff>
    </xdr:from>
    <xdr:to>
      <xdr:col>158</xdr:col>
      <xdr:colOff>28787</xdr:colOff>
      <xdr:row>784</xdr:row>
      <xdr:rowOff>71967</xdr:rowOff>
    </xdr:to>
    <xdr:sp macro="" textlink="">
      <xdr:nvSpPr>
        <xdr:cNvPr id="108" name="CuadroTexto 107">
          <a:hlinkClick xmlns:r="http://schemas.openxmlformats.org/officeDocument/2006/relationships" r:id="rId1"/>
        </xdr:cNvPr>
        <xdr:cNvSpPr txBox="1"/>
      </xdr:nvSpPr>
      <xdr:spPr>
        <a:xfrm>
          <a:off x="113588800" y="753110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164</xdr:col>
      <xdr:colOff>0</xdr:colOff>
      <xdr:row>783</xdr:row>
      <xdr:rowOff>0</xdr:rowOff>
    </xdr:from>
    <xdr:to>
      <xdr:col>167</xdr:col>
      <xdr:colOff>28786</xdr:colOff>
      <xdr:row>784</xdr:row>
      <xdr:rowOff>71967</xdr:rowOff>
    </xdr:to>
    <xdr:sp macro="" textlink="">
      <xdr:nvSpPr>
        <xdr:cNvPr id="109" name="CuadroTexto 108">
          <a:hlinkClick xmlns:r="http://schemas.openxmlformats.org/officeDocument/2006/relationships" r:id="rId1"/>
        </xdr:cNvPr>
        <xdr:cNvSpPr txBox="1"/>
      </xdr:nvSpPr>
      <xdr:spPr>
        <a:xfrm>
          <a:off x="119498533" y="753110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164</xdr:col>
      <xdr:colOff>0</xdr:colOff>
      <xdr:row>837</xdr:row>
      <xdr:rowOff>0</xdr:rowOff>
    </xdr:from>
    <xdr:to>
      <xdr:col>167</xdr:col>
      <xdr:colOff>28786</xdr:colOff>
      <xdr:row>838</xdr:row>
      <xdr:rowOff>71967</xdr:rowOff>
    </xdr:to>
    <xdr:sp macro="" textlink="">
      <xdr:nvSpPr>
        <xdr:cNvPr id="110" name="CuadroTexto 109">
          <a:hlinkClick xmlns:r="http://schemas.openxmlformats.org/officeDocument/2006/relationships" r:id="rId1"/>
        </xdr:cNvPr>
        <xdr:cNvSpPr txBox="1"/>
      </xdr:nvSpPr>
      <xdr:spPr>
        <a:xfrm>
          <a:off x="119498533" y="858266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155</xdr:col>
      <xdr:colOff>0</xdr:colOff>
      <xdr:row>839</xdr:row>
      <xdr:rowOff>0</xdr:rowOff>
    </xdr:from>
    <xdr:to>
      <xdr:col>158</xdr:col>
      <xdr:colOff>28787</xdr:colOff>
      <xdr:row>840</xdr:row>
      <xdr:rowOff>71967</xdr:rowOff>
    </xdr:to>
    <xdr:sp macro="" textlink="">
      <xdr:nvSpPr>
        <xdr:cNvPr id="111" name="CuadroTexto 110">
          <a:hlinkClick xmlns:r="http://schemas.openxmlformats.org/officeDocument/2006/relationships" r:id="rId1"/>
        </xdr:cNvPr>
        <xdr:cNvSpPr txBox="1"/>
      </xdr:nvSpPr>
      <xdr:spPr>
        <a:xfrm>
          <a:off x="113588800" y="862160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146</xdr:col>
      <xdr:colOff>0</xdr:colOff>
      <xdr:row>837</xdr:row>
      <xdr:rowOff>0</xdr:rowOff>
    </xdr:from>
    <xdr:to>
      <xdr:col>149</xdr:col>
      <xdr:colOff>28787</xdr:colOff>
      <xdr:row>838</xdr:row>
      <xdr:rowOff>71967</xdr:rowOff>
    </xdr:to>
    <xdr:sp macro="" textlink="">
      <xdr:nvSpPr>
        <xdr:cNvPr id="112" name="CuadroTexto 111">
          <a:hlinkClick xmlns:r="http://schemas.openxmlformats.org/officeDocument/2006/relationships" r:id="rId1"/>
        </xdr:cNvPr>
        <xdr:cNvSpPr txBox="1"/>
      </xdr:nvSpPr>
      <xdr:spPr>
        <a:xfrm>
          <a:off x="107679067" y="858266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137</xdr:col>
      <xdr:colOff>0</xdr:colOff>
      <xdr:row>837</xdr:row>
      <xdr:rowOff>0</xdr:rowOff>
    </xdr:from>
    <xdr:to>
      <xdr:col>140</xdr:col>
      <xdr:colOff>28786</xdr:colOff>
      <xdr:row>838</xdr:row>
      <xdr:rowOff>71967</xdr:rowOff>
    </xdr:to>
    <xdr:sp macro="" textlink="">
      <xdr:nvSpPr>
        <xdr:cNvPr id="113" name="CuadroTexto 112">
          <a:hlinkClick xmlns:r="http://schemas.openxmlformats.org/officeDocument/2006/relationships" r:id="rId1"/>
        </xdr:cNvPr>
        <xdr:cNvSpPr txBox="1"/>
      </xdr:nvSpPr>
      <xdr:spPr>
        <a:xfrm>
          <a:off x="101769333" y="858266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128</xdr:col>
      <xdr:colOff>0</xdr:colOff>
      <xdr:row>837</xdr:row>
      <xdr:rowOff>0</xdr:rowOff>
    </xdr:from>
    <xdr:to>
      <xdr:col>131</xdr:col>
      <xdr:colOff>28787</xdr:colOff>
      <xdr:row>838</xdr:row>
      <xdr:rowOff>71967</xdr:rowOff>
    </xdr:to>
    <xdr:sp macro="" textlink="">
      <xdr:nvSpPr>
        <xdr:cNvPr id="114" name="CuadroTexto 113">
          <a:hlinkClick xmlns:r="http://schemas.openxmlformats.org/officeDocument/2006/relationships" r:id="rId1"/>
        </xdr:cNvPr>
        <xdr:cNvSpPr txBox="1"/>
      </xdr:nvSpPr>
      <xdr:spPr>
        <a:xfrm>
          <a:off x="95859600" y="858266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119</xdr:col>
      <xdr:colOff>0</xdr:colOff>
      <xdr:row>845</xdr:row>
      <xdr:rowOff>0</xdr:rowOff>
    </xdr:from>
    <xdr:to>
      <xdr:col>122</xdr:col>
      <xdr:colOff>28787</xdr:colOff>
      <xdr:row>846</xdr:row>
      <xdr:rowOff>71967</xdr:rowOff>
    </xdr:to>
    <xdr:sp macro="" textlink="">
      <xdr:nvSpPr>
        <xdr:cNvPr id="115" name="CuadroTexto 114">
          <a:hlinkClick xmlns:r="http://schemas.openxmlformats.org/officeDocument/2006/relationships" r:id="rId1"/>
        </xdr:cNvPr>
        <xdr:cNvSpPr txBox="1"/>
      </xdr:nvSpPr>
      <xdr:spPr>
        <a:xfrm>
          <a:off x="89949867" y="873844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110</xdr:col>
      <xdr:colOff>0</xdr:colOff>
      <xdr:row>837</xdr:row>
      <xdr:rowOff>0</xdr:rowOff>
    </xdr:from>
    <xdr:to>
      <xdr:col>113</xdr:col>
      <xdr:colOff>28786</xdr:colOff>
      <xdr:row>838</xdr:row>
      <xdr:rowOff>71967</xdr:rowOff>
    </xdr:to>
    <xdr:sp macro="" textlink="">
      <xdr:nvSpPr>
        <xdr:cNvPr id="116" name="CuadroTexto 115">
          <a:hlinkClick xmlns:r="http://schemas.openxmlformats.org/officeDocument/2006/relationships" r:id="rId1"/>
        </xdr:cNvPr>
        <xdr:cNvSpPr txBox="1"/>
      </xdr:nvSpPr>
      <xdr:spPr>
        <a:xfrm>
          <a:off x="84040133" y="858266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101</xdr:col>
      <xdr:colOff>0</xdr:colOff>
      <xdr:row>839</xdr:row>
      <xdr:rowOff>0</xdr:rowOff>
    </xdr:from>
    <xdr:to>
      <xdr:col>104</xdr:col>
      <xdr:colOff>28787</xdr:colOff>
      <xdr:row>840</xdr:row>
      <xdr:rowOff>71967</xdr:rowOff>
    </xdr:to>
    <xdr:sp macro="" textlink="">
      <xdr:nvSpPr>
        <xdr:cNvPr id="117" name="CuadroTexto 116">
          <a:hlinkClick xmlns:r="http://schemas.openxmlformats.org/officeDocument/2006/relationships" r:id="rId1"/>
        </xdr:cNvPr>
        <xdr:cNvSpPr txBox="1"/>
      </xdr:nvSpPr>
      <xdr:spPr>
        <a:xfrm>
          <a:off x="78130400" y="862160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92</xdr:col>
      <xdr:colOff>0</xdr:colOff>
      <xdr:row>837</xdr:row>
      <xdr:rowOff>0</xdr:rowOff>
    </xdr:from>
    <xdr:to>
      <xdr:col>95</xdr:col>
      <xdr:colOff>28787</xdr:colOff>
      <xdr:row>838</xdr:row>
      <xdr:rowOff>71967</xdr:rowOff>
    </xdr:to>
    <xdr:sp macro="" textlink="">
      <xdr:nvSpPr>
        <xdr:cNvPr id="118" name="CuadroTexto 117">
          <a:hlinkClick xmlns:r="http://schemas.openxmlformats.org/officeDocument/2006/relationships" r:id="rId1"/>
        </xdr:cNvPr>
        <xdr:cNvSpPr txBox="1"/>
      </xdr:nvSpPr>
      <xdr:spPr>
        <a:xfrm>
          <a:off x="72220667" y="858266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83</xdr:col>
      <xdr:colOff>0</xdr:colOff>
      <xdr:row>837</xdr:row>
      <xdr:rowOff>0</xdr:rowOff>
    </xdr:from>
    <xdr:to>
      <xdr:col>86</xdr:col>
      <xdr:colOff>28786</xdr:colOff>
      <xdr:row>838</xdr:row>
      <xdr:rowOff>71967</xdr:rowOff>
    </xdr:to>
    <xdr:sp macro="" textlink="">
      <xdr:nvSpPr>
        <xdr:cNvPr id="119" name="CuadroTexto 118">
          <a:hlinkClick xmlns:r="http://schemas.openxmlformats.org/officeDocument/2006/relationships" r:id="rId1"/>
        </xdr:cNvPr>
        <xdr:cNvSpPr txBox="1"/>
      </xdr:nvSpPr>
      <xdr:spPr>
        <a:xfrm>
          <a:off x="66310933" y="858266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74</xdr:col>
      <xdr:colOff>0</xdr:colOff>
      <xdr:row>845</xdr:row>
      <xdr:rowOff>0</xdr:rowOff>
    </xdr:from>
    <xdr:to>
      <xdr:col>77</xdr:col>
      <xdr:colOff>28787</xdr:colOff>
      <xdr:row>846</xdr:row>
      <xdr:rowOff>71967</xdr:rowOff>
    </xdr:to>
    <xdr:sp macro="" textlink="">
      <xdr:nvSpPr>
        <xdr:cNvPr id="120" name="CuadroTexto 119">
          <a:hlinkClick xmlns:r="http://schemas.openxmlformats.org/officeDocument/2006/relationships" r:id="rId1"/>
        </xdr:cNvPr>
        <xdr:cNvSpPr txBox="1"/>
      </xdr:nvSpPr>
      <xdr:spPr>
        <a:xfrm>
          <a:off x="60401200" y="873844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65</xdr:col>
      <xdr:colOff>0</xdr:colOff>
      <xdr:row>837</xdr:row>
      <xdr:rowOff>0</xdr:rowOff>
    </xdr:from>
    <xdr:to>
      <xdr:col>68</xdr:col>
      <xdr:colOff>28787</xdr:colOff>
      <xdr:row>838</xdr:row>
      <xdr:rowOff>71967</xdr:rowOff>
    </xdr:to>
    <xdr:sp macro="" textlink="">
      <xdr:nvSpPr>
        <xdr:cNvPr id="121" name="CuadroTexto 120">
          <a:hlinkClick xmlns:r="http://schemas.openxmlformats.org/officeDocument/2006/relationships" r:id="rId1"/>
        </xdr:cNvPr>
        <xdr:cNvSpPr txBox="1"/>
      </xdr:nvSpPr>
      <xdr:spPr>
        <a:xfrm>
          <a:off x="54466067" y="858266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56</xdr:col>
      <xdr:colOff>0</xdr:colOff>
      <xdr:row>837</xdr:row>
      <xdr:rowOff>0</xdr:rowOff>
    </xdr:from>
    <xdr:to>
      <xdr:col>59</xdr:col>
      <xdr:colOff>28786</xdr:colOff>
      <xdr:row>838</xdr:row>
      <xdr:rowOff>71967</xdr:rowOff>
    </xdr:to>
    <xdr:sp macro="" textlink="">
      <xdr:nvSpPr>
        <xdr:cNvPr id="122" name="CuadroTexto 121">
          <a:hlinkClick xmlns:r="http://schemas.openxmlformats.org/officeDocument/2006/relationships" r:id="rId1"/>
        </xdr:cNvPr>
        <xdr:cNvSpPr txBox="1"/>
      </xdr:nvSpPr>
      <xdr:spPr>
        <a:xfrm>
          <a:off x="48556333" y="858266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47</xdr:col>
      <xdr:colOff>0</xdr:colOff>
      <xdr:row>841</xdr:row>
      <xdr:rowOff>0</xdr:rowOff>
    </xdr:from>
    <xdr:to>
      <xdr:col>50</xdr:col>
      <xdr:colOff>28787</xdr:colOff>
      <xdr:row>842</xdr:row>
      <xdr:rowOff>71966</xdr:rowOff>
    </xdr:to>
    <xdr:sp macro="" textlink="">
      <xdr:nvSpPr>
        <xdr:cNvPr id="123" name="CuadroTexto 122">
          <a:hlinkClick xmlns:r="http://schemas.openxmlformats.org/officeDocument/2006/relationships" r:id="rId1"/>
        </xdr:cNvPr>
        <xdr:cNvSpPr txBox="1"/>
      </xdr:nvSpPr>
      <xdr:spPr>
        <a:xfrm>
          <a:off x="42646600" y="866055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38</xdr:col>
      <xdr:colOff>0</xdr:colOff>
      <xdr:row>837</xdr:row>
      <xdr:rowOff>0</xdr:rowOff>
    </xdr:from>
    <xdr:to>
      <xdr:col>41</xdr:col>
      <xdr:colOff>28787</xdr:colOff>
      <xdr:row>838</xdr:row>
      <xdr:rowOff>71967</xdr:rowOff>
    </xdr:to>
    <xdr:sp macro="" textlink="">
      <xdr:nvSpPr>
        <xdr:cNvPr id="124" name="CuadroTexto 123">
          <a:hlinkClick xmlns:r="http://schemas.openxmlformats.org/officeDocument/2006/relationships" r:id="rId1"/>
        </xdr:cNvPr>
        <xdr:cNvSpPr txBox="1"/>
      </xdr:nvSpPr>
      <xdr:spPr>
        <a:xfrm>
          <a:off x="36736867" y="858266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29</xdr:col>
      <xdr:colOff>0</xdr:colOff>
      <xdr:row>843</xdr:row>
      <xdr:rowOff>0</xdr:rowOff>
    </xdr:from>
    <xdr:to>
      <xdr:col>32</xdr:col>
      <xdr:colOff>28786</xdr:colOff>
      <xdr:row>844</xdr:row>
      <xdr:rowOff>71967</xdr:rowOff>
    </xdr:to>
    <xdr:sp macro="" textlink="">
      <xdr:nvSpPr>
        <xdr:cNvPr id="125" name="CuadroTexto 124">
          <a:hlinkClick xmlns:r="http://schemas.openxmlformats.org/officeDocument/2006/relationships" r:id="rId1"/>
        </xdr:cNvPr>
        <xdr:cNvSpPr txBox="1"/>
      </xdr:nvSpPr>
      <xdr:spPr>
        <a:xfrm>
          <a:off x="30827133" y="869950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92</xdr:col>
      <xdr:colOff>0</xdr:colOff>
      <xdr:row>883</xdr:row>
      <xdr:rowOff>0</xdr:rowOff>
    </xdr:from>
    <xdr:to>
      <xdr:col>95</xdr:col>
      <xdr:colOff>28787</xdr:colOff>
      <xdr:row>884</xdr:row>
      <xdr:rowOff>71966</xdr:rowOff>
    </xdr:to>
    <xdr:sp macro="" textlink="">
      <xdr:nvSpPr>
        <xdr:cNvPr id="126" name="CuadroTexto 125">
          <a:hlinkClick xmlns:r="http://schemas.openxmlformats.org/officeDocument/2006/relationships" r:id="rId1"/>
        </xdr:cNvPr>
        <xdr:cNvSpPr txBox="1"/>
      </xdr:nvSpPr>
      <xdr:spPr>
        <a:xfrm>
          <a:off x="72220667" y="947843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101</xdr:col>
      <xdr:colOff>0</xdr:colOff>
      <xdr:row>883</xdr:row>
      <xdr:rowOff>0</xdr:rowOff>
    </xdr:from>
    <xdr:to>
      <xdr:col>104</xdr:col>
      <xdr:colOff>28787</xdr:colOff>
      <xdr:row>884</xdr:row>
      <xdr:rowOff>71966</xdr:rowOff>
    </xdr:to>
    <xdr:sp macro="" textlink="">
      <xdr:nvSpPr>
        <xdr:cNvPr id="127" name="CuadroTexto 126">
          <a:hlinkClick xmlns:r="http://schemas.openxmlformats.org/officeDocument/2006/relationships" r:id="rId1"/>
        </xdr:cNvPr>
        <xdr:cNvSpPr txBox="1"/>
      </xdr:nvSpPr>
      <xdr:spPr>
        <a:xfrm>
          <a:off x="78130400" y="947843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137</xdr:col>
      <xdr:colOff>0</xdr:colOff>
      <xdr:row>883</xdr:row>
      <xdr:rowOff>0</xdr:rowOff>
    </xdr:from>
    <xdr:to>
      <xdr:col>140</xdr:col>
      <xdr:colOff>28786</xdr:colOff>
      <xdr:row>884</xdr:row>
      <xdr:rowOff>71966</xdr:rowOff>
    </xdr:to>
    <xdr:sp macro="" textlink="">
      <xdr:nvSpPr>
        <xdr:cNvPr id="128" name="CuadroTexto 127">
          <a:hlinkClick xmlns:r="http://schemas.openxmlformats.org/officeDocument/2006/relationships" r:id="rId1"/>
        </xdr:cNvPr>
        <xdr:cNvSpPr txBox="1"/>
      </xdr:nvSpPr>
      <xdr:spPr>
        <a:xfrm>
          <a:off x="101769333" y="947843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146</xdr:col>
      <xdr:colOff>0</xdr:colOff>
      <xdr:row>883</xdr:row>
      <xdr:rowOff>0</xdr:rowOff>
    </xdr:from>
    <xdr:to>
      <xdr:col>149</xdr:col>
      <xdr:colOff>28787</xdr:colOff>
      <xdr:row>884</xdr:row>
      <xdr:rowOff>71966</xdr:rowOff>
    </xdr:to>
    <xdr:sp macro="" textlink="">
      <xdr:nvSpPr>
        <xdr:cNvPr id="129" name="CuadroTexto 128">
          <a:hlinkClick xmlns:r="http://schemas.openxmlformats.org/officeDocument/2006/relationships" r:id="rId1"/>
        </xdr:cNvPr>
        <xdr:cNvSpPr txBox="1"/>
      </xdr:nvSpPr>
      <xdr:spPr>
        <a:xfrm>
          <a:off x="107679067" y="947843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155</xdr:col>
      <xdr:colOff>0</xdr:colOff>
      <xdr:row>883</xdr:row>
      <xdr:rowOff>0</xdr:rowOff>
    </xdr:from>
    <xdr:to>
      <xdr:col>158</xdr:col>
      <xdr:colOff>28787</xdr:colOff>
      <xdr:row>884</xdr:row>
      <xdr:rowOff>71966</xdr:rowOff>
    </xdr:to>
    <xdr:sp macro="" textlink="">
      <xdr:nvSpPr>
        <xdr:cNvPr id="130" name="CuadroTexto 129">
          <a:hlinkClick xmlns:r="http://schemas.openxmlformats.org/officeDocument/2006/relationships" r:id="rId1"/>
        </xdr:cNvPr>
        <xdr:cNvSpPr txBox="1"/>
      </xdr:nvSpPr>
      <xdr:spPr>
        <a:xfrm>
          <a:off x="113588800" y="947843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164</xdr:col>
      <xdr:colOff>0</xdr:colOff>
      <xdr:row>883</xdr:row>
      <xdr:rowOff>0</xdr:rowOff>
    </xdr:from>
    <xdr:to>
      <xdr:col>167</xdr:col>
      <xdr:colOff>28786</xdr:colOff>
      <xdr:row>884</xdr:row>
      <xdr:rowOff>71966</xdr:rowOff>
    </xdr:to>
    <xdr:sp macro="" textlink="">
      <xdr:nvSpPr>
        <xdr:cNvPr id="131" name="CuadroTexto 130">
          <a:hlinkClick xmlns:r="http://schemas.openxmlformats.org/officeDocument/2006/relationships" r:id="rId1"/>
        </xdr:cNvPr>
        <xdr:cNvSpPr txBox="1"/>
      </xdr:nvSpPr>
      <xdr:spPr>
        <a:xfrm>
          <a:off x="119498533" y="947843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164</xdr:col>
      <xdr:colOff>0</xdr:colOff>
      <xdr:row>925</xdr:row>
      <xdr:rowOff>0</xdr:rowOff>
    </xdr:from>
    <xdr:to>
      <xdr:col>167</xdr:col>
      <xdr:colOff>28786</xdr:colOff>
      <xdr:row>926</xdr:row>
      <xdr:rowOff>71966</xdr:rowOff>
    </xdr:to>
    <xdr:sp macro="" textlink="">
      <xdr:nvSpPr>
        <xdr:cNvPr id="132" name="CuadroTexto 131">
          <a:hlinkClick xmlns:r="http://schemas.openxmlformats.org/officeDocument/2006/relationships" r:id="rId1"/>
        </xdr:cNvPr>
        <xdr:cNvSpPr txBox="1"/>
      </xdr:nvSpPr>
      <xdr:spPr>
        <a:xfrm>
          <a:off x="119498533" y="1029631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155</xdr:col>
      <xdr:colOff>0</xdr:colOff>
      <xdr:row>922</xdr:row>
      <xdr:rowOff>0</xdr:rowOff>
    </xdr:from>
    <xdr:to>
      <xdr:col>158</xdr:col>
      <xdr:colOff>28787</xdr:colOff>
      <xdr:row>923</xdr:row>
      <xdr:rowOff>71966</xdr:rowOff>
    </xdr:to>
    <xdr:sp macro="" textlink="">
      <xdr:nvSpPr>
        <xdr:cNvPr id="133" name="CuadroTexto 132">
          <a:hlinkClick xmlns:r="http://schemas.openxmlformats.org/officeDocument/2006/relationships" r:id="rId1"/>
        </xdr:cNvPr>
        <xdr:cNvSpPr txBox="1"/>
      </xdr:nvSpPr>
      <xdr:spPr>
        <a:xfrm>
          <a:off x="113588800" y="1023789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146</xdr:col>
      <xdr:colOff>0</xdr:colOff>
      <xdr:row>922</xdr:row>
      <xdr:rowOff>0</xdr:rowOff>
    </xdr:from>
    <xdr:to>
      <xdr:col>149</xdr:col>
      <xdr:colOff>28787</xdr:colOff>
      <xdr:row>923</xdr:row>
      <xdr:rowOff>71966</xdr:rowOff>
    </xdr:to>
    <xdr:sp macro="" textlink="">
      <xdr:nvSpPr>
        <xdr:cNvPr id="134" name="CuadroTexto 133">
          <a:hlinkClick xmlns:r="http://schemas.openxmlformats.org/officeDocument/2006/relationships" r:id="rId1"/>
        </xdr:cNvPr>
        <xdr:cNvSpPr txBox="1"/>
      </xdr:nvSpPr>
      <xdr:spPr>
        <a:xfrm>
          <a:off x="107679067" y="1023789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137</xdr:col>
      <xdr:colOff>0</xdr:colOff>
      <xdr:row>922</xdr:row>
      <xdr:rowOff>0</xdr:rowOff>
    </xdr:from>
    <xdr:to>
      <xdr:col>140</xdr:col>
      <xdr:colOff>28786</xdr:colOff>
      <xdr:row>923</xdr:row>
      <xdr:rowOff>71966</xdr:rowOff>
    </xdr:to>
    <xdr:sp macro="" textlink="">
      <xdr:nvSpPr>
        <xdr:cNvPr id="135" name="CuadroTexto 134">
          <a:hlinkClick xmlns:r="http://schemas.openxmlformats.org/officeDocument/2006/relationships" r:id="rId1"/>
        </xdr:cNvPr>
        <xdr:cNvSpPr txBox="1"/>
      </xdr:nvSpPr>
      <xdr:spPr>
        <a:xfrm>
          <a:off x="101769333" y="1023789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92</xdr:col>
      <xdr:colOff>0</xdr:colOff>
      <xdr:row>922</xdr:row>
      <xdr:rowOff>0</xdr:rowOff>
    </xdr:from>
    <xdr:to>
      <xdr:col>95</xdr:col>
      <xdr:colOff>28787</xdr:colOff>
      <xdr:row>923</xdr:row>
      <xdr:rowOff>71966</xdr:rowOff>
    </xdr:to>
    <xdr:sp macro="" textlink="">
      <xdr:nvSpPr>
        <xdr:cNvPr id="136" name="CuadroTexto 135">
          <a:hlinkClick xmlns:r="http://schemas.openxmlformats.org/officeDocument/2006/relationships" r:id="rId1"/>
        </xdr:cNvPr>
        <xdr:cNvSpPr txBox="1"/>
      </xdr:nvSpPr>
      <xdr:spPr>
        <a:xfrm>
          <a:off x="72220667" y="1023789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92</xdr:col>
      <xdr:colOff>0</xdr:colOff>
      <xdr:row>964</xdr:row>
      <xdr:rowOff>0</xdr:rowOff>
    </xdr:from>
    <xdr:to>
      <xdr:col>95</xdr:col>
      <xdr:colOff>28787</xdr:colOff>
      <xdr:row>965</xdr:row>
      <xdr:rowOff>71966</xdr:rowOff>
    </xdr:to>
    <xdr:sp macro="" textlink="">
      <xdr:nvSpPr>
        <xdr:cNvPr id="137" name="CuadroTexto 136">
          <a:hlinkClick xmlns:r="http://schemas.openxmlformats.org/officeDocument/2006/relationships" r:id="rId1"/>
        </xdr:cNvPr>
        <xdr:cNvSpPr txBox="1"/>
      </xdr:nvSpPr>
      <xdr:spPr>
        <a:xfrm>
          <a:off x="72220667" y="1105577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137</xdr:col>
      <xdr:colOff>0</xdr:colOff>
      <xdr:row>964</xdr:row>
      <xdr:rowOff>0</xdr:rowOff>
    </xdr:from>
    <xdr:to>
      <xdr:col>140</xdr:col>
      <xdr:colOff>28786</xdr:colOff>
      <xdr:row>965</xdr:row>
      <xdr:rowOff>71966</xdr:rowOff>
    </xdr:to>
    <xdr:sp macro="" textlink="">
      <xdr:nvSpPr>
        <xdr:cNvPr id="138" name="CuadroTexto 137">
          <a:hlinkClick xmlns:r="http://schemas.openxmlformats.org/officeDocument/2006/relationships" r:id="rId1"/>
        </xdr:cNvPr>
        <xdr:cNvSpPr txBox="1"/>
      </xdr:nvSpPr>
      <xdr:spPr>
        <a:xfrm>
          <a:off x="101769333" y="1105577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146</xdr:col>
      <xdr:colOff>0</xdr:colOff>
      <xdr:row>964</xdr:row>
      <xdr:rowOff>0</xdr:rowOff>
    </xdr:from>
    <xdr:to>
      <xdr:col>149</xdr:col>
      <xdr:colOff>28787</xdr:colOff>
      <xdr:row>965</xdr:row>
      <xdr:rowOff>71966</xdr:rowOff>
    </xdr:to>
    <xdr:sp macro="" textlink="">
      <xdr:nvSpPr>
        <xdr:cNvPr id="139" name="CuadroTexto 138">
          <a:hlinkClick xmlns:r="http://schemas.openxmlformats.org/officeDocument/2006/relationships" r:id="rId1"/>
        </xdr:cNvPr>
        <xdr:cNvSpPr txBox="1"/>
      </xdr:nvSpPr>
      <xdr:spPr>
        <a:xfrm>
          <a:off x="107679067" y="1105577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164</xdr:col>
      <xdr:colOff>0</xdr:colOff>
      <xdr:row>964</xdr:row>
      <xdr:rowOff>0</xdr:rowOff>
    </xdr:from>
    <xdr:to>
      <xdr:col>167</xdr:col>
      <xdr:colOff>28786</xdr:colOff>
      <xdr:row>965</xdr:row>
      <xdr:rowOff>71966</xdr:rowOff>
    </xdr:to>
    <xdr:sp macro="" textlink="">
      <xdr:nvSpPr>
        <xdr:cNvPr id="140" name="CuadroTexto 139">
          <a:hlinkClick xmlns:r="http://schemas.openxmlformats.org/officeDocument/2006/relationships" r:id="rId1"/>
        </xdr:cNvPr>
        <xdr:cNvSpPr txBox="1"/>
      </xdr:nvSpPr>
      <xdr:spPr>
        <a:xfrm>
          <a:off x="119498533" y="1105577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146</xdr:col>
      <xdr:colOff>0</xdr:colOff>
      <xdr:row>1006</xdr:row>
      <xdr:rowOff>0</xdr:rowOff>
    </xdr:from>
    <xdr:to>
      <xdr:col>149</xdr:col>
      <xdr:colOff>28787</xdr:colOff>
      <xdr:row>1007</xdr:row>
      <xdr:rowOff>71966</xdr:rowOff>
    </xdr:to>
    <xdr:sp macro="" textlink="">
      <xdr:nvSpPr>
        <xdr:cNvPr id="141" name="CuadroTexto 140">
          <a:hlinkClick xmlns:r="http://schemas.openxmlformats.org/officeDocument/2006/relationships" r:id="rId1"/>
        </xdr:cNvPr>
        <xdr:cNvSpPr txBox="1"/>
      </xdr:nvSpPr>
      <xdr:spPr>
        <a:xfrm>
          <a:off x="107679067" y="1187365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137</xdr:col>
      <xdr:colOff>0</xdr:colOff>
      <xdr:row>1006</xdr:row>
      <xdr:rowOff>0</xdr:rowOff>
    </xdr:from>
    <xdr:to>
      <xdr:col>140</xdr:col>
      <xdr:colOff>28786</xdr:colOff>
      <xdr:row>1007</xdr:row>
      <xdr:rowOff>71966</xdr:rowOff>
    </xdr:to>
    <xdr:sp macro="" textlink="">
      <xdr:nvSpPr>
        <xdr:cNvPr id="142" name="CuadroTexto 141">
          <a:hlinkClick xmlns:r="http://schemas.openxmlformats.org/officeDocument/2006/relationships" r:id="rId1"/>
        </xdr:cNvPr>
        <xdr:cNvSpPr txBox="1"/>
      </xdr:nvSpPr>
      <xdr:spPr>
        <a:xfrm>
          <a:off x="101769333" y="1187365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91</xdr:col>
      <xdr:colOff>1362075</xdr:colOff>
      <xdr:row>987</xdr:row>
      <xdr:rowOff>0</xdr:rowOff>
    </xdr:from>
    <xdr:to>
      <xdr:col>94</xdr:col>
      <xdr:colOff>85937</xdr:colOff>
      <xdr:row>988</xdr:row>
      <xdr:rowOff>71967</xdr:rowOff>
    </xdr:to>
    <xdr:sp macro="" textlink="">
      <xdr:nvSpPr>
        <xdr:cNvPr id="143" name="CuadroTexto 142">
          <a:hlinkClick xmlns:r="http://schemas.openxmlformats.org/officeDocument/2006/relationships" r:id="rId1"/>
        </xdr:cNvPr>
        <xdr:cNvSpPr txBox="1"/>
      </xdr:nvSpPr>
      <xdr:spPr>
        <a:xfrm>
          <a:off x="72170925" y="112556925"/>
          <a:ext cx="1333712" cy="262467"/>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92</xdr:col>
      <xdr:colOff>0</xdr:colOff>
      <xdr:row>1052</xdr:row>
      <xdr:rowOff>0</xdr:rowOff>
    </xdr:from>
    <xdr:to>
      <xdr:col>95</xdr:col>
      <xdr:colOff>28787</xdr:colOff>
      <xdr:row>1053</xdr:row>
      <xdr:rowOff>71967</xdr:rowOff>
    </xdr:to>
    <xdr:sp macro="" textlink="">
      <xdr:nvSpPr>
        <xdr:cNvPr id="144" name="CuadroTexto 143">
          <a:hlinkClick xmlns:r="http://schemas.openxmlformats.org/officeDocument/2006/relationships" r:id="rId1"/>
        </xdr:cNvPr>
        <xdr:cNvSpPr txBox="1"/>
      </xdr:nvSpPr>
      <xdr:spPr>
        <a:xfrm>
          <a:off x="72220667" y="1276942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137</xdr:col>
      <xdr:colOff>0</xdr:colOff>
      <xdr:row>1052</xdr:row>
      <xdr:rowOff>0</xdr:rowOff>
    </xdr:from>
    <xdr:to>
      <xdr:col>140</xdr:col>
      <xdr:colOff>28786</xdr:colOff>
      <xdr:row>1053</xdr:row>
      <xdr:rowOff>71967</xdr:rowOff>
    </xdr:to>
    <xdr:sp macro="" textlink="">
      <xdr:nvSpPr>
        <xdr:cNvPr id="145" name="CuadroTexto 144">
          <a:hlinkClick xmlns:r="http://schemas.openxmlformats.org/officeDocument/2006/relationships" r:id="rId1"/>
        </xdr:cNvPr>
        <xdr:cNvSpPr txBox="1"/>
      </xdr:nvSpPr>
      <xdr:spPr>
        <a:xfrm>
          <a:off x="101769333" y="1276942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56</xdr:col>
      <xdr:colOff>0</xdr:colOff>
      <xdr:row>1100</xdr:row>
      <xdr:rowOff>0</xdr:rowOff>
    </xdr:from>
    <xdr:to>
      <xdr:col>59</xdr:col>
      <xdr:colOff>28786</xdr:colOff>
      <xdr:row>1101</xdr:row>
      <xdr:rowOff>80434</xdr:rowOff>
    </xdr:to>
    <xdr:sp macro="" textlink="">
      <xdr:nvSpPr>
        <xdr:cNvPr id="146" name="CuadroTexto 145">
          <a:hlinkClick xmlns:r="http://schemas.openxmlformats.org/officeDocument/2006/relationships" r:id="rId1"/>
        </xdr:cNvPr>
        <xdr:cNvSpPr txBox="1"/>
      </xdr:nvSpPr>
      <xdr:spPr>
        <a:xfrm>
          <a:off x="48556333" y="1374224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20</xdr:col>
      <xdr:colOff>0</xdr:colOff>
      <xdr:row>462</xdr:row>
      <xdr:rowOff>0</xdr:rowOff>
    </xdr:from>
    <xdr:to>
      <xdr:col>20</xdr:col>
      <xdr:colOff>1341120</xdr:colOff>
      <xdr:row>463</xdr:row>
      <xdr:rowOff>71967</xdr:rowOff>
    </xdr:to>
    <xdr:sp macro="" textlink="">
      <xdr:nvSpPr>
        <xdr:cNvPr id="147" name="CuadroTexto 146">
          <a:hlinkClick xmlns:r="http://schemas.openxmlformats.org/officeDocument/2006/relationships" r:id="rId1"/>
        </xdr:cNvPr>
        <xdr:cNvSpPr txBox="1"/>
      </xdr:nvSpPr>
      <xdr:spPr>
        <a:xfrm>
          <a:off x="24578733" y="128016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20</xdr:col>
      <xdr:colOff>0</xdr:colOff>
      <xdr:row>516</xdr:row>
      <xdr:rowOff>0</xdr:rowOff>
    </xdr:from>
    <xdr:to>
      <xdr:col>20</xdr:col>
      <xdr:colOff>1341120</xdr:colOff>
      <xdr:row>517</xdr:row>
      <xdr:rowOff>71967</xdr:rowOff>
    </xdr:to>
    <xdr:sp macro="" textlink="">
      <xdr:nvSpPr>
        <xdr:cNvPr id="148" name="CuadroTexto 147">
          <a:hlinkClick xmlns:r="http://schemas.openxmlformats.org/officeDocument/2006/relationships" r:id="rId1"/>
        </xdr:cNvPr>
        <xdr:cNvSpPr txBox="1"/>
      </xdr:nvSpPr>
      <xdr:spPr>
        <a:xfrm>
          <a:off x="24578733" y="233172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20</xdr:col>
      <xdr:colOff>0</xdr:colOff>
      <xdr:row>570</xdr:row>
      <xdr:rowOff>0</xdr:rowOff>
    </xdr:from>
    <xdr:to>
      <xdr:col>20</xdr:col>
      <xdr:colOff>1341120</xdr:colOff>
      <xdr:row>571</xdr:row>
      <xdr:rowOff>71967</xdr:rowOff>
    </xdr:to>
    <xdr:sp macro="" textlink="">
      <xdr:nvSpPr>
        <xdr:cNvPr id="149" name="CuadroTexto 148">
          <a:hlinkClick xmlns:r="http://schemas.openxmlformats.org/officeDocument/2006/relationships" r:id="rId1"/>
        </xdr:cNvPr>
        <xdr:cNvSpPr txBox="1"/>
      </xdr:nvSpPr>
      <xdr:spPr>
        <a:xfrm>
          <a:off x="24578733" y="338328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20</xdr:col>
      <xdr:colOff>0</xdr:colOff>
      <xdr:row>640</xdr:row>
      <xdr:rowOff>0</xdr:rowOff>
    </xdr:from>
    <xdr:to>
      <xdr:col>20</xdr:col>
      <xdr:colOff>1341120</xdr:colOff>
      <xdr:row>641</xdr:row>
      <xdr:rowOff>71966</xdr:rowOff>
    </xdr:to>
    <xdr:sp macro="" textlink="">
      <xdr:nvSpPr>
        <xdr:cNvPr id="150" name="CuadroTexto 149">
          <a:hlinkClick xmlns:r="http://schemas.openxmlformats.org/officeDocument/2006/relationships" r:id="rId1"/>
        </xdr:cNvPr>
        <xdr:cNvSpPr txBox="1"/>
      </xdr:nvSpPr>
      <xdr:spPr>
        <a:xfrm>
          <a:off x="24578733" y="474641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20</xdr:col>
      <xdr:colOff>0</xdr:colOff>
      <xdr:row>711</xdr:row>
      <xdr:rowOff>0</xdr:rowOff>
    </xdr:from>
    <xdr:to>
      <xdr:col>20</xdr:col>
      <xdr:colOff>1341120</xdr:colOff>
      <xdr:row>712</xdr:row>
      <xdr:rowOff>71967</xdr:rowOff>
    </xdr:to>
    <xdr:sp macro="" textlink="">
      <xdr:nvSpPr>
        <xdr:cNvPr id="151" name="CuadroTexto 150">
          <a:hlinkClick xmlns:r="http://schemas.openxmlformats.org/officeDocument/2006/relationships" r:id="rId1"/>
        </xdr:cNvPr>
        <xdr:cNvSpPr txBox="1"/>
      </xdr:nvSpPr>
      <xdr:spPr>
        <a:xfrm>
          <a:off x="24578733" y="612902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20</xdr:col>
      <xdr:colOff>0</xdr:colOff>
      <xdr:row>782</xdr:row>
      <xdr:rowOff>0</xdr:rowOff>
    </xdr:from>
    <xdr:to>
      <xdr:col>20</xdr:col>
      <xdr:colOff>1341120</xdr:colOff>
      <xdr:row>783</xdr:row>
      <xdr:rowOff>71967</xdr:rowOff>
    </xdr:to>
    <xdr:sp macro="" textlink="">
      <xdr:nvSpPr>
        <xdr:cNvPr id="152" name="CuadroTexto 151">
          <a:hlinkClick xmlns:r="http://schemas.openxmlformats.org/officeDocument/2006/relationships" r:id="rId1"/>
        </xdr:cNvPr>
        <xdr:cNvSpPr txBox="1"/>
      </xdr:nvSpPr>
      <xdr:spPr>
        <a:xfrm>
          <a:off x="24578733" y="751162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20</xdr:col>
      <xdr:colOff>0</xdr:colOff>
      <xdr:row>838</xdr:row>
      <xdr:rowOff>0</xdr:rowOff>
    </xdr:from>
    <xdr:to>
      <xdr:col>20</xdr:col>
      <xdr:colOff>1341120</xdr:colOff>
      <xdr:row>839</xdr:row>
      <xdr:rowOff>71966</xdr:rowOff>
    </xdr:to>
    <xdr:sp macro="" textlink="">
      <xdr:nvSpPr>
        <xdr:cNvPr id="153" name="CuadroTexto 152">
          <a:hlinkClick xmlns:r="http://schemas.openxmlformats.org/officeDocument/2006/relationships" r:id="rId1"/>
        </xdr:cNvPr>
        <xdr:cNvSpPr txBox="1"/>
      </xdr:nvSpPr>
      <xdr:spPr>
        <a:xfrm>
          <a:off x="24578733" y="86021333"/>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20</xdr:col>
      <xdr:colOff>0</xdr:colOff>
      <xdr:row>884</xdr:row>
      <xdr:rowOff>0</xdr:rowOff>
    </xdr:from>
    <xdr:to>
      <xdr:col>20</xdr:col>
      <xdr:colOff>1341120</xdr:colOff>
      <xdr:row>885</xdr:row>
      <xdr:rowOff>71967</xdr:rowOff>
    </xdr:to>
    <xdr:sp macro="" textlink="">
      <xdr:nvSpPr>
        <xdr:cNvPr id="154" name="CuadroTexto 153">
          <a:hlinkClick xmlns:r="http://schemas.openxmlformats.org/officeDocument/2006/relationships" r:id="rId1"/>
        </xdr:cNvPr>
        <xdr:cNvSpPr txBox="1"/>
      </xdr:nvSpPr>
      <xdr:spPr>
        <a:xfrm>
          <a:off x="24578733" y="949790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20</xdr:col>
      <xdr:colOff>0</xdr:colOff>
      <xdr:row>923</xdr:row>
      <xdr:rowOff>0</xdr:rowOff>
    </xdr:from>
    <xdr:to>
      <xdr:col>20</xdr:col>
      <xdr:colOff>1341120</xdr:colOff>
      <xdr:row>924</xdr:row>
      <xdr:rowOff>71967</xdr:rowOff>
    </xdr:to>
    <xdr:sp macro="" textlink="">
      <xdr:nvSpPr>
        <xdr:cNvPr id="155" name="CuadroTexto 154">
          <a:hlinkClick xmlns:r="http://schemas.openxmlformats.org/officeDocument/2006/relationships" r:id="rId1"/>
        </xdr:cNvPr>
        <xdr:cNvSpPr txBox="1"/>
      </xdr:nvSpPr>
      <xdr:spPr>
        <a:xfrm>
          <a:off x="24578733" y="1025736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20</xdr:col>
      <xdr:colOff>0</xdr:colOff>
      <xdr:row>965</xdr:row>
      <xdr:rowOff>0</xdr:rowOff>
    </xdr:from>
    <xdr:to>
      <xdr:col>20</xdr:col>
      <xdr:colOff>1341120</xdr:colOff>
      <xdr:row>966</xdr:row>
      <xdr:rowOff>71967</xdr:rowOff>
    </xdr:to>
    <xdr:sp macro="" textlink="">
      <xdr:nvSpPr>
        <xdr:cNvPr id="156" name="CuadroTexto 155">
          <a:hlinkClick xmlns:r="http://schemas.openxmlformats.org/officeDocument/2006/relationships" r:id="rId1"/>
        </xdr:cNvPr>
        <xdr:cNvSpPr txBox="1"/>
      </xdr:nvSpPr>
      <xdr:spPr>
        <a:xfrm>
          <a:off x="24578733" y="1107524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20</xdr:col>
      <xdr:colOff>0</xdr:colOff>
      <xdr:row>1007</xdr:row>
      <xdr:rowOff>0</xdr:rowOff>
    </xdr:from>
    <xdr:to>
      <xdr:col>20</xdr:col>
      <xdr:colOff>1341120</xdr:colOff>
      <xdr:row>1008</xdr:row>
      <xdr:rowOff>71967</xdr:rowOff>
    </xdr:to>
    <xdr:sp macro="" textlink="">
      <xdr:nvSpPr>
        <xdr:cNvPr id="157" name="CuadroTexto 156">
          <a:hlinkClick xmlns:r="http://schemas.openxmlformats.org/officeDocument/2006/relationships" r:id="rId1"/>
        </xdr:cNvPr>
        <xdr:cNvSpPr txBox="1"/>
      </xdr:nvSpPr>
      <xdr:spPr>
        <a:xfrm>
          <a:off x="24578733" y="1189312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20</xdr:col>
      <xdr:colOff>0</xdr:colOff>
      <xdr:row>1053</xdr:row>
      <xdr:rowOff>0</xdr:rowOff>
    </xdr:from>
    <xdr:to>
      <xdr:col>20</xdr:col>
      <xdr:colOff>1341120</xdr:colOff>
      <xdr:row>1054</xdr:row>
      <xdr:rowOff>80433</xdr:rowOff>
    </xdr:to>
    <xdr:sp macro="" textlink="">
      <xdr:nvSpPr>
        <xdr:cNvPr id="158" name="CuadroTexto 157">
          <a:hlinkClick xmlns:r="http://schemas.openxmlformats.org/officeDocument/2006/relationships" r:id="rId1"/>
        </xdr:cNvPr>
        <xdr:cNvSpPr txBox="1"/>
      </xdr:nvSpPr>
      <xdr:spPr>
        <a:xfrm>
          <a:off x="24578733" y="127889000"/>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53</xdr:col>
      <xdr:colOff>16932</xdr:colOff>
      <xdr:row>579</xdr:row>
      <xdr:rowOff>42334</xdr:rowOff>
    </xdr:from>
    <xdr:to>
      <xdr:col>56</xdr:col>
      <xdr:colOff>897467</xdr:colOff>
      <xdr:row>580</xdr:row>
      <xdr:rowOff>127001</xdr:rowOff>
    </xdr:to>
    <xdr:sp macro="" textlink="">
      <xdr:nvSpPr>
        <xdr:cNvPr id="159" name="CuadroTexto 158">
          <a:hlinkClick xmlns:r="http://schemas.openxmlformats.org/officeDocument/2006/relationships" r:id="rId2" tooltip="Baleares 2015 periodos impositivos finalizados antes 31 de diciembre"/>
        </xdr:cNvPr>
        <xdr:cNvSpPr txBox="1"/>
      </xdr:nvSpPr>
      <xdr:spPr>
        <a:xfrm>
          <a:off x="44670132" y="35627734"/>
          <a:ext cx="4783668" cy="2794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Escala</a:t>
          </a:r>
          <a:r>
            <a:rPr lang="es-ES" sz="1200" b="1" baseline="0"/>
            <a:t> especial periodos impositivos finalizados antes 31 de diciembre.</a:t>
          </a:r>
          <a:endParaRPr lang="es-ES" sz="1200" b="1"/>
        </a:p>
      </xdr:txBody>
    </xdr:sp>
    <xdr:clientData/>
  </xdr:twoCellAnchor>
  <xdr:twoCellAnchor>
    <xdr:from>
      <xdr:col>15</xdr:col>
      <xdr:colOff>0</xdr:colOff>
      <xdr:row>405</xdr:row>
      <xdr:rowOff>0</xdr:rowOff>
    </xdr:from>
    <xdr:to>
      <xdr:col>15</xdr:col>
      <xdr:colOff>1341120</xdr:colOff>
      <xdr:row>406</xdr:row>
      <xdr:rowOff>71967</xdr:rowOff>
    </xdr:to>
    <xdr:sp macro="" textlink="">
      <xdr:nvSpPr>
        <xdr:cNvPr id="160" name="CuadroTexto 159">
          <a:hlinkClick xmlns:r="http://schemas.openxmlformats.org/officeDocument/2006/relationships" r:id="rId1"/>
        </xdr:cNvPr>
        <xdr:cNvSpPr txBox="1"/>
      </xdr:nvSpPr>
      <xdr:spPr>
        <a:xfrm>
          <a:off x="17322800" y="248242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29</xdr:col>
      <xdr:colOff>0</xdr:colOff>
      <xdr:row>413</xdr:row>
      <xdr:rowOff>8466</xdr:rowOff>
    </xdr:from>
    <xdr:to>
      <xdr:col>32</xdr:col>
      <xdr:colOff>28786</xdr:colOff>
      <xdr:row>414</xdr:row>
      <xdr:rowOff>80433</xdr:rowOff>
    </xdr:to>
    <xdr:sp macro="" textlink="">
      <xdr:nvSpPr>
        <xdr:cNvPr id="161" name="CuadroTexto 160">
          <a:hlinkClick xmlns:r="http://schemas.openxmlformats.org/officeDocument/2006/relationships" r:id="rId1"/>
        </xdr:cNvPr>
        <xdr:cNvSpPr txBox="1"/>
      </xdr:nvSpPr>
      <xdr:spPr>
        <a:xfrm>
          <a:off x="30827133" y="26390599"/>
          <a:ext cx="1341120" cy="266701"/>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38</xdr:col>
      <xdr:colOff>0</xdr:colOff>
      <xdr:row>418</xdr:row>
      <xdr:rowOff>0</xdr:rowOff>
    </xdr:from>
    <xdr:to>
      <xdr:col>41</xdr:col>
      <xdr:colOff>28787</xdr:colOff>
      <xdr:row>419</xdr:row>
      <xdr:rowOff>71966</xdr:rowOff>
    </xdr:to>
    <xdr:sp macro="" textlink="">
      <xdr:nvSpPr>
        <xdr:cNvPr id="162" name="CuadroTexto 161">
          <a:hlinkClick xmlns:r="http://schemas.openxmlformats.org/officeDocument/2006/relationships" r:id="rId1"/>
        </xdr:cNvPr>
        <xdr:cNvSpPr txBox="1"/>
      </xdr:nvSpPr>
      <xdr:spPr>
        <a:xfrm>
          <a:off x="36736867" y="27355800"/>
          <a:ext cx="1341120" cy="266699"/>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47</xdr:col>
      <xdr:colOff>0</xdr:colOff>
      <xdr:row>416</xdr:row>
      <xdr:rowOff>0</xdr:rowOff>
    </xdr:from>
    <xdr:to>
      <xdr:col>50</xdr:col>
      <xdr:colOff>28787</xdr:colOff>
      <xdr:row>417</xdr:row>
      <xdr:rowOff>71967</xdr:rowOff>
    </xdr:to>
    <xdr:sp macro="" textlink="">
      <xdr:nvSpPr>
        <xdr:cNvPr id="163" name="CuadroTexto 162">
          <a:hlinkClick xmlns:r="http://schemas.openxmlformats.org/officeDocument/2006/relationships" r:id="rId1"/>
        </xdr:cNvPr>
        <xdr:cNvSpPr txBox="1"/>
      </xdr:nvSpPr>
      <xdr:spPr>
        <a:xfrm>
          <a:off x="42646600" y="26966333"/>
          <a:ext cx="1341120" cy="266701"/>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56</xdr:col>
      <xdr:colOff>0</xdr:colOff>
      <xdr:row>419</xdr:row>
      <xdr:rowOff>0</xdr:rowOff>
    </xdr:from>
    <xdr:to>
      <xdr:col>59</xdr:col>
      <xdr:colOff>28786</xdr:colOff>
      <xdr:row>420</xdr:row>
      <xdr:rowOff>71967</xdr:rowOff>
    </xdr:to>
    <xdr:sp macro="" textlink="">
      <xdr:nvSpPr>
        <xdr:cNvPr id="164" name="CuadroTexto 163">
          <a:hlinkClick xmlns:r="http://schemas.openxmlformats.org/officeDocument/2006/relationships" r:id="rId1"/>
        </xdr:cNvPr>
        <xdr:cNvSpPr txBox="1"/>
      </xdr:nvSpPr>
      <xdr:spPr>
        <a:xfrm>
          <a:off x="48556333" y="27550533"/>
          <a:ext cx="1341120" cy="266701"/>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65</xdr:col>
      <xdr:colOff>0</xdr:colOff>
      <xdr:row>412</xdr:row>
      <xdr:rowOff>0</xdr:rowOff>
    </xdr:from>
    <xdr:to>
      <xdr:col>68</xdr:col>
      <xdr:colOff>28787</xdr:colOff>
      <xdr:row>413</xdr:row>
      <xdr:rowOff>71966</xdr:rowOff>
    </xdr:to>
    <xdr:sp macro="" textlink="">
      <xdr:nvSpPr>
        <xdr:cNvPr id="165" name="CuadroTexto 164">
          <a:hlinkClick xmlns:r="http://schemas.openxmlformats.org/officeDocument/2006/relationships" r:id="rId1"/>
        </xdr:cNvPr>
        <xdr:cNvSpPr txBox="1"/>
      </xdr:nvSpPr>
      <xdr:spPr>
        <a:xfrm>
          <a:off x="54466067" y="26187400"/>
          <a:ext cx="1341120" cy="266699"/>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74</xdr:col>
      <xdr:colOff>0</xdr:colOff>
      <xdr:row>412</xdr:row>
      <xdr:rowOff>0</xdr:rowOff>
    </xdr:from>
    <xdr:to>
      <xdr:col>77</xdr:col>
      <xdr:colOff>28787</xdr:colOff>
      <xdr:row>413</xdr:row>
      <xdr:rowOff>71966</xdr:rowOff>
    </xdr:to>
    <xdr:sp macro="" textlink="">
      <xdr:nvSpPr>
        <xdr:cNvPr id="166" name="CuadroTexto 165">
          <a:hlinkClick xmlns:r="http://schemas.openxmlformats.org/officeDocument/2006/relationships" r:id="rId1"/>
        </xdr:cNvPr>
        <xdr:cNvSpPr txBox="1"/>
      </xdr:nvSpPr>
      <xdr:spPr>
        <a:xfrm>
          <a:off x="60401200" y="26187400"/>
          <a:ext cx="1341120" cy="266699"/>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83</xdr:col>
      <xdr:colOff>0</xdr:colOff>
      <xdr:row>407</xdr:row>
      <xdr:rowOff>0</xdr:rowOff>
    </xdr:from>
    <xdr:to>
      <xdr:col>86</xdr:col>
      <xdr:colOff>28786</xdr:colOff>
      <xdr:row>408</xdr:row>
      <xdr:rowOff>71967</xdr:rowOff>
    </xdr:to>
    <xdr:sp macro="" textlink="">
      <xdr:nvSpPr>
        <xdr:cNvPr id="167" name="CuadroTexto 166">
          <a:hlinkClick xmlns:r="http://schemas.openxmlformats.org/officeDocument/2006/relationships" r:id="rId1"/>
        </xdr:cNvPr>
        <xdr:cNvSpPr txBox="1"/>
      </xdr:nvSpPr>
      <xdr:spPr>
        <a:xfrm>
          <a:off x="66310933" y="25213733"/>
          <a:ext cx="1341120" cy="266701"/>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92</xdr:col>
      <xdr:colOff>0</xdr:colOff>
      <xdr:row>408</xdr:row>
      <xdr:rowOff>0</xdr:rowOff>
    </xdr:from>
    <xdr:to>
      <xdr:col>95</xdr:col>
      <xdr:colOff>28787</xdr:colOff>
      <xdr:row>409</xdr:row>
      <xdr:rowOff>71967</xdr:rowOff>
    </xdr:to>
    <xdr:sp macro="" textlink="">
      <xdr:nvSpPr>
        <xdr:cNvPr id="168" name="CuadroTexto 167">
          <a:hlinkClick xmlns:r="http://schemas.openxmlformats.org/officeDocument/2006/relationships" r:id="rId1"/>
        </xdr:cNvPr>
        <xdr:cNvSpPr txBox="1"/>
      </xdr:nvSpPr>
      <xdr:spPr>
        <a:xfrm>
          <a:off x="72220667" y="254084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101</xdr:col>
      <xdr:colOff>0</xdr:colOff>
      <xdr:row>413</xdr:row>
      <xdr:rowOff>0</xdr:rowOff>
    </xdr:from>
    <xdr:to>
      <xdr:col>104</xdr:col>
      <xdr:colOff>28787</xdr:colOff>
      <xdr:row>414</xdr:row>
      <xdr:rowOff>71967</xdr:rowOff>
    </xdr:to>
    <xdr:sp macro="" textlink="">
      <xdr:nvSpPr>
        <xdr:cNvPr id="169" name="CuadroTexto 168">
          <a:hlinkClick xmlns:r="http://schemas.openxmlformats.org/officeDocument/2006/relationships" r:id="rId1"/>
        </xdr:cNvPr>
        <xdr:cNvSpPr txBox="1"/>
      </xdr:nvSpPr>
      <xdr:spPr>
        <a:xfrm>
          <a:off x="78130400" y="26382133"/>
          <a:ext cx="1341120" cy="266701"/>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110</xdr:col>
      <xdr:colOff>0</xdr:colOff>
      <xdr:row>407</xdr:row>
      <xdr:rowOff>0</xdr:rowOff>
    </xdr:from>
    <xdr:to>
      <xdr:col>113</xdr:col>
      <xdr:colOff>28786</xdr:colOff>
      <xdr:row>408</xdr:row>
      <xdr:rowOff>71967</xdr:rowOff>
    </xdr:to>
    <xdr:sp macro="" textlink="">
      <xdr:nvSpPr>
        <xdr:cNvPr id="170" name="CuadroTexto 169">
          <a:hlinkClick xmlns:r="http://schemas.openxmlformats.org/officeDocument/2006/relationships" r:id="rId1"/>
        </xdr:cNvPr>
        <xdr:cNvSpPr txBox="1"/>
      </xdr:nvSpPr>
      <xdr:spPr>
        <a:xfrm>
          <a:off x="84040133" y="25213733"/>
          <a:ext cx="1341120" cy="266701"/>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119</xdr:col>
      <xdr:colOff>0</xdr:colOff>
      <xdr:row>415</xdr:row>
      <xdr:rowOff>0</xdr:rowOff>
    </xdr:from>
    <xdr:to>
      <xdr:col>122</xdr:col>
      <xdr:colOff>28787</xdr:colOff>
      <xdr:row>416</xdr:row>
      <xdr:rowOff>71966</xdr:rowOff>
    </xdr:to>
    <xdr:sp macro="" textlink="">
      <xdr:nvSpPr>
        <xdr:cNvPr id="171" name="CuadroTexto 170">
          <a:hlinkClick xmlns:r="http://schemas.openxmlformats.org/officeDocument/2006/relationships" r:id="rId1"/>
        </xdr:cNvPr>
        <xdr:cNvSpPr txBox="1"/>
      </xdr:nvSpPr>
      <xdr:spPr>
        <a:xfrm>
          <a:off x="89949867" y="26771600"/>
          <a:ext cx="1341120" cy="266699"/>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128</xdr:col>
      <xdr:colOff>0</xdr:colOff>
      <xdr:row>411</xdr:row>
      <xdr:rowOff>0</xdr:rowOff>
    </xdr:from>
    <xdr:to>
      <xdr:col>131</xdr:col>
      <xdr:colOff>28787</xdr:colOff>
      <xdr:row>412</xdr:row>
      <xdr:rowOff>71967</xdr:rowOff>
    </xdr:to>
    <xdr:sp macro="" textlink="">
      <xdr:nvSpPr>
        <xdr:cNvPr id="172" name="CuadroTexto 171">
          <a:hlinkClick xmlns:r="http://schemas.openxmlformats.org/officeDocument/2006/relationships" r:id="rId1"/>
        </xdr:cNvPr>
        <xdr:cNvSpPr txBox="1"/>
      </xdr:nvSpPr>
      <xdr:spPr>
        <a:xfrm>
          <a:off x="95859600" y="259926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137</xdr:col>
      <xdr:colOff>0</xdr:colOff>
      <xdr:row>411</xdr:row>
      <xdr:rowOff>0</xdr:rowOff>
    </xdr:from>
    <xdr:to>
      <xdr:col>140</xdr:col>
      <xdr:colOff>28786</xdr:colOff>
      <xdr:row>412</xdr:row>
      <xdr:rowOff>71967</xdr:rowOff>
    </xdr:to>
    <xdr:sp macro="" textlink="">
      <xdr:nvSpPr>
        <xdr:cNvPr id="173" name="CuadroTexto 172">
          <a:hlinkClick xmlns:r="http://schemas.openxmlformats.org/officeDocument/2006/relationships" r:id="rId1"/>
        </xdr:cNvPr>
        <xdr:cNvSpPr txBox="1"/>
      </xdr:nvSpPr>
      <xdr:spPr>
        <a:xfrm>
          <a:off x="101769333" y="259926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146</xdr:col>
      <xdr:colOff>0</xdr:colOff>
      <xdr:row>410</xdr:row>
      <xdr:rowOff>0</xdr:rowOff>
    </xdr:from>
    <xdr:to>
      <xdr:col>149</xdr:col>
      <xdr:colOff>28787</xdr:colOff>
      <xdr:row>411</xdr:row>
      <xdr:rowOff>71967</xdr:rowOff>
    </xdr:to>
    <xdr:sp macro="" textlink="">
      <xdr:nvSpPr>
        <xdr:cNvPr id="174" name="CuadroTexto 173">
          <a:hlinkClick xmlns:r="http://schemas.openxmlformats.org/officeDocument/2006/relationships" r:id="rId1"/>
        </xdr:cNvPr>
        <xdr:cNvSpPr txBox="1"/>
      </xdr:nvSpPr>
      <xdr:spPr>
        <a:xfrm>
          <a:off x="107679067" y="25797933"/>
          <a:ext cx="1341120" cy="266701"/>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155</xdr:col>
      <xdr:colOff>0</xdr:colOff>
      <xdr:row>408</xdr:row>
      <xdr:rowOff>0</xdr:rowOff>
    </xdr:from>
    <xdr:to>
      <xdr:col>158</xdr:col>
      <xdr:colOff>28787</xdr:colOff>
      <xdr:row>409</xdr:row>
      <xdr:rowOff>71967</xdr:rowOff>
    </xdr:to>
    <xdr:sp macro="" textlink="">
      <xdr:nvSpPr>
        <xdr:cNvPr id="175" name="CuadroTexto 174">
          <a:hlinkClick xmlns:r="http://schemas.openxmlformats.org/officeDocument/2006/relationships" r:id="rId1"/>
        </xdr:cNvPr>
        <xdr:cNvSpPr txBox="1"/>
      </xdr:nvSpPr>
      <xdr:spPr>
        <a:xfrm>
          <a:off x="113588800" y="254084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164</xdr:col>
      <xdr:colOff>0</xdr:colOff>
      <xdr:row>416</xdr:row>
      <xdr:rowOff>0</xdr:rowOff>
    </xdr:from>
    <xdr:to>
      <xdr:col>167</xdr:col>
      <xdr:colOff>28786</xdr:colOff>
      <xdr:row>417</xdr:row>
      <xdr:rowOff>71967</xdr:rowOff>
    </xdr:to>
    <xdr:sp macro="" textlink="">
      <xdr:nvSpPr>
        <xdr:cNvPr id="176" name="CuadroTexto 175">
          <a:hlinkClick xmlns:r="http://schemas.openxmlformats.org/officeDocument/2006/relationships" r:id="rId1"/>
        </xdr:cNvPr>
        <xdr:cNvSpPr txBox="1"/>
      </xdr:nvSpPr>
      <xdr:spPr>
        <a:xfrm>
          <a:off x="119498533" y="26966333"/>
          <a:ext cx="1341120" cy="266701"/>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20</xdr:col>
      <xdr:colOff>0</xdr:colOff>
      <xdr:row>408</xdr:row>
      <xdr:rowOff>0</xdr:rowOff>
    </xdr:from>
    <xdr:to>
      <xdr:col>20</xdr:col>
      <xdr:colOff>1341120</xdr:colOff>
      <xdr:row>409</xdr:row>
      <xdr:rowOff>71967</xdr:rowOff>
    </xdr:to>
    <xdr:sp macro="" textlink="">
      <xdr:nvSpPr>
        <xdr:cNvPr id="177" name="CuadroTexto 176">
          <a:hlinkClick xmlns:r="http://schemas.openxmlformats.org/officeDocument/2006/relationships" r:id="rId1"/>
        </xdr:cNvPr>
        <xdr:cNvSpPr txBox="1"/>
      </xdr:nvSpPr>
      <xdr:spPr>
        <a:xfrm>
          <a:off x="24578733" y="25408467"/>
          <a:ext cx="134112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15</xdr:col>
      <xdr:colOff>0</xdr:colOff>
      <xdr:row>351</xdr:row>
      <xdr:rowOff>0</xdr:rowOff>
    </xdr:from>
    <xdr:to>
      <xdr:col>15</xdr:col>
      <xdr:colOff>1341120</xdr:colOff>
      <xdr:row>352</xdr:row>
      <xdr:rowOff>71967</xdr:rowOff>
    </xdr:to>
    <xdr:sp macro="" textlink="">
      <xdr:nvSpPr>
        <xdr:cNvPr id="178" name="CuadroTexto 177">
          <a:hlinkClick xmlns:r="http://schemas.openxmlformats.org/officeDocument/2006/relationships" r:id="rId1"/>
        </xdr:cNvPr>
        <xdr:cNvSpPr txBox="1"/>
      </xdr:nvSpPr>
      <xdr:spPr>
        <a:xfrm>
          <a:off x="16933333" y="24733250"/>
          <a:ext cx="1341120" cy="262467"/>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29</xdr:col>
      <xdr:colOff>0</xdr:colOff>
      <xdr:row>359</xdr:row>
      <xdr:rowOff>8466</xdr:rowOff>
    </xdr:from>
    <xdr:to>
      <xdr:col>32</xdr:col>
      <xdr:colOff>28786</xdr:colOff>
      <xdr:row>360</xdr:row>
      <xdr:rowOff>80433</xdr:rowOff>
    </xdr:to>
    <xdr:sp macro="" textlink="">
      <xdr:nvSpPr>
        <xdr:cNvPr id="179" name="CuadroTexto 178">
          <a:hlinkClick xmlns:r="http://schemas.openxmlformats.org/officeDocument/2006/relationships" r:id="rId1"/>
        </xdr:cNvPr>
        <xdr:cNvSpPr txBox="1"/>
      </xdr:nvSpPr>
      <xdr:spPr>
        <a:xfrm>
          <a:off x="30151917" y="26265716"/>
          <a:ext cx="1309369" cy="262467"/>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38</xdr:col>
      <xdr:colOff>0</xdr:colOff>
      <xdr:row>364</xdr:row>
      <xdr:rowOff>0</xdr:rowOff>
    </xdr:from>
    <xdr:to>
      <xdr:col>41</xdr:col>
      <xdr:colOff>28787</xdr:colOff>
      <xdr:row>365</xdr:row>
      <xdr:rowOff>71966</xdr:rowOff>
    </xdr:to>
    <xdr:sp macro="" textlink="">
      <xdr:nvSpPr>
        <xdr:cNvPr id="180" name="CuadroTexto 179">
          <a:hlinkClick xmlns:r="http://schemas.openxmlformats.org/officeDocument/2006/relationships" r:id="rId1"/>
        </xdr:cNvPr>
        <xdr:cNvSpPr txBox="1"/>
      </xdr:nvSpPr>
      <xdr:spPr>
        <a:xfrm>
          <a:off x="35930417" y="27209750"/>
          <a:ext cx="1309370" cy="262466"/>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47</xdr:col>
      <xdr:colOff>0</xdr:colOff>
      <xdr:row>362</xdr:row>
      <xdr:rowOff>0</xdr:rowOff>
    </xdr:from>
    <xdr:to>
      <xdr:col>50</xdr:col>
      <xdr:colOff>28787</xdr:colOff>
      <xdr:row>363</xdr:row>
      <xdr:rowOff>71967</xdr:rowOff>
    </xdr:to>
    <xdr:sp macro="" textlink="">
      <xdr:nvSpPr>
        <xdr:cNvPr id="181" name="CuadroTexto 180">
          <a:hlinkClick xmlns:r="http://schemas.openxmlformats.org/officeDocument/2006/relationships" r:id="rId1"/>
        </xdr:cNvPr>
        <xdr:cNvSpPr txBox="1"/>
      </xdr:nvSpPr>
      <xdr:spPr>
        <a:xfrm>
          <a:off x="41708917" y="26828750"/>
          <a:ext cx="1309370" cy="262467"/>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56</xdr:col>
      <xdr:colOff>0</xdr:colOff>
      <xdr:row>365</xdr:row>
      <xdr:rowOff>0</xdr:rowOff>
    </xdr:from>
    <xdr:to>
      <xdr:col>59</xdr:col>
      <xdr:colOff>28786</xdr:colOff>
      <xdr:row>366</xdr:row>
      <xdr:rowOff>71967</xdr:rowOff>
    </xdr:to>
    <xdr:sp macro="" textlink="">
      <xdr:nvSpPr>
        <xdr:cNvPr id="182" name="CuadroTexto 181">
          <a:hlinkClick xmlns:r="http://schemas.openxmlformats.org/officeDocument/2006/relationships" r:id="rId1"/>
        </xdr:cNvPr>
        <xdr:cNvSpPr txBox="1"/>
      </xdr:nvSpPr>
      <xdr:spPr>
        <a:xfrm>
          <a:off x="47487417" y="27400250"/>
          <a:ext cx="1309369" cy="262467"/>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65</xdr:col>
      <xdr:colOff>42334</xdr:colOff>
      <xdr:row>359</xdr:row>
      <xdr:rowOff>63500</xdr:rowOff>
    </xdr:from>
    <xdr:to>
      <xdr:col>68</xdr:col>
      <xdr:colOff>71121</xdr:colOff>
      <xdr:row>360</xdr:row>
      <xdr:rowOff>135466</xdr:rowOff>
    </xdr:to>
    <xdr:sp macro="" textlink="">
      <xdr:nvSpPr>
        <xdr:cNvPr id="183" name="CuadroTexto 182">
          <a:hlinkClick xmlns:r="http://schemas.openxmlformats.org/officeDocument/2006/relationships" r:id="rId1"/>
        </xdr:cNvPr>
        <xdr:cNvSpPr txBox="1"/>
      </xdr:nvSpPr>
      <xdr:spPr>
        <a:xfrm>
          <a:off x="53308251" y="13747750"/>
          <a:ext cx="1309370" cy="262466"/>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74</xdr:col>
      <xdr:colOff>0</xdr:colOff>
      <xdr:row>358</xdr:row>
      <xdr:rowOff>0</xdr:rowOff>
    </xdr:from>
    <xdr:to>
      <xdr:col>77</xdr:col>
      <xdr:colOff>28787</xdr:colOff>
      <xdr:row>359</xdr:row>
      <xdr:rowOff>71966</xdr:rowOff>
    </xdr:to>
    <xdr:sp macro="" textlink="">
      <xdr:nvSpPr>
        <xdr:cNvPr id="184" name="CuadroTexto 183">
          <a:hlinkClick xmlns:r="http://schemas.openxmlformats.org/officeDocument/2006/relationships" r:id="rId1"/>
        </xdr:cNvPr>
        <xdr:cNvSpPr txBox="1"/>
      </xdr:nvSpPr>
      <xdr:spPr>
        <a:xfrm>
          <a:off x="59065583" y="26066750"/>
          <a:ext cx="1309371" cy="262466"/>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83</xdr:col>
      <xdr:colOff>0</xdr:colOff>
      <xdr:row>353</xdr:row>
      <xdr:rowOff>0</xdr:rowOff>
    </xdr:from>
    <xdr:to>
      <xdr:col>86</xdr:col>
      <xdr:colOff>28786</xdr:colOff>
      <xdr:row>354</xdr:row>
      <xdr:rowOff>71967</xdr:rowOff>
    </xdr:to>
    <xdr:sp macro="" textlink="">
      <xdr:nvSpPr>
        <xdr:cNvPr id="185" name="CuadroTexto 184">
          <a:hlinkClick xmlns:r="http://schemas.openxmlformats.org/officeDocument/2006/relationships" r:id="rId1"/>
        </xdr:cNvPr>
        <xdr:cNvSpPr txBox="1"/>
      </xdr:nvSpPr>
      <xdr:spPr>
        <a:xfrm>
          <a:off x="64844083" y="25114250"/>
          <a:ext cx="1309370" cy="262467"/>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92</xdr:col>
      <xdr:colOff>0</xdr:colOff>
      <xdr:row>354</xdr:row>
      <xdr:rowOff>0</xdr:rowOff>
    </xdr:from>
    <xdr:to>
      <xdr:col>95</xdr:col>
      <xdr:colOff>28787</xdr:colOff>
      <xdr:row>355</xdr:row>
      <xdr:rowOff>71967</xdr:rowOff>
    </xdr:to>
    <xdr:sp macro="" textlink="">
      <xdr:nvSpPr>
        <xdr:cNvPr id="186" name="CuadroTexto 185">
          <a:hlinkClick xmlns:r="http://schemas.openxmlformats.org/officeDocument/2006/relationships" r:id="rId1"/>
        </xdr:cNvPr>
        <xdr:cNvSpPr txBox="1"/>
      </xdr:nvSpPr>
      <xdr:spPr>
        <a:xfrm>
          <a:off x="70622583" y="25304750"/>
          <a:ext cx="1309371" cy="262467"/>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101</xdr:col>
      <xdr:colOff>0</xdr:colOff>
      <xdr:row>359</xdr:row>
      <xdr:rowOff>0</xdr:rowOff>
    </xdr:from>
    <xdr:to>
      <xdr:col>104</xdr:col>
      <xdr:colOff>28787</xdr:colOff>
      <xdr:row>360</xdr:row>
      <xdr:rowOff>71967</xdr:rowOff>
    </xdr:to>
    <xdr:sp macro="" textlink="">
      <xdr:nvSpPr>
        <xdr:cNvPr id="187" name="CuadroTexto 186">
          <a:hlinkClick xmlns:r="http://schemas.openxmlformats.org/officeDocument/2006/relationships" r:id="rId1"/>
        </xdr:cNvPr>
        <xdr:cNvSpPr txBox="1"/>
      </xdr:nvSpPr>
      <xdr:spPr>
        <a:xfrm>
          <a:off x="76401083" y="26257250"/>
          <a:ext cx="1309371" cy="262467"/>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109</xdr:col>
      <xdr:colOff>1322916</xdr:colOff>
      <xdr:row>352</xdr:row>
      <xdr:rowOff>190499</xdr:rowOff>
    </xdr:from>
    <xdr:to>
      <xdr:col>112</xdr:col>
      <xdr:colOff>81703</xdr:colOff>
      <xdr:row>354</xdr:row>
      <xdr:rowOff>71966</xdr:rowOff>
    </xdr:to>
    <xdr:sp macro="" textlink="">
      <xdr:nvSpPr>
        <xdr:cNvPr id="188" name="CuadroTexto 187">
          <a:hlinkClick xmlns:r="http://schemas.openxmlformats.org/officeDocument/2006/relationships" r:id="rId1"/>
        </xdr:cNvPr>
        <xdr:cNvSpPr txBox="1"/>
      </xdr:nvSpPr>
      <xdr:spPr>
        <a:xfrm>
          <a:off x="82116083" y="12795249"/>
          <a:ext cx="1309370" cy="262467"/>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119</xdr:col>
      <xdr:colOff>0</xdr:colOff>
      <xdr:row>361</xdr:row>
      <xdr:rowOff>0</xdr:rowOff>
    </xdr:from>
    <xdr:to>
      <xdr:col>122</xdr:col>
      <xdr:colOff>28787</xdr:colOff>
      <xdr:row>362</xdr:row>
      <xdr:rowOff>71966</xdr:rowOff>
    </xdr:to>
    <xdr:sp macro="" textlink="">
      <xdr:nvSpPr>
        <xdr:cNvPr id="189" name="CuadroTexto 188">
          <a:hlinkClick xmlns:r="http://schemas.openxmlformats.org/officeDocument/2006/relationships" r:id="rId1"/>
        </xdr:cNvPr>
        <xdr:cNvSpPr txBox="1"/>
      </xdr:nvSpPr>
      <xdr:spPr>
        <a:xfrm>
          <a:off x="87958083" y="26638250"/>
          <a:ext cx="1309371" cy="262466"/>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128</xdr:col>
      <xdr:colOff>0</xdr:colOff>
      <xdr:row>357</xdr:row>
      <xdr:rowOff>0</xdr:rowOff>
    </xdr:from>
    <xdr:to>
      <xdr:col>131</xdr:col>
      <xdr:colOff>28787</xdr:colOff>
      <xdr:row>358</xdr:row>
      <xdr:rowOff>71967</xdr:rowOff>
    </xdr:to>
    <xdr:sp macro="" textlink="">
      <xdr:nvSpPr>
        <xdr:cNvPr id="190" name="CuadroTexto 189">
          <a:hlinkClick xmlns:r="http://schemas.openxmlformats.org/officeDocument/2006/relationships" r:id="rId1"/>
        </xdr:cNvPr>
        <xdr:cNvSpPr txBox="1"/>
      </xdr:nvSpPr>
      <xdr:spPr>
        <a:xfrm>
          <a:off x="93736583" y="25876250"/>
          <a:ext cx="1309371" cy="262467"/>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137</xdr:col>
      <xdr:colOff>0</xdr:colOff>
      <xdr:row>357</xdr:row>
      <xdr:rowOff>0</xdr:rowOff>
    </xdr:from>
    <xdr:to>
      <xdr:col>140</xdr:col>
      <xdr:colOff>28786</xdr:colOff>
      <xdr:row>358</xdr:row>
      <xdr:rowOff>71967</xdr:rowOff>
    </xdr:to>
    <xdr:sp macro="" textlink="">
      <xdr:nvSpPr>
        <xdr:cNvPr id="191" name="CuadroTexto 190">
          <a:hlinkClick xmlns:r="http://schemas.openxmlformats.org/officeDocument/2006/relationships" r:id="rId1"/>
        </xdr:cNvPr>
        <xdr:cNvSpPr txBox="1"/>
      </xdr:nvSpPr>
      <xdr:spPr>
        <a:xfrm>
          <a:off x="99515083" y="25876250"/>
          <a:ext cx="1309370" cy="262467"/>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146</xdr:col>
      <xdr:colOff>0</xdr:colOff>
      <xdr:row>356</xdr:row>
      <xdr:rowOff>0</xdr:rowOff>
    </xdr:from>
    <xdr:to>
      <xdr:col>149</xdr:col>
      <xdr:colOff>28787</xdr:colOff>
      <xdr:row>357</xdr:row>
      <xdr:rowOff>71967</xdr:rowOff>
    </xdr:to>
    <xdr:sp macro="" textlink="">
      <xdr:nvSpPr>
        <xdr:cNvPr id="192" name="CuadroTexto 191">
          <a:hlinkClick xmlns:r="http://schemas.openxmlformats.org/officeDocument/2006/relationships" r:id="rId1"/>
        </xdr:cNvPr>
        <xdr:cNvSpPr txBox="1"/>
      </xdr:nvSpPr>
      <xdr:spPr>
        <a:xfrm>
          <a:off x="105293583" y="25685750"/>
          <a:ext cx="1309371" cy="262467"/>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155</xdr:col>
      <xdr:colOff>0</xdr:colOff>
      <xdr:row>354</xdr:row>
      <xdr:rowOff>0</xdr:rowOff>
    </xdr:from>
    <xdr:to>
      <xdr:col>158</xdr:col>
      <xdr:colOff>28787</xdr:colOff>
      <xdr:row>355</xdr:row>
      <xdr:rowOff>71967</xdr:rowOff>
    </xdr:to>
    <xdr:sp macro="" textlink="">
      <xdr:nvSpPr>
        <xdr:cNvPr id="193" name="CuadroTexto 192">
          <a:hlinkClick xmlns:r="http://schemas.openxmlformats.org/officeDocument/2006/relationships" r:id="rId1"/>
        </xdr:cNvPr>
        <xdr:cNvSpPr txBox="1"/>
      </xdr:nvSpPr>
      <xdr:spPr>
        <a:xfrm>
          <a:off x="111072083" y="25304750"/>
          <a:ext cx="1309371" cy="262467"/>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20</xdr:col>
      <xdr:colOff>0</xdr:colOff>
      <xdr:row>354</xdr:row>
      <xdr:rowOff>0</xdr:rowOff>
    </xdr:from>
    <xdr:to>
      <xdr:col>20</xdr:col>
      <xdr:colOff>1341120</xdr:colOff>
      <xdr:row>355</xdr:row>
      <xdr:rowOff>71967</xdr:rowOff>
    </xdr:to>
    <xdr:sp macro="" textlink="">
      <xdr:nvSpPr>
        <xdr:cNvPr id="195" name="CuadroTexto 194">
          <a:hlinkClick xmlns:r="http://schemas.openxmlformats.org/officeDocument/2006/relationships" r:id="rId1"/>
        </xdr:cNvPr>
        <xdr:cNvSpPr txBox="1"/>
      </xdr:nvSpPr>
      <xdr:spPr>
        <a:xfrm>
          <a:off x="24034750" y="25304750"/>
          <a:ext cx="1341120" cy="262467"/>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163</xdr:col>
      <xdr:colOff>1312332</xdr:colOff>
      <xdr:row>362</xdr:row>
      <xdr:rowOff>31749</xdr:rowOff>
    </xdr:from>
    <xdr:to>
      <xdr:col>166</xdr:col>
      <xdr:colOff>71119</xdr:colOff>
      <xdr:row>363</xdr:row>
      <xdr:rowOff>103716</xdr:rowOff>
    </xdr:to>
    <xdr:sp macro="" textlink="">
      <xdr:nvSpPr>
        <xdr:cNvPr id="196" name="CuadroTexto 195">
          <a:hlinkClick xmlns:r="http://schemas.openxmlformats.org/officeDocument/2006/relationships" r:id="rId1"/>
        </xdr:cNvPr>
        <xdr:cNvSpPr txBox="1"/>
      </xdr:nvSpPr>
      <xdr:spPr>
        <a:xfrm>
          <a:off x="82105499" y="14541499"/>
          <a:ext cx="1309370" cy="262467"/>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15</xdr:col>
      <xdr:colOff>0</xdr:colOff>
      <xdr:row>297</xdr:row>
      <xdr:rowOff>0</xdr:rowOff>
    </xdr:from>
    <xdr:to>
      <xdr:col>15</xdr:col>
      <xdr:colOff>1341120</xdr:colOff>
      <xdr:row>298</xdr:row>
      <xdr:rowOff>71967</xdr:rowOff>
    </xdr:to>
    <xdr:sp macro="" textlink="">
      <xdr:nvSpPr>
        <xdr:cNvPr id="197" name="CuadroTexto 196">
          <a:hlinkClick xmlns:r="http://schemas.openxmlformats.org/officeDocument/2006/relationships" r:id="rId1"/>
        </xdr:cNvPr>
        <xdr:cNvSpPr txBox="1"/>
      </xdr:nvSpPr>
      <xdr:spPr>
        <a:xfrm>
          <a:off x="17322800" y="24798867"/>
          <a:ext cx="1341120" cy="258233"/>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29</xdr:col>
      <xdr:colOff>0</xdr:colOff>
      <xdr:row>305</xdr:row>
      <xdr:rowOff>8466</xdr:rowOff>
    </xdr:from>
    <xdr:to>
      <xdr:col>32</xdr:col>
      <xdr:colOff>28786</xdr:colOff>
      <xdr:row>306</xdr:row>
      <xdr:rowOff>80433</xdr:rowOff>
    </xdr:to>
    <xdr:sp macro="" textlink="">
      <xdr:nvSpPr>
        <xdr:cNvPr id="198" name="CuadroTexto 197">
          <a:hlinkClick xmlns:r="http://schemas.openxmlformats.org/officeDocument/2006/relationships" r:id="rId1"/>
        </xdr:cNvPr>
        <xdr:cNvSpPr txBox="1"/>
      </xdr:nvSpPr>
      <xdr:spPr>
        <a:xfrm>
          <a:off x="30827133" y="26297466"/>
          <a:ext cx="1341120" cy="258234"/>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38</xdr:col>
      <xdr:colOff>0</xdr:colOff>
      <xdr:row>310</xdr:row>
      <xdr:rowOff>0</xdr:rowOff>
    </xdr:from>
    <xdr:to>
      <xdr:col>41</xdr:col>
      <xdr:colOff>28787</xdr:colOff>
      <xdr:row>311</xdr:row>
      <xdr:rowOff>71966</xdr:rowOff>
    </xdr:to>
    <xdr:sp macro="" textlink="">
      <xdr:nvSpPr>
        <xdr:cNvPr id="199" name="CuadroTexto 198">
          <a:hlinkClick xmlns:r="http://schemas.openxmlformats.org/officeDocument/2006/relationships" r:id="rId1"/>
        </xdr:cNvPr>
        <xdr:cNvSpPr txBox="1"/>
      </xdr:nvSpPr>
      <xdr:spPr>
        <a:xfrm>
          <a:off x="36736867" y="27220333"/>
          <a:ext cx="1341120" cy="258233"/>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47</xdr:col>
      <xdr:colOff>0</xdr:colOff>
      <xdr:row>308</xdr:row>
      <xdr:rowOff>0</xdr:rowOff>
    </xdr:from>
    <xdr:to>
      <xdr:col>50</xdr:col>
      <xdr:colOff>28787</xdr:colOff>
      <xdr:row>309</xdr:row>
      <xdr:rowOff>71967</xdr:rowOff>
    </xdr:to>
    <xdr:sp macro="" textlink="">
      <xdr:nvSpPr>
        <xdr:cNvPr id="200" name="CuadroTexto 199">
          <a:hlinkClick xmlns:r="http://schemas.openxmlformats.org/officeDocument/2006/relationships" r:id="rId1"/>
        </xdr:cNvPr>
        <xdr:cNvSpPr txBox="1"/>
      </xdr:nvSpPr>
      <xdr:spPr>
        <a:xfrm>
          <a:off x="42646600" y="26847800"/>
          <a:ext cx="1341120" cy="258234"/>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56</xdr:col>
      <xdr:colOff>0</xdr:colOff>
      <xdr:row>311</xdr:row>
      <xdr:rowOff>0</xdr:rowOff>
    </xdr:from>
    <xdr:to>
      <xdr:col>59</xdr:col>
      <xdr:colOff>28786</xdr:colOff>
      <xdr:row>312</xdr:row>
      <xdr:rowOff>71967</xdr:rowOff>
    </xdr:to>
    <xdr:sp macro="" textlink="">
      <xdr:nvSpPr>
        <xdr:cNvPr id="201" name="CuadroTexto 200">
          <a:hlinkClick xmlns:r="http://schemas.openxmlformats.org/officeDocument/2006/relationships" r:id="rId1"/>
        </xdr:cNvPr>
        <xdr:cNvSpPr txBox="1"/>
      </xdr:nvSpPr>
      <xdr:spPr>
        <a:xfrm>
          <a:off x="48556333" y="27406600"/>
          <a:ext cx="1341120" cy="258234"/>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64</xdr:col>
      <xdr:colOff>1363134</xdr:colOff>
      <xdr:row>307</xdr:row>
      <xdr:rowOff>21167</xdr:rowOff>
    </xdr:from>
    <xdr:to>
      <xdr:col>67</xdr:col>
      <xdr:colOff>96520</xdr:colOff>
      <xdr:row>308</xdr:row>
      <xdr:rowOff>93133</xdr:rowOff>
    </xdr:to>
    <xdr:sp macro="" textlink="">
      <xdr:nvSpPr>
        <xdr:cNvPr id="202" name="CuadroTexto 201">
          <a:hlinkClick xmlns:r="http://schemas.openxmlformats.org/officeDocument/2006/relationships" r:id="rId1"/>
        </xdr:cNvPr>
        <xdr:cNvSpPr txBox="1"/>
      </xdr:nvSpPr>
      <xdr:spPr>
        <a:xfrm>
          <a:off x="54415267" y="14693900"/>
          <a:ext cx="1341120" cy="258233"/>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74</xdr:col>
      <xdr:colOff>0</xdr:colOff>
      <xdr:row>304</xdr:row>
      <xdr:rowOff>0</xdr:rowOff>
    </xdr:from>
    <xdr:to>
      <xdr:col>77</xdr:col>
      <xdr:colOff>28787</xdr:colOff>
      <xdr:row>305</xdr:row>
      <xdr:rowOff>71966</xdr:rowOff>
    </xdr:to>
    <xdr:sp macro="" textlink="">
      <xdr:nvSpPr>
        <xdr:cNvPr id="203" name="CuadroTexto 202">
          <a:hlinkClick xmlns:r="http://schemas.openxmlformats.org/officeDocument/2006/relationships" r:id="rId1"/>
        </xdr:cNvPr>
        <xdr:cNvSpPr txBox="1"/>
      </xdr:nvSpPr>
      <xdr:spPr>
        <a:xfrm>
          <a:off x="60401200" y="26102733"/>
          <a:ext cx="1341120" cy="258233"/>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83</xdr:col>
      <xdr:colOff>0</xdr:colOff>
      <xdr:row>299</xdr:row>
      <xdr:rowOff>0</xdr:rowOff>
    </xdr:from>
    <xdr:to>
      <xdr:col>86</xdr:col>
      <xdr:colOff>28786</xdr:colOff>
      <xdr:row>300</xdr:row>
      <xdr:rowOff>71967</xdr:rowOff>
    </xdr:to>
    <xdr:sp macro="" textlink="">
      <xdr:nvSpPr>
        <xdr:cNvPr id="204" name="CuadroTexto 203">
          <a:hlinkClick xmlns:r="http://schemas.openxmlformats.org/officeDocument/2006/relationships" r:id="rId1"/>
        </xdr:cNvPr>
        <xdr:cNvSpPr txBox="1"/>
      </xdr:nvSpPr>
      <xdr:spPr>
        <a:xfrm>
          <a:off x="66310933" y="25171400"/>
          <a:ext cx="1341120" cy="258234"/>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92</xdr:col>
      <xdr:colOff>0</xdr:colOff>
      <xdr:row>300</xdr:row>
      <xdr:rowOff>0</xdr:rowOff>
    </xdr:from>
    <xdr:to>
      <xdr:col>95</xdr:col>
      <xdr:colOff>28787</xdr:colOff>
      <xdr:row>301</xdr:row>
      <xdr:rowOff>71967</xdr:rowOff>
    </xdr:to>
    <xdr:sp macro="" textlink="">
      <xdr:nvSpPr>
        <xdr:cNvPr id="205" name="CuadroTexto 204">
          <a:hlinkClick xmlns:r="http://schemas.openxmlformats.org/officeDocument/2006/relationships" r:id="rId1"/>
        </xdr:cNvPr>
        <xdr:cNvSpPr txBox="1"/>
      </xdr:nvSpPr>
      <xdr:spPr>
        <a:xfrm>
          <a:off x="72220667" y="25357667"/>
          <a:ext cx="1341120" cy="258233"/>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100</xdr:col>
      <xdr:colOff>1363133</xdr:colOff>
      <xdr:row>307</xdr:row>
      <xdr:rowOff>16934</xdr:rowOff>
    </xdr:from>
    <xdr:to>
      <xdr:col>103</xdr:col>
      <xdr:colOff>96520</xdr:colOff>
      <xdr:row>308</xdr:row>
      <xdr:rowOff>88901</xdr:rowOff>
    </xdr:to>
    <xdr:sp macro="" textlink="">
      <xdr:nvSpPr>
        <xdr:cNvPr id="206" name="CuadroTexto 205">
          <a:hlinkClick xmlns:r="http://schemas.openxmlformats.org/officeDocument/2006/relationships" r:id="rId1"/>
        </xdr:cNvPr>
        <xdr:cNvSpPr txBox="1"/>
      </xdr:nvSpPr>
      <xdr:spPr>
        <a:xfrm>
          <a:off x="78079600" y="14689667"/>
          <a:ext cx="1341120" cy="258234"/>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109</xdr:col>
      <xdr:colOff>1322916</xdr:colOff>
      <xdr:row>298</xdr:row>
      <xdr:rowOff>190499</xdr:rowOff>
    </xdr:from>
    <xdr:to>
      <xdr:col>112</xdr:col>
      <xdr:colOff>81703</xdr:colOff>
      <xdr:row>300</xdr:row>
      <xdr:rowOff>71966</xdr:rowOff>
    </xdr:to>
    <xdr:sp macro="" textlink="">
      <xdr:nvSpPr>
        <xdr:cNvPr id="207" name="CuadroTexto 206">
          <a:hlinkClick xmlns:r="http://schemas.openxmlformats.org/officeDocument/2006/relationships" r:id="rId1"/>
        </xdr:cNvPr>
        <xdr:cNvSpPr txBox="1"/>
      </xdr:nvSpPr>
      <xdr:spPr>
        <a:xfrm>
          <a:off x="83949116" y="25168012"/>
          <a:ext cx="1366520" cy="261621"/>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119</xdr:col>
      <xdr:colOff>0</xdr:colOff>
      <xdr:row>307</xdr:row>
      <xdr:rowOff>0</xdr:rowOff>
    </xdr:from>
    <xdr:to>
      <xdr:col>122</xdr:col>
      <xdr:colOff>28787</xdr:colOff>
      <xdr:row>308</xdr:row>
      <xdr:rowOff>71966</xdr:rowOff>
    </xdr:to>
    <xdr:sp macro="" textlink="">
      <xdr:nvSpPr>
        <xdr:cNvPr id="208" name="CuadroTexto 207">
          <a:hlinkClick xmlns:r="http://schemas.openxmlformats.org/officeDocument/2006/relationships" r:id="rId1"/>
        </xdr:cNvPr>
        <xdr:cNvSpPr txBox="1"/>
      </xdr:nvSpPr>
      <xdr:spPr>
        <a:xfrm>
          <a:off x="89949867" y="26661533"/>
          <a:ext cx="1341120" cy="258233"/>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128</xdr:col>
      <xdr:colOff>0</xdr:colOff>
      <xdr:row>303</xdr:row>
      <xdr:rowOff>0</xdr:rowOff>
    </xdr:from>
    <xdr:to>
      <xdr:col>131</xdr:col>
      <xdr:colOff>28787</xdr:colOff>
      <xdr:row>304</xdr:row>
      <xdr:rowOff>71967</xdr:rowOff>
    </xdr:to>
    <xdr:sp macro="" textlink="">
      <xdr:nvSpPr>
        <xdr:cNvPr id="209" name="CuadroTexto 208">
          <a:hlinkClick xmlns:r="http://schemas.openxmlformats.org/officeDocument/2006/relationships" r:id="rId1"/>
        </xdr:cNvPr>
        <xdr:cNvSpPr txBox="1"/>
      </xdr:nvSpPr>
      <xdr:spPr>
        <a:xfrm>
          <a:off x="95859600" y="25916467"/>
          <a:ext cx="1341120" cy="258233"/>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137</xdr:col>
      <xdr:colOff>0</xdr:colOff>
      <xdr:row>303</xdr:row>
      <xdr:rowOff>0</xdr:rowOff>
    </xdr:from>
    <xdr:to>
      <xdr:col>140</xdr:col>
      <xdr:colOff>28786</xdr:colOff>
      <xdr:row>304</xdr:row>
      <xdr:rowOff>71967</xdr:rowOff>
    </xdr:to>
    <xdr:sp macro="" textlink="">
      <xdr:nvSpPr>
        <xdr:cNvPr id="210" name="CuadroTexto 209">
          <a:hlinkClick xmlns:r="http://schemas.openxmlformats.org/officeDocument/2006/relationships" r:id="rId1"/>
        </xdr:cNvPr>
        <xdr:cNvSpPr txBox="1"/>
      </xdr:nvSpPr>
      <xdr:spPr>
        <a:xfrm>
          <a:off x="101769333" y="25916467"/>
          <a:ext cx="1341120" cy="258233"/>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146</xdr:col>
      <xdr:colOff>0</xdr:colOff>
      <xdr:row>302</xdr:row>
      <xdr:rowOff>0</xdr:rowOff>
    </xdr:from>
    <xdr:to>
      <xdr:col>149</xdr:col>
      <xdr:colOff>28787</xdr:colOff>
      <xdr:row>303</xdr:row>
      <xdr:rowOff>71967</xdr:rowOff>
    </xdr:to>
    <xdr:sp macro="" textlink="">
      <xdr:nvSpPr>
        <xdr:cNvPr id="211" name="CuadroTexto 210">
          <a:hlinkClick xmlns:r="http://schemas.openxmlformats.org/officeDocument/2006/relationships" r:id="rId1"/>
        </xdr:cNvPr>
        <xdr:cNvSpPr txBox="1"/>
      </xdr:nvSpPr>
      <xdr:spPr>
        <a:xfrm>
          <a:off x="107679067" y="25730200"/>
          <a:ext cx="1341120" cy="258234"/>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155</xdr:col>
      <xdr:colOff>0</xdr:colOff>
      <xdr:row>300</xdr:row>
      <xdr:rowOff>0</xdr:rowOff>
    </xdr:from>
    <xdr:to>
      <xdr:col>158</xdr:col>
      <xdr:colOff>28787</xdr:colOff>
      <xdr:row>301</xdr:row>
      <xdr:rowOff>71967</xdr:rowOff>
    </xdr:to>
    <xdr:sp macro="" textlink="">
      <xdr:nvSpPr>
        <xdr:cNvPr id="212" name="CuadroTexto 211">
          <a:hlinkClick xmlns:r="http://schemas.openxmlformats.org/officeDocument/2006/relationships" r:id="rId1"/>
        </xdr:cNvPr>
        <xdr:cNvSpPr txBox="1"/>
      </xdr:nvSpPr>
      <xdr:spPr>
        <a:xfrm>
          <a:off x="113588800" y="25357667"/>
          <a:ext cx="1341120" cy="258233"/>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20</xdr:col>
      <xdr:colOff>0</xdr:colOff>
      <xdr:row>300</xdr:row>
      <xdr:rowOff>0</xdr:rowOff>
    </xdr:from>
    <xdr:to>
      <xdr:col>20</xdr:col>
      <xdr:colOff>1341120</xdr:colOff>
      <xdr:row>301</xdr:row>
      <xdr:rowOff>71967</xdr:rowOff>
    </xdr:to>
    <xdr:sp macro="" textlink="">
      <xdr:nvSpPr>
        <xdr:cNvPr id="213" name="CuadroTexto 212">
          <a:hlinkClick xmlns:r="http://schemas.openxmlformats.org/officeDocument/2006/relationships" r:id="rId1"/>
        </xdr:cNvPr>
        <xdr:cNvSpPr txBox="1"/>
      </xdr:nvSpPr>
      <xdr:spPr>
        <a:xfrm>
          <a:off x="24578733" y="25357667"/>
          <a:ext cx="1341120" cy="258233"/>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163</xdr:col>
      <xdr:colOff>1312332</xdr:colOff>
      <xdr:row>308</xdr:row>
      <xdr:rowOff>31749</xdr:rowOff>
    </xdr:from>
    <xdr:to>
      <xdr:col>166</xdr:col>
      <xdr:colOff>71119</xdr:colOff>
      <xdr:row>309</xdr:row>
      <xdr:rowOff>103716</xdr:rowOff>
    </xdr:to>
    <xdr:sp macro="" textlink="">
      <xdr:nvSpPr>
        <xdr:cNvPr id="214" name="CuadroTexto 213">
          <a:hlinkClick xmlns:r="http://schemas.openxmlformats.org/officeDocument/2006/relationships" r:id="rId1"/>
        </xdr:cNvPr>
        <xdr:cNvSpPr txBox="1"/>
      </xdr:nvSpPr>
      <xdr:spPr>
        <a:xfrm>
          <a:off x="119396932" y="26879549"/>
          <a:ext cx="1366520" cy="258234"/>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15</xdr:col>
      <xdr:colOff>266700</xdr:colOff>
      <xdr:row>242</xdr:row>
      <xdr:rowOff>64770</xdr:rowOff>
    </xdr:from>
    <xdr:to>
      <xdr:col>16</xdr:col>
      <xdr:colOff>7620</xdr:colOff>
      <xdr:row>243</xdr:row>
      <xdr:rowOff>114300</xdr:rowOff>
    </xdr:to>
    <xdr:sp macro="" textlink="">
      <xdr:nvSpPr>
        <xdr:cNvPr id="215" name="CuadroTexto 214">
          <a:hlinkClick xmlns:r="http://schemas.openxmlformats.org/officeDocument/2006/relationships" r:id="rId1"/>
        </xdr:cNvPr>
        <xdr:cNvSpPr txBox="1"/>
      </xdr:nvSpPr>
      <xdr:spPr>
        <a:xfrm>
          <a:off x="17611725" y="12875895"/>
          <a:ext cx="1341120" cy="230505"/>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28</xdr:col>
      <xdr:colOff>1371600</xdr:colOff>
      <xdr:row>251</xdr:row>
      <xdr:rowOff>8466</xdr:rowOff>
    </xdr:from>
    <xdr:to>
      <xdr:col>31</xdr:col>
      <xdr:colOff>95461</xdr:colOff>
      <xdr:row>252</xdr:row>
      <xdr:rowOff>80433</xdr:rowOff>
    </xdr:to>
    <xdr:sp macro="" textlink="">
      <xdr:nvSpPr>
        <xdr:cNvPr id="216" name="CuadroTexto 215">
          <a:hlinkClick xmlns:r="http://schemas.openxmlformats.org/officeDocument/2006/relationships" r:id="rId1"/>
        </xdr:cNvPr>
        <xdr:cNvSpPr txBox="1"/>
      </xdr:nvSpPr>
      <xdr:spPr>
        <a:xfrm>
          <a:off x="30822900" y="14448366"/>
          <a:ext cx="1333711" cy="252942"/>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38</xdr:col>
      <xdr:colOff>0</xdr:colOff>
      <xdr:row>256</xdr:row>
      <xdr:rowOff>0</xdr:rowOff>
    </xdr:from>
    <xdr:to>
      <xdr:col>41</xdr:col>
      <xdr:colOff>28787</xdr:colOff>
      <xdr:row>257</xdr:row>
      <xdr:rowOff>71966</xdr:rowOff>
    </xdr:to>
    <xdr:sp macro="" textlink="">
      <xdr:nvSpPr>
        <xdr:cNvPr id="217" name="CuadroTexto 216">
          <a:hlinkClick xmlns:r="http://schemas.openxmlformats.org/officeDocument/2006/relationships" r:id="rId1"/>
        </xdr:cNvPr>
        <xdr:cNvSpPr txBox="1"/>
      </xdr:nvSpPr>
      <xdr:spPr>
        <a:xfrm>
          <a:off x="36782829" y="27464657"/>
          <a:ext cx="1345958" cy="257023"/>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56</xdr:col>
      <xdr:colOff>0</xdr:colOff>
      <xdr:row>257</xdr:row>
      <xdr:rowOff>0</xdr:rowOff>
    </xdr:from>
    <xdr:to>
      <xdr:col>59</xdr:col>
      <xdr:colOff>28786</xdr:colOff>
      <xdr:row>258</xdr:row>
      <xdr:rowOff>71967</xdr:rowOff>
    </xdr:to>
    <xdr:sp macro="" textlink="">
      <xdr:nvSpPr>
        <xdr:cNvPr id="219" name="CuadroTexto 218">
          <a:hlinkClick xmlns:r="http://schemas.openxmlformats.org/officeDocument/2006/relationships" r:id="rId1"/>
        </xdr:cNvPr>
        <xdr:cNvSpPr txBox="1"/>
      </xdr:nvSpPr>
      <xdr:spPr>
        <a:xfrm>
          <a:off x="48626486" y="27649714"/>
          <a:ext cx="1345957" cy="257024"/>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64</xdr:col>
      <xdr:colOff>1363134</xdr:colOff>
      <xdr:row>253</xdr:row>
      <xdr:rowOff>49742</xdr:rowOff>
    </xdr:from>
    <xdr:to>
      <xdr:col>67</xdr:col>
      <xdr:colOff>96520</xdr:colOff>
      <xdr:row>254</xdr:row>
      <xdr:rowOff>121708</xdr:rowOff>
    </xdr:to>
    <xdr:sp macro="" textlink="">
      <xdr:nvSpPr>
        <xdr:cNvPr id="220" name="CuadroTexto 219">
          <a:hlinkClick xmlns:r="http://schemas.openxmlformats.org/officeDocument/2006/relationships" r:id="rId1"/>
        </xdr:cNvPr>
        <xdr:cNvSpPr txBox="1"/>
      </xdr:nvSpPr>
      <xdr:spPr>
        <a:xfrm>
          <a:off x="54436434" y="14851592"/>
          <a:ext cx="1343236" cy="252941"/>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73</xdr:col>
      <xdr:colOff>1390650</xdr:colOff>
      <xdr:row>250</xdr:row>
      <xdr:rowOff>9525</xdr:rowOff>
    </xdr:from>
    <xdr:to>
      <xdr:col>77</xdr:col>
      <xdr:colOff>212</xdr:colOff>
      <xdr:row>251</xdr:row>
      <xdr:rowOff>81491</xdr:rowOff>
    </xdr:to>
    <xdr:sp macro="" textlink="">
      <xdr:nvSpPr>
        <xdr:cNvPr id="221" name="CuadroTexto 220">
          <a:hlinkClick xmlns:r="http://schemas.openxmlformats.org/officeDocument/2006/relationships" r:id="rId1"/>
        </xdr:cNvPr>
        <xdr:cNvSpPr txBox="1"/>
      </xdr:nvSpPr>
      <xdr:spPr>
        <a:xfrm>
          <a:off x="60388500" y="14268450"/>
          <a:ext cx="1333712" cy="252941"/>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82</xdr:col>
      <xdr:colOff>1362075</xdr:colOff>
      <xdr:row>245</xdr:row>
      <xdr:rowOff>28575</xdr:rowOff>
    </xdr:from>
    <xdr:to>
      <xdr:col>85</xdr:col>
      <xdr:colOff>85936</xdr:colOff>
      <xdr:row>246</xdr:row>
      <xdr:rowOff>100542</xdr:rowOff>
    </xdr:to>
    <xdr:sp macro="" textlink="">
      <xdr:nvSpPr>
        <xdr:cNvPr id="222" name="CuadroTexto 221">
          <a:hlinkClick xmlns:r="http://schemas.openxmlformats.org/officeDocument/2006/relationships" r:id="rId1"/>
        </xdr:cNvPr>
        <xdr:cNvSpPr txBox="1"/>
      </xdr:nvSpPr>
      <xdr:spPr>
        <a:xfrm>
          <a:off x="66265425" y="13382625"/>
          <a:ext cx="1333711" cy="252942"/>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91</xdr:col>
      <xdr:colOff>1371600</xdr:colOff>
      <xdr:row>246</xdr:row>
      <xdr:rowOff>19050</xdr:rowOff>
    </xdr:from>
    <xdr:to>
      <xdr:col>94</xdr:col>
      <xdr:colOff>95462</xdr:colOff>
      <xdr:row>247</xdr:row>
      <xdr:rowOff>91017</xdr:rowOff>
    </xdr:to>
    <xdr:sp macro="" textlink="">
      <xdr:nvSpPr>
        <xdr:cNvPr id="223" name="CuadroTexto 222">
          <a:hlinkClick xmlns:r="http://schemas.openxmlformats.org/officeDocument/2006/relationships" r:id="rId1"/>
        </xdr:cNvPr>
        <xdr:cNvSpPr txBox="1"/>
      </xdr:nvSpPr>
      <xdr:spPr>
        <a:xfrm>
          <a:off x="72180450" y="13554075"/>
          <a:ext cx="1333712" cy="252942"/>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100</xdr:col>
      <xdr:colOff>1372658</xdr:colOff>
      <xdr:row>253</xdr:row>
      <xdr:rowOff>16934</xdr:rowOff>
    </xdr:from>
    <xdr:to>
      <xdr:col>103</xdr:col>
      <xdr:colOff>106045</xdr:colOff>
      <xdr:row>254</xdr:row>
      <xdr:rowOff>88901</xdr:rowOff>
    </xdr:to>
    <xdr:sp macro="" textlink="">
      <xdr:nvSpPr>
        <xdr:cNvPr id="224" name="CuadroTexto 223">
          <a:hlinkClick xmlns:r="http://schemas.openxmlformats.org/officeDocument/2006/relationships" r:id="rId1"/>
        </xdr:cNvPr>
        <xdr:cNvSpPr txBox="1"/>
      </xdr:nvSpPr>
      <xdr:spPr>
        <a:xfrm>
          <a:off x="78087008" y="14818784"/>
          <a:ext cx="1343237" cy="252942"/>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109</xdr:col>
      <xdr:colOff>1341966</xdr:colOff>
      <xdr:row>245</xdr:row>
      <xdr:rowOff>11429</xdr:rowOff>
    </xdr:from>
    <xdr:to>
      <xdr:col>112</xdr:col>
      <xdr:colOff>100753</xdr:colOff>
      <xdr:row>246</xdr:row>
      <xdr:rowOff>81491</xdr:rowOff>
    </xdr:to>
    <xdr:sp macro="" textlink="">
      <xdr:nvSpPr>
        <xdr:cNvPr id="225" name="CuadroTexto 224">
          <a:hlinkClick xmlns:r="http://schemas.openxmlformats.org/officeDocument/2006/relationships" r:id="rId1"/>
        </xdr:cNvPr>
        <xdr:cNvSpPr txBox="1"/>
      </xdr:nvSpPr>
      <xdr:spPr>
        <a:xfrm>
          <a:off x="83961816" y="13365479"/>
          <a:ext cx="1368637" cy="251037"/>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118</xdr:col>
      <xdr:colOff>1390650</xdr:colOff>
      <xdr:row>253</xdr:row>
      <xdr:rowOff>0</xdr:rowOff>
    </xdr:from>
    <xdr:to>
      <xdr:col>122</xdr:col>
      <xdr:colOff>212</xdr:colOff>
      <xdr:row>254</xdr:row>
      <xdr:rowOff>71966</xdr:rowOff>
    </xdr:to>
    <xdr:sp macro="" textlink="">
      <xdr:nvSpPr>
        <xdr:cNvPr id="226" name="CuadroTexto 225">
          <a:hlinkClick xmlns:r="http://schemas.openxmlformats.org/officeDocument/2006/relationships" r:id="rId1"/>
        </xdr:cNvPr>
        <xdr:cNvSpPr txBox="1"/>
      </xdr:nvSpPr>
      <xdr:spPr>
        <a:xfrm>
          <a:off x="89916000" y="14801850"/>
          <a:ext cx="1333712" cy="252941"/>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127</xdr:col>
      <xdr:colOff>1400175</xdr:colOff>
      <xdr:row>249</xdr:row>
      <xdr:rowOff>9525</xdr:rowOff>
    </xdr:from>
    <xdr:to>
      <xdr:col>131</xdr:col>
      <xdr:colOff>9737</xdr:colOff>
      <xdr:row>250</xdr:row>
      <xdr:rowOff>81492</xdr:rowOff>
    </xdr:to>
    <xdr:sp macro="" textlink="">
      <xdr:nvSpPr>
        <xdr:cNvPr id="227" name="CuadroTexto 226">
          <a:hlinkClick xmlns:r="http://schemas.openxmlformats.org/officeDocument/2006/relationships" r:id="rId1"/>
        </xdr:cNvPr>
        <xdr:cNvSpPr txBox="1"/>
      </xdr:nvSpPr>
      <xdr:spPr>
        <a:xfrm>
          <a:off x="95831025" y="14087475"/>
          <a:ext cx="1333712" cy="252942"/>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136</xdr:col>
      <xdr:colOff>1390650</xdr:colOff>
      <xdr:row>249</xdr:row>
      <xdr:rowOff>9525</xdr:rowOff>
    </xdr:from>
    <xdr:to>
      <xdr:col>140</xdr:col>
      <xdr:colOff>211</xdr:colOff>
      <xdr:row>250</xdr:row>
      <xdr:rowOff>81492</xdr:rowOff>
    </xdr:to>
    <xdr:sp macro="" textlink="">
      <xdr:nvSpPr>
        <xdr:cNvPr id="228" name="CuadroTexto 227">
          <a:hlinkClick xmlns:r="http://schemas.openxmlformats.org/officeDocument/2006/relationships" r:id="rId1"/>
        </xdr:cNvPr>
        <xdr:cNvSpPr txBox="1"/>
      </xdr:nvSpPr>
      <xdr:spPr>
        <a:xfrm>
          <a:off x="101727000" y="14087475"/>
          <a:ext cx="1333711" cy="252942"/>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145</xdr:col>
      <xdr:colOff>1400175</xdr:colOff>
      <xdr:row>248</xdr:row>
      <xdr:rowOff>0</xdr:rowOff>
    </xdr:from>
    <xdr:to>
      <xdr:col>149</xdr:col>
      <xdr:colOff>9737</xdr:colOff>
      <xdr:row>249</xdr:row>
      <xdr:rowOff>71967</xdr:rowOff>
    </xdr:to>
    <xdr:sp macro="" textlink="">
      <xdr:nvSpPr>
        <xdr:cNvPr id="229" name="CuadroTexto 228">
          <a:hlinkClick xmlns:r="http://schemas.openxmlformats.org/officeDocument/2006/relationships" r:id="rId1"/>
        </xdr:cNvPr>
        <xdr:cNvSpPr txBox="1"/>
      </xdr:nvSpPr>
      <xdr:spPr>
        <a:xfrm>
          <a:off x="107642025" y="13896975"/>
          <a:ext cx="1333712" cy="252942"/>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154</xdr:col>
      <xdr:colOff>1400175</xdr:colOff>
      <xdr:row>246</xdr:row>
      <xdr:rowOff>0</xdr:rowOff>
    </xdr:from>
    <xdr:to>
      <xdr:col>158</xdr:col>
      <xdr:colOff>9737</xdr:colOff>
      <xdr:row>247</xdr:row>
      <xdr:rowOff>71967</xdr:rowOff>
    </xdr:to>
    <xdr:sp macro="" textlink="">
      <xdr:nvSpPr>
        <xdr:cNvPr id="230" name="CuadroTexto 229">
          <a:hlinkClick xmlns:r="http://schemas.openxmlformats.org/officeDocument/2006/relationships" r:id="rId1"/>
        </xdr:cNvPr>
        <xdr:cNvSpPr txBox="1"/>
      </xdr:nvSpPr>
      <xdr:spPr>
        <a:xfrm>
          <a:off x="113547525" y="13535025"/>
          <a:ext cx="1333712" cy="252942"/>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20</xdr:col>
      <xdr:colOff>228600</xdr:colOff>
      <xdr:row>245</xdr:row>
      <xdr:rowOff>142875</xdr:rowOff>
    </xdr:from>
    <xdr:to>
      <xdr:col>22</xdr:col>
      <xdr:colOff>36195</xdr:colOff>
      <xdr:row>247</xdr:row>
      <xdr:rowOff>33867</xdr:rowOff>
    </xdr:to>
    <xdr:sp macro="" textlink="">
      <xdr:nvSpPr>
        <xdr:cNvPr id="231" name="CuadroTexto 230">
          <a:hlinkClick xmlns:r="http://schemas.openxmlformats.org/officeDocument/2006/relationships" r:id="rId1"/>
        </xdr:cNvPr>
        <xdr:cNvSpPr txBox="1"/>
      </xdr:nvSpPr>
      <xdr:spPr>
        <a:xfrm>
          <a:off x="24850725" y="13496925"/>
          <a:ext cx="1341120" cy="252942"/>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163</xdr:col>
      <xdr:colOff>1312332</xdr:colOff>
      <xdr:row>257</xdr:row>
      <xdr:rowOff>117474</xdr:rowOff>
    </xdr:from>
    <xdr:to>
      <xdr:col>166</xdr:col>
      <xdr:colOff>71119</xdr:colOff>
      <xdr:row>258</xdr:row>
      <xdr:rowOff>189441</xdr:rowOff>
    </xdr:to>
    <xdr:sp macro="" textlink="">
      <xdr:nvSpPr>
        <xdr:cNvPr id="232" name="CuadroTexto 231">
          <a:hlinkClick xmlns:r="http://schemas.openxmlformats.org/officeDocument/2006/relationships" r:id="rId1"/>
        </xdr:cNvPr>
        <xdr:cNvSpPr txBox="1"/>
      </xdr:nvSpPr>
      <xdr:spPr>
        <a:xfrm>
          <a:off x="119365182" y="26082624"/>
          <a:ext cx="1368637" cy="252942"/>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46</xdr:col>
      <xdr:colOff>1381125</xdr:colOff>
      <xdr:row>254</xdr:row>
      <xdr:rowOff>47625</xdr:rowOff>
    </xdr:from>
    <xdr:to>
      <xdr:col>49</xdr:col>
      <xdr:colOff>104987</xdr:colOff>
      <xdr:row>255</xdr:row>
      <xdr:rowOff>119591</xdr:rowOff>
    </xdr:to>
    <xdr:sp macro="" textlink="">
      <xdr:nvSpPr>
        <xdr:cNvPr id="233" name="CuadroTexto 232">
          <a:hlinkClick xmlns:r="http://schemas.openxmlformats.org/officeDocument/2006/relationships" r:id="rId1"/>
        </xdr:cNvPr>
        <xdr:cNvSpPr txBox="1"/>
      </xdr:nvSpPr>
      <xdr:spPr>
        <a:xfrm>
          <a:off x="42643425" y="15030450"/>
          <a:ext cx="1333712" cy="252941"/>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15</xdr:col>
      <xdr:colOff>266700</xdr:colOff>
      <xdr:row>183</xdr:row>
      <xdr:rowOff>64770</xdr:rowOff>
    </xdr:from>
    <xdr:to>
      <xdr:col>16</xdr:col>
      <xdr:colOff>7620</xdr:colOff>
      <xdr:row>184</xdr:row>
      <xdr:rowOff>114300</xdr:rowOff>
    </xdr:to>
    <xdr:sp macro="" textlink="">
      <xdr:nvSpPr>
        <xdr:cNvPr id="234" name="CuadroTexto 233">
          <a:hlinkClick xmlns:r="http://schemas.openxmlformats.org/officeDocument/2006/relationships" r:id="rId1"/>
        </xdr:cNvPr>
        <xdr:cNvSpPr txBox="1"/>
      </xdr:nvSpPr>
      <xdr:spPr>
        <a:xfrm>
          <a:off x="17611725" y="25677495"/>
          <a:ext cx="1341120" cy="230505"/>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28</xdr:col>
      <xdr:colOff>1371600</xdr:colOff>
      <xdr:row>188</xdr:row>
      <xdr:rowOff>8466</xdr:rowOff>
    </xdr:from>
    <xdr:to>
      <xdr:col>31</xdr:col>
      <xdr:colOff>95461</xdr:colOff>
      <xdr:row>189</xdr:row>
      <xdr:rowOff>80433</xdr:rowOff>
    </xdr:to>
    <xdr:sp macro="" textlink="">
      <xdr:nvSpPr>
        <xdr:cNvPr id="235" name="CuadroTexto 234">
          <a:hlinkClick xmlns:r="http://schemas.openxmlformats.org/officeDocument/2006/relationships" r:id="rId1"/>
        </xdr:cNvPr>
        <xdr:cNvSpPr txBox="1"/>
      </xdr:nvSpPr>
      <xdr:spPr>
        <a:xfrm>
          <a:off x="30822900" y="27249966"/>
          <a:ext cx="1333711" cy="252942"/>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55</xdr:col>
      <xdr:colOff>1371600</xdr:colOff>
      <xdr:row>198</xdr:row>
      <xdr:rowOff>28575</xdr:rowOff>
    </xdr:from>
    <xdr:to>
      <xdr:col>58</xdr:col>
      <xdr:colOff>95461</xdr:colOff>
      <xdr:row>199</xdr:row>
      <xdr:rowOff>100542</xdr:rowOff>
    </xdr:to>
    <xdr:sp macro="" textlink="">
      <xdr:nvSpPr>
        <xdr:cNvPr id="237" name="CuadroTexto 236">
          <a:hlinkClick xmlns:r="http://schemas.openxmlformats.org/officeDocument/2006/relationships" r:id="rId1"/>
        </xdr:cNvPr>
        <xdr:cNvSpPr txBox="1"/>
      </xdr:nvSpPr>
      <xdr:spPr>
        <a:xfrm>
          <a:off x="48539400" y="26936700"/>
          <a:ext cx="1333711" cy="252942"/>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64</xdr:col>
      <xdr:colOff>1363134</xdr:colOff>
      <xdr:row>194</xdr:row>
      <xdr:rowOff>49742</xdr:rowOff>
    </xdr:from>
    <xdr:to>
      <xdr:col>67</xdr:col>
      <xdr:colOff>96520</xdr:colOff>
      <xdr:row>195</xdr:row>
      <xdr:rowOff>121708</xdr:rowOff>
    </xdr:to>
    <xdr:sp macro="" textlink="">
      <xdr:nvSpPr>
        <xdr:cNvPr id="238" name="CuadroTexto 237">
          <a:hlinkClick xmlns:r="http://schemas.openxmlformats.org/officeDocument/2006/relationships" r:id="rId1"/>
        </xdr:cNvPr>
        <xdr:cNvSpPr txBox="1"/>
      </xdr:nvSpPr>
      <xdr:spPr>
        <a:xfrm>
          <a:off x="54436434" y="27653192"/>
          <a:ext cx="1343236" cy="252941"/>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73</xdr:col>
      <xdr:colOff>1390650</xdr:colOff>
      <xdr:row>191</xdr:row>
      <xdr:rowOff>9525</xdr:rowOff>
    </xdr:from>
    <xdr:to>
      <xdr:col>77</xdr:col>
      <xdr:colOff>212</xdr:colOff>
      <xdr:row>192</xdr:row>
      <xdr:rowOff>81491</xdr:rowOff>
    </xdr:to>
    <xdr:sp macro="" textlink="">
      <xdr:nvSpPr>
        <xdr:cNvPr id="239" name="CuadroTexto 238">
          <a:hlinkClick xmlns:r="http://schemas.openxmlformats.org/officeDocument/2006/relationships" r:id="rId1"/>
        </xdr:cNvPr>
        <xdr:cNvSpPr txBox="1"/>
      </xdr:nvSpPr>
      <xdr:spPr>
        <a:xfrm>
          <a:off x="60388500" y="27070050"/>
          <a:ext cx="1333712" cy="252941"/>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82</xdr:col>
      <xdr:colOff>1362075</xdr:colOff>
      <xdr:row>186</xdr:row>
      <xdr:rowOff>28575</xdr:rowOff>
    </xdr:from>
    <xdr:to>
      <xdr:col>85</xdr:col>
      <xdr:colOff>85936</xdr:colOff>
      <xdr:row>187</xdr:row>
      <xdr:rowOff>100542</xdr:rowOff>
    </xdr:to>
    <xdr:sp macro="" textlink="">
      <xdr:nvSpPr>
        <xdr:cNvPr id="240" name="CuadroTexto 239">
          <a:hlinkClick xmlns:r="http://schemas.openxmlformats.org/officeDocument/2006/relationships" r:id="rId1"/>
        </xdr:cNvPr>
        <xdr:cNvSpPr txBox="1"/>
      </xdr:nvSpPr>
      <xdr:spPr>
        <a:xfrm>
          <a:off x="66265425" y="26184225"/>
          <a:ext cx="1333711" cy="252942"/>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91</xdr:col>
      <xdr:colOff>1371600</xdr:colOff>
      <xdr:row>187</xdr:row>
      <xdr:rowOff>19050</xdr:rowOff>
    </xdr:from>
    <xdr:to>
      <xdr:col>94</xdr:col>
      <xdr:colOff>95462</xdr:colOff>
      <xdr:row>188</xdr:row>
      <xdr:rowOff>91017</xdr:rowOff>
    </xdr:to>
    <xdr:sp macro="" textlink="">
      <xdr:nvSpPr>
        <xdr:cNvPr id="241" name="CuadroTexto 240">
          <a:hlinkClick xmlns:r="http://schemas.openxmlformats.org/officeDocument/2006/relationships" r:id="rId1"/>
        </xdr:cNvPr>
        <xdr:cNvSpPr txBox="1"/>
      </xdr:nvSpPr>
      <xdr:spPr>
        <a:xfrm>
          <a:off x="72180450" y="26355675"/>
          <a:ext cx="1333712" cy="252942"/>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100</xdr:col>
      <xdr:colOff>1372658</xdr:colOff>
      <xdr:row>197</xdr:row>
      <xdr:rowOff>16934</xdr:rowOff>
    </xdr:from>
    <xdr:to>
      <xdr:col>103</xdr:col>
      <xdr:colOff>106045</xdr:colOff>
      <xdr:row>198</xdr:row>
      <xdr:rowOff>114300</xdr:rowOff>
    </xdr:to>
    <xdr:sp macro="" textlink="">
      <xdr:nvSpPr>
        <xdr:cNvPr id="242" name="CuadroTexto 241">
          <a:hlinkClick xmlns:r="http://schemas.openxmlformats.org/officeDocument/2006/relationships" r:id="rId1"/>
        </xdr:cNvPr>
        <xdr:cNvSpPr txBox="1"/>
      </xdr:nvSpPr>
      <xdr:spPr>
        <a:xfrm>
          <a:off x="78087008" y="26744084"/>
          <a:ext cx="1343237" cy="278341"/>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109</xdr:col>
      <xdr:colOff>1341966</xdr:colOff>
      <xdr:row>186</xdr:row>
      <xdr:rowOff>11429</xdr:rowOff>
    </xdr:from>
    <xdr:to>
      <xdr:col>112</xdr:col>
      <xdr:colOff>100753</xdr:colOff>
      <xdr:row>187</xdr:row>
      <xdr:rowOff>81491</xdr:rowOff>
    </xdr:to>
    <xdr:sp macro="" textlink="">
      <xdr:nvSpPr>
        <xdr:cNvPr id="243" name="CuadroTexto 242">
          <a:hlinkClick xmlns:r="http://schemas.openxmlformats.org/officeDocument/2006/relationships" r:id="rId1"/>
        </xdr:cNvPr>
        <xdr:cNvSpPr txBox="1"/>
      </xdr:nvSpPr>
      <xdr:spPr>
        <a:xfrm>
          <a:off x="83961816" y="26167079"/>
          <a:ext cx="1368637" cy="251037"/>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118</xdr:col>
      <xdr:colOff>1390650</xdr:colOff>
      <xdr:row>194</xdr:row>
      <xdr:rowOff>0</xdr:rowOff>
    </xdr:from>
    <xdr:to>
      <xdr:col>122</xdr:col>
      <xdr:colOff>212</xdr:colOff>
      <xdr:row>195</xdr:row>
      <xdr:rowOff>71966</xdr:rowOff>
    </xdr:to>
    <xdr:sp macro="" textlink="">
      <xdr:nvSpPr>
        <xdr:cNvPr id="244" name="CuadroTexto 243">
          <a:hlinkClick xmlns:r="http://schemas.openxmlformats.org/officeDocument/2006/relationships" r:id="rId1"/>
        </xdr:cNvPr>
        <xdr:cNvSpPr txBox="1"/>
      </xdr:nvSpPr>
      <xdr:spPr>
        <a:xfrm>
          <a:off x="89916000" y="27603450"/>
          <a:ext cx="1333712" cy="252941"/>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127</xdr:col>
      <xdr:colOff>1400175</xdr:colOff>
      <xdr:row>188</xdr:row>
      <xdr:rowOff>9525</xdr:rowOff>
    </xdr:from>
    <xdr:to>
      <xdr:col>131</xdr:col>
      <xdr:colOff>9737</xdr:colOff>
      <xdr:row>189</xdr:row>
      <xdr:rowOff>81492</xdr:rowOff>
    </xdr:to>
    <xdr:sp macro="" textlink="">
      <xdr:nvSpPr>
        <xdr:cNvPr id="245" name="CuadroTexto 244">
          <a:hlinkClick xmlns:r="http://schemas.openxmlformats.org/officeDocument/2006/relationships" r:id="rId1"/>
        </xdr:cNvPr>
        <xdr:cNvSpPr txBox="1"/>
      </xdr:nvSpPr>
      <xdr:spPr>
        <a:xfrm>
          <a:off x="95831025" y="26889075"/>
          <a:ext cx="1333712" cy="252942"/>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136</xdr:col>
      <xdr:colOff>1390650</xdr:colOff>
      <xdr:row>190</xdr:row>
      <xdr:rowOff>9525</xdr:rowOff>
    </xdr:from>
    <xdr:to>
      <xdr:col>140</xdr:col>
      <xdr:colOff>211</xdr:colOff>
      <xdr:row>191</xdr:row>
      <xdr:rowOff>81492</xdr:rowOff>
    </xdr:to>
    <xdr:sp macro="" textlink="">
      <xdr:nvSpPr>
        <xdr:cNvPr id="246" name="CuadroTexto 245">
          <a:hlinkClick xmlns:r="http://schemas.openxmlformats.org/officeDocument/2006/relationships" r:id="rId1"/>
        </xdr:cNvPr>
        <xdr:cNvSpPr txBox="1"/>
      </xdr:nvSpPr>
      <xdr:spPr>
        <a:xfrm>
          <a:off x="101727000" y="26889075"/>
          <a:ext cx="1333711" cy="252942"/>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145</xdr:col>
      <xdr:colOff>1400175</xdr:colOff>
      <xdr:row>190</xdr:row>
      <xdr:rowOff>0</xdr:rowOff>
    </xdr:from>
    <xdr:to>
      <xdr:col>149</xdr:col>
      <xdr:colOff>9737</xdr:colOff>
      <xdr:row>191</xdr:row>
      <xdr:rowOff>71967</xdr:rowOff>
    </xdr:to>
    <xdr:sp macro="" textlink="">
      <xdr:nvSpPr>
        <xdr:cNvPr id="247" name="CuadroTexto 246">
          <a:hlinkClick xmlns:r="http://schemas.openxmlformats.org/officeDocument/2006/relationships" r:id="rId1"/>
        </xdr:cNvPr>
        <xdr:cNvSpPr txBox="1"/>
      </xdr:nvSpPr>
      <xdr:spPr>
        <a:xfrm>
          <a:off x="107642025" y="26698575"/>
          <a:ext cx="1333712" cy="252942"/>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154</xdr:col>
      <xdr:colOff>1381125</xdr:colOff>
      <xdr:row>189</xdr:row>
      <xdr:rowOff>19050</xdr:rowOff>
    </xdr:from>
    <xdr:to>
      <xdr:col>157</xdr:col>
      <xdr:colOff>104987</xdr:colOff>
      <xdr:row>190</xdr:row>
      <xdr:rowOff>91017</xdr:rowOff>
    </xdr:to>
    <xdr:sp macro="" textlink="">
      <xdr:nvSpPr>
        <xdr:cNvPr id="248" name="CuadroTexto 247">
          <a:hlinkClick xmlns:r="http://schemas.openxmlformats.org/officeDocument/2006/relationships" r:id="rId1"/>
        </xdr:cNvPr>
        <xdr:cNvSpPr txBox="1"/>
      </xdr:nvSpPr>
      <xdr:spPr>
        <a:xfrm>
          <a:off x="113528475" y="14173200"/>
          <a:ext cx="1333712" cy="252942"/>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20</xdr:col>
      <xdr:colOff>228600</xdr:colOff>
      <xdr:row>186</xdr:row>
      <xdr:rowOff>142875</xdr:rowOff>
    </xdr:from>
    <xdr:to>
      <xdr:col>22</xdr:col>
      <xdr:colOff>36195</xdr:colOff>
      <xdr:row>188</xdr:row>
      <xdr:rowOff>33867</xdr:rowOff>
    </xdr:to>
    <xdr:sp macro="" textlink="">
      <xdr:nvSpPr>
        <xdr:cNvPr id="249" name="CuadroTexto 248">
          <a:hlinkClick xmlns:r="http://schemas.openxmlformats.org/officeDocument/2006/relationships" r:id="rId1"/>
        </xdr:cNvPr>
        <xdr:cNvSpPr txBox="1"/>
      </xdr:nvSpPr>
      <xdr:spPr>
        <a:xfrm>
          <a:off x="24850725" y="26298525"/>
          <a:ext cx="1341120" cy="252942"/>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163</xdr:col>
      <xdr:colOff>1407582</xdr:colOff>
      <xdr:row>201</xdr:row>
      <xdr:rowOff>174624</xdr:rowOff>
    </xdr:from>
    <xdr:to>
      <xdr:col>167</xdr:col>
      <xdr:colOff>52069</xdr:colOff>
      <xdr:row>203</xdr:row>
      <xdr:rowOff>17991</xdr:rowOff>
    </xdr:to>
    <xdr:sp macro="" textlink="">
      <xdr:nvSpPr>
        <xdr:cNvPr id="250" name="CuadroTexto 249">
          <a:hlinkClick xmlns:r="http://schemas.openxmlformats.org/officeDocument/2006/relationships" r:id="rId1"/>
        </xdr:cNvPr>
        <xdr:cNvSpPr txBox="1"/>
      </xdr:nvSpPr>
      <xdr:spPr>
        <a:xfrm>
          <a:off x="119460432" y="16500474"/>
          <a:ext cx="1368637" cy="252942"/>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46</xdr:col>
      <xdr:colOff>1381125</xdr:colOff>
      <xdr:row>195</xdr:row>
      <xdr:rowOff>47625</xdr:rowOff>
    </xdr:from>
    <xdr:to>
      <xdr:col>49</xdr:col>
      <xdr:colOff>104987</xdr:colOff>
      <xdr:row>196</xdr:row>
      <xdr:rowOff>119591</xdr:rowOff>
    </xdr:to>
    <xdr:sp macro="" textlink="">
      <xdr:nvSpPr>
        <xdr:cNvPr id="251" name="CuadroTexto 250">
          <a:hlinkClick xmlns:r="http://schemas.openxmlformats.org/officeDocument/2006/relationships" r:id="rId1"/>
        </xdr:cNvPr>
        <xdr:cNvSpPr txBox="1"/>
      </xdr:nvSpPr>
      <xdr:spPr>
        <a:xfrm>
          <a:off x="42643425" y="27832050"/>
          <a:ext cx="1333712" cy="252941"/>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38</xdr:col>
      <xdr:colOff>0</xdr:colOff>
      <xdr:row>194</xdr:row>
      <xdr:rowOff>0</xdr:rowOff>
    </xdr:from>
    <xdr:to>
      <xdr:col>41</xdr:col>
      <xdr:colOff>28787</xdr:colOff>
      <xdr:row>195</xdr:row>
      <xdr:rowOff>71966</xdr:rowOff>
    </xdr:to>
    <xdr:sp macro="" textlink="">
      <xdr:nvSpPr>
        <xdr:cNvPr id="252" name="CuadroTexto 251">
          <a:hlinkClick xmlns:r="http://schemas.openxmlformats.org/officeDocument/2006/relationships" r:id="rId1"/>
        </xdr:cNvPr>
        <xdr:cNvSpPr txBox="1"/>
      </xdr:nvSpPr>
      <xdr:spPr>
        <a:xfrm>
          <a:off x="36776025" y="15059025"/>
          <a:ext cx="1333712" cy="252941"/>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163</xdr:col>
      <xdr:colOff>1312332</xdr:colOff>
      <xdr:row>1108</xdr:row>
      <xdr:rowOff>117474</xdr:rowOff>
    </xdr:from>
    <xdr:to>
      <xdr:col>166</xdr:col>
      <xdr:colOff>71119</xdr:colOff>
      <xdr:row>1109</xdr:row>
      <xdr:rowOff>189441</xdr:rowOff>
    </xdr:to>
    <xdr:sp macro="" textlink="">
      <xdr:nvSpPr>
        <xdr:cNvPr id="254" name="CuadroTexto 253">
          <a:hlinkClick xmlns:r="http://schemas.openxmlformats.org/officeDocument/2006/relationships" r:id="rId1"/>
        </xdr:cNvPr>
        <xdr:cNvSpPr txBox="1"/>
      </xdr:nvSpPr>
      <xdr:spPr>
        <a:xfrm>
          <a:off x="119365182" y="26625549"/>
          <a:ext cx="1368637" cy="252942"/>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161</xdr:col>
      <xdr:colOff>95250</xdr:colOff>
      <xdr:row>200</xdr:row>
      <xdr:rowOff>57150</xdr:rowOff>
    </xdr:from>
    <xdr:to>
      <xdr:col>164</xdr:col>
      <xdr:colOff>975785</xdr:colOff>
      <xdr:row>201</xdr:row>
      <xdr:rowOff>151342</xdr:rowOff>
    </xdr:to>
    <xdr:sp macro="" textlink="">
      <xdr:nvSpPr>
        <xdr:cNvPr id="255" name="CuadroTexto 254">
          <a:hlinkClick xmlns:r="http://schemas.openxmlformats.org/officeDocument/2006/relationships" r:id="rId3" tooltip="Valencia 2022 periodos impositivos finalizados antes 28 de octure"/>
        </xdr:cNvPr>
        <xdr:cNvSpPr txBox="1"/>
      </xdr:nvSpPr>
      <xdr:spPr>
        <a:xfrm>
          <a:off x="115652550" y="16202025"/>
          <a:ext cx="4795310" cy="275167"/>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Escala</a:t>
          </a:r>
          <a:r>
            <a:rPr lang="es-ES" sz="1200" b="1" baseline="0"/>
            <a:t> especial periodos impositivos finalizados antes 28 de octubre.</a:t>
          </a:r>
          <a:endParaRPr lang="es-ES" sz="1200" b="1"/>
        </a:p>
      </xdr:txBody>
    </xdr:sp>
    <xdr:clientData/>
  </xdr:twoCellAnchor>
  <xdr:twoCellAnchor>
    <xdr:from>
      <xdr:col>15</xdr:col>
      <xdr:colOff>276225</xdr:colOff>
      <xdr:row>125</xdr:row>
      <xdr:rowOff>64770</xdr:rowOff>
    </xdr:from>
    <xdr:to>
      <xdr:col>16</xdr:col>
      <xdr:colOff>17145</xdr:colOff>
      <xdr:row>126</xdr:row>
      <xdr:rowOff>114300</xdr:rowOff>
    </xdr:to>
    <xdr:sp macro="" textlink="">
      <xdr:nvSpPr>
        <xdr:cNvPr id="253" name="CuadroTexto 252">
          <a:hlinkClick xmlns:r="http://schemas.openxmlformats.org/officeDocument/2006/relationships" r:id="rId1"/>
        </xdr:cNvPr>
        <xdr:cNvSpPr txBox="1"/>
      </xdr:nvSpPr>
      <xdr:spPr>
        <a:xfrm>
          <a:off x="17621250" y="13561695"/>
          <a:ext cx="1341120" cy="230505"/>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28</xdr:col>
      <xdr:colOff>1371600</xdr:colOff>
      <xdr:row>129</xdr:row>
      <xdr:rowOff>8466</xdr:rowOff>
    </xdr:from>
    <xdr:to>
      <xdr:col>31</xdr:col>
      <xdr:colOff>95461</xdr:colOff>
      <xdr:row>130</xdr:row>
      <xdr:rowOff>80433</xdr:rowOff>
    </xdr:to>
    <xdr:sp macro="" textlink="">
      <xdr:nvSpPr>
        <xdr:cNvPr id="256" name="CuadroTexto 255">
          <a:hlinkClick xmlns:r="http://schemas.openxmlformats.org/officeDocument/2006/relationships" r:id="rId1"/>
        </xdr:cNvPr>
        <xdr:cNvSpPr txBox="1"/>
      </xdr:nvSpPr>
      <xdr:spPr>
        <a:xfrm>
          <a:off x="30822900" y="27497616"/>
          <a:ext cx="1333711" cy="252942"/>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64</xdr:col>
      <xdr:colOff>1363134</xdr:colOff>
      <xdr:row>135</xdr:row>
      <xdr:rowOff>49742</xdr:rowOff>
    </xdr:from>
    <xdr:to>
      <xdr:col>67</xdr:col>
      <xdr:colOff>96520</xdr:colOff>
      <xdr:row>136</xdr:row>
      <xdr:rowOff>121708</xdr:rowOff>
    </xdr:to>
    <xdr:sp macro="" textlink="">
      <xdr:nvSpPr>
        <xdr:cNvPr id="258" name="CuadroTexto 257">
          <a:hlinkClick xmlns:r="http://schemas.openxmlformats.org/officeDocument/2006/relationships" r:id="rId1"/>
        </xdr:cNvPr>
        <xdr:cNvSpPr txBox="1"/>
      </xdr:nvSpPr>
      <xdr:spPr>
        <a:xfrm>
          <a:off x="54436434" y="28624742"/>
          <a:ext cx="1343236" cy="252941"/>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73</xdr:col>
      <xdr:colOff>1390650</xdr:colOff>
      <xdr:row>132</xdr:row>
      <xdr:rowOff>9525</xdr:rowOff>
    </xdr:from>
    <xdr:to>
      <xdr:col>77</xdr:col>
      <xdr:colOff>212</xdr:colOff>
      <xdr:row>133</xdr:row>
      <xdr:rowOff>81491</xdr:rowOff>
    </xdr:to>
    <xdr:sp macro="" textlink="">
      <xdr:nvSpPr>
        <xdr:cNvPr id="259" name="CuadroTexto 258">
          <a:hlinkClick xmlns:r="http://schemas.openxmlformats.org/officeDocument/2006/relationships" r:id="rId1"/>
        </xdr:cNvPr>
        <xdr:cNvSpPr txBox="1"/>
      </xdr:nvSpPr>
      <xdr:spPr>
        <a:xfrm>
          <a:off x="60388500" y="28041600"/>
          <a:ext cx="1333712" cy="252941"/>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82</xdr:col>
      <xdr:colOff>1362075</xdr:colOff>
      <xdr:row>127</xdr:row>
      <xdr:rowOff>28575</xdr:rowOff>
    </xdr:from>
    <xdr:to>
      <xdr:col>85</xdr:col>
      <xdr:colOff>85936</xdr:colOff>
      <xdr:row>128</xdr:row>
      <xdr:rowOff>100542</xdr:rowOff>
    </xdr:to>
    <xdr:sp macro="" textlink="">
      <xdr:nvSpPr>
        <xdr:cNvPr id="260" name="CuadroTexto 259">
          <a:hlinkClick xmlns:r="http://schemas.openxmlformats.org/officeDocument/2006/relationships" r:id="rId1"/>
        </xdr:cNvPr>
        <xdr:cNvSpPr txBox="1"/>
      </xdr:nvSpPr>
      <xdr:spPr>
        <a:xfrm>
          <a:off x="66265425" y="27155775"/>
          <a:ext cx="1333711" cy="252942"/>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91</xdr:col>
      <xdr:colOff>1371600</xdr:colOff>
      <xdr:row>128</xdr:row>
      <xdr:rowOff>19050</xdr:rowOff>
    </xdr:from>
    <xdr:to>
      <xdr:col>94</xdr:col>
      <xdr:colOff>95462</xdr:colOff>
      <xdr:row>129</xdr:row>
      <xdr:rowOff>91017</xdr:rowOff>
    </xdr:to>
    <xdr:sp macro="" textlink="">
      <xdr:nvSpPr>
        <xdr:cNvPr id="261" name="CuadroTexto 260">
          <a:hlinkClick xmlns:r="http://schemas.openxmlformats.org/officeDocument/2006/relationships" r:id="rId1"/>
        </xdr:cNvPr>
        <xdr:cNvSpPr txBox="1"/>
      </xdr:nvSpPr>
      <xdr:spPr>
        <a:xfrm>
          <a:off x="72180450" y="27327225"/>
          <a:ext cx="1333712" cy="252942"/>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100</xdr:col>
      <xdr:colOff>1372658</xdr:colOff>
      <xdr:row>138</xdr:row>
      <xdr:rowOff>16935</xdr:rowOff>
    </xdr:from>
    <xdr:to>
      <xdr:col>103</xdr:col>
      <xdr:colOff>106045</xdr:colOff>
      <xdr:row>139</xdr:row>
      <xdr:rowOff>104776</xdr:rowOff>
    </xdr:to>
    <xdr:sp macro="" textlink="">
      <xdr:nvSpPr>
        <xdr:cNvPr id="262" name="CuadroTexto 261">
          <a:hlinkClick xmlns:r="http://schemas.openxmlformats.org/officeDocument/2006/relationships" r:id="rId1"/>
        </xdr:cNvPr>
        <xdr:cNvSpPr txBox="1"/>
      </xdr:nvSpPr>
      <xdr:spPr>
        <a:xfrm>
          <a:off x="78087008" y="16018935"/>
          <a:ext cx="1343237" cy="268816"/>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109</xdr:col>
      <xdr:colOff>1341966</xdr:colOff>
      <xdr:row>127</xdr:row>
      <xdr:rowOff>11429</xdr:rowOff>
    </xdr:from>
    <xdr:to>
      <xdr:col>112</xdr:col>
      <xdr:colOff>100753</xdr:colOff>
      <xdr:row>128</xdr:row>
      <xdr:rowOff>81491</xdr:rowOff>
    </xdr:to>
    <xdr:sp macro="" textlink="">
      <xdr:nvSpPr>
        <xdr:cNvPr id="263" name="CuadroTexto 262">
          <a:hlinkClick xmlns:r="http://schemas.openxmlformats.org/officeDocument/2006/relationships" r:id="rId1"/>
        </xdr:cNvPr>
        <xdr:cNvSpPr txBox="1"/>
      </xdr:nvSpPr>
      <xdr:spPr>
        <a:xfrm>
          <a:off x="83961816" y="27138629"/>
          <a:ext cx="1368637" cy="251037"/>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119</xdr:col>
      <xdr:colOff>76200</xdr:colOff>
      <xdr:row>136</xdr:row>
      <xdr:rowOff>28575</xdr:rowOff>
    </xdr:from>
    <xdr:to>
      <xdr:col>122</xdr:col>
      <xdr:colOff>104987</xdr:colOff>
      <xdr:row>137</xdr:row>
      <xdr:rowOff>100541</xdr:rowOff>
    </xdr:to>
    <xdr:sp macro="" textlink="">
      <xdr:nvSpPr>
        <xdr:cNvPr id="264" name="CuadroTexto 263">
          <a:hlinkClick xmlns:r="http://schemas.openxmlformats.org/officeDocument/2006/relationships" r:id="rId1"/>
        </xdr:cNvPr>
        <xdr:cNvSpPr txBox="1"/>
      </xdr:nvSpPr>
      <xdr:spPr>
        <a:xfrm>
          <a:off x="90020775" y="15668625"/>
          <a:ext cx="1333712" cy="252941"/>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127</xdr:col>
      <xdr:colOff>1400175</xdr:colOff>
      <xdr:row>129</xdr:row>
      <xdr:rowOff>9525</xdr:rowOff>
    </xdr:from>
    <xdr:to>
      <xdr:col>131</xdr:col>
      <xdr:colOff>9737</xdr:colOff>
      <xdr:row>130</xdr:row>
      <xdr:rowOff>81492</xdr:rowOff>
    </xdr:to>
    <xdr:sp macro="" textlink="">
      <xdr:nvSpPr>
        <xdr:cNvPr id="265" name="CuadroTexto 264">
          <a:hlinkClick xmlns:r="http://schemas.openxmlformats.org/officeDocument/2006/relationships" r:id="rId1"/>
        </xdr:cNvPr>
        <xdr:cNvSpPr txBox="1"/>
      </xdr:nvSpPr>
      <xdr:spPr>
        <a:xfrm>
          <a:off x="95831025" y="27498675"/>
          <a:ext cx="1333712" cy="252942"/>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136</xdr:col>
      <xdr:colOff>1390650</xdr:colOff>
      <xdr:row>131</xdr:row>
      <xdr:rowOff>9525</xdr:rowOff>
    </xdr:from>
    <xdr:to>
      <xdr:col>140</xdr:col>
      <xdr:colOff>211</xdr:colOff>
      <xdr:row>132</xdr:row>
      <xdr:rowOff>81492</xdr:rowOff>
    </xdr:to>
    <xdr:sp macro="" textlink="">
      <xdr:nvSpPr>
        <xdr:cNvPr id="266" name="CuadroTexto 265">
          <a:hlinkClick xmlns:r="http://schemas.openxmlformats.org/officeDocument/2006/relationships" r:id="rId1"/>
        </xdr:cNvPr>
        <xdr:cNvSpPr txBox="1"/>
      </xdr:nvSpPr>
      <xdr:spPr>
        <a:xfrm>
          <a:off x="101727000" y="27860625"/>
          <a:ext cx="1333711" cy="252942"/>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145</xdr:col>
      <xdr:colOff>1400175</xdr:colOff>
      <xdr:row>131</xdr:row>
      <xdr:rowOff>0</xdr:rowOff>
    </xdr:from>
    <xdr:to>
      <xdr:col>149</xdr:col>
      <xdr:colOff>9737</xdr:colOff>
      <xdr:row>132</xdr:row>
      <xdr:rowOff>71967</xdr:rowOff>
    </xdr:to>
    <xdr:sp macro="" textlink="">
      <xdr:nvSpPr>
        <xdr:cNvPr id="267" name="CuadroTexto 266">
          <a:hlinkClick xmlns:r="http://schemas.openxmlformats.org/officeDocument/2006/relationships" r:id="rId1"/>
        </xdr:cNvPr>
        <xdr:cNvSpPr txBox="1"/>
      </xdr:nvSpPr>
      <xdr:spPr>
        <a:xfrm>
          <a:off x="107642025" y="27851100"/>
          <a:ext cx="1333712" cy="252942"/>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154</xdr:col>
      <xdr:colOff>1371600</xdr:colOff>
      <xdr:row>128</xdr:row>
      <xdr:rowOff>0</xdr:rowOff>
    </xdr:from>
    <xdr:to>
      <xdr:col>157</xdr:col>
      <xdr:colOff>95462</xdr:colOff>
      <xdr:row>129</xdr:row>
      <xdr:rowOff>71967</xdr:rowOff>
    </xdr:to>
    <xdr:sp macro="" textlink="">
      <xdr:nvSpPr>
        <xdr:cNvPr id="268" name="CuadroTexto 267">
          <a:hlinkClick xmlns:r="http://schemas.openxmlformats.org/officeDocument/2006/relationships" r:id="rId1"/>
        </xdr:cNvPr>
        <xdr:cNvSpPr txBox="1"/>
      </xdr:nvSpPr>
      <xdr:spPr>
        <a:xfrm>
          <a:off x="113518950" y="14039850"/>
          <a:ext cx="1333712" cy="252942"/>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20</xdr:col>
      <xdr:colOff>228600</xdr:colOff>
      <xdr:row>127</xdr:row>
      <xdr:rowOff>142875</xdr:rowOff>
    </xdr:from>
    <xdr:to>
      <xdr:col>22</xdr:col>
      <xdr:colOff>36195</xdr:colOff>
      <xdr:row>129</xdr:row>
      <xdr:rowOff>33867</xdr:rowOff>
    </xdr:to>
    <xdr:sp macro="" textlink="">
      <xdr:nvSpPr>
        <xdr:cNvPr id="269" name="CuadroTexto 268">
          <a:hlinkClick xmlns:r="http://schemas.openxmlformats.org/officeDocument/2006/relationships" r:id="rId1"/>
        </xdr:cNvPr>
        <xdr:cNvSpPr txBox="1"/>
      </xdr:nvSpPr>
      <xdr:spPr>
        <a:xfrm>
          <a:off x="24850725" y="27270075"/>
          <a:ext cx="1341120" cy="252942"/>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46</xdr:col>
      <xdr:colOff>1381125</xdr:colOff>
      <xdr:row>136</xdr:row>
      <xdr:rowOff>47625</xdr:rowOff>
    </xdr:from>
    <xdr:to>
      <xdr:col>49</xdr:col>
      <xdr:colOff>104987</xdr:colOff>
      <xdr:row>137</xdr:row>
      <xdr:rowOff>119591</xdr:rowOff>
    </xdr:to>
    <xdr:sp macro="" textlink="">
      <xdr:nvSpPr>
        <xdr:cNvPr id="270" name="CuadroTexto 269">
          <a:hlinkClick xmlns:r="http://schemas.openxmlformats.org/officeDocument/2006/relationships" r:id="rId1"/>
        </xdr:cNvPr>
        <xdr:cNvSpPr txBox="1"/>
      </xdr:nvSpPr>
      <xdr:spPr>
        <a:xfrm>
          <a:off x="42643425" y="28803600"/>
          <a:ext cx="1333712" cy="252941"/>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37</xdr:col>
      <xdr:colOff>1323975</xdr:colOff>
      <xdr:row>137</xdr:row>
      <xdr:rowOff>114300</xdr:rowOff>
    </xdr:from>
    <xdr:to>
      <xdr:col>40</xdr:col>
      <xdr:colOff>47837</xdr:colOff>
      <xdr:row>139</xdr:row>
      <xdr:rowOff>5291</xdr:rowOff>
    </xdr:to>
    <xdr:sp macro="" textlink="">
      <xdr:nvSpPr>
        <xdr:cNvPr id="271" name="CuadroTexto 270">
          <a:hlinkClick xmlns:r="http://schemas.openxmlformats.org/officeDocument/2006/relationships" r:id="rId1"/>
        </xdr:cNvPr>
        <xdr:cNvSpPr txBox="1"/>
      </xdr:nvSpPr>
      <xdr:spPr>
        <a:xfrm>
          <a:off x="36680775" y="15782925"/>
          <a:ext cx="1333712" cy="252941"/>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116</xdr:col>
      <xdr:colOff>0</xdr:colOff>
      <xdr:row>133</xdr:row>
      <xdr:rowOff>38100</xdr:rowOff>
    </xdr:from>
    <xdr:to>
      <xdr:col>119</xdr:col>
      <xdr:colOff>880535</xdr:colOff>
      <xdr:row>134</xdr:row>
      <xdr:rowOff>132292</xdr:rowOff>
    </xdr:to>
    <xdr:sp macro="" textlink="">
      <xdr:nvSpPr>
        <xdr:cNvPr id="273" name="CuadroTexto 272">
          <a:hlinkClick xmlns:r="http://schemas.openxmlformats.org/officeDocument/2006/relationships" r:id="rId4" tooltip="Valencia 2022 periodos impositivos finalizados antes 28 de octure"/>
        </xdr:cNvPr>
        <xdr:cNvSpPr txBox="1"/>
      </xdr:nvSpPr>
      <xdr:spPr>
        <a:xfrm>
          <a:off x="86029800" y="15135225"/>
          <a:ext cx="4795310" cy="275167"/>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Escala</a:t>
          </a:r>
          <a:r>
            <a:rPr lang="es-ES" sz="1200" b="1" baseline="0"/>
            <a:t> especial periodos impositivos finalizados antes 15/09/2023.</a:t>
          </a:r>
          <a:endParaRPr lang="es-ES" sz="1200" b="1"/>
        </a:p>
      </xdr:txBody>
    </xdr:sp>
    <xdr:clientData/>
  </xdr:twoCellAnchor>
  <xdr:twoCellAnchor>
    <xdr:from>
      <xdr:col>55</xdr:col>
      <xdr:colOff>1352550</xdr:colOff>
      <xdr:row>139</xdr:row>
      <xdr:rowOff>9525</xdr:rowOff>
    </xdr:from>
    <xdr:to>
      <xdr:col>58</xdr:col>
      <xdr:colOff>76411</xdr:colOff>
      <xdr:row>140</xdr:row>
      <xdr:rowOff>81492</xdr:rowOff>
    </xdr:to>
    <xdr:sp macro="" textlink="">
      <xdr:nvSpPr>
        <xdr:cNvPr id="275" name="CuadroTexto 274">
          <a:hlinkClick xmlns:r="http://schemas.openxmlformats.org/officeDocument/2006/relationships" r:id="rId1"/>
        </xdr:cNvPr>
        <xdr:cNvSpPr txBox="1"/>
      </xdr:nvSpPr>
      <xdr:spPr>
        <a:xfrm>
          <a:off x="48520350" y="16192500"/>
          <a:ext cx="1333711" cy="252942"/>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163</xdr:col>
      <xdr:colOff>1407582</xdr:colOff>
      <xdr:row>142</xdr:row>
      <xdr:rowOff>174624</xdr:rowOff>
    </xdr:from>
    <xdr:to>
      <xdr:col>167</xdr:col>
      <xdr:colOff>52069</xdr:colOff>
      <xdr:row>144</xdr:row>
      <xdr:rowOff>17991</xdr:rowOff>
    </xdr:to>
    <xdr:sp macro="" textlink="">
      <xdr:nvSpPr>
        <xdr:cNvPr id="276" name="CuadroTexto 275">
          <a:hlinkClick xmlns:r="http://schemas.openxmlformats.org/officeDocument/2006/relationships" r:id="rId1"/>
        </xdr:cNvPr>
        <xdr:cNvSpPr txBox="1"/>
      </xdr:nvSpPr>
      <xdr:spPr>
        <a:xfrm>
          <a:off x="119460432" y="27568524"/>
          <a:ext cx="1368637" cy="252942"/>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15</xdr:col>
      <xdr:colOff>276225</xdr:colOff>
      <xdr:row>66</xdr:row>
      <xdr:rowOff>64770</xdr:rowOff>
    </xdr:from>
    <xdr:to>
      <xdr:col>16</xdr:col>
      <xdr:colOff>17145</xdr:colOff>
      <xdr:row>67</xdr:row>
      <xdr:rowOff>114300</xdr:rowOff>
    </xdr:to>
    <xdr:sp macro="" textlink="">
      <xdr:nvSpPr>
        <xdr:cNvPr id="272" name="CuadroTexto 271">
          <a:hlinkClick xmlns:r="http://schemas.openxmlformats.org/officeDocument/2006/relationships" r:id="rId1"/>
        </xdr:cNvPr>
        <xdr:cNvSpPr txBox="1"/>
      </xdr:nvSpPr>
      <xdr:spPr>
        <a:xfrm>
          <a:off x="17147381" y="23115270"/>
          <a:ext cx="1288733" cy="24003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28</xdr:col>
      <xdr:colOff>1371600</xdr:colOff>
      <xdr:row>70</xdr:row>
      <xdr:rowOff>8466</xdr:rowOff>
    </xdr:from>
    <xdr:to>
      <xdr:col>31</xdr:col>
      <xdr:colOff>95461</xdr:colOff>
      <xdr:row>71</xdr:row>
      <xdr:rowOff>80433</xdr:rowOff>
    </xdr:to>
    <xdr:sp macro="" textlink="">
      <xdr:nvSpPr>
        <xdr:cNvPr id="274" name="CuadroTexto 273">
          <a:hlinkClick xmlns:r="http://schemas.openxmlformats.org/officeDocument/2006/relationships" r:id="rId1"/>
        </xdr:cNvPr>
        <xdr:cNvSpPr txBox="1"/>
      </xdr:nvSpPr>
      <xdr:spPr>
        <a:xfrm>
          <a:off x="30053756" y="23820966"/>
          <a:ext cx="1271799" cy="262467"/>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64</xdr:col>
      <xdr:colOff>1363134</xdr:colOff>
      <xdr:row>76</xdr:row>
      <xdr:rowOff>49742</xdr:rowOff>
    </xdr:from>
    <xdr:to>
      <xdr:col>67</xdr:col>
      <xdr:colOff>96520</xdr:colOff>
      <xdr:row>77</xdr:row>
      <xdr:rowOff>121708</xdr:rowOff>
    </xdr:to>
    <xdr:sp macro="" textlink="">
      <xdr:nvSpPr>
        <xdr:cNvPr id="277" name="CuadroTexto 276">
          <a:hlinkClick xmlns:r="http://schemas.openxmlformats.org/officeDocument/2006/relationships" r:id="rId1"/>
        </xdr:cNvPr>
        <xdr:cNvSpPr txBox="1"/>
      </xdr:nvSpPr>
      <xdr:spPr>
        <a:xfrm>
          <a:off x="53191040" y="25005242"/>
          <a:ext cx="1281324" cy="262466"/>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73</xdr:col>
      <xdr:colOff>1390650</xdr:colOff>
      <xdr:row>73</xdr:row>
      <xdr:rowOff>9525</xdr:rowOff>
    </xdr:from>
    <xdr:to>
      <xdr:col>77</xdr:col>
      <xdr:colOff>212</xdr:colOff>
      <xdr:row>74</xdr:row>
      <xdr:rowOff>81491</xdr:rowOff>
    </xdr:to>
    <xdr:sp macro="" textlink="">
      <xdr:nvSpPr>
        <xdr:cNvPr id="278" name="CuadroTexto 277">
          <a:hlinkClick xmlns:r="http://schemas.openxmlformats.org/officeDocument/2006/relationships" r:id="rId1"/>
        </xdr:cNvPr>
        <xdr:cNvSpPr txBox="1"/>
      </xdr:nvSpPr>
      <xdr:spPr>
        <a:xfrm>
          <a:off x="59007375" y="24393525"/>
          <a:ext cx="1286087" cy="262466"/>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82</xdr:col>
      <xdr:colOff>1362075</xdr:colOff>
      <xdr:row>68</xdr:row>
      <xdr:rowOff>28575</xdr:rowOff>
    </xdr:from>
    <xdr:to>
      <xdr:col>85</xdr:col>
      <xdr:colOff>85936</xdr:colOff>
      <xdr:row>69</xdr:row>
      <xdr:rowOff>100542</xdr:rowOff>
    </xdr:to>
    <xdr:sp macro="" textlink="">
      <xdr:nvSpPr>
        <xdr:cNvPr id="279" name="CuadroTexto 278">
          <a:hlinkClick xmlns:r="http://schemas.openxmlformats.org/officeDocument/2006/relationships" r:id="rId1"/>
        </xdr:cNvPr>
        <xdr:cNvSpPr txBox="1"/>
      </xdr:nvSpPr>
      <xdr:spPr>
        <a:xfrm>
          <a:off x="64774763" y="23460075"/>
          <a:ext cx="1271798" cy="262467"/>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91</xdr:col>
      <xdr:colOff>1371600</xdr:colOff>
      <xdr:row>69</xdr:row>
      <xdr:rowOff>19050</xdr:rowOff>
    </xdr:from>
    <xdr:to>
      <xdr:col>94</xdr:col>
      <xdr:colOff>95462</xdr:colOff>
      <xdr:row>70</xdr:row>
      <xdr:rowOff>91017</xdr:rowOff>
    </xdr:to>
    <xdr:sp macro="" textlink="">
      <xdr:nvSpPr>
        <xdr:cNvPr id="280" name="CuadroTexto 279">
          <a:hlinkClick xmlns:r="http://schemas.openxmlformats.org/officeDocument/2006/relationships" r:id="rId1"/>
        </xdr:cNvPr>
        <xdr:cNvSpPr txBox="1"/>
      </xdr:nvSpPr>
      <xdr:spPr>
        <a:xfrm>
          <a:off x="70570725" y="23641050"/>
          <a:ext cx="1271800" cy="262467"/>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100</xdr:col>
      <xdr:colOff>1372658</xdr:colOff>
      <xdr:row>79</xdr:row>
      <xdr:rowOff>16935</xdr:rowOff>
    </xdr:from>
    <xdr:to>
      <xdr:col>103</xdr:col>
      <xdr:colOff>106045</xdr:colOff>
      <xdr:row>80</xdr:row>
      <xdr:rowOff>104776</xdr:rowOff>
    </xdr:to>
    <xdr:sp macro="" textlink="">
      <xdr:nvSpPr>
        <xdr:cNvPr id="281" name="CuadroTexto 280">
          <a:hlinkClick xmlns:r="http://schemas.openxmlformats.org/officeDocument/2006/relationships" r:id="rId1"/>
        </xdr:cNvPr>
        <xdr:cNvSpPr txBox="1"/>
      </xdr:nvSpPr>
      <xdr:spPr>
        <a:xfrm>
          <a:off x="76358221" y="25543935"/>
          <a:ext cx="1281324" cy="278341"/>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109</xdr:col>
      <xdr:colOff>1341966</xdr:colOff>
      <xdr:row>68</xdr:row>
      <xdr:rowOff>11429</xdr:rowOff>
    </xdr:from>
    <xdr:to>
      <xdr:col>112</xdr:col>
      <xdr:colOff>100753</xdr:colOff>
      <xdr:row>69</xdr:row>
      <xdr:rowOff>81491</xdr:rowOff>
    </xdr:to>
    <xdr:sp macro="" textlink="">
      <xdr:nvSpPr>
        <xdr:cNvPr id="282" name="CuadroTexto 281">
          <a:hlinkClick xmlns:r="http://schemas.openxmlformats.org/officeDocument/2006/relationships" r:id="rId1"/>
        </xdr:cNvPr>
        <xdr:cNvSpPr txBox="1"/>
      </xdr:nvSpPr>
      <xdr:spPr>
        <a:xfrm>
          <a:off x="82113966" y="23442929"/>
          <a:ext cx="1306725" cy="260562"/>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119</xdr:col>
      <xdr:colOff>76200</xdr:colOff>
      <xdr:row>77</xdr:row>
      <xdr:rowOff>28575</xdr:rowOff>
    </xdr:from>
    <xdr:to>
      <xdr:col>122</xdr:col>
      <xdr:colOff>104987</xdr:colOff>
      <xdr:row>78</xdr:row>
      <xdr:rowOff>100541</xdr:rowOff>
    </xdr:to>
    <xdr:sp macro="" textlink="">
      <xdr:nvSpPr>
        <xdr:cNvPr id="283" name="CuadroTexto 282">
          <a:hlinkClick xmlns:r="http://schemas.openxmlformats.org/officeDocument/2006/relationships" r:id="rId1"/>
        </xdr:cNvPr>
        <xdr:cNvSpPr txBox="1"/>
      </xdr:nvSpPr>
      <xdr:spPr>
        <a:xfrm>
          <a:off x="88015763" y="25174575"/>
          <a:ext cx="1314662" cy="262466"/>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127</xdr:col>
      <xdr:colOff>1400175</xdr:colOff>
      <xdr:row>70</xdr:row>
      <xdr:rowOff>9525</xdr:rowOff>
    </xdr:from>
    <xdr:to>
      <xdr:col>131</xdr:col>
      <xdr:colOff>9737</xdr:colOff>
      <xdr:row>71</xdr:row>
      <xdr:rowOff>81492</xdr:rowOff>
    </xdr:to>
    <xdr:sp macro="" textlink="">
      <xdr:nvSpPr>
        <xdr:cNvPr id="284" name="CuadroTexto 283">
          <a:hlinkClick xmlns:r="http://schemas.openxmlformats.org/officeDocument/2006/relationships" r:id="rId1"/>
        </xdr:cNvPr>
        <xdr:cNvSpPr txBox="1"/>
      </xdr:nvSpPr>
      <xdr:spPr>
        <a:xfrm>
          <a:off x="93726000" y="23822025"/>
          <a:ext cx="1295612" cy="262467"/>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136</xdr:col>
      <xdr:colOff>1369219</xdr:colOff>
      <xdr:row>74</xdr:row>
      <xdr:rowOff>21430</xdr:rowOff>
    </xdr:from>
    <xdr:to>
      <xdr:col>139</xdr:col>
      <xdr:colOff>107368</xdr:colOff>
      <xdr:row>75</xdr:row>
      <xdr:rowOff>93398</xdr:rowOff>
    </xdr:to>
    <xdr:sp macro="" textlink="">
      <xdr:nvSpPr>
        <xdr:cNvPr id="285" name="CuadroTexto 284">
          <a:hlinkClick xmlns:r="http://schemas.openxmlformats.org/officeDocument/2006/relationships" r:id="rId1"/>
        </xdr:cNvPr>
        <xdr:cNvSpPr txBox="1"/>
      </xdr:nvSpPr>
      <xdr:spPr>
        <a:xfrm>
          <a:off x="99500532" y="13963649"/>
          <a:ext cx="1286086" cy="226749"/>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145</xdr:col>
      <xdr:colOff>1400175</xdr:colOff>
      <xdr:row>72</xdr:row>
      <xdr:rowOff>0</xdr:rowOff>
    </xdr:from>
    <xdr:to>
      <xdr:col>149</xdr:col>
      <xdr:colOff>9737</xdr:colOff>
      <xdr:row>73</xdr:row>
      <xdr:rowOff>71967</xdr:rowOff>
    </xdr:to>
    <xdr:sp macro="" textlink="">
      <xdr:nvSpPr>
        <xdr:cNvPr id="286" name="CuadroTexto 285">
          <a:hlinkClick xmlns:r="http://schemas.openxmlformats.org/officeDocument/2006/relationships" r:id="rId1"/>
        </xdr:cNvPr>
        <xdr:cNvSpPr txBox="1"/>
      </xdr:nvSpPr>
      <xdr:spPr>
        <a:xfrm>
          <a:off x="105298875" y="24193500"/>
          <a:ext cx="1295612" cy="262467"/>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154</xdr:col>
      <xdr:colOff>1371600</xdr:colOff>
      <xdr:row>69</xdr:row>
      <xdr:rowOff>0</xdr:rowOff>
    </xdr:from>
    <xdr:to>
      <xdr:col>157</xdr:col>
      <xdr:colOff>95462</xdr:colOff>
      <xdr:row>70</xdr:row>
      <xdr:rowOff>71967</xdr:rowOff>
    </xdr:to>
    <xdr:sp macro="" textlink="">
      <xdr:nvSpPr>
        <xdr:cNvPr id="287" name="CuadroTexto 286">
          <a:hlinkClick xmlns:r="http://schemas.openxmlformats.org/officeDocument/2006/relationships" r:id="rId1"/>
        </xdr:cNvPr>
        <xdr:cNvSpPr txBox="1"/>
      </xdr:nvSpPr>
      <xdr:spPr>
        <a:xfrm>
          <a:off x="111075788" y="23622000"/>
          <a:ext cx="1271799" cy="262467"/>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20</xdr:col>
      <xdr:colOff>228600</xdr:colOff>
      <xdr:row>68</xdr:row>
      <xdr:rowOff>142875</xdr:rowOff>
    </xdr:from>
    <xdr:to>
      <xdr:col>22</xdr:col>
      <xdr:colOff>36195</xdr:colOff>
      <xdr:row>70</xdr:row>
      <xdr:rowOff>33867</xdr:rowOff>
    </xdr:to>
    <xdr:sp macro="" textlink="">
      <xdr:nvSpPr>
        <xdr:cNvPr id="288" name="CuadroTexto 287">
          <a:hlinkClick xmlns:r="http://schemas.openxmlformats.org/officeDocument/2006/relationships" r:id="rId1"/>
        </xdr:cNvPr>
        <xdr:cNvSpPr txBox="1"/>
      </xdr:nvSpPr>
      <xdr:spPr>
        <a:xfrm>
          <a:off x="24172069" y="23574375"/>
          <a:ext cx="1307782" cy="271992"/>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46</xdr:col>
      <xdr:colOff>1381125</xdr:colOff>
      <xdr:row>77</xdr:row>
      <xdr:rowOff>47625</xdr:rowOff>
    </xdr:from>
    <xdr:to>
      <xdr:col>49</xdr:col>
      <xdr:colOff>104987</xdr:colOff>
      <xdr:row>78</xdr:row>
      <xdr:rowOff>119591</xdr:rowOff>
    </xdr:to>
    <xdr:sp macro="" textlink="">
      <xdr:nvSpPr>
        <xdr:cNvPr id="289" name="CuadroTexto 288">
          <a:hlinkClick xmlns:r="http://schemas.openxmlformats.org/officeDocument/2006/relationships" r:id="rId1"/>
        </xdr:cNvPr>
        <xdr:cNvSpPr txBox="1"/>
      </xdr:nvSpPr>
      <xdr:spPr>
        <a:xfrm>
          <a:off x="41636156" y="25193625"/>
          <a:ext cx="1271800" cy="262466"/>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37</xdr:col>
      <xdr:colOff>1323975</xdr:colOff>
      <xdr:row>78</xdr:row>
      <xdr:rowOff>114300</xdr:rowOff>
    </xdr:from>
    <xdr:to>
      <xdr:col>40</xdr:col>
      <xdr:colOff>47837</xdr:colOff>
      <xdr:row>80</xdr:row>
      <xdr:rowOff>5291</xdr:rowOff>
    </xdr:to>
    <xdr:sp macro="" textlink="">
      <xdr:nvSpPr>
        <xdr:cNvPr id="290" name="CuadroTexto 289">
          <a:hlinkClick xmlns:r="http://schemas.openxmlformats.org/officeDocument/2006/relationships" r:id="rId1"/>
        </xdr:cNvPr>
        <xdr:cNvSpPr txBox="1"/>
      </xdr:nvSpPr>
      <xdr:spPr>
        <a:xfrm>
          <a:off x="35792569" y="25450800"/>
          <a:ext cx="1271799" cy="271991"/>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55</xdr:col>
      <xdr:colOff>1352550</xdr:colOff>
      <xdr:row>80</xdr:row>
      <xdr:rowOff>9525</xdr:rowOff>
    </xdr:from>
    <xdr:to>
      <xdr:col>58</xdr:col>
      <xdr:colOff>76411</xdr:colOff>
      <xdr:row>81</xdr:row>
      <xdr:rowOff>81492</xdr:rowOff>
    </xdr:to>
    <xdr:sp macro="" textlink="">
      <xdr:nvSpPr>
        <xdr:cNvPr id="292" name="CuadroTexto 291">
          <a:hlinkClick xmlns:r="http://schemas.openxmlformats.org/officeDocument/2006/relationships" r:id="rId1"/>
        </xdr:cNvPr>
        <xdr:cNvSpPr txBox="1"/>
      </xdr:nvSpPr>
      <xdr:spPr>
        <a:xfrm>
          <a:off x="47394019" y="25727025"/>
          <a:ext cx="1271798" cy="262467"/>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twoCellAnchor>
    <xdr:from>
      <xdr:col>164</xdr:col>
      <xdr:colOff>0</xdr:colOff>
      <xdr:row>84</xdr:row>
      <xdr:rowOff>0</xdr:rowOff>
    </xdr:from>
    <xdr:to>
      <xdr:col>167</xdr:col>
      <xdr:colOff>54187</xdr:colOff>
      <xdr:row>85</xdr:row>
      <xdr:rowOff>33866</xdr:rowOff>
    </xdr:to>
    <xdr:sp macro="" textlink="">
      <xdr:nvSpPr>
        <xdr:cNvPr id="293" name="CuadroTexto 292">
          <a:hlinkClick xmlns:r="http://schemas.openxmlformats.org/officeDocument/2006/relationships" r:id="rId1"/>
        </xdr:cNvPr>
        <xdr:cNvSpPr txBox="1"/>
      </xdr:nvSpPr>
      <xdr:spPr>
        <a:xfrm>
          <a:off x="116871750" y="15490031"/>
          <a:ext cx="1340062" cy="260085"/>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inicio</a:t>
          </a:r>
          <a:endParaRPr lang="es-ES" sz="1200" b="1"/>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6</xdr:col>
      <xdr:colOff>312420</xdr:colOff>
      <xdr:row>72</xdr:row>
      <xdr:rowOff>106680</xdr:rowOff>
    </xdr:from>
    <xdr:to>
      <xdr:col>7</xdr:col>
      <xdr:colOff>792480</xdr:colOff>
      <xdr:row>73</xdr:row>
      <xdr:rowOff>182880</xdr:rowOff>
    </xdr:to>
    <xdr:sp macro="" textlink="">
      <xdr:nvSpPr>
        <xdr:cNvPr id="2" name="CuadroTexto 1">
          <a:hlinkClick xmlns:r="http://schemas.openxmlformats.org/officeDocument/2006/relationships" r:id="rId1"/>
        </xdr:cNvPr>
        <xdr:cNvSpPr txBox="1"/>
      </xdr:nvSpPr>
      <xdr:spPr>
        <a:xfrm>
          <a:off x="5265420" y="10683240"/>
          <a:ext cx="135636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7</xdr:col>
      <xdr:colOff>304800</xdr:colOff>
      <xdr:row>97</xdr:row>
      <xdr:rowOff>60960</xdr:rowOff>
    </xdr:from>
    <xdr:to>
      <xdr:col>8</xdr:col>
      <xdr:colOff>784860</xdr:colOff>
      <xdr:row>98</xdr:row>
      <xdr:rowOff>137160</xdr:rowOff>
    </xdr:to>
    <xdr:sp macro="" textlink="">
      <xdr:nvSpPr>
        <xdr:cNvPr id="3" name="CuadroTexto 2">
          <a:hlinkClick xmlns:r="http://schemas.openxmlformats.org/officeDocument/2006/relationships" r:id="rId1"/>
        </xdr:cNvPr>
        <xdr:cNvSpPr txBox="1"/>
      </xdr:nvSpPr>
      <xdr:spPr>
        <a:xfrm>
          <a:off x="6134100" y="16184880"/>
          <a:ext cx="135636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5</xdr:col>
      <xdr:colOff>205740</xdr:colOff>
      <xdr:row>116</xdr:row>
      <xdr:rowOff>76200</xdr:rowOff>
    </xdr:from>
    <xdr:to>
      <xdr:col>6</xdr:col>
      <xdr:colOff>685800</xdr:colOff>
      <xdr:row>117</xdr:row>
      <xdr:rowOff>167640</xdr:rowOff>
    </xdr:to>
    <xdr:sp macro="" textlink="">
      <xdr:nvSpPr>
        <xdr:cNvPr id="4" name="CuadroTexto 3">
          <a:hlinkClick xmlns:r="http://schemas.openxmlformats.org/officeDocument/2006/relationships" r:id="rId1"/>
        </xdr:cNvPr>
        <xdr:cNvSpPr txBox="1"/>
      </xdr:nvSpPr>
      <xdr:spPr>
        <a:xfrm>
          <a:off x="4282440" y="20292060"/>
          <a:ext cx="135636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15</xdr:col>
      <xdr:colOff>342900</xdr:colOff>
      <xdr:row>116</xdr:row>
      <xdr:rowOff>99060</xdr:rowOff>
    </xdr:from>
    <xdr:to>
      <xdr:col>16</xdr:col>
      <xdr:colOff>815340</xdr:colOff>
      <xdr:row>117</xdr:row>
      <xdr:rowOff>182880</xdr:rowOff>
    </xdr:to>
    <xdr:sp macro="" textlink="">
      <xdr:nvSpPr>
        <xdr:cNvPr id="5" name="CuadroTexto 4">
          <a:hlinkClick xmlns:r="http://schemas.openxmlformats.org/officeDocument/2006/relationships" r:id="rId1"/>
        </xdr:cNvPr>
        <xdr:cNvSpPr txBox="1"/>
      </xdr:nvSpPr>
      <xdr:spPr>
        <a:xfrm>
          <a:off x="13182600" y="20314920"/>
          <a:ext cx="1348740" cy="25908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6</xdr:col>
      <xdr:colOff>312420</xdr:colOff>
      <xdr:row>132</xdr:row>
      <xdr:rowOff>121920</xdr:rowOff>
    </xdr:from>
    <xdr:to>
      <xdr:col>7</xdr:col>
      <xdr:colOff>800100</xdr:colOff>
      <xdr:row>133</xdr:row>
      <xdr:rowOff>213360</xdr:rowOff>
    </xdr:to>
    <xdr:sp macro="" textlink="">
      <xdr:nvSpPr>
        <xdr:cNvPr id="6" name="CuadroTexto 5">
          <a:hlinkClick xmlns:r="http://schemas.openxmlformats.org/officeDocument/2006/relationships" r:id="rId1"/>
        </xdr:cNvPr>
        <xdr:cNvSpPr txBox="1"/>
      </xdr:nvSpPr>
      <xdr:spPr>
        <a:xfrm>
          <a:off x="5265420" y="23561040"/>
          <a:ext cx="136398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6</xdr:col>
      <xdr:colOff>312420</xdr:colOff>
      <xdr:row>148</xdr:row>
      <xdr:rowOff>99060</xdr:rowOff>
    </xdr:from>
    <xdr:to>
      <xdr:col>7</xdr:col>
      <xdr:colOff>792480</xdr:colOff>
      <xdr:row>149</xdr:row>
      <xdr:rowOff>152400</xdr:rowOff>
    </xdr:to>
    <xdr:sp macro="" textlink="">
      <xdr:nvSpPr>
        <xdr:cNvPr id="7" name="CuadroTexto 6">
          <a:hlinkClick xmlns:r="http://schemas.openxmlformats.org/officeDocument/2006/relationships" r:id="rId1"/>
        </xdr:cNvPr>
        <xdr:cNvSpPr txBox="1"/>
      </xdr:nvSpPr>
      <xdr:spPr>
        <a:xfrm>
          <a:off x="5265420" y="26890980"/>
          <a:ext cx="1356360" cy="2286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6</xdr:col>
      <xdr:colOff>327660</xdr:colOff>
      <xdr:row>162</xdr:row>
      <xdr:rowOff>45720</xdr:rowOff>
    </xdr:from>
    <xdr:to>
      <xdr:col>7</xdr:col>
      <xdr:colOff>807720</xdr:colOff>
      <xdr:row>163</xdr:row>
      <xdr:rowOff>99060</xdr:rowOff>
    </xdr:to>
    <xdr:sp macro="" textlink="">
      <xdr:nvSpPr>
        <xdr:cNvPr id="8" name="CuadroTexto 7">
          <a:hlinkClick xmlns:r="http://schemas.openxmlformats.org/officeDocument/2006/relationships" r:id="rId1"/>
        </xdr:cNvPr>
        <xdr:cNvSpPr txBox="1"/>
      </xdr:nvSpPr>
      <xdr:spPr>
        <a:xfrm>
          <a:off x="5280660" y="29672280"/>
          <a:ext cx="1356360" cy="24384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6</xdr:col>
      <xdr:colOff>327660</xdr:colOff>
      <xdr:row>177</xdr:row>
      <xdr:rowOff>99060</xdr:rowOff>
    </xdr:from>
    <xdr:to>
      <xdr:col>7</xdr:col>
      <xdr:colOff>807720</xdr:colOff>
      <xdr:row>178</xdr:row>
      <xdr:rowOff>152400</xdr:rowOff>
    </xdr:to>
    <xdr:sp macro="" textlink="">
      <xdr:nvSpPr>
        <xdr:cNvPr id="9" name="CuadroTexto 8">
          <a:hlinkClick xmlns:r="http://schemas.openxmlformats.org/officeDocument/2006/relationships" r:id="rId1"/>
        </xdr:cNvPr>
        <xdr:cNvSpPr txBox="1"/>
      </xdr:nvSpPr>
      <xdr:spPr>
        <a:xfrm>
          <a:off x="5280660" y="32689800"/>
          <a:ext cx="1356360" cy="2286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6</xdr:col>
      <xdr:colOff>312420</xdr:colOff>
      <xdr:row>192</xdr:row>
      <xdr:rowOff>91440</xdr:rowOff>
    </xdr:from>
    <xdr:to>
      <xdr:col>7</xdr:col>
      <xdr:colOff>800100</xdr:colOff>
      <xdr:row>193</xdr:row>
      <xdr:rowOff>144780</xdr:rowOff>
    </xdr:to>
    <xdr:sp macro="" textlink="">
      <xdr:nvSpPr>
        <xdr:cNvPr id="10" name="CuadroTexto 9">
          <a:hlinkClick xmlns:r="http://schemas.openxmlformats.org/officeDocument/2006/relationships" r:id="rId1"/>
        </xdr:cNvPr>
        <xdr:cNvSpPr txBox="1"/>
      </xdr:nvSpPr>
      <xdr:spPr>
        <a:xfrm>
          <a:off x="5265420" y="35684460"/>
          <a:ext cx="1363980" cy="2286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6</xdr:col>
      <xdr:colOff>320040</xdr:colOff>
      <xdr:row>208</xdr:row>
      <xdr:rowOff>91440</xdr:rowOff>
    </xdr:from>
    <xdr:to>
      <xdr:col>7</xdr:col>
      <xdr:colOff>800100</xdr:colOff>
      <xdr:row>209</xdr:row>
      <xdr:rowOff>144780</xdr:rowOff>
    </xdr:to>
    <xdr:sp macro="" textlink="">
      <xdr:nvSpPr>
        <xdr:cNvPr id="11" name="CuadroTexto 10">
          <a:hlinkClick xmlns:r="http://schemas.openxmlformats.org/officeDocument/2006/relationships" r:id="rId1"/>
        </xdr:cNvPr>
        <xdr:cNvSpPr txBox="1"/>
      </xdr:nvSpPr>
      <xdr:spPr>
        <a:xfrm>
          <a:off x="5273040" y="38907720"/>
          <a:ext cx="1356360" cy="2286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6</xdr:col>
      <xdr:colOff>312420</xdr:colOff>
      <xdr:row>225</xdr:row>
      <xdr:rowOff>53340</xdr:rowOff>
    </xdr:from>
    <xdr:to>
      <xdr:col>7</xdr:col>
      <xdr:colOff>792480</xdr:colOff>
      <xdr:row>226</xdr:row>
      <xdr:rowOff>106680</xdr:rowOff>
    </xdr:to>
    <xdr:sp macro="" textlink="">
      <xdr:nvSpPr>
        <xdr:cNvPr id="12" name="CuadroTexto 11">
          <a:hlinkClick xmlns:r="http://schemas.openxmlformats.org/officeDocument/2006/relationships" r:id="rId1"/>
        </xdr:cNvPr>
        <xdr:cNvSpPr txBox="1"/>
      </xdr:nvSpPr>
      <xdr:spPr>
        <a:xfrm>
          <a:off x="5265420" y="42268140"/>
          <a:ext cx="1356360" cy="2286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6</xdr:col>
      <xdr:colOff>327660</xdr:colOff>
      <xdr:row>241</xdr:row>
      <xdr:rowOff>68580</xdr:rowOff>
    </xdr:from>
    <xdr:to>
      <xdr:col>7</xdr:col>
      <xdr:colOff>807720</xdr:colOff>
      <xdr:row>242</xdr:row>
      <xdr:rowOff>121920</xdr:rowOff>
    </xdr:to>
    <xdr:sp macro="" textlink="">
      <xdr:nvSpPr>
        <xdr:cNvPr id="13" name="CuadroTexto 12">
          <a:hlinkClick xmlns:r="http://schemas.openxmlformats.org/officeDocument/2006/relationships" r:id="rId1"/>
        </xdr:cNvPr>
        <xdr:cNvSpPr txBox="1"/>
      </xdr:nvSpPr>
      <xdr:spPr>
        <a:xfrm>
          <a:off x="5280660" y="45415200"/>
          <a:ext cx="1356360" cy="2286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6</xdr:col>
      <xdr:colOff>312420</xdr:colOff>
      <xdr:row>258</xdr:row>
      <xdr:rowOff>68580</xdr:rowOff>
    </xdr:from>
    <xdr:to>
      <xdr:col>7</xdr:col>
      <xdr:colOff>792480</xdr:colOff>
      <xdr:row>259</xdr:row>
      <xdr:rowOff>121920</xdr:rowOff>
    </xdr:to>
    <xdr:sp macro="" textlink="">
      <xdr:nvSpPr>
        <xdr:cNvPr id="14" name="CuadroTexto 13">
          <a:hlinkClick xmlns:r="http://schemas.openxmlformats.org/officeDocument/2006/relationships" r:id="rId1"/>
        </xdr:cNvPr>
        <xdr:cNvSpPr txBox="1"/>
      </xdr:nvSpPr>
      <xdr:spPr>
        <a:xfrm>
          <a:off x="5265420" y="48752760"/>
          <a:ext cx="1356360" cy="2286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9</xdr:col>
      <xdr:colOff>365760</xdr:colOff>
      <xdr:row>295</xdr:row>
      <xdr:rowOff>76200</xdr:rowOff>
    </xdr:from>
    <xdr:to>
      <xdr:col>10</xdr:col>
      <xdr:colOff>845820</xdr:colOff>
      <xdr:row>296</xdr:row>
      <xdr:rowOff>129540</xdr:rowOff>
    </xdr:to>
    <xdr:sp macro="" textlink="">
      <xdr:nvSpPr>
        <xdr:cNvPr id="15" name="CuadroTexto 14">
          <a:hlinkClick xmlns:r="http://schemas.openxmlformats.org/officeDocument/2006/relationships" r:id="rId1"/>
        </xdr:cNvPr>
        <xdr:cNvSpPr txBox="1"/>
      </xdr:nvSpPr>
      <xdr:spPr>
        <a:xfrm>
          <a:off x="7947660" y="55519320"/>
          <a:ext cx="1356360" cy="2286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11</xdr:col>
      <xdr:colOff>502920</xdr:colOff>
      <xdr:row>332</xdr:row>
      <xdr:rowOff>83820</xdr:rowOff>
    </xdr:from>
    <xdr:to>
      <xdr:col>12</xdr:col>
      <xdr:colOff>853440</xdr:colOff>
      <xdr:row>333</xdr:row>
      <xdr:rowOff>137160</xdr:rowOff>
    </xdr:to>
    <xdr:sp macro="" textlink="">
      <xdr:nvSpPr>
        <xdr:cNvPr id="16" name="CuadroTexto 15">
          <a:hlinkClick xmlns:r="http://schemas.openxmlformats.org/officeDocument/2006/relationships" r:id="rId1"/>
        </xdr:cNvPr>
        <xdr:cNvSpPr txBox="1"/>
      </xdr:nvSpPr>
      <xdr:spPr>
        <a:xfrm>
          <a:off x="9837420" y="62034420"/>
          <a:ext cx="1226820" cy="2286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11</xdr:col>
      <xdr:colOff>518160</xdr:colOff>
      <xdr:row>370</xdr:row>
      <xdr:rowOff>76200</xdr:rowOff>
    </xdr:from>
    <xdr:to>
      <xdr:col>12</xdr:col>
      <xdr:colOff>868680</xdr:colOff>
      <xdr:row>371</xdr:row>
      <xdr:rowOff>129540</xdr:rowOff>
    </xdr:to>
    <xdr:sp macro="" textlink="">
      <xdr:nvSpPr>
        <xdr:cNvPr id="17" name="CuadroTexto 16">
          <a:hlinkClick xmlns:r="http://schemas.openxmlformats.org/officeDocument/2006/relationships" r:id="rId1"/>
        </xdr:cNvPr>
        <xdr:cNvSpPr txBox="1"/>
      </xdr:nvSpPr>
      <xdr:spPr>
        <a:xfrm>
          <a:off x="9852660" y="68968620"/>
          <a:ext cx="1226820" cy="2286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11</xdr:col>
      <xdr:colOff>518160</xdr:colOff>
      <xdr:row>408</xdr:row>
      <xdr:rowOff>76200</xdr:rowOff>
    </xdr:from>
    <xdr:to>
      <xdr:col>12</xdr:col>
      <xdr:colOff>868680</xdr:colOff>
      <xdr:row>409</xdr:row>
      <xdr:rowOff>129540</xdr:rowOff>
    </xdr:to>
    <xdr:sp macro="" textlink="">
      <xdr:nvSpPr>
        <xdr:cNvPr id="18" name="CuadroTexto 17">
          <a:hlinkClick xmlns:r="http://schemas.openxmlformats.org/officeDocument/2006/relationships" r:id="rId1"/>
        </xdr:cNvPr>
        <xdr:cNvSpPr txBox="1"/>
      </xdr:nvSpPr>
      <xdr:spPr>
        <a:xfrm>
          <a:off x="9852660" y="75879960"/>
          <a:ext cx="1226820" cy="2286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11</xdr:col>
      <xdr:colOff>518160</xdr:colOff>
      <xdr:row>446</xdr:row>
      <xdr:rowOff>76200</xdr:rowOff>
    </xdr:from>
    <xdr:to>
      <xdr:col>12</xdr:col>
      <xdr:colOff>868680</xdr:colOff>
      <xdr:row>447</xdr:row>
      <xdr:rowOff>129540</xdr:rowOff>
    </xdr:to>
    <xdr:sp macro="" textlink="">
      <xdr:nvSpPr>
        <xdr:cNvPr id="19" name="CuadroTexto 18">
          <a:hlinkClick xmlns:r="http://schemas.openxmlformats.org/officeDocument/2006/relationships" r:id="rId1"/>
        </xdr:cNvPr>
        <xdr:cNvSpPr txBox="1"/>
      </xdr:nvSpPr>
      <xdr:spPr>
        <a:xfrm>
          <a:off x="9852660" y="82547460"/>
          <a:ext cx="1226820" cy="2286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11</xdr:col>
      <xdr:colOff>518160</xdr:colOff>
      <xdr:row>517</xdr:row>
      <xdr:rowOff>76200</xdr:rowOff>
    </xdr:from>
    <xdr:to>
      <xdr:col>12</xdr:col>
      <xdr:colOff>868680</xdr:colOff>
      <xdr:row>518</xdr:row>
      <xdr:rowOff>129540</xdr:rowOff>
    </xdr:to>
    <xdr:sp macro="" textlink="">
      <xdr:nvSpPr>
        <xdr:cNvPr id="20" name="CuadroTexto 19">
          <a:hlinkClick xmlns:r="http://schemas.openxmlformats.org/officeDocument/2006/relationships" r:id="rId1"/>
        </xdr:cNvPr>
        <xdr:cNvSpPr txBox="1"/>
      </xdr:nvSpPr>
      <xdr:spPr>
        <a:xfrm>
          <a:off x="9852660" y="94503240"/>
          <a:ext cx="1226820" cy="2286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14</xdr:col>
      <xdr:colOff>0</xdr:colOff>
      <xdr:row>277</xdr:row>
      <xdr:rowOff>0</xdr:rowOff>
    </xdr:from>
    <xdr:to>
      <xdr:col>15</xdr:col>
      <xdr:colOff>480060</xdr:colOff>
      <xdr:row>278</xdr:row>
      <xdr:rowOff>45720</xdr:rowOff>
    </xdr:to>
    <xdr:sp macro="" textlink="">
      <xdr:nvSpPr>
        <xdr:cNvPr id="21" name="CuadroTexto 20">
          <a:hlinkClick xmlns:r="http://schemas.openxmlformats.org/officeDocument/2006/relationships" r:id="rId1"/>
        </xdr:cNvPr>
        <xdr:cNvSpPr txBox="1"/>
      </xdr:nvSpPr>
      <xdr:spPr>
        <a:xfrm>
          <a:off x="11963400" y="52143660"/>
          <a:ext cx="1356360" cy="2286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16</xdr:col>
      <xdr:colOff>0</xdr:colOff>
      <xdr:row>314</xdr:row>
      <xdr:rowOff>0</xdr:rowOff>
    </xdr:from>
    <xdr:to>
      <xdr:col>17</xdr:col>
      <xdr:colOff>480060</xdr:colOff>
      <xdr:row>315</xdr:row>
      <xdr:rowOff>60960</xdr:rowOff>
    </xdr:to>
    <xdr:sp macro="" textlink="">
      <xdr:nvSpPr>
        <xdr:cNvPr id="22" name="CuadroTexto 21">
          <a:hlinkClick xmlns:r="http://schemas.openxmlformats.org/officeDocument/2006/relationships" r:id="rId1"/>
        </xdr:cNvPr>
        <xdr:cNvSpPr txBox="1"/>
      </xdr:nvSpPr>
      <xdr:spPr>
        <a:xfrm>
          <a:off x="13716000" y="58910220"/>
          <a:ext cx="1356360" cy="2286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19</xdr:col>
      <xdr:colOff>0</xdr:colOff>
      <xdr:row>351</xdr:row>
      <xdr:rowOff>0</xdr:rowOff>
    </xdr:from>
    <xdr:to>
      <xdr:col>20</xdr:col>
      <xdr:colOff>480060</xdr:colOff>
      <xdr:row>352</xdr:row>
      <xdr:rowOff>45720</xdr:rowOff>
    </xdr:to>
    <xdr:sp macro="" textlink="">
      <xdr:nvSpPr>
        <xdr:cNvPr id="23" name="CuadroTexto 22">
          <a:hlinkClick xmlns:r="http://schemas.openxmlformats.org/officeDocument/2006/relationships" r:id="rId1"/>
        </xdr:cNvPr>
        <xdr:cNvSpPr txBox="1"/>
      </xdr:nvSpPr>
      <xdr:spPr>
        <a:xfrm>
          <a:off x="16344900" y="65410080"/>
          <a:ext cx="1356360" cy="2286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19</xdr:col>
      <xdr:colOff>0</xdr:colOff>
      <xdr:row>389</xdr:row>
      <xdr:rowOff>0</xdr:rowOff>
    </xdr:from>
    <xdr:to>
      <xdr:col>20</xdr:col>
      <xdr:colOff>480060</xdr:colOff>
      <xdr:row>390</xdr:row>
      <xdr:rowOff>45720</xdr:rowOff>
    </xdr:to>
    <xdr:sp macro="" textlink="">
      <xdr:nvSpPr>
        <xdr:cNvPr id="24" name="CuadroTexto 23">
          <a:hlinkClick xmlns:r="http://schemas.openxmlformats.org/officeDocument/2006/relationships" r:id="rId1"/>
        </xdr:cNvPr>
        <xdr:cNvSpPr txBox="1"/>
      </xdr:nvSpPr>
      <xdr:spPr>
        <a:xfrm>
          <a:off x="16344900" y="72321420"/>
          <a:ext cx="1356360" cy="2286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19</xdr:col>
      <xdr:colOff>0</xdr:colOff>
      <xdr:row>427</xdr:row>
      <xdr:rowOff>0</xdr:rowOff>
    </xdr:from>
    <xdr:to>
      <xdr:col>20</xdr:col>
      <xdr:colOff>480060</xdr:colOff>
      <xdr:row>428</xdr:row>
      <xdr:rowOff>60960</xdr:rowOff>
    </xdr:to>
    <xdr:sp macro="" textlink="">
      <xdr:nvSpPr>
        <xdr:cNvPr id="25" name="CuadroTexto 24">
          <a:hlinkClick xmlns:r="http://schemas.openxmlformats.org/officeDocument/2006/relationships" r:id="rId1"/>
        </xdr:cNvPr>
        <xdr:cNvSpPr txBox="1"/>
      </xdr:nvSpPr>
      <xdr:spPr>
        <a:xfrm>
          <a:off x="16344900" y="79278480"/>
          <a:ext cx="1356360" cy="2286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twoCellAnchor>
    <xdr:from>
      <xdr:col>6</xdr:col>
      <xdr:colOff>464820</xdr:colOff>
      <xdr:row>265</xdr:row>
      <xdr:rowOff>38100</xdr:rowOff>
    </xdr:from>
    <xdr:to>
      <xdr:col>9</xdr:col>
      <xdr:colOff>220980</xdr:colOff>
      <xdr:row>266</xdr:row>
      <xdr:rowOff>121920</xdr:rowOff>
    </xdr:to>
    <xdr:sp macro="" textlink="">
      <xdr:nvSpPr>
        <xdr:cNvPr id="26" name="CuadroTexto 25">
          <a:hlinkClick xmlns:r="http://schemas.openxmlformats.org/officeDocument/2006/relationships" r:id="rId2" tooltip="Escala retenciones prestaciones desempleo 1998"/>
        </xdr:cNvPr>
        <xdr:cNvSpPr txBox="1"/>
      </xdr:nvSpPr>
      <xdr:spPr>
        <a:xfrm>
          <a:off x="5417820" y="49804320"/>
          <a:ext cx="2385060" cy="251460"/>
        </a:xfrm>
        <a:prstGeom prst="rect">
          <a:avLst/>
        </a:prstGeom>
        <a:solidFill>
          <a:schemeClr val="accent1">
            <a:lumMod val="40000"/>
            <a:lumOff val="60000"/>
          </a:schemeClr>
        </a:solidFill>
        <a:ln w="38100" cap="rnd" cmpd="thickThin">
          <a:solidFill>
            <a:srgbClr val="0070C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Prestaciones</a:t>
          </a:r>
          <a:r>
            <a:rPr lang="es-ES" sz="1200" b="1" baseline="0"/>
            <a:t> por desempleo 1998</a:t>
          </a:r>
        </a:p>
        <a:p>
          <a:pPr algn="ctr"/>
          <a:endParaRPr lang="es-ES" sz="1200" b="1"/>
        </a:p>
      </xdr:txBody>
    </xdr:sp>
    <xdr:clientData/>
  </xdr:twoCellAnchor>
  <xdr:twoCellAnchor>
    <xdr:from>
      <xdr:col>6</xdr:col>
      <xdr:colOff>175260</xdr:colOff>
      <xdr:row>302</xdr:row>
      <xdr:rowOff>45720</xdr:rowOff>
    </xdr:from>
    <xdr:to>
      <xdr:col>8</xdr:col>
      <xdr:colOff>807720</xdr:colOff>
      <xdr:row>303</xdr:row>
      <xdr:rowOff>129540</xdr:rowOff>
    </xdr:to>
    <xdr:sp macro="" textlink="">
      <xdr:nvSpPr>
        <xdr:cNvPr id="27" name="CuadroTexto 26">
          <a:hlinkClick xmlns:r="http://schemas.openxmlformats.org/officeDocument/2006/relationships" r:id="rId3" tooltip="Escala retenciones prestaciones desempleo 1997"/>
        </xdr:cNvPr>
        <xdr:cNvSpPr txBox="1"/>
      </xdr:nvSpPr>
      <xdr:spPr>
        <a:xfrm>
          <a:off x="5128260" y="56586120"/>
          <a:ext cx="2385060" cy="251460"/>
        </a:xfrm>
        <a:prstGeom prst="rect">
          <a:avLst/>
        </a:prstGeom>
        <a:solidFill>
          <a:schemeClr val="accent1">
            <a:lumMod val="40000"/>
            <a:lumOff val="60000"/>
          </a:schemeClr>
        </a:solidFill>
        <a:ln w="38100" cap="rnd" cmpd="thickThin">
          <a:solidFill>
            <a:srgbClr val="0070C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Prestaciones</a:t>
          </a:r>
          <a:r>
            <a:rPr lang="es-ES" sz="1200" b="1" baseline="0"/>
            <a:t> por desempleo 1997</a:t>
          </a:r>
        </a:p>
        <a:p>
          <a:pPr algn="ctr"/>
          <a:endParaRPr lang="es-ES" sz="1200" b="1"/>
        </a:p>
      </xdr:txBody>
    </xdr:sp>
    <xdr:clientData/>
  </xdr:twoCellAnchor>
  <xdr:twoCellAnchor>
    <xdr:from>
      <xdr:col>7</xdr:col>
      <xdr:colOff>160020</xdr:colOff>
      <xdr:row>338</xdr:row>
      <xdr:rowOff>60960</xdr:rowOff>
    </xdr:from>
    <xdr:to>
      <xdr:col>9</xdr:col>
      <xdr:colOff>792480</xdr:colOff>
      <xdr:row>339</xdr:row>
      <xdr:rowOff>83820</xdr:rowOff>
    </xdr:to>
    <xdr:sp macro="" textlink="">
      <xdr:nvSpPr>
        <xdr:cNvPr id="28" name="CuadroTexto 27">
          <a:hlinkClick xmlns:r="http://schemas.openxmlformats.org/officeDocument/2006/relationships" r:id="rId4" tooltip="Escala retenciones prestaciones desempleo 1996"/>
        </xdr:cNvPr>
        <xdr:cNvSpPr txBox="1"/>
      </xdr:nvSpPr>
      <xdr:spPr>
        <a:xfrm>
          <a:off x="5989320" y="62872620"/>
          <a:ext cx="2385060" cy="251460"/>
        </a:xfrm>
        <a:prstGeom prst="rect">
          <a:avLst/>
        </a:prstGeom>
        <a:solidFill>
          <a:schemeClr val="accent1">
            <a:lumMod val="40000"/>
            <a:lumOff val="60000"/>
          </a:schemeClr>
        </a:solidFill>
        <a:ln w="38100" cap="rnd" cmpd="thickThin">
          <a:solidFill>
            <a:srgbClr val="0070C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Prestaciones</a:t>
          </a:r>
          <a:r>
            <a:rPr lang="es-ES" sz="1200" b="1" baseline="0"/>
            <a:t> por desempleo 1996</a:t>
          </a:r>
        </a:p>
        <a:p>
          <a:pPr algn="ctr"/>
          <a:endParaRPr lang="es-ES" sz="1200" b="1"/>
        </a:p>
      </xdr:txBody>
    </xdr:sp>
    <xdr:clientData/>
  </xdr:twoCellAnchor>
  <xdr:twoCellAnchor>
    <xdr:from>
      <xdr:col>7</xdr:col>
      <xdr:colOff>91440</xdr:colOff>
      <xdr:row>376</xdr:row>
      <xdr:rowOff>76200</xdr:rowOff>
    </xdr:from>
    <xdr:to>
      <xdr:col>9</xdr:col>
      <xdr:colOff>723900</xdr:colOff>
      <xdr:row>377</xdr:row>
      <xdr:rowOff>99060</xdr:rowOff>
    </xdr:to>
    <xdr:sp macro="" textlink="">
      <xdr:nvSpPr>
        <xdr:cNvPr id="29" name="CuadroTexto 28">
          <a:hlinkClick xmlns:r="http://schemas.openxmlformats.org/officeDocument/2006/relationships" r:id="rId5" tooltip="Escala retenciones prestaciones desempleo 1995"/>
        </xdr:cNvPr>
        <xdr:cNvSpPr txBox="1"/>
      </xdr:nvSpPr>
      <xdr:spPr>
        <a:xfrm>
          <a:off x="5920740" y="69791580"/>
          <a:ext cx="2385060" cy="251460"/>
        </a:xfrm>
        <a:prstGeom prst="rect">
          <a:avLst/>
        </a:prstGeom>
        <a:solidFill>
          <a:schemeClr val="accent1">
            <a:lumMod val="40000"/>
            <a:lumOff val="60000"/>
          </a:schemeClr>
        </a:solidFill>
        <a:ln w="38100" cap="rnd" cmpd="thickThin">
          <a:solidFill>
            <a:srgbClr val="0070C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Prestaciones</a:t>
          </a:r>
          <a:r>
            <a:rPr lang="es-ES" sz="1200" b="1" baseline="0"/>
            <a:t> por desempleo 1995</a:t>
          </a:r>
        </a:p>
        <a:p>
          <a:pPr algn="ctr"/>
          <a:endParaRPr lang="es-ES" sz="1200" b="1" baseline="0"/>
        </a:p>
        <a:p>
          <a:pPr algn="ctr"/>
          <a:endParaRPr lang="es-ES" sz="1200" b="1"/>
        </a:p>
      </xdr:txBody>
    </xdr:sp>
    <xdr:clientData/>
  </xdr:twoCellAnchor>
  <xdr:twoCellAnchor>
    <xdr:from>
      <xdr:col>7</xdr:col>
      <xdr:colOff>106680</xdr:colOff>
      <xdr:row>414</xdr:row>
      <xdr:rowOff>121920</xdr:rowOff>
    </xdr:from>
    <xdr:to>
      <xdr:col>9</xdr:col>
      <xdr:colOff>739140</xdr:colOff>
      <xdr:row>415</xdr:row>
      <xdr:rowOff>144780</xdr:rowOff>
    </xdr:to>
    <xdr:sp macro="" textlink="">
      <xdr:nvSpPr>
        <xdr:cNvPr id="30" name="CuadroTexto 29">
          <a:hlinkClick xmlns:r="http://schemas.openxmlformats.org/officeDocument/2006/relationships" r:id="rId6" tooltip="Escala retenciones prestaciones desempleo 1994"/>
        </xdr:cNvPr>
        <xdr:cNvSpPr txBox="1"/>
      </xdr:nvSpPr>
      <xdr:spPr>
        <a:xfrm>
          <a:off x="5935980" y="76748640"/>
          <a:ext cx="2385060" cy="251460"/>
        </a:xfrm>
        <a:prstGeom prst="rect">
          <a:avLst/>
        </a:prstGeom>
        <a:solidFill>
          <a:schemeClr val="accent1">
            <a:lumMod val="40000"/>
            <a:lumOff val="60000"/>
          </a:schemeClr>
        </a:solidFill>
        <a:ln w="38100" cap="rnd" cmpd="thickThin">
          <a:solidFill>
            <a:srgbClr val="0070C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Prestaciones</a:t>
          </a:r>
          <a:r>
            <a:rPr lang="es-ES" sz="1200" b="1" baseline="0"/>
            <a:t> por desempleo 1994</a:t>
          </a:r>
        </a:p>
        <a:p>
          <a:pPr algn="ctr"/>
          <a:endParaRPr lang="es-ES" sz="1200" b="1" baseline="0"/>
        </a:p>
        <a:p>
          <a:pPr algn="ctr"/>
          <a:endParaRPr lang="es-ES" sz="1200" b="1"/>
        </a:p>
      </xdr:txBody>
    </xdr:sp>
    <xdr:clientData/>
  </xdr:twoCellAnchor>
  <xdr:twoCellAnchor>
    <xdr:from>
      <xdr:col>6</xdr:col>
      <xdr:colOff>312420</xdr:colOff>
      <xdr:row>54</xdr:row>
      <xdr:rowOff>106680</xdr:rowOff>
    </xdr:from>
    <xdr:to>
      <xdr:col>7</xdr:col>
      <xdr:colOff>792480</xdr:colOff>
      <xdr:row>55</xdr:row>
      <xdr:rowOff>182880</xdr:rowOff>
    </xdr:to>
    <xdr:sp macro="" textlink="">
      <xdr:nvSpPr>
        <xdr:cNvPr id="31" name="CuadroTexto 30">
          <a:hlinkClick xmlns:r="http://schemas.openxmlformats.org/officeDocument/2006/relationships" r:id="rId1"/>
        </xdr:cNvPr>
        <xdr:cNvSpPr txBox="1"/>
      </xdr:nvSpPr>
      <xdr:spPr>
        <a:xfrm>
          <a:off x="5227320" y="16162020"/>
          <a:ext cx="1348740" cy="266700"/>
        </a:xfrm>
        <a:prstGeom prst="rect">
          <a:avLst/>
        </a:prstGeom>
        <a:solidFill>
          <a:srgbClr val="FFDC79"/>
        </a:solidFill>
        <a:ln w="38100" cap="rnd" cmpd="thickThin">
          <a:solidFill>
            <a:srgbClr val="C00000"/>
          </a:solidFill>
        </a:ln>
        <a:effectLst>
          <a:outerShdw blurRad="50800" dist="38100" dir="2700000" algn="tl" rotWithShape="0">
            <a:prstClr val="black">
              <a:alpha val="53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200" b="1"/>
            <a:t>Volver al</a:t>
          </a:r>
          <a:r>
            <a:rPr lang="es-ES" sz="1200" b="1" baseline="0"/>
            <a:t> índice</a:t>
          </a:r>
          <a:endParaRPr lang="es-ES" sz="1200" b="1"/>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Uei\RETK.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ei\RETK.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SSCDIT29B.REDES.AEAT\SSCDIT29B_USERS\9055%20-%20SETE\Presupuestacion\Usuarios\Luis%20C\Normativa\IIEE\Tablas_IDMT_IVMDH.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2"/>
      <sheetName val="Hoja3"/>
      <sheetName val="RETK"/>
      <sheetName val="MM12"/>
      <sheetName val="Datos"/>
      <sheetName val="#¡REF"/>
      <sheetName val="G34"/>
    </sheetNames>
    <sheetDataSet>
      <sheetData sheetId="0"/>
      <sheetData sheetId="1"/>
      <sheetData sheetId="2"/>
      <sheetData sheetId="3" refreshError="1"/>
      <sheetData sheetId="4" refreshError="1"/>
      <sheetData sheetId="5" refreshError="1"/>
      <sheetData sheetId="6" refreshError="1"/>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2"/>
      <sheetName val="Hoja3"/>
      <sheetName val="RETK"/>
      <sheetName val="MM12"/>
      <sheetName val="Datos"/>
      <sheetName val="#¡REF"/>
      <sheetName val="G34"/>
    </sheetNames>
    <sheetDataSet>
      <sheetData sheetId="0"/>
      <sheetData sheetId="1"/>
      <sheetData sheetId="2"/>
      <sheetData sheetId="3" refreshError="1"/>
      <sheetData sheetId="4" refreshError="1"/>
      <sheetData sheetId="5" refreshError="1"/>
      <sheetData sheetId="6" refreshError="1"/>
      <sheetData sheetId="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DMT"/>
      <sheetName val="IVMDH"/>
      <sheetName val="Diferencias tablas IVMDH"/>
    </sheetNames>
    <sheetDataSet>
      <sheetData sheetId="0">
        <row r="5">
          <cell r="B5" t="str">
            <v>TIPOS IMPOSITIVOS IMPUESTO ESPECIAL SOBRE DETERMINADOS MEDIOS DE TRANSPORTE</v>
          </cell>
        </row>
        <row r="7">
          <cell r="D7" t="str">
            <v>2018, 2019 y 2020</v>
          </cell>
          <cell r="I7">
            <v>2017</v>
          </cell>
          <cell r="N7" t="str">
            <v>2014, 2015 y 2016</v>
          </cell>
          <cell r="S7">
            <v>2013</v>
          </cell>
          <cell r="X7">
            <v>2012</v>
          </cell>
        </row>
        <row r="8">
          <cell r="D8" t="str">
            <v>Epígr. 1º</v>
          </cell>
          <cell r="E8" t="str">
            <v>Epígr. 2º</v>
          </cell>
          <cell r="F8" t="str">
            <v>Epígr. 3º</v>
          </cell>
          <cell r="G8" t="str">
            <v>Epígr. 4º</v>
          </cell>
          <cell r="I8" t="str">
            <v>Epígr. 1º</v>
          </cell>
          <cell r="J8" t="str">
            <v>Epígr. 2º</v>
          </cell>
          <cell r="K8" t="str">
            <v>Epígr. 3º</v>
          </cell>
          <cell r="L8" t="str">
            <v>Epígr. 4º</v>
          </cell>
          <cell r="N8" t="str">
            <v>Epígr. 1º</v>
          </cell>
          <cell r="O8" t="str">
            <v>Epígr. 2º</v>
          </cell>
          <cell r="P8" t="str">
            <v>Epígr. 3º</v>
          </cell>
          <cell r="Q8" t="str">
            <v>Epígr. 4º</v>
          </cell>
          <cell r="S8" t="str">
            <v>Epígr. 1º</v>
          </cell>
          <cell r="T8" t="str">
            <v>Epígr. 2º</v>
          </cell>
          <cell r="U8" t="str">
            <v>Epígr. 3º</v>
          </cell>
          <cell r="V8" t="str">
            <v>Epígr. 4º</v>
          </cell>
          <cell r="X8" t="str">
            <v>Epígr. 1º</v>
          </cell>
          <cell r="Y8" t="str">
            <v>Epígr. 2º</v>
          </cell>
          <cell r="Z8" t="str">
            <v>Epígr. 3º</v>
          </cell>
          <cell r="AA8" t="str">
            <v>Epígr. 4º</v>
          </cell>
        </row>
        <row r="9">
          <cell r="B9" t="str">
            <v>NACIONAL</v>
          </cell>
          <cell r="D9">
            <v>0</v>
          </cell>
          <cell r="E9">
            <v>4.7500000000000001E-2</v>
          </cell>
          <cell r="F9">
            <v>9.7500000000000003E-2</v>
          </cell>
          <cell r="G9">
            <v>0.14749999999999999</v>
          </cell>
          <cell r="I9">
            <v>0</v>
          </cell>
          <cell r="J9">
            <v>4.7500000000000001E-2</v>
          </cell>
          <cell r="K9">
            <v>9.7500000000000003E-2</v>
          </cell>
          <cell r="L9">
            <v>0.14749999999999999</v>
          </cell>
          <cell r="N9">
            <v>0</v>
          </cell>
          <cell r="O9">
            <v>4.7500000000000001E-2</v>
          </cell>
          <cell r="P9">
            <v>9.7500000000000003E-2</v>
          </cell>
          <cell r="Q9">
            <v>0.14749999999999999</v>
          </cell>
          <cell r="S9">
            <v>0</v>
          </cell>
          <cell r="T9">
            <v>4.7500000000000001E-2</v>
          </cell>
          <cell r="U9">
            <v>9.7500000000000003E-2</v>
          </cell>
          <cell r="V9">
            <v>0.14749999999999999</v>
          </cell>
          <cell r="X9">
            <v>0</v>
          </cell>
          <cell r="Y9">
            <v>4.7500000000000001E-2</v>
          </cell>
          <cell r="Z9">
            <v>9.7500000000000003E-2</v>
          </cell>
          <cell r="AA9">
            <v>0.14749999999999999</v>
          </cell>
        </row>
        <row r="10">
          <cell r="B10" t="str">
            <v>ANDALUCIA</v>
          </cell>
          <cell r="D10">
            <v>0</v>
          </cell>
          <cell r="E10">
            <v>4.7500000000000001E-2</v>
          </cell>
          <cell r="F10">
            <v>9.7500000000000003E-2</v>
          </cell>
          <cell r="G10">
            <v>0.16900000000000001</v>
          </cell>
          <cell r="I10">
            <v>0</v>
          </cell>
          <cell r="J10">
            <v>4.7500000000000001E-2</v>
          </cell>
          <cell r="K10">
            <v>9.7500000000000003E-2</v>
          </cell>
          <cell r="L10">
            <v>0.16900000000000001</v>
          </cell>
          <cell r="N10">
            <v>0</v>
          </cell>
          <cell r="O10">
            <v>4.7500000000000001E-2</v>
          </cell>
          <cell r="P10">
            <v>9.7500000000000003E-2</v>
          </cell>
          <cell r="Q10">
            <v>0.16900000000000001</v>
          </cell>
          <cell r="S10">
            <v>0</v>
          </cell>
          <cell r="T10">
            <v>4.7500000000000001E-2</v>
          </cell>
          <cell r="U10">
            <v>9.7500000000000003E-2</v>
          </cell>
          <cell r="V10">
            <v>0.16900000000000001</v>
          </cell>
          <cell r="X10">
            <v>0</v>
          </cell>
          <cell r="Y10">
            <v>4.7500000000000001E-2</v>
          </cell>
          <cell r="Z10">
            <v>9.7500000000000003E-2</v>
          </cell>
          <cell r="AA10">
            <v>0.16900000000000001</v>
          </cell>
        </row>
        <row r="11">
          <cell r="B11" t="str">
            <v>ARAGON</v>
          </cell>
          <cell r="D11">
            <v>0</v>
          </cell>
          <cell r="E11">
            <v>4.7500000000000001E-2</v>
          </cell>
          <cell r="F11">
            <v>9.7500000000000003E-2</v>
          </cell>
          <cell r="G11">
            <v>0.14749999999999999</v>
          </cell>
          <cell r="I11">
            <v>0</v>
          </cell>
          <cell r="J11">
            <v>4.7500000000000001E-2</v>
          </cell>
          <cell r="K11">
            <v>9.7500000000000003E-2</v>
          </cell>
          <cell r="L11">
            <v>0.14749999999999999</v>
          </cell>
          <cell r="N11">
            <v>0</v>
          </cell>
          <cell r="O11">
            <v>4.7500000000000001E-2</v>
          </cell>
          <cell r="P11">
            <v>9.7500000000000003E-2</v>
          </cell>
          <cell r="Q11">
            <v>0.14749999999999999</v>
          </cell>
          <cell r="S11">
            <v>0</v>
          </cell>
          <cell r="T11">
            <v>4.7500000000000001E-2</v>
          </cell>
          <cell r="U11">
            <v>9.7500000000000003E-2</v>
          </cell>
          <cell r="V11">
            <v>0.14749999999999999</v>
          </cell>
          <cell r="X11">
            <v>0</v>
          </cell>
          <cell r="Y11">
            <v>4.7500000000000001E-2</v>
          </cell>
          <cell r="Z11">
            <v>9.7500000000000003E-2</v>
          </cell>
          <cell r="AA11">
            <v>0.14749999999999999</v>
          </cell>
        </row>
        <row r="12">
          <cell r="B12" t="str">
            <v>ASTURIAS</v>
          </cell>
          <cell r="D12">
            <v>0</v>
          </cell>
          <cell r="E12">
            <v>4.7500000000000001E-2</v>
          </cell>
          <cell r="F12">
            <v>9.7500000000000003E-2</v>
          </cell>
          <cell r="G12">
            <v>0.16</v>
          </cell>
          <cell r="I12">
            <v>0</v>
          </cell>
          <cell r="J12">
            <v>4.7500000000000001E-2</v>
          </cell>
          <cell r="K12">
            <v>9.7500000000000003E-2</v>
          </cell>
          <cell r="L12">
            <v>0.16</v>
          </cell>
          <cell r="N12">
            <v>0</v>
          </cell>
          <cell r="O12">
            <v>4.7500000000000001E-2</v>
          </cell>
          <cell r="P12">
            <v>9.7500000000000003E-2</v>
          </cell>
          <cell r="Q12">
            <v>0.16</v>
          </cell>
          <cell r="S12">
            <v>0</v>
          </cell>
          <cell r="T12">
            <v>4.7500000000000001E-2</v>
          </cell>
          <cell r="U12">
            <v>9.7500000000000003E-2</v>
          </cell>
          <cell r="V12">
            <v>0.16</v>
          </cell>
          <cell r="X12">
            <v>0</v>
          </cell>
          <cell r="Y12">
            <v>4.7500000000000001E-2</v>
          </cell>
          <cell r="Z12">
            <v>9.7500000000000003E-2</v>
          </cell>
          <cell r="AA12">
            <v>0.16</v>
          </cell>
        </row>
        <row r="13">
          <cell r="B13" t="str">
            <v>ILLES BALEARS</v>
          </cell>
          <cell r="D13">
            <v>0</v>
          </cell>
          <cell r="E13">
            <v>4.7500000000000001E-2</v>
          </cell>
          <cell r="F13">
            <v>9.7500000000000003E-2</v>
          </cell>
          <cell r="G13">
            <v>0.16</v>
          </cell>
          <cell r="I13">
            <v>0</v>
          </cell>
          <cell r="J13">
            <v>4.7500000000000001E-2</v>
          </cell>
          <cell r="K13">
            <v>9.7500000000000003E-2</v>
          </cell>
          <cell r="L13">
            <v>0.16</v>
          </cell>
          <cell r="N13">
            <v>0</v>
          </cell>
          <cell r="O13">
            <v>4.7500000000000001E-2</v>
          </cell>
          <cell r="P13">
            <v>9.7500000000000003E-2</v>
          </cell>
          <cell r="Q13">
            <v>0.16</v>
          </cell>
          <cell r="S13">
            <v>0</v>
          </cell>
          <cell r="T13">
            <v>4.7500000000000001E-2</v>
          </cell>
          <cell r="U13">
            <v>9.7500000000000003E-2</v>
          </cell>
          <cell r="V13">
            <v>0.16</v>
          </cell>
          <cell r="W13" t="str">
            <v>(1)</v>
          </cell>
          <cell r="X13">
            <v>0</v>
          </cell>
          <cell r="Y13">
            <v>4.7500000000000001E-2</v>
          </cell>
          <cell r="Z13">
            <v>9.7500000000000003E-2</v>
          </cell>
          <cell r="AA13">
            <v>0.16</v>
          </cell>
        </row>
        <row r="14">
          <cell r="B14" t="str">
            <v xml:space="preserve">CANARIAS </v>
          </cell>
          <cell r="D14">
            <v>0</v>
          </cell>
          <cell r="E14">
            <v>3.7499999999999999E-2</v>
          </cell>
          <cell r="F14">
            <v>8.7499999999999994E-2</v>
          </cell>
          <cell r="G14">
            <v>0.13750000000000001</v>
          </cell>
          <cell r="I14">
            <v>0</v>
          </cell>
          <cell r="J14">
            <v>3.7499999999999999E-2</v>
          </cell>
          <cell r="K14">
            <v>8.7499999999999994E-2</v>
          </cell>
          <cell r="L14">
            <v>0.13750000000000001</v>
          </cell>
          <cell r="N14">
            <v>0</v>
          </cell>
          <cell r="O14">
            <v>3.7499999999999999E-2</v>
          </cell>
          <cell r="P14">
            <v>8.7499999999999994E-2</v>
          </cell>
          <cell r="Q14">
            <v>0.13750000000000001</v>
          </cell>
          <cell r="S14">
            <v>0</v>
          </cell>
          <cell r="T14">
            <v>3.7499999999999999E-2</v>
          </cell>
          <cell r="U14">
            <v>8.7499999999999994E-2</v>
          </cell>
          <cell r="V14">
            <v>0.13750000000000001</v>
          </cell>
          <cell r="X14">
            <v>0</v>
          </cell>
          <cell r="Y14">
            <v>3.7499999999999999E-2</v>
          </cell>
          <cell r="Z14">
            <v>8.7499999999999994E-2</v>
          </cell>
          <cell r="AA14">
            <v>0.13750000000000001</v>
          </cell>
        </row>
        <row r="15">
          <cell r="B15" t="str">
            <v>CANTABRIA</v>
          </cell>
          <cell r="D15">
            <v>0</v>
          </cell>
          <cell r="E15">
            <v>4.7500000000000001E-2</v>
          </cell>
          <cell r="F15">
            <v>9.7500000000000003E-2</v>
          </cell>
          <cell r="G15">
            <v>0.15</v>
          </cell>
          <cell r="I15">
            <v>0</v>
          </cell>
          <cell r="J15">
            <v>4.7500000000000001E-2</v>
          </cell>
          <cell r="K15">
            <v>0.11</v>
          </cell>
          <cell r="L15">
            <v>0.16</v>
          </cell>
          <cell r="N15">
            <v>0</v>
          </cell>
          <cell r="O15">
            <v>4.7500000000000001E-2</v>
          </cell>
          <cell r="P15">
            <v>0.11</v>
          </cell>
          <cell r="Q15">
            <v>0.16</v>
          </cell>
          <cell r="S15">
            <v>0</v>
          </cell>
          <cell r="T15">
            <v>4.7500000000000001E-2</v>
          </cell>
          <cell r="U15">
            <v>0.11</v>
          </cell>
          <cell r="V15">
            <v>0.16</v>
          </cell>
          <cell r="X15">
            <v>0</v>
          </cell>
          <cell r="Y15">
            <v>4.7500000000000001E-2</v>
          </cell>
          <cell r="Z15">
            <v>0.11</v>
          </cell>
          <cell r="AA15">
            <v>0.16</v>
          </cell>
        </row>
        <row r="16">
          <cell r="B16" t="str">
            <v>CASTILLA LA MANCHA</v>
          </cell>
          <cell r="D16">
            <v>0</v>
          </cell>
          <cell r="E16">
            <v>4.7500000000000001E-2</v>
          </cell>
          <cell r="F16">
            <v>9.7500000000000003E-2</v>
          </cell>
          <cell r="G16">
            <v>0.14749999999999999</v>
          </cell>
          <cell r="I16">
            <v>0</v>
          </cell>
          <cell r="J16">
            <v>4.7500000000000001E-2</v>
          </cell>
          <cell r="K16">
            <v>9.7500000000000003E-2</v>
          </cell>
          <cell r="L16">
            <v>0.14749999999999999</v>
          </cell>
          <cell r="N16">
            <v>0</v>
          </cell>
          <cell r="O16">
            <v>4.7500000000000001E-2</v>
          </cell>
          <cell r="P16">
            <v>9.7500000000000003E-2</v>
          </cell>
          <cell r="Q16">
            <v>0.14749999999999999</v>
          </cell>
          <cell r="S16">
            <v>0</v>
          </cell>
          <cell r="T16">
            <v>4.7500000000000001E-2</v>
          </cell>
          <cell r="U16">
            <v>9.7500000000000003E-2</v>
          </cell>
          <cell r="V16">
            <v>0.14749999999999999</v>
          </cell>
          <cell r="X16">
            <v>0</v>
          </cell>
          <cell r="Y16">
            <v>4.7500000000000001E-2</v>
          </cell>
          <cell r="Z16">
            <v>9.7500000000000003E-2</v>
          </cell>
          <cell r="AA16">
            <v>0.14749999999999999</v>
          </cell>
        </row>
        <row r="17">
          <cell r="B17" t="str">
            <v>CASTILLA Y LEON</v>
          </cell>
          <cell r="D17">
            <v>0</v>
          </cell>
          <cell r="E17">
            <v>4.7500000000000001E-2</v>
          </cell>
          <cell r="F17">
            <v>9.7500000000000003E-2</v>
          </cell>
          <cell r="G17">
            <v>0.14749999999999999</v>
          </cell>
          <cell r="I17">
            <v>0</v>
          </cell>
          <cell r="J17">
            <v>4.7500000000000001E-2</v>
          </cell>
          <cell r="K17">
            <v>9.7500000000000003E-2</v>
          </cell>
          <cell r="L17">
            <v>0.14749999999999999</v>
          </cell>
          <cell r="N17">
            <v>0</v>
          </cell>
          <cell r="O17">
            <v>4.7500000000000001E-2</v>
          </cell>
          <cell r="P17">
            <v>9.7500000000000003E-2</v>
          </cell>
          <cell r="Q17">
            <v>0.14749999999999999</v>
          </cell>
          <cell r="S17">
            <v>0</v>
          </cell>
          <cell r="T17">
            <v>4.7500000000000001E-2</v>
          </cell>
          <cell r="U17">
            <v>9.7500000000000003E-2</v>
          </cell>
          <cell r="V17">
            <v>0.14749999999999999</v>
          </cell>
          <cell r="X17">
            <v>0</v>
          </cell>
          <cell r="Y17">
            <v>4.7500000000000001E-2</v>
          </cell>
          <cell r="Z17">
            <v>9.7500000000000003E-2</v>
          </cell>
          <cell r="AA17">
            <v>0.14749999999999999</v>
          </cell>
        </row>
        <row r="18">
          <cell r="B18" t="str">
            <v>CATALUÑA</v>
          </cell>
          <cell r="D18">
            <v>0</v>
          </cell>
          <cell r="E18">
            <v>4.7500000000000001E-2</v>
          </cell>
          <cell r="F18">
            <v>9.7500000000000003E-2</v>
          </cell>
          <cell r="G18">
            <v>0.16</v>
          </cell>
          <cell r="I18">
            <v>0</v>
          </cell>
          <cell r="J18">
            <v>4.7500000000000001E-2</v>
          </cell>
          <cell r="K18">
            <v>9.7500000000000003E-2</v>
          </cell>
          <cell r="L18">
            <v>0.16</v>
          </cell>
          <cell r="N18">
            <v>0</v>
          </cell>
          <cell r="O18">
            <v>4.7500000000000001E-2</v>
          </cell>
          <cell r="P18">
            <v>9.7500000000000003E-2</v>
          </cell>
          <cell r="Q18">
            <v>0.16</v>
          </cell>
          <cell r="S18">
            <v>0</v>
          </cell>
          <cell r="T18">
            <v>4.7500000000000001E-2</v>
          </cell>
          <cell r="U18">
            <v>9.7500000000000003E-2</v>
          </cell>
          <cell r="V18">
            <v>0.16</v>
          </cell>
          <cell r="X18">
            <v>0</v>
          </cell>
          <cell r="Y18">
            <v>4.7500000000000001E-2</v>
          </cell>
          <cell r="Z18">
            <v>9.7500000000000003E-2</v>
          </cell>
          <cell r="AA18">
            <v>0.16</v>
          </cell>
        </row>
        <row r="19">
          <cell r="B19" t="str">
            <v>EXTREMADURA</v>
          </cell>
          <cell r="D19">
            <v>0</v>
          </cell>
          <cell r="E19">
            <v>5.1999999999999998E-2</v>
          </cell>
          <cell r="F19">
            <v>0.11</v>
          </cell>
          <cell r="G19">
            <v>0.16</v>
          </cell>
          <cell r="I19">
            <v>0</v>
          </cell>
          <cell r="J19">
            <v>5.1999999999999998E-2</v>
          </cell>
          <cell r="K19">
            <v>0.11</v>
          </cell>
          <cell r="L19">
            <v>0.16</v>
          </cell>
          <cell r="N19">
            <v>0</v>
          </cell>
          <cell r="O19">
            <v>5.1999999999999998E-2</v>
          </cell>
          <cell r="P19">
            <v>0.11</v>
          </cell>
          <cell r="Q19">
            <v>0.16</v>
          </cell>
          <cell r="S19">
            <v>0</v>
          </cell>
          <cell r="T19">
            <v>5.1999999999999998E-2</v>
          </cell>
          <cell r="U19">
            <v>0.11</v>
          </cell>
          <cell r="V19">
            <v>0.16</v>
          </cell>
          <cell r="W19" t="str">
            <v>(2)</v>
          </cell>
          <cell r="X19">
            <v>0</v>
          </cell>
          <cell r="Y19">
            <v>5.1999999999999998E-2</v>
          </cell>
          <cell r="Z19">
            <v>0.11</v>
          </cell>
          <cell r="AA19">
            <v>0.16</v>
          </cell>
        </row>
        <row r="20">
          <cell r="B20" t="str">
            <v>GALICIA</v>
          </cell>
          <cell r="D20">
            <v>0</v>
          </cell>
          <cell r="E20">
            <v>4.7500000000000001E-2</v>
          </cell>
          <cell r="F20">
            <v>9.7500000000000003E-2</v>
          </cell>
          <cell r="G20">
            <v>0.14749999999999999</v>
          </cell>
          <cell r="I20">
            <v>0</v>
          </cell>
          <cell r="J20">
            <v>4.7500000000000001E-2</v>
          </cell>
          <cell r="K20">
            <v>9.7500000000000003E-2</v>
          </cell>
          <cell r="L20">
            <v>0.14749999999999999</v>
          </cell>
          <cell r="N20">
            <v>0</v>
          </cell>
          <cell r="O20">
            <v>4.7500000000000001E-2</v>
          </cell>
          <cell r="P20">
            <v>9.7500000000000003E-2</v>
          </cell>
          <cell r="Q20">
            <v>0.14749999999999999</v>
          </cell>
          <cell r="S20">
            <v>0</v>
          </cell>
          <cell r="T20">
            <v>4.7500000000000001E-2</v>
          </cell>
          <cell r="U20">
            <v>9.7500000000000003E-2</v>
          </cell>
          <cell r="V20">
            <v>0.14749999999999999</v>
          </cell>
          <cell r="X20">
            <v>0</v>
          </cell>
          <cell r="Y20">
            <v>4.7500000000000001E-2</v>
          </cell>
          <cell r="Z20">
            <v>9.7500000000000003E-2</v>
          </cell>
          <cell r="AA20">
            <v>0.14749999999999999</v>
          </cell>
        </row>
        <row r="21">
          <cell r="B21" t="str">
            <v>MADRID</v>
          </cell>
          <cell r="D21">
            <v>0</v>
          </cell>
          <cell r="E21">
            <v>4.7500000000000001E-2</v>
          </cell>
          <cell r="F21">
            <v>9.7500000000000003E-2</v>
          </cell>
          <cell r="G21">
            <v>0.14749999999999999</v>
          </cell>
          <cell r="I21">
            <v>0</v>
          </cell>
          <cell r="J21">
            <v>4.7500000000000001E-2</v>
          </cell>
          <cell r="K21">
            <v>9.7500000000000003E-2</v>
          </cell>
          <cell r="L21">
            <v>0.14749999999999999</v>
          </cell>
          <cell r="N21">
            <v>0</v>
          </cell>
          <cell r="O21">
            <v>4.7500000000000001E-2</v>
          </cell>
          <cell r="P21">
            <v>9.7500000000000003E-2</v>
          </cell>
          <cell r="Q21">
            <v>0.14749999999999999</v>
          </cell>
          <cell r="S21">
            <v>0</v>
          </cell>
          <cell r="T21">
            <v>4.7500000000000001E-2</v>
          </cell>
          <cell r="U21">
            <v>9.7500000000000003E-2</v>
          </cell>
          <cell r="V21">
            <v>0.14749999999999999</v>
          </cell>
          <cell r="X21">
            <v>0</v>
          </cell>
          <cell r="Y21">
            <v>4.7500000000000001E-2</v>
          </cell>
          <cell r="Z21">
            <v>9.7500000000000003E-2</v>
          </cell>
          <cell r="AA21">
            <v>0.14749999999999999</v>
          </cell>
        </row>
        <row r="22">
          <cell r="B22" t="str">
            <v>MURCIA</v>
          </cell>
          <cell r="D22">
            <v>0</v>
          </cell>
          <cell r="E22">
            <v>4.7500000000000001E-2</v>
          </cell>
          <cell r="F22">
            <v>9.7500000000000003E-2</v>
          </cell>
          <cell r="G22">
            <v>0.159</v>
          </cell>
          <cell r="I22">
            <v>0</v>
          </cell>
          <cell r="J22">
            <v>4.7500000000000001E-2</v>
          </cell>
          <cell r="K22">
            <v>9.7500000000000003E-2</v>
          </cell>
          <cell r="L22">
            <v>0.159</v>
          </cell>
          <cell r="M22" t="str">
            <v>(1)</v>
          </cell>
          <cell r="N22">
            <v>0</v>
          </cell>
          <cell r="O22">
            <v>4.7500000000000001E-2</v>
          </cell>
          <cell r="P22">
            <v>9.7500000000000003E-2</v>
          </cell>
          <cell r="Q22">
            <v>0.159</v>
          </cell>
          <cell r="S22">
            <v>0</v>
          </cell>
          <cell r="T22">
            <v>4.7500000000000001E-2</v>
          </cell>
          <cell r="U22">
            <v>9.7500000000000003E-2</v>
          </cell>
          <cell r="V22">
            <v>0.14749999999999999</v>
          </cell>
          <cell r="X22">
            <v>0</v>
          </cell>
          <cell r="Y22">
            <v>4.7500000000000001E-2</v>
          </cell>
          <cell r="Z22">
            <v>9.7500000000000003E-2</v>
          </cell>
          <cell r="AA22">
            <v>0.14749999999999999</v>
          </cell>
        </row>
        <row r="23">
          <cell r="B23" t="str">
            <v>LA RIOJA</v>
          </cell>
          <cell r="D23">
            <v>0</v>
          </cell>
          <cell r="E23">
            <v>4.7500000000000001E-2</v>
          </cell>
          <cell r="F23">
            <v>9.7500000000000003E-2</v>
          </cell>
          <cell r="G23">
            <v>0.14749999999999999</v>
          </cell>
          <cell r="I23">
            <v>0</v>
          </cell>
          <cell r="J23">
            <v>4.7500000000000001E-2</v>
          </cell>
          <cell r="K23">
            <v>9.7500000000000003E-2</v>
          </cell>
          <cell r="L23">
            <v>0.14749999999999999</v>
          </cell>
          <cell r="N23">
            <v>0</v>
          </cell>
          <cell r="O23">
            <v>4.7500000000000001E-2</v>
          </cell>
          <cell r="P23">
            <v>9.7500000000000003E-2</v>
          </cell>
          <cell r="Q23">
            <v>0.14749999999999999</v>
          </cell>
          <cell r="S23">
            <v>0</v>
          </cell>
          <cell r="T23">
            <v>4.7500000000000001E-2</v>
          </cell>
          <cell r="U23">
            <v>9.7500000000000003E-2</v>
          </cell>
          <cell r="V23">
            <v>0.14749999999999999</v>
          </cell>
          <cell r="X23">
            <v>0</v>
          </cell>
          <cell r="Y23">
            <v>4.7500000000000001E-2</v>
          </cell>
          <cell r="Z23">
            <v>9.7500000000000003E-2</v>
          </cell>
          <cell r="AA23">
            <v>0.14749999999999999</v>
          </cell>
        </row>
        <row r="24">
          <cell r="B24" t="str">
            <v>VALENCIA</v>
          </cell>
          <cell r="D24">
            <v>0</v>
          </cell>
          <cell r="E24">
            <v>4.7500000000000001E-2</v>
          </cell>
          <cell r="F24">
            <v>9.7500000000000003E-2</v>
          </cell>
          <cell r="G24">
            <v>0.16</v>
          </cell>
          <cell r="I24">
            <v>0</v>
          </cell>
          <cell r="J24">
            <v>4.7500000000000001E-2</v>
          </cell>
          <cell r="K24">
            <v>9.7500000000000003E-2</v>
          </cell>
          <cell r="L24">
            <v>0.16</v>
          </cell>
          <cell r="N24">
            <v>0</v>
          </cell>
          <cell r="O24">
            <v>4.7500000000000001E-2</v>
          </cell>
          <cell r="P24">
            <v>9.7500000000000003E-2</v>
          </cell>
          <cell r="Q24">
            <v>0.14749999999999999</v>
          </cell>
          <cell r="S24">
            <v>0</v>
          </cell>
          <cell r="T24">
            <v>4.7500000000000001E-2</v>
          </cell>
          <cell r="U24">
            <v>9.7500000000000003E-2</v>
          </cell>
          <cell r="V24">
            <v>0.14749999999999999</v>
          </cell>
          <cell r="X24">
            <v>0</v>
          </cell>
          <cell r="Y24">
            <v>4.7500000000000001E-2</v>
          </cell>
          <cell r="Z24">
            <v>9.7500000000000003E-2</v>
          </cell>
          <cell r="AA24">
            <v>0.14749999999999999</v>
          </cell>
        </row>
        <row r="25">
          <cell r="B25" t="str">
            <v>CEUTA Y MELILLA</v>
          </cell>
          <cell r="D25">
            <v>0</v>
          </cell>
          <cell r="E25">
            <v>0</v>
          </cell>
          <cell r="F25">
            <v>0</v>
          </cell>
          <cell r="G25">
            <v>0</v>
          </cell>
          <cell r="I25">
            <v>0</v>
          </cell>
          <cell r="J25">
            <v>0</v>
          </cell>
          <cell r="K25">
            <v>0</v>
          </cell>
          <cell r="L25">
            <v>0</v>
          </cell>
          <cell r="N25">
            <v>0</v>
          </cell>
          <cell r="O25">
            <v>0</v>
          </cell>
          <cell r="P25">
            <v>0</v>
          </cell>
          <cell r="Q25">
            <v>0</v>
          </cell>
          <cell r="S25">
            <v>0</v>
          </cell>
          <cell r="T25">
            <v>0</v>
          </cell>
          <cell r="U25">
            <v>0</v>
          </cell>
          <cell r="V25">
            <v>0</v>
          </cell>
          <cell r="X25">
            <v>0</v>
          </cell>
          <cell r="Y25">
            <v>0</v>
          </cell>
          <cell r="Z25">
            <v>0</v>
          </cell>
          <cell r="AA25">
            <v>0</v>
          </cell>
        </row>
        <row r="26">
          <cell r="B26" t="str">
            <v/>
          </cell>
        </row>
        <row r="27">
          <cell r="B27" t="str">
            <v/>
          </cell>
          <cell r="D27" t="str">
            <v>(en negrita los que tienen tipos distintos al nacional)</v>
          </cell>
          <cell r="I27" t="str">
            <v>(en negrita los que tienen tipos distintos al nacional)</v>
          </cell>
          <cell r="N27" t="str">
            <v>(1) Desde 3 de agosto de 2014</v>
          </cell>
          <cell r="S27" t="str">
            <v>(en negrita los que tienen tipos distintos al nacional)</v>
          </cell>
          <cell r="X27" t="str">
            <v>(1) Desde 1 de mayo</v>
          </cell>
        </row>
        <row r="28">
          <cell r="B28" t="str">
            <v/>
          </cell>
          <cell r="D28" t="str">
            <v>(en amarillo los que han cambiado de tipo este año)</v>
          </cell>
          <cell r="I28" t="str">
            <v>(en amarillo los que han cambiado de tipo este año)</v>
          </cell>
          <cell r="S28" t="str">
            <v>(en amarillo los que han cambiado de tipo este año)</v>
          </cell>
          <cell r="X28" t="str">
            <v>(2) Desde 29 de junio</v>
          </cell>
        </row>
      </sheetData>
      <sheetData sheetId="1">
        <row r="2">
          <cell r="B2" t="str">
            <v>TIPOS IMPOSITIVOS IMPUESTO SOBRE VENTAS MINORISTAS DE DETERMINADOS HIDROCARBUROS Y TIPO ESPECIAL Y AUTONÓMICO DEL IMPUESTO SOBRE HIDROCARBUROS</v>
          </cell>
        </row>
        <row r="3">
          <cell r="B3" t="str">
            <v>(expresados en euros por 1.000 litros o tonelada)</v>
          </cell>
        </row>
        <row r="4">
          <cell r="B4" t="str">
            <v>(en amarillo los que han cambiado de tipo ese año)</v>
          </cell>
        </row>
        <row r="5">
          <cell r="C5">
            <v>2018</v>
          </cell>
          <cell r="I5">
            <v>2017</v>
          </cell>
          <cell r="O5">
            <v>2016</v>
          </cell>
          <cell r="U5">
            <v>2015</v>
          </cell>
          <cell r="AA5">
            <v>2014</v>
          </cell>
          <cell r="AG5" t="str">
            <v>2013 (1)</v>
          </cell>
          <cell r="AM5">
            <v>2012</v>
          </cell>
          <cell r="AS5">
            <v>2011</v>
          </cell>
          <cell r="AY5">
            <v>2010</v>
          </cell>
          <cell r="BF5">
            <v>2009</v>
          </cell>
          <cell r="BM5">
            <v>2008</v>
          </cell>
          <cell r="BT5">
            <v>2007</v>
          </cell>
          <cell r="CA5">
            <v>2006</v>
          </cell>
          <cell r="CH5">
            <v>2005</v>
          </cell>
          <cell r="CO5">
            <v>2004</v>
          </cell>
          <cell r="CV5">
            <v>2003</v>
          </cell>
          <cell r="DC5">
            <v>2002</v>
          </cell>
        </row>
        <row r="6">
          <cell r="C6" t="str">
            <v>Gasolinas</v>
          </cell>
          <cell r="D6" t="str">
            <v>Gasóleos</v>
          </cell>
          <cell r="E6" t="str">
            <v>Gasól. espec. y calefacción</v>
          </cell>
          <cell r="F6" t="str">
            <v>Fuelóleo</v>
          </cell>
          <cell r="G6" t="str">
            <v>Queroseno</v>
          </cell>
          <cell r="I6" t="str">
            <v>Gasolinas</v>
          </cell>
          <cell r="J6" t="str">
            <v>Gasóleos</v>
          </cell>
          <cell r="K6" t="str">
            <v>Gasól. espec. y calefacción</v>
          </cell>
          <cell r="L6" t="str">
            <v>Fuelóleo</v>
          </cell>
          <cell r="M6" t="str">
            <v>Queroseno</v>
          </cell>
          <cell r="O6" t="str">
            <v>Gasolinas</v>
          </cell>
          <cell r="P6" t="str">
            <v>Gasóleos</v>
          </cell>
          <cell r="Q6" t="str">
            <v>Gasól. espec. y calefacción</v>
          </cell>
          <cell r="R6" t="str">
            <v>Fuelóleo</v>
          </cell>
          <cell r="S6" t="str">
            <v>Queroseno</v>
          </cell>
          <cell r="U6" t="str">
            <v>Gasolinas</v>
          </cell>
          <cell r="V6" t="str">
            <v>Gasóleos</v>
          </cell>
          <cell r="W6" t="str">
            <v>Gasól. espec. y calefacción</v>
          </cell>
          <cell r="X6" t="str">
            <v>Fuelóleo</v>
          </cell>
          <cell r="Y6" t="str">
            <v>Queroseno</v>
          </cell>
          <cell r="AA6" t="str">
            <v>Gasolinas</v>
          </cell>
          <cell r="AB6" t="str">
            <v>Gasóleos</v>
          </cell>
          <cell r="AC6" t="str">
            <v>Gasól. espec. y calefacción</v>
          </cell>
          <cell r="AD6" t="str">
            <v>Fuelóleo</v>
          </cell>
          <cell r="AE6" t="str">
            <v>Queroseno</v>
          </cell>
          <cell r="AG6" t="str">
            <v>Gasolinas</v>
          </cell>
          <cell r="AH6" t="str">
            <v>Gasóleos</v>
          </cell>
          <cell r="AI6" t="str">
            <v>Gasól. espec. y calefacción</v>
          </cell>
          <cell r="AJ6" t="str">
            <v>Fuelóleo</v>
          </cell>
          <cell r="AK6" t="str">
            <v>Queroseno</v>
          </cell>
          <cell r="AM6" t="str">
            <v>Gasolinas</v>
          </cell>
          <cell r="AN6" t="str">
            <v>Gasóleos</v>
          </cell>
          <cell r="AO6" t="str">
            <v>Gasól. espec. y calefacción</v>
          </cell>
          <cell r="AP6" t="str">
            <v>Fuelóleo</v>
          </cell>
          <cell r="AQ6" t="str">
            <v>Queroseno</v>
          </cell>
          <cell r="AS6" t="str">
            <v>Gasolinas</v>
          </cell>
          <cell r="AT6" t="str">
            <v>Gasóleos</v>
          </cell>
          <cell r="AU6" t="str">
            <v>Gasól. espec. y calefacción</v>
          </cell>
          <cell r="AV6" t="str">
            <v>Fuelóleo</v>
          </cell>
          <cell r="AW6" t="str">
            <v>Queroseno</v>
          </cell>
          <cell r="AY6" t="str">
            <v>Gasolinas</v>
          </cell>
          <cell r="AZ6" t="str">
            <v>Gasóleos</v>
          </cell>
          <cell r="BA6" t="str">
            <v>Gasól. espec. y calefacción</v>
          </cell>
          <cell r="BB6" t="str">
            <v>Fuelóleo</v>
          </cell>
          <cell r="BC6" t="str">
            <v>Queroseno</v>
          </cell>
          <cell r="BD6" t="str">
            <v>Queroseno calefacción</v>
          </cell>
          <cell r="BF6" t="str">
            <v>Gasolinas</v>
          </cell>
          <cell r="BG6" t="str">
            <v>Gasóleos</v>
          </cell>
          <cell r="BH6" t="str">
            <v>Gasól. espec. y calefacción</v>
          </cell>
          <cell r="BI6" t="str">
            <v>Fuelóleo</v>
          </cell>
          <cell r="BJ6" t="str">
            <v>Queroseno</v>
          </cell>
          <cell r="BK6" t="str">
            <v>Queroseno calefacción</v>
          </cell>
          <cell r="BM6" t="str">
            <v>Gasolinas</v>
          </cell>
          <cell r="BN6" t="str">
            <v>Gasóleos</v>
          </cell>
          <cell r="BO6" t="str">
            <v>Gasól. espec. y calefacción</v>
          </cell>
          <cell r="BP6" t="str">
            <v>Fuelóleo</v>
          </cell>
          <cell r="BQ6" t="str">
            <v>Queroseno</v>
          </cell>
          <cell r="BR6" t="str">
            <v>Queroseno calefacción</v>
          </cell>
          <cell r="BT6" t="str">
            <v>Gasolinas</v>
          </cell>
          <cell r="BU6" t="str">
            <v>Gasóleos</v>
          </cell>
          <cell r="BV6" t="str">
            <v>Gasól. espec. y calefacción</v>
          </cell>
          <cell r="BW6" t="str">
            <v>Fuelóleo</v>
          </cell>
          <cell r="BX6" t="str">
            <v>Queroseno</v>
          </cell>
          <cell r="BY6" t="str">
            <v>Queroseno calefacción</v>
          </cell>
          <cell r="CA6" t="str">
            <v>Gasolinas</v>
          </cell>
          <cell r="CB6" t="str">
            <v>Gasóleos</v>
          </cell>
          <cell r="CC6" t="str">
            <v>Gasól. espec. y calefacción</v>
          </cell>
          <cell r="CD6" t="str">
            <v>Fuelóleo</v>
          </cell>
          <cell r="CE6" t="str">
            <v>Queroseno</v>
          </cell>
          <cell r="CF6" t="str">
            <v>Queroseno calefacción</v>
          </cell>
          <cell r="CH6" t="str">
            <v>Gasolinas</v>
          </cell>
          <cell r="CI6" t="str">
            <v>Gasóleos</v>
          </cell>
          <cell r="CJ6" t="str">
            <v>Gasól. espec. y calefacción</v>
          </cell>
          <cell r="CK6" t="str">
            <v>Fuelóleo</v>
          </cell>
          <cell r="CL6" t="str">
            <v>Queroseno</v>
          </cell>
          <cell r="CM6" t="str">
            <v>Queroseno calefacción</v>
          </cell>
          <cell r="CO6" t="str">
            <v>Gasolinas</v>
          </cell>
          <cell r="CP6" t="str">
            <v>Gasóleos</v>
          </cell>
          <cell r="CQ6" t="str">
            <v>Gasól. espec. y calefacción</v>
          </cell>
          <cell r="CR6" t="str">
            <v>Fuelóleo</v>
          </cell>
          <cell r="CS6" t="str">
            <v>Queroseno</v>
          </cell>
          <cell r="CT6" t="str">
            <v>Queroseno calefacción</v>
          </cell>
          <cell r="CV6" t="str">
            <v>Gasolinas</v>
          </cell>
          <cell r="CW6" t="str">
            <v>Gasóleos</v>
          </cell>
          <cell r="CX6" t="str">
            <v>Gasól. espec. y calefacción</v>
          </cell>
          <cell r="CY6" t="str">
            <v>Fuelóleo</v>
          </cell>
          <cell r="CZ6" t="str">
            <v>Queroseno</v>
          </cell>
          <cell r="DA6" t="str">
            <v>Queroseno calefacción</v>
          </cell>
          <cell r="DC6" t="str">
            <v>Gasolinas</v>
          </cell>
          <cell r="DD6" t="str">
            <v>Gasóleos</v>
          </cell>
          <cell r="DE6" t="str">
            <v>Gasól. espec. y calefacción</v>
          </cell>
          <cell r="DF6" t="str">
            <v>Fuelóleo</v>
          </cell>
          <cell r="DG6" t="str">
            <v>Queroseno</v>
          </cell>
          <cell r="DH6" t="str">
            <v>Queroseno calefacción</v>
          </cell>
        </row>
        <row r="8">
          <cell r="B8" t="str">
            <v>Nacional</v>
          </cell>
          <cell r="C8">
            <v>24</v>
          </cell>
          <cell r="D8">
            <v>24</v>
          </cell>
          <cell r="E8">
            <v>6</v>
          </cell>
          <cell r="F8">
            <v>1</v>
          </cell>
          <cell r="G8">
            <v>24</v>
          </cell>
          <cell r="I8">
            <v>24</v>
          </cell>
          <cell r="J8">
            <v>24</v>
          </cell>
          <cell r="K8">
            <v>6</v>
          </cell>
          <cell r="L8">
            <v>1</v>
          </cell>
          <cell r="M8">
            <v>24</v>
          </cell>
          <cell r="O8">
            <v>24</v>
          </cell>
          <cell r="P8">
            <v>24</v>
          </cell>
          <cell r="Q8">
            <v>6</v>
          </cell>
          <cell r="R8">
            <v>1</v>
          </cell>
          <cell r="S8">
            <v>24</v>
          </cell>
          <cell r="U8">
            <v>24</v>
          </cell>
          <cell r="V8">
            <v>24</v>
          </cell>
          <cell r="W8">
            <v>6</v>
          </cell>
          <cell r="X8">
            <v>1</v>
          </cell>
          <cell r="Y8">
            <v>24</v>
          </cell>
          <cell r="AA8">
            <v>24</v>
          </cell>
          <cell r="AB8">
            <v>24</v>
          </cell>
          <cell r="AC8">
            <v>6</v>
          </cell>
          <cell r="AD8">
            <v>1</v>
          </cell>
          <cell r="AE8">
            <v>24</v>
          </cell>
          <cell r="AG8">
            <v>24</v>
          </cell>
          <cell r="AH8">
            <v>24</v>
          </cell>
          <cell r="AI8">
            <v>6</v>
          </cell>
          <cell r="AJ8">
            <v>1</v>
          </cell>
          <cell r="AK8">
            <v>24</v>
          </cell>
          <cell r="AM8">
            <v>24</v>
          </cell>
          <cell r="AN8">
            <v>24</v>
          </cell>
          <cell r="AO8">
            <v>6</v>
          </cell>
          <cell r="AP8">
            <v>1</v>
          </cell>
          <cell r="AQ8">
            <v>24</v>
          </cell>
          <cell r="AS8">
            <v>24</v>
          </cell>
          <cell r="AT8">
            <v>24</v>
          </cell>
          <cell r="AU8">
            <v>6</v>
          </cell>
          <cell r="AV8">
            <v>1</v>
          </cell>
          <cell r="AW8">
            <v>24</v>
          </cell>
          <cell r="AY8">
            <v>24</v>
          </cell>
          <cell r="AZ8">
            <v>24</v>
          </cell>
          <cell r="BA8">
            <v>6</v>
          </cell>
          <cell r="BB8">
            <v>1</v>
          </cell>
          <cell r="BC8">
            <v>24</v>
          </cell>
          <cell r="BD8" t="str">
            <v>--</v>
          </cell>
          <cell r="BF8">
            <v>24</v>
          </cell>
          <cell r="BG8">
            <v>24</v>
          </cell>
          <cell r="BH8">
            <v>6</v>
          </cell>
          <cell r="BI8">
            <v>1</v>
          </cell>
          <cell r="BJ8">
            <v>24</v>
          </cell>
          <cell r="BK8" t="str">
            <v>--</v>
          </cell>
          <cell r="BM8">
            <v>24</v>
          </cell>
          <cell r="BN8">
            <v>24</v>
          </cell>
          <cell r="BO8">
            <v>6</v>
          </cell>
          <cell r="BP8">
            <v>1</v>
          </cell>
          <cell r="BQ8">
            <v>24</v>
          </cell>
          <cell r="BR8" t="str">
            <v>--</v>
          </cell>
          <cell r="BT8">
            <v>24</v>
          </cell>
          <cell r="BU8">
            <v>24</v>
          </cell>
          <cell r="BV8">
            <v>6</v>
          </cell>
          <cell r="BW8">
            <v>1</v>
          </cell>
          <cell r="BX8">
            <v>24</v>
          </cell>
          <cell r="BY8" t="str">
            <v>--</v>
          </cell>
          <cell r="CA8">
            <v>24</v>
          </cell>
          <cell r="CB8">
            <v>24</v>
          </cell>
          <cell r="CC8">
            <v>6</v>
          </cell>
          <cell r="CD8">
            <v>1</v>
          </cell>
          <cell r="CE8">
            <v>24</v>
          </cell>
          <cell r="CF8" t="str">
            <v>--</v>
          </cell>
          <cell r="CH8">
            <v>24</v>
          </cell>
          <cell r="CI8">
            <v>24</v>
          </cell>
          <cell r="CJ8">
            <v>6</v>
          </cell>
          <cell r="CK8">
            <v>1</v>
          </cell>
          <cell r="CL8">
            <v>24</v>
          </cell>
          <cell r="CM8" t="str">
            <v>--</v>
          </cell>
          <cell r="CO8">
            <v>24</v>
          </cell>
          <cell r="CP8">
            <v>24</v>
          </cell>
          <cell r="CQ8">
            <v>6</v>
          </cell>
          <cell r="CR8">
            <v>1</v>
          </cell>
          <cell r="CS8">
            <v>24</v>
          </cell>
          <cell r="CT8" t="str">
            <v>--</v>
          </cell>
          <cell r="CV8">
            <v>24</v>
          </cell>
          <cell r="CW8">
            <v>24</v>
          </cell>
          <cell r="CX8">
            <v>6</v>
          </cell>
          <cell r="CY8">
            <v>1</v>
          </cell>
          <cell r="CZ8">
            <v>24</v>
          </cell>
          <cell r="DA8" t="str">
            <v>--</v>
          </cell>
          <cell r="DC8">
            <v>24</v>
          </cell>
          <cell r="DD8">
            <v>24</v>
          </cell>
          <cell r="DE8">
            <v>6</v>
          </cell>
          <cell r="DF8">
            <v>1</v>
          </cell>
          <cell r="DG8">
            <v>24</v>
          </cell>
          <cell r="DH8">
            <v>6</v>
          </cell>
        </row>
        <row r="10">
          <cell r="B10" t="str">
            <v>Tipos Autonómicos</v>
          </cell>
        </row>
        <row r="11">
          <cell r="B11" t="str">
            <v>Andalucía</v>
          </cell>
          <cell r="C11">
            <v>48</v>
          </cell>
          <cell r="D11">
            <v>48</v>
          </cell>
          <cell r="E11">
            <v>0</v>
          </cell>
          <cell r="F11">
            <v>2</v>
          </cell>
          <cell r="G11">
            <v>48</v>
          </cell>
          <cell r="I11">
            <v>48</v>
          </cell>
          <cell r="J11">
            <v>48</v>
          </cell>
          <cell r="K11">
            <v>0</v>
          </cell>
          <cell r="L11">
            <v>2</v>
          </cell>
          <cell r="M11">
            <v>48</v>
          </cell>
          <cell r="O11">
            <v>48</v>
          </cell>
          <cell r="P11">
            <v>48</v>
          </cell>
          <cell r="Q11">
            <v>0</v>
          </cell>
          <cell r="R11">
            <v>2</v>
          </cell>
          <cell r="S11">
            <v>48</v>
          </cell>
          <cell r="U11">
            <v>48</v>
          </cell>
          <cell r="V11">
            <v>48</v>
          </cell>
          <cell r="W11">
            <v>0</v>
          </cell>
          <cell r="X11">
            <v>2</v>
          </cell>
          <cell r="Y11">
            <v>48</v>
          </cell>
          <cell r="AA11">
            <v>48</v>
          </cell>
          <cell r="AB11">
            <v>48</v>
          </cell>
          <cell r="AC11">
            <v>0</v>
          </cell>
          <cell r="AD11">
            <v>2</v>
          </cell>
          <cell r="AE11">
            <v>48</v>
          </cell>
          <cell r="AG11">
            <v>48</v>
          </cell>
          <cell r="AH11">
            <v>48</v>
          </cell>
          <cell r="AI11">
            <v>6</v>
          </cell>
          <cell r="AJ11">
            <v>2</v>
          </cell>
          <cell r="AK11">
            <v>48</v>
          </cell>
          <cell r="AL11" t="str">
            <v>(1)</v>
          </cell>
          <cell r="AM11">
            <v>48</v>
          </cell>
          <cell r="AN11">
            <v>48</v>
          </cell>
          <cell r="AO11">
            <v>6</v>
          </cell>
          <cell r="AP11">
            <v>2</v>
          </cell>
          <cell r="AQ11">
            <v>48</v>
          </cell>
          <cell r="AS11">
            <v>24</v>
          </cell>
          <cell r="AT11">
            <v>24</v>
          </cell>
          <cell r="AU11">
            <v>2</v>
          </cell>
          <cell r="AV11">
            <v>1</v>
          </cell>
          <cell r="AW11">
            <v>24</v>
          </cell>
          <cell r="AX11" t="str">
            <v>(1)</v>
          </cell>
          <cell r="AY11">
            <v>24</v>
          </cell>
          <cell r="AZ11">
            <v>24</v>
          </cell>
          <cell r="BA11">
            <v>2</v>
          </cell>
          <cell r="BB11">
            <v>1</v>
          </cell>
          <cell r="BC11">
            <v>24</v>
          </cell>
        </row>
        <row r="12">
          <cell r="B12" t="str">
            <v>Aragón</v>
          </cell>
          <cell r="C12">
            <v>24</v>
          </cell>
          <cell r="D12">
            <v>24</v>
          </cell>
          <cell r="I12">
            <v>24</v>
          </cell>
          <cell r="J12">
            <v>24</v>
          </cell>
          <cell r="O12">
            <v>24</v>
          </cell>
          <cell r="P12">
            <v>24</v>
          </cell>
        </row>
        <row r="13">
          <cell r="B13" t="str">
            <v>Principado de Asturias</v>
          </cell>
          <cell r="C13">
            <v>48</v>
          </cell>
          <cell r="D13">
            <v>40</v>
          </cell>
          <cell r="E13">
            <v>6</v>
          </cell>
          <cell r="F13">
            <v>2</v>
          </cell>
          <cell r="G13">
            <v>48</v>
          </cell>
          <cell r="I13">
            <v>48</v>
          </cell>
          <cell r="J13">
            <v>40</v>
          </cell>
          <cell r="K13">
            <v>6</v>
          </cell>
          <cell r="L13">
            <v>2</v>
          </cell>
          <cell r="M13">
            <v>48</v>
          </cell>
          <cell r="O13">
            <v>48</v>
          </cell>
          <cell r="P13">
            <v>40</v>
          </cell>
          <cell r="Q13">
            <v>6</v>
          </cell>
          <cell r="R13">
            <v>2</v>
          </cell>
          <cell r="S13">
            <v>48</v>
          </cell>
          <cell r="U13">
            <v>48</v>
          </cell>
          <cell r="V13">
            <v>40</v>
          </cell>
          <cell r="W13">
            <v>6</v>
          </cell>
          <cell r="X13">
            <v>2</v>
          </cell>
          <cell r="Y13">
            <v>48</v>
          </cell>
          <cell r="AA13">
            <v>48</v>
          </cell>
          <cell r="AB13">
            <v>40</v>
          </cell>
          <cell r="AC13">
            <v>6</v>
          </cell>
          <cell r="AD13">
            <v>2</v>
          </cell>
          <cell r="AE13">
            <v>48</v>
          </cell>
          <cell r="AG13">
            <v>48</v>
          </cell>
          <cell r="AH13">
            <v>40</v>
          </cell>
          <cell r="AI13">
            <v>6</v>
          </cell>
          <cell r="AJ13">
            <v>2</v>
          </cell>
          <cell r="AK13">
            <v>48</v>
          </cell>
          <cell r="AM13">
            <v>24</v>
          </cell>
          <cell r="AN13">
            <v>20</v>
          </cell>
          <cell r="AO13">
            <v>6</v>
          </cell>
          <cell r="AP13">
            <v>1</v>
          </cell>
          <cell r="AQ13">
            <v>24</v>
          </cell>
          <cell r="AS13">
            <v>24</v>
          </cell>
          <cell r="AT13">
            <v>20</v>
          </cell>
          <cell r="AU13">
            <v>6</v>
          </cell>
          <cell r="AV13">
            <v>1</v>
          </cell>
          <cell r="AW13">
            <v>24</v>
          </cell>
          <cell r="AY13">
            <v>24</v>
          </cell>
          <cell r="AZ13">
            <v>20</v>
          </cell>
          <cell r="BA13">
            <v>6</v>
          </cell>
          <cell r="BB13">
            <v>1</v>
          </cell>
          <cell r="BC13">
            <v>24</v>
          </cell>
          <cell r="BF13">
            <v>24</v>
          </cell>
          <cell r="BG13">
            <v>20</v>
          </cell>
          <cell r="BH13">
            <v>6</v>
          </cell>
          <cell r="BI13">
            <v>1</v>
          </cell>
          <cell r="BJ13">
            <v>24</v>
          </cell>
          <cell r="BM13">
            <v>24</v>
          </cell>
          <cell r="BN13">
            <v>20</v>
          </cell>
          <cell r="BO13">
            <v>6</v>
          </cell>
          <cell r="BP13">
            <v>1</v>
          </cell>
          <cell r="BQ13">
            <v>24</v>
          </cell>
          <cell r="BT13">
            <v>24</v>
          </cell>
          <cell r="BU13">
            <v>20</v>
          </cell>
          <cell r="BV13">
            <v>6</v>
          </cell>
          <cell r="BW13">
            <v>1</v>
          </cell>
          <cell r="BX13">
            <v>24</v>
          </cell>
          <cell r="CA13">
            <v>24</v>
          </cell>
          <cell r="CB13">
            <v>20</v>
          </cell>
          <cell r="CC13">
            <v>6</v>
          </cell>
          <cell r="CD13">
            <v>1</v>
          </cell>
          <cell r="CE13">
            <v>24</v>
          </cell>
          <cell r="CH13">
            <v>24</v>
          </cell>
          <cell r="CI13">
            <v>20</v>
          </cell>
          <cell r="CJ13">
            <v>6</v>
          </cell>
          <cell r="CK13">
            <v>1</v>
          </cell>
          <cell r="CL13">
            <v>24</v>
          </cell>
          <cell r="CO13">
            <v>24</v>
          </cell>
          <cell r="CP13">
            <v>20</v>
          </cell>
          <cell r="CQ13">
            <v>6</v>
          </cell>
          <cell r="CR13">
            <v>1</v>
          </cell>
          <cell r="CS13">
            <v>24</v>
          </cell>
        </row>
        <row r="14">
          <cell r="B14" t="str">
            <v>Baleares</v>
          </cell>
          <cell r="C14">
            <v>48</v>
          </cell>
          <cell r="D14">
            <v>48</v>
          </cell>
          <cell r="E14">
            <v>12</v>
          </cell>
          <cell r="F14">
            <v>2</v>
          </cell>
          <cell r="G14">
            <v>48</v>
          </cell>
          <cell r="I14">
            <v>48</v>
          </cell>
          <cell r="J14">
            <v>48</v>
          </cell>
          <cell r="K14">
            <v>12</v>
          </cell>
          <cell r="L14">
            <v>2</v>
          </cell>
          <cell r="M14">
            <v>48</v>
          </cell>
          <cell r="O14">
            <v>48</v>
          </cell>
          <cell r="P14">
            <v>48</v>
          </cell>
          <cell r="Q14">
            <v>12</v>
          </cell>
          <cell r="R14">
            <v>2</v>
          </cell>
          <cell r="S14">
            <v>48</v>
          </cell>
          <cell r="U14">
            <v>48</v>
          </cell>
          <cell r="V14">
            <v>48</v>
          </cell>
          <cell r="W14">
            <v>12</v>
          </cell>
          <cell r="X14">
            <v>2</v>
          </cell>
          <cell r="Y14">
            <v>48</v>
          </cell>
          <cell r="AA14">
            <v>48</v>
          </cell>
          <cell r="AB14">
            <v>48</v>
          </cell>
          <cell r="AC14">
            <v>12</v>
          </cell>
          <cell r="AD14">
            <v>2</v>
          </cell>
          <cell r="AE14">
            <v>48</v>
          </cell>
          <cell r="AG14">
            <v>48</v>
          </cell>
          <cell r="AH14">
            <v>48</v>
          </cell>
          <cell r="AJ14">
            <v>2</v>
          </cell>
          <cell r="AK14">
            <v>48</v>
          </cell>
          <cell r="AL14" t="str">
            <v>(2)</v>
          </cell>
          <cell r="AM14">
            <v>48</v>
          </cell>
          <cell r="AN14">
            <v>48</v>
          </cell>
          <cell r="AP14">
            <v>2</v>
          </cell>
          <cell r="AQ14">
            <v>48</v>
          </cell>
        </row>
        <row r="15">
          <cell r="B15" t="str">
            <v>Canarias</v>
          </cell>
        </row>
        <row r="16">
          <cell r="B16" t="str">
            <v>Cantabria</v>
          </cell>
          <cell r="AA16">
            <v>24</v>
          </cell>
          <cell r="AB16">
            <v>24</v>
          </cell>
          <cell r="AD16">
            <v>1</v>
          </cell>
          <cell r="AE16">
            <v>24</v>
          </cell>
          <cell r="AG16">
            <v>48</v>
          </cell>
          <cell r="AH16">
            <v>48</v>
          </cell>
          <cell r="AJ16">
            <v>2</v>
          </cell>
          <cell r="AK16">
            <v>48</v>
          </cell>
          <cell r="AL16" t="str">
            <v>(3)</v>
          </cell>
          <cell r="AM16">
            <v>48</v>
          </cell>
          <cell r="AN16">
            <v>48</v>
          </cell>
          <cell r="AP16">
            <v>2</v>
          </cell>
          <cell r="AQ16">
            <v>48</v>
          </cell>
        </row>
        <row r="17">
          <cell r="B17" t="str">
            <v>Castilla-La Mancha</v>
          </cell>
          <cell r="C17">
            <v>48</v>
          </cell>
          <cell r="D17">
            <v>48</v>
          </cell>
          <cell r="E17">
            <v>4</v>
          </cell>
          <cell r="F17">
            <v>2</v>
          </cell>
          <cell r="G17">
            <v>48</v>
          </cell>
          <cell r="I17">
            <v>48</v>
          </cell>
          <cell r="J17">
            <v>48</v>
          </cell>
          <cell r="K17">
            <v>4</v>
          </cell>
          <cell r="L17">
            <v>2</v>
          </cell>
          <cell r="M17">
            <v>48</v>
          </cell>
          <cell r="O17">
            <v>48</v>
          </cell>
          <cell r="P17">
            <v>48</v>
          </cell>
          <cell r="Q17">
            <v>4</v>
          </cell>
          <cell r="R17">
            <v>2</v>
          </cell>
          <cell r="S17">
            <v>48</v>
          </cell>
          <cell r="U17">
            <v>48</v>
          </cell>
          <cell r="V17">
            <v>48</v>
          </cell>
          <cell r="W17">
            <v>4</v>
          </cell>
          <cell r="X17">
            <v>2</v>
          </cell>
          <cell r="Y17">
            <v>48</v>
          </cell>
          <cell r="AA17">
            <v>48</v>
          </cell>
          <cell r="AB17">
            <v>48</v>
          </cell>
          <cell r="AC17">
            <v>4</v>
          </cell>
          <cell r="AD17">
            <v>2</v>
          </cell>
          <cell r="AE17">
            <v>48</v>
          </cell>
          <cell r="AG17">
            <v>48</v>
          </cell>
          <cell r="AH17">
            <v>48</v>
          </cell>
          <cell r="AI17">
            <v>4</v>
          </cell>
          <cell r="AJ17">
            <v>2</v>
          </cell>
          <cell r="AK17">
            <v>48</v>
          </cell>
          <cell r="AL17" t="str">
            <v>(4)</v>
          </cell>
          <cell r="AM17">
            <v>48</v>
          </cell>
          <cell r="AN17">
            <v>48</v>
          </cell>
          <cell r="AO17">
            <v>4</v>
          </cell>
          <cell r="AP17">
            <v>2</v>
          </cell>
          <cell r="AQ17">
            <v>48</v>
          </cell>
          <cell r="AS17">
            <v>24</v>
          </cell>
          <cell r="AT17">
            <v>24</v>
          </cell>
          <cell r="AU17">
            <v>2</v>
          </cell>
          <cell r="AV17">
            <v>1</v>
          </cell>
          <cell r="AW17">
            <v>24</v>
          </cell>
          <cell r="AY17">
            <v>24</v>
          </cell>
          <cell r="AZ17">
            <v>24</v>
          </cell>
          <cell r="BA17">
            <v>2</v>
          </cell>
          <cell r="BB17">
            <v>1</v>
          </cell>
          <cell r="BC17">
            <v>24</v>
          </cell>
          <cell r="BF17">
            <v>24</v>
          </cell>
          <cell r="BG17">
            <v>24</v>
          </cell>
          <cell r="BH17">
            <v>2</v>
          </cell>
          <cell r="BI17">
            <v>1</v>
          </cell>
          <cell r="BJ17">
            <v>24</v>
          </cell>
          <cell r="BM17">
            <v>24</v>
          </cell>
          <cell r="BN17">
            <v>24</v>
          </cell>
          <cell r="BO17">
            <v>2</v>
          </cell>
          <cell r="BP17">
            <v>1</v>
          </cell>
          <cell r="BQ17">
            <v>24</v>
          </cell>
          <cell r="BT17">
            <v>24</v>
          </cell>
          <cell r="BU17">
            <v>24</v>
          </cell>
          <cell r="BV17">
            <v>2</v>
          </cell>
          <cell r="BW17">
            <v>1</v>
          </cell>
          <cell r="BX17">
            <v>24</v>
          </cell>
          <cell r="CA17">
            <v>24</v>
          </cell>
          <cell r="CB17">
            <v>24</v>
          </cell>
          <cell r="CC17">
            <v>2</v>
          </cell>
          <cell r="CD17">
            <v>1</v>
          </cell>
          <cell r="CE17">
            <v>24</v>
          </cell>
        </row>
        <row r="18">
          <cell r="B18" t="str">
            <v>Castilla-León</v>
          </cell>
          <cell r="U18">
            <v>16</v>
          </cell>
          <cell r="V18">
            <v>16</v>
          </cell>
          <cell r="X18">
            <v>0.7</v>
          </cell>
          <cell r="Y18">
            <v>16</v>
          </cell>
          <cell r="AA18">
            <v>48</v>
          </cell>
          <cell r="AB18">
            <v>48</v>
          </cell>
          <cell r="AC18">
            <v>0</v>
          </cell>
          <cell r="AD18">
            <v>2</v>
          </cell>
          <cell r="AE18">
            <v>48</v>
          </cell>
          <cell r="AG18">
            <v>48</v>
          </cell>
          <cell r="AH18">
            <v>48</v>
          </cell>
          <cell r="AI18">
            <v>0</v>
          </cell>
          <cell r="AJ18">
            <v>2</v>
          </cell>
          <cell r="AK18">
            <v>48</v>
          </cell>
          <cell r="AL18" t="str">
            <v>(5)</v>
          </cell>
          <cell r="AM18">
            <v>48</v>
          </cell>
          <cell r="AN18">
            <v>48</v>
          </cell>
          <cell r="AO18">
            <v>0</v>
          </cell>
          <cell r="AP18">
            <v>2</v>
          </cell>
          <cell r="AQ18">
            <v>48</v>
          </cell>
        </row>
        <row r="19">
          <cell r="B19" t="str">
            <v>Cataluña</v>
          </cell>
          <cell r="C19">
            <v>48</v>
          </cell>
          <cell r="D19">
            <v>48</v>
          </cell>
          <cell r="E19">
            <v>6</v>
          </cell>
          <cell r="F19">
            <v>2</v>
          </cell>
          <cell r="G19">
            <v>48</v>
          </cell>
          <cell r="I19">
            <v>48</v>
          </cell>
          <cell r="J19">
            <v>48</v>
          </cell>
          <cell r="K19">
            <v>6</v>
          </cell>
          <cell r="L19">
            <v>2</v>
          </cell>
          <cell r="M19">
            <v>48</v>
          </cell>
          <cell r="O19">
            <v>48</v>
          </cell>
          <cell r="P19">
            <v>48</v>
          </cell>
          <cell r="Q19">
            <v>6</v>
          </cell>
          <cell r="R19">
            <v>2</v>
          </cell>
          <cell r="S19">
            <v>48</v>
          </cell>
          <cell r="U19">
            <v>48</v>
          </cell>
          <cell r="V19">
            <v>48</v>
          </cell>
          <cell r="W19">
            <v>6</v>
          </cell>
          <cell r="X19">
            <v>2</v>
          </cell>
          <cell r="Y19">
            <v>48</v>
          </cell>
          <cell r="AA19">
            <v>48</v>
          </cell>
          <cell r="AB19">
            <v>48</v>
          </cell>
          <cell r="AC19">
            <v>6</v>
          </cell>
          <cell r="AD19">
            <v>2</v>
          </cell>
          <cell r="AE19">
            <v>48</v>
          </cell>
          <cell r="AG19">
            <v>48</v>
          </cell>
          <cell r="AH19">
            <v>48</v>
          </cell>
          <cell r="AI19">
            <v>6</v>
          </cell>
          <cell r="AJ19">
            <v>1</v>
          </cell>
          <cell r="AK19">
            <v>24</v>
          </cell>
          <cell r="AL19" t="str">
            <v>(6)</v>
          </cell>
          <cell r="AM19">
            <v>48</v>
          </cell>
          <cell r="AN19">
            <v>48</v>
          </cell>
          <cell r="AO19">
            <v>6</v>
          </cell>
          <cell r="AP19">
            <v>1</v>
          </cell>
          <cell r="AQ19">
            <v>24</v>
          </cell>
          <cell r="AS19">
            <v>24</v>
          </cell>
          <cell r="AT19">
            <v>24</v>
          </cell>
          <cell r="AU19">
            <v>6</v>
          </cell>
          <cell r="AV19">
            <v>1</v>
          </cell>
          <cell r="AW19">
            <v>24</v>
          </cell>
          <cell r="AY19">
            <v>24</v>
          </cell>
          <cell r="AZ19">
            <v>24</v>
          </cell>
          <cell r="BA19">
            <v>6</v>
          </cell>
          <cell r="BB19">
            <v>1</v>
          </cell>
          <cell r="BC19">
            <v>24</v>
          </cell>
          <cell r="BF19">
            <v>24</v>
          </cell>
          <cell r="BG19">
            <v>24</v>
          </cell>
          <cell r="BH19">
            <v>6</v>
          </cell>
          <cell r="BI19">
            <v>1</v>
          </cell>
          <cell r="BJ19">
            <v>24</v>
          </cell>
          <cell r="BM19">
            <v>24</v>
          </cell>
          <cell r="BN19">
            <v>24</v>
          </cell>
          <cell r="BO19">
            <v>6</v>
          </cell>
          <cell r="BP19">
            <v>1</v>
          </cell>
          <cell r="BQ19">
            <v>24</v>
          </cell>
          <cell r="BT19">
            <v>24</v>
          </cell>
          <cell r="BU19">
            <v>24</v>
          </cell>
          <cell r="BV19">
            <v>6</v>
          </cell>
          <cell r="BW19">
            <v>1</v>
          </cell>
          <cell r="BX19">
            <v>24</v>
          </cell>
          <cell r="CA19">
            <v>24</v>
          </cell>
          <cell r="CB19">
            <v>24</v>
          </cell>
          <cell r="CC19">
            <v>6</v>
          </cell>
          <cell r="CD19">
            <v>1</v>
          </cell>
          <cell r="CE19">
            <v>24</v>
          </cell>
          <cell r="CH19">
            <v>24</v>
          </cell>
          <cell r="CI19">
            <v>24</v>
          </cell>
          <cell r="CJ19">
            <v>6</v>
          </cell>
          <cell r="CK19">
            <v>1</v>
          </cell>
          <cell r="CL19">
            <v>24</v>
          </cell>
          <cell r="CO19">
            <v>24</v>
          </cell>
          <cell r="CP19">
            <v>24</v>
          </cell>
          <cell r="CQ19">
            <v>6</v>
          </cell>
          <cell r="CR19">
            <v>1</v>
          </cell>
          <cell r="CS19">
            <v>24</v>
          </cell>
        </row>
        <row r="20">
          <cell r="B20" t="str">
            <v>Extremadura</v>
          </cell>
          <cell r="C20">
            <v>38.4</v>
          </cell>
          <cell r="D20">
            <v>38.4</v>
          </cell>
          <cell r="E20">
            <v>0</v>
          </cell>
          <cell r="F20">
            <v>1.6</v>
          </cell>
          <cell r="G20">
            <v>38.4</v>
          </cell>
          <cell r="I20">
            <v>38.4</v>
          </cell>
          <cell r="J20">
            <v>38.4</v>
          </cell>
          <cell r="K20">
            <v>0</v>
          </cell>
          <cell r="L20">
            <v>1.6</v>
          </cell>
          <cell r="M20">
            <v>38.4</v>
          </cell>
          <cell r="O20">
            <v>38.4</v>
          </cell>
          <cell r="P20">
            <v>38.4</v>
          </cell>
          <cell r="Q20">
            <v>0</v>
          </cell>
          <cell r="R20">
            <v>1.6</v>
          </cell>
          <cell r="S20">
            <v>38.4</v>
          </cell>
          <cell r="T20" t="str">
            <v>(1)</v>
          </cell>
          <cell r="U20">
            <v>38.4</v>
          </cell>
          <cell r="V20">
            <v>38.4</v>
          </cell>
          <cell r="W20">
            <v>0</v>
          </cell>
          <cell r="X20">
            <v>1.6</v>
          </cell>
          <cell r="Y20">
            <v>38.4</v>
          </cell>
          <cell r="AA20">
            <v>48</v>
          </cell>
          <cell r="AB20">
            <v>48</v>
          </cell>
          <cell r="AC20">
            <v>0</v>
          </cell>
          <cell r="AD20">
            <v>2</v>
          </cell>
          <cell r="AE20">
            <v>48</v>
          </cell>
          <cell r="AG20">
            <v>48</v>
          </cell>
          <cell r="AH20">
            <v>48</v>
          </cell>
          <cell r="AI20">
            <v>0</v>
          </cell>
          <cell r="AJ20">
            <v>2</v>
          </cell>
          <cell r="AK20">
            <v>48</v>
          </cell>
          <cell r="AL20" t="str">
            <v>(7)</v>
          </cell>
          <cell r="AM20">
            <v>48</v>
          </cell>
          <cell r="AN20">
            <v>48</v>
          </cell>
          <cell r="AO20">
            <v>0</v>
          </cell>
          <cell r="AP20">
            <v>2</v>
          </cell>
          <cell r="AQ20">
            <v>48</v>
          </cell>
          <cell r="AS20">
            <v>24</v>
          </cell>
          <cell r="AT20">
            <v>20</v>
          </cell>
          <cell r="AU20">
            <v>0</v>
          </cell>
          <cell r="AV20">
            <v>1</v>
          </cell>
          <cell r="AW20">
            <v>24</v>
          </cell>
        </row>
        <row r="21">
          <cell r="B21" t="str">
            <v>Galicia</v>
          </cell>
          <cell r="C21">
            <v>48</v>
          </cell>
          <cell r="D21">
            <v>48</v>
          </cell>
          <cell r="E21">
            <v>0</v>
          </cell>
          <cell r="F21">
            <v>2</v>
          </cell>
          <cell r="G21">
            <v>48</v>
          </cell>
          <cell r="I21">
            <v>48</v>
          </cell>
          <cell r="J21">
            <v>48</v>
          </cell>
          <cell r="L21">
            <v>2</v>
          </cell>
          <cell r="M21">
            <v>48</v>
          </cell>
          <cell r="O21">
            <v>48</v>
          </cell>
          <cell r="P21">
            <v>48</v>
          </cell>
          <cell r="R21">
            <v>2</v>
          </cell>
          <cell r="S21">
            <v>48</v>
          </cell>
          <cell r="U21">
            <v>48</v>
          </cell>
          <cell r="V21">
            <v>48</v>
          </cell>
          <cell r="X21">
            <v>2</v>
          </cell>
          <cell r="Y21">
            <v>48</v>
          </cell>
          <cell r="AA21">
            <v>48</v>
          </cell>
          <cell r="AB21">
            <v>48</v>
          </cell>
          <cell r="AD21">
            <v>2</v>
          </cell>
          <cell r="AE21">
            <v>48</v>
          </cell>
          <cell r="AG21">
            <v>24</v>
          </cell>
          <cell r="AH21">
            <v>12</v>
          </cell>
          <cell r="AJ21">
            <v>1</v>
          </cell>
          <cell r="AK21">
            <v>24</v>
          </cell>
          <cell r="AM21">
            <v>24</v>
          </cell>
          <cell r="AN21">
            <v>12</v>
          </cell>
          <cell r="AP21">
            <v>1</v>
          </cell>
          <cell r="AQ21">
            <v>24</v>
          </cell>
          <cell r="AS21">
            <v>24</v>
          </cell>
          <cell r="AT21">
            <v>12</v>
          </cell>
          <cell r="AV21">
            <v>1</v>
          </cell>
          <cell r="AW21">
            <v>24</v>
          </cell>
          <cell r="AY21">
            <v>24</v>
          </cell>
          <cell r="AZ21">
            <v>12</v>
          </cell>
          <cell r="BB21">
            <v>1</v>
          </cell>
          <cell r="BC21">
            <v>24</v>
          </cell>
          <cell r="BF21">
            <v>24</v>
          </cell>
          <cell r="BG21">
            <v>12</v>
          </cell>
          <cell r="BI21">
            <v>1</v>
          </cell>
          <cell r="BJ21">
            <v>24</v>
          </cell>
          <cell r="BM21">
            <v>24</v>
          </cell>
          <cell r="BN21">
            <v>12</v>
          </cell>
          <cell r="BP21">
            <v>1</v>
          </cell>
          <cell r="BQ21">
            <v>24</v>
          </cell>
          <cell r="BT21">
            <v>24</v>
          </cell>
          <cell r="BU21">
            <v>12</v>
          </cell>
          <cell r="BW21">
            <v>1</v>
          </cell>
          <cell r="BX21">
            <v>24</v>
          </cell>
          <cell r="CA21">
            <v>24</v>
          </cell>
          <cell r="CB21">
            <v>12</v>
          </cell>
          <cell r="CD21">
            <v>1</v>
          </cell>
          <cell r="CE21">
            <v>24</v>
          </cell>
          <cell r="CH21">
            <v>24</v>
          </cell>
          <cell r="CI21">
            <v>12</v>
          </cell>
          <cell r="CK21">
            <v>1</v>
          </cell>
          <cell r="CL21">
            <v>24</v>
          </cell>
          <cell r="CO21">
            <v>24</v>
          </cell>
          <cell r="CP21">
            <v>12</v>
          </cell>
          <cell r="CR21">
            <v>1</v>
          </cell>
          <cell r="CS21">
            <v>24</v>
          </cell>
        </row>
        <row r="22">
          <cell r="B22" t="str">
            <v>Madrid</v>
          </cell>
          <cell r="C22">
            <v>17</v>
          </cell>
          <cell r="D22">
            <v>17</v>
          </cell>
          <cell r="E22">
            <v>4.25</v>
          </cell>
          <cell r="F22">
            <v>0.7</v>
          </cell>
          <cell r="G22">
            <v>17</v>
          </cell>
          <cell r="I22">
            <v>17</v>
          </cell>
          <cell r="J22">
            <v>17</v>
          </cell>
          <cell r="K22">
            <v>4.25</v>
          </cell>
          <cell r="L22">
            <v>0.7</v>
          </cell>
          <cell r="M22">
            <v>17</v>
          </cell>
          <cell r="O22">
            <v>17</v>
          </cell>
          <cell r="P22">
            <v>17</v>
          </cell>
          <cell r="Q22">
            <v>4.25</v>
          </cell>
          <cell r="R22">
            <v>0.7</v>
          </cell>
          <cell r="S22">
            <v>17</v>
          </cell>
          <cell r="U22">
            <v>17</v>
          </cell>
          <cell r="V22">
            <v>17</v>
          </cell>
          <cell r="W22">
            <v>4.25</v>
          </cell>
          <cell r="X22">
            <v>0.7</v>
          </cell>
          <cell r="Y22">
            <v>17</v>
          </cell>
          <cell r="AA22">
            <v>17</v>
          </cell>
          <cell r="AB22">
            <v>17</v>
          </cell>
          <cell r="AC22">
            <v>4.25</v>
          </cell>
          <cell r="AD22">
            <v>0.7</v>
          </cell>
          <cell r="AE22">
            <v>17</v>
          </cell>
          <cell r="AG22">
            <v>17</v>
          </cell>
          <cell r="AH22">
            <v>17</v>
          </cell>
          <cell r="AI22">
            <v>4.25</v>
          </cell>
          <cell r="AJ22">
            <v>0.7</v>
          </cell>
          <cell r="AK22">
            <v>17</v>
          </cell>
          <cell r="AM22">
            <v>17</v>
          </cell>
          <cell r="AN22">
            <v>17</v>
          </cell>
          <cell r="AO22">
            <v>4.25</v>
          </cell>
          <cell r="AP22">
            <v>0.7</v>
          </cell>
          <cell r="AQ22">
            <v>17</v>
          </cell>
          <cell r="AS22">
            <v>17</v>
          </cell>
          <cell r="AT22">
            <v>17</v>
          </cell>
          <cell r="AU22">
            <v>4.25</v>
          </cell>
          <cell r="AV22">
            <v>0.7</v>
          </cell>
          <cell r="AW22">
            <v>17</v>
          </cell>
          <cell r="AY22">
            <v>17</v>
          </cell>
          <cell r="AZ22">
            <v>17</v>
          </cell>
          <cell r="BA22">
            <v>4.25</v>
          </cell>
          <cell r="BB22">
            <v>0.7</v>
          </cell>
          <cell r="BC22">
            <v>17</v>
          </cell>
          <cell r="BD22">
            <v>4.25</v>
          </cell>
          <cell r="BF22">
            <v>17</v>
          </cell>
          <cell r="BG22">
            <v>17</v>
          </cell>
          <cell r="BH22">
            <v>4.25</v>
          </cell>
          <cell r="BI22">
            <v>0.7</v>
          </cell>
          <cell r="BJ22">
            <v>17</v>
          </cell>
          <cell r="BK22">
            <v>4.25</v>
          </cell>
          <cell r="BM22">
            <v>17</v>
          </cell>
          <cell r="BN22">
            <v>17</v>
          </cell>
          <cell r="BO22">
            <v>4.25</v>
          </cell>
          <cell r="BP22">
            <v>0.7</v>
          </cell>
          <cell r="BQ22">
            <v>17</v>
          </cell>
          <cell r="BR22">
            <v>4.25</v>
          </cell>
          <cell r="BT22">
            <v>17</v>
          </cell>
          <cell r="BU22">
            <v>17</v>
          </cell>
          <cell r="BV22">
            <v>4.25</v>
          </cell>
          <cell r="BW22">
            <v>0.7</v>
          </cell>
          <cell r="BX22">
            <v>17</v>
          </cell>
          <cell r="BY22">
            <v>4.25</v>
          </cell>
          <cell r="CA22">
            <v>17</v>
          </cell>
          <cell r="CB22">
            <v>17</v>
          </cell>
          <cell r="CC22">
            <v>4.25</v>
          </cell>
          <cell r="CD22">
            <v>0.7</v>
          </cell>
          <cell r="CE22">
            <v>17</v>
          </cell>
          <cell r="CF22">
            <v>4.25</v>
          </cell>
          <cell r="CH22">
            <v>17</v>
          </cell>
          <cell r="CI22">
            <v>17</v>
          </cell>
          <cell r="CJ22">
            <v>4.25</v>
          </cell>
          <cell r="CK22">
            <v>0.7</v>
          </cell>
          <cell r="CL22">
            <v>17</v>
          </cell>
          <cell r="CM22">
            <v>4.25</v>
          </cell>
          <cell r="CO22">
            <v>17</v>
          </cell>
          <cell r="CP22">
            <v>17</v>
          </cell>
          <cell r="CQ22">
            <v>4.25</v>
          </cell>
          <cell r="CR22">
            <v>0.7</v>
          </cell>
          <cell r="CS22">
            <v>17</v>
          </cell>
          <cell r="CT22">
            <v>4.25</v>
          </cell>
          <cell r="CV22">
            <v>17</v>
          </cell>
          <cell r="CW22">
            <v>17</v>
          </cell>
          <cell r="CX22">
            <v>4.25</v>
          </cell>
          <cell r="CY22">
            <v>0.7</v>
          </cell>
          <cell r="CZ22">
            <v>17</v>
          </cell>
          <cell r="DA22">
            <v>4.25</v>
          </cell>
          <cell r="DC22">
            <v>10</v>
          </cell>
          <cell r="DD22">
            <v>10</v>
          </cell>
          <cell r="DE22">
            <v>2.5</v>
          </cell>
          <cell r="DF22">
            <v>0.4</v>
          </cell>
          <cell r="DG22">
            <v>10</v>
          </cell>
          <cell r="DH22">
            <v>2.5</v>
          </cell>
        </row>
        <row r="23">
          <cell r="B23" t="str">
            <v>Murcia</v>
          </cell>
          <cell r="C23">
            <v>48</v>
          </cell>
          <cell r="D23">
            <v>48</v>
          </cell>
          <cell r="E23">
            <v>6</v>
          </cell>
          <cell r="F23">
            <v>2</v>
          </cell>
          <cell r="G23">
            <v>48</v>
          </cell>
          <cell r="I23">
            <v>48</v>
          </cell>
          <cell r="J23">
            <v>48</v>
          </cell>
          <cell r="K23">
            <v>6</v>
          </cell>
          <cell r="L23">
            <v>2</v>
          </cell>
          <cell r="M23">
            <v>48</v>
          </cell>
          <cell r="O23">
            <v>48</v>
          </cell>
          <cell r="P23">
            <v>48</v>
          </cell>
          <cell r="Q23">
            <v>6</v>
          </cell>
          <cell r="R23">
            <v>2</v>
          </cell>
          <cell r="S23">
            <v>48</v>
          </cell>
          <cell r="U23">
            <v>48</v>
          </cell>
          <cell r="V23">
            <v>48</v>
          </cell>
          <cell r="W23">
            <v>6</v>
          </cell>
          <cell r="X23">
            <v>2</v>
          </cell>
          <cell r="Y23">
            <v>48</v>
          </cell>
          <cell r="AA23">
            <v>48</v>
          </cell>
          <cell r="AB23">
            <v>48</v>
          </cell>
          <cell r="AC23">
            <v>6</v>
          </cell>
          <cell r="AD23">
            <v>2</v>
          </cell>
          <cell r="AE23">
            <v>48</v>
          </cell>
          <cell r="AG23">
            <v>48</v>
          </cell>
          <cell r="AH23">
            <v>48</v>
          </cell>
          <cell r="AI23">
            <v>6</v>
          </cell>
          <cell r="AJ23">
            <v>2</v>
          </cell>
          <cell r="AK23">
            <v>48</v>
          </cell>
          <cell r="AL23" t="str">
            <v>(8)</v>
          </cell>
          <cell r="AM23">
            <v>48</v>
          </cell>
          <cell r="AN23">
            <v>48</v>
          </cell>
          <cell r="AO23">
            <v>6</v>
          </cell>
          <cell r="AP23">
            <v>2</v>
          </cell>
          <cell r="AQ23">
            <v>48</v>
          </cell>
          <cell r="AS23">
            <v>24</v>
          </cell>
          <cell r="AT23">
            <v>12</v>
          </cell>
          <cell r="AU23">
            <v>6</v>
          </cell>
          <cell r="AV23">
            <v>1</v>
          </cell>
          <cell r="AW23">
            <v>24</v>
          </cell>
        </row>
        <row r="24">
          <cell r="B24" t="str">
            <v>Navarra</v>
          </cell>
          <cell r="AG24">
            <v>24</v>
          </cell>
          <cell r="AH24">
            <v>24</v>
          </cell>
          <cell r="AI24">
            <v>6</v>
          </cell>
          <cell r="AJ24">
            <v>1</v>
          </cell>
          <cell r="AK24">
            <v>24</v>
          </cell>
          <cell r="AL24" t="str">
            <v>(9)</v>
          </cell>
          <cell r="AM24">
            <v>24</v>
          </cell>
          <cell r="AN24">
            <v>24</v>
          </cell>
          <cell r="AO24">
            <v>6</v>
          </cell>
          <cell r="AP24">
            <v>1</v>
          </cell>
          <cell r="AQ24">
            <v>24</v>
          </cell>
        </row>
        <row r="25">
          <cell r="B25" t="str">
            <v>La Rioja</v>
          </cell>
        </row>
        <row r="26">
          <cell r="B26" t="str">
            <v>Comunidad Valenciana</v>
          </cell>
          <cell r="C26">
            <v>48</v>
          </cell>
          <cell r="D26">
            <v>48</v>
          </cell>
          <cell r="E26">
            <v>0</v>
          </cell>
          <cell r="F26">
            <v>2</v>
          </cell>
          <cell r="G26">
            <v>48</v>
          </cell>
          <cell r="I26">
            <v>48</v>
          </cell>
          <cell r="J26">
            <v>48</v>
          </cell>
          <cell r="K26">
            <v>0</v>
          </cell>
          <cell r="L26">
            <v>2</v>
          </cell>
          <cell r="M26">
            <v>48</v>
          </cell>
          <cell r="O26">
            <v>48</v>
          </cell>
          <cell r="P26">
            <v>48</v>
          </cell>
          <cell r="Q26">
            <v>0</v>
          </cell>
          <cell r="R26">
            <v>2</v>
          </cell>
          <cell r="S26">
            <v>48</v>
          </cell>
          <cell r="U26">
            <v>48</v>
          </cell>
          <cell r="V26">
            <v>48</v>
          </cell>
          <cell r="W26">
            <v>0</v>
          </cell>
          <cell r="X26">
            <v>2</v>
          </cell>
          <cell r="Y26">
            <v>48</v>
          </cell>
          <cell r="AA26">
            <v>48</v>
          </cell>
          <cell r="AB26">
            <v>48</v>
          </cell>
          <cell r="AC26">
            <v>0</v>
          </cell>
          <cell r="AD26">
            <v>2</v>
          </cell>
          <cell r="AE26">
            <v>48</v>
          </cell>
          <cell r="AG26">
            <v>48</v>
          </cell>
          <cell r="AH26">
            <v>48</v>
          </cell>
          <cell r="AI26">
            <v>0</v>
          </cell>
          <cell r="AJ26">
            <v>2</v>
          </cell>
          <cell r="AK26">
            <v>48</v>
          </cell>
          <cell r="AL26" t="str">
            <v>(10)</v>
          </cell>
          <cell r="AM26">
            <v>48</v>
          </cell>
          <cell r="AN26">
            <v>48</v>
          </cell>
          <cell r="AO26">
            <v>0</v>
          </cell>
          <cell r="AP26">
            <v>2</v>
          </cell>
          <cell r="AQ26">
            <v>48</v>
          </cell>
          <cell r="AS26">
            <v>24</v>
          </cell>
          <cell r="AT26">
            <v>12</v>
          </cell>
          <cell r="AU26">
            <v>0</v>
          </cell>
          <cell r="AV26">
            <v>1</v>
          </cell>
          <cell r="AW26">
            <v>24</v>
          </cell>
          <cell r="AY26">
            <v>24</v>
          </cell>
          <cell r="AZ26">
            <v>12</v>
          </cell>
          <cell r="BA26">
            <v>0</v>
          </cell>
          <cell r="BB26">
            <v>1</v>
          </cell>
          <cell r="BC26">
            <v>24</v>
          </cell>
          <cell r="BF26">
            <v>24</v>
          </cell>
          <cell r="BG26">
            <v>12</v>
          </cell>
          <cell r="BH26">
            <v>0</v>
          </cell>
          <cell r="BI26">
            <v>1</v>
          </cell>
          <cell r="BJ26">
            <v>24</v>
          </cell>
          <cell r="BM26">
            <v>24</v>
          </cell>
          <cell r="BN26">
            <v>12</v>
          </cell>
          <cell r="BO26">
            <v>0</v>
          </cell>
          <cell r="BP26">
            <v>1</v>
          </cell>
          <cell r="BQ26">
            <v>24</v>
          </cell>
          <cell r="BT26">
            <v>24</v>
          </cell>
          <cell r="BU26">
            <v>12</v>
          </cell>
          <cell r="BV26">
            <v>0</v>
          </cell>
          <cell r="BW26">
            <v>1</v>
          </cell>
          <cell r="BX26">
            <v>24</v>
          </cell>
          <cell r="CA26">
            <v>24</v>
          </cell>
          <cell r="CB26">
            <v>12</v>
          </cell>
          <cell r="CC26">
            <v>0</v>
          </cell>
          <cell r="CD26">
            <v>1</v>
          </cell>
          <cell r="CE26">
            <v>24</v>
          </cell>
        </row>
        <row r="28">
          <cell r="U28" t="str">
            <v>(1) Desde 1 abril 2015</v>
          </cell>
          <cell r="AG28" t="str">
            <v>(1)  Se suprime el Impuesto sobre las Ventas Minoristas de Determinados Hidrocarburos y queda integrado en el Impuesto sobre Hidrocarburos; el tramo estatal del IVMDH queda sustituido por el tipo estatal especial del Impuesto de Hidrocarburos y el tramo autonómico del IVMDH queda sustituido por el tipo autonómico del Impuesto de Hidrocarburos. Ley 2/2012, de 29 de junio, de PGE 2012.</v>
          </cell>
          <cell r="AM28" t="str">
            <v>(1) Desde 23 junio 2012</v>
          </cell>
          <cell r="AY28" t="str">
            <v>(1) Desde 10 de julio</v>
          </cell>
        </row>
        <row r="29">
          <cell r="AM29" t="str">
            <v>(2) Desde 1 mayo 2012</v>
          </cell>
        </row>
        <row r="30">
          <cell r="AM30" t="str">
            <v>(3) Desde 2 junio 2012</v>
          </cell>
        </row>
        <row r="31">
          <cell r="AM31" t="str">
            <v>(4) Desde 1 mayo 2012</v>
          </cell>
        </row>
        <row r="32">
          <cell r="AM32" t="str">
            <v>(5) Desde 1 marzo 2012</v>
          </cell>
        </row>
        <row r="33">
          <cell r="AM33" t="str">
            <v>(6) Desde 1 abril 2012</v>
          </cell>
        </row>
        <row r="34">
          <cell r="AM34" t="str">
            <v>(7) Desde 29 junio 2012</v>
          </cell>
        </row>
        <row r="35">
          <cell r="AM35" t="str">
            <v>(8) Desde 1 noviembre 2012</v>
          </cell>
        </row>
        <row r="36">
          <cell r="AM36" t="str">
            <v>(9) Desde 1 julio 2012</v>
          </cell>
        </row>
        <row r="37">
          <cell r="B37" t="str">
            <v>TIPOS IMPOSITIVOS IMPUESTO SOBRE VENTAS MINORISTAS DE DETERMINADOS HIDROCARBUROS (HASTA 2012) Y</v>
          </cell>
          <cell r="AM37" t="str">
            <v>(10) Desde 10 enero 2012</v>
          </cell>
        </row>
        <row r="38">
          <cell r="B38" t="str">
            <v>TIPOS IMPOSITIVOS ESPECIAL Y AUTONÓMICO DEL IMPUESTO SOBRE HIDROCARBUROS (A PARTIR DE 2013)</v>
          </cell>
        </row>
      </sheetData>
      <sheetData sheetId="2" refreshError="1"/>
    </sheetDataSet>
  </externalBook>
</externalLink>
</file>

<file path=xl/slicerCaches/slicerCache1.xml><?xml version="1.0" encoding="utf-8"?>
<slicerCacheDefinition xmlns="http://schemas.microsoft.com/office/spreadsheetml/2009/9/main" xmlns:mc="http://schemas.openxmlformats.org/markup-compatibility/2006" xmlns:x="http://schemas.openxmlformats.org/spreadsheetml/2006/main" mc:Ignorable="x" name="Segmentación_datos" sourceName="Concepto">
  <extLst>
    <x:ext xmlns:x15="http://schemas.microsoft.com/office/spreadsheetml/2010/11/main" uri="{2F2917AC-EB37-4324-AD4E-5DD8C200BD13}">
      <x15:tableSlicerCache tableId="2" column="1" sortOrder="descending"/>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mc:Ignorable="x" name="Segmentación_Datos_2" sourceName="Año">
  <extLst>
    <x:ext xmlns:x15="http://schemas.microsoft.com/office/spreadsheetml/2010/11/main" uri="{2F2917AC-EB37-4324-AD4E-5DD8C200BD13}">
      <x15:tableSlicerCache tableId="2" column="2"/>
    </x:ext>
  </extLst>
</slicerCacheDefinition>
</file>

<file path=xl/slicers/slicer1.xml><?xml version="1.0" encoding="utf-8"?>
<slicers xmlns="http://schemas.microsoft.com/office/spreadsheetml/2009/9/main" xmlns:mc="http://schemas.openxmlformats.org/markup-compatibility/2006" xmlns:x="http://schemas.openxmlformats.org/spreadsheetml/2006/main" mc:Ignorable="x">
  <slicer name="Concepto 2" cache="Segmentación_datos" caption="Concepto" startItem="17" style="SlicerStyleLight2" rowHeight="234950"/>
  <slicer name="Año 2" cache="Segmentación_Datos_2" caption="Año" rowHeight="234950"/>
</slicers>
</file>

<file path=xl/tables/table1.xml><?xml version="1.0" encoding="utf-8"?>
<table xmlns="http://schemas.openxmlformats.org/spreadsheetml/2006/main" id="2" name="Tabla223" displayName="Tabla223" comment="Borrar" ref="A3:E693" totalsRowShown="0" headerRowDxfId="43" dataDxfId="42">
  <autoFilter ref="A3:E693">
    <filterColumn colId="0" hiddenButton="1"/>
    <filterColumn colId="1" hiddenButton="1"/>
    <filterColumn colId="2" hiddenButton="1"/>
    <filterColumn colId="3" hiddenButton="1"/>
    <filterColumn colId="4" hiddenButton="1"/>
  </autoFilter>
  <sortState ref="A5:E626">
    <sortCondition descending="1" ref="B4"/>
  </sortState>
  <tableColumns count="5">
    <tableColumn id="1" name="Concepto" dataDxfId="41" dataCellStyle="Normal_normativa99"/>
    <tableColumn id="2" name="Año" dataDxfId="40" dataCellStyle="Normal_normativa99"/>
    <tableColumn id="3" name="Breve descripción de la modificación normativa" dataDxfId="39" dataCellStyle="Normal_normativa99"/>
    <tableColumn id="4" name="Disposición" dataDxfId="38" dataCellStyle="Normal_normativa99"/>
    <tableColumn id="5" name="BOE" dataDxfId="37"/>
  </tableColumns>
  <tableStyleInfo name="TableStyleMedium26"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microsoft.com/office/2007/relationships/slicer" Target="../slicers/slicer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1:XFC2402"/>
  <sheetViews>
    <sheetView showRowColHeaders="0" tabSelected="1" zoomScaleNormal="100" workbookViewId="0">
      <pane ySplit="3" topLeftCell="A4" activePane="bottomLeft" state="frozen"/>
      <selection activeCell="B52" sqref="B52"/>
      <selection pane="bottomLeft" activeCell="D27" sqref="D27"/>
    </sheetView>
  </sheetViews>
  <sheetFormatPr baseColWidth="10" defaultColWidth="0" defaultRowHeight="0" customHeight="1" zeroHeight="1" x14ac:dyDescent="0.25"/>
  <cols>
    <col min="1" max="1" width="35" customWidth="1"/>
    <col min="2" max="2" width="13.85546875" customWidth="1"/>
    <col min="3" max="3" width="95" customWidth="1"/>
    <col min="4" max="4" width="50.7109375" style="609" customWidth="1"/>
    <col min="5" max="5" width="9.42578125" customWidth="1"/>
    <col min="6" max="91" width="0" hidden="1" customWidth="1"/>
    <col min="92" max="16383" width="11.5703125" hidden="1"/>
    <col min="16384" max="16384" width="2.42578125" hidden="1" customWidth="1"/>
  </cols>
  <sheetData>
    <row r="1" spans="1:5" ht="34.9" customHeight="1" x14ac:dyDescent="0.25">
      <c r="A1" s="659" t="s">
        <v>4</v>
      </c>
      <c r="B1" s="659"/>
      <c r="C1" s="659"/>
      <c r="D1" s="659"/>
      <c r="E1" s="659"/>
    </row>
    <row r="2" spans="1:5" ht="121.9" customHeight="1" x14ac:dyDescent="0.25">
      <c r="A2" s="2"/>
      <c r="B2" s="3"/>
      <c r="C2" s="660"/>
      <c r="D2" s="660"/>
      <c r="E2" s="660"/>
    </row>
    <row r="3" spans="1:5" ht="25.9" customHeight="1" x14ac:dyDescent="0.25">
      <c r="A3" s="4" t="s">
        <v>0</v>
      </c>
      <c r="B3" s="5" t="s">
        <v>1</v>
      </c>
      <c r="C3" s="6" t="s">
        <v>5</v>
      </c>
      <c r="D3" s="6" t="s">
        <v>2</v>
      </c>
      <c r="E3" s="6" t="s">
        <v>19</v>
      </c>
    </row>
    <row r="4" spans="1:5" ht="86.25" customHeight="1" x14ac:dyDescent="0.25">
      <c r="A4" s="7" t="s">
        <v>8</v>
      </c>
      <c r="B4" s="12">
        <v>2025</v>
      </c>
      <c r="C4" s="605" t="s">
        <v>2093</v>
      </c>
      <c r="D4" s="605" t="s">
        <v>2105</v>
      </c>
      <c r="E4" s="612"/>
    </row>
    <row r="5" spans="1:5" ht="63" customHeight="1" x14ac:dyDescent="0.25">
      <c r="A5" s="7" t="s">
        <v>21</v>
      </c>
      <c r="B5" s="12">
        <v>2025</v>
      </c>
      <c r="C5" s="605" t="s">
        <v>2081</v>
      </c>
      <c r="D5" s="605" t="s">
        <v>1995</v>
      </c>
      <c r="E5" s="612"/>
    </row>
    <row r="6" spans="1:5" ht="60.75" customHeight="1" x14ac:dyDescent="0.25">
      <c r="A6" s="7" t="s">
        <v>21</v>
      </c>
      <c r="B6" s="12">
        <v>2025</v>
      </c>
      <c r="C6" s="605" t="s">
        <v>2082</v>
      </c>
      <c r="D6" s="605" t="s">
        <v>1995</v>
      </c>
      <c r="E6" s="612"/>
    </row>
    <row r="7" spans="1:5" ht="71.25" customHeight="1" x14ac:dyDescent="0.25">
      <c r="A7" s="7" t="s">
        <v>21</v>
      </c>
      <c r="B7" s="12">
        <v>2025</v>
      </c>
      <c r="C7" s="605" t="s">
        <v>2083</v>
      </c>
      <c r="D7" s="605" t="s">
        <v>2084</v>
      </c>
      <c r="E7" s="612"/>
    </row>
    <row r="8" spans="1:5" ht="48.75" customHeight="1" x14ac:dyDescent="0.25">
      <c r="A8" s="7" t="s">
        <v>21</v>
      </c>
      <c r="B8" s="12">
        <v>2025</v>
      </c>
      <c r="C8" s="605" t="s">
        <v>2085</v>
      </c>
      <c r="D8" s="605" t="s">
        <v>2086</v>
      </c>
      <c r="E8" s="612"/>
    </row>
    <row r="9" spans="1:5" ht="60.75" customHeight="1" x14ac:dyDescent="0.25">
      <c r="A9" s="7" t="s">
        <v>21</v>
      </c>
      <c r="B9" s="12">
        <v>2025</v>
      </c>
      <c r="C9" s="605" t="s">
        <v>2087</v>
      </c>
      <c r="D9" s="605" t="s">
        <v>1993</v>
      </c>
      <c r="E9" s="612"/>
    </row>
    <row r="10" spans="1:5" ht="114.75" customHeight="1" x14ac:dyDescent="0.25">
      <c r="A10" s="7" t="s">
        <v>2033</v>
      </c>
      <c r="B10" s="12">
        <v>2025</v>
      </c>
      <c r="C10" s="605" t="s">
        <v>2092</v>
      </c>
      <c r="D10" s="605" t="s">
        <v>2089</v>
      </c>
      <c r="E10" s="612"/>
    </row>
    <row r="11" spans="1:5" ht="114.75" customHeight="1" x14ac:dyDescent="0.25">
      <c r="A11" s="7" t="s">
        <v>2090</v>
      </c>
      <c r="B11" s="12">
        <v>2025</v>
      </c>
      <c r="C11" s="605" t="s">
        <v>2091</v>
      </c>
      <c r="D11" s="605" t="s">
        <v>2089</v>
      </c>
      <c r="E11" s="612"/>
    </row>
    <row r="12" spans="1:5" ht="115.5" customHeight="1" x14ac:dyDescent="0.25">
      <c r="A12" s="7" t="s">
        <v>11</v>
      </c>
      <c r="B12" s="12">
        <v>2025</v>
      </c>
      <c r="C12" s="605" t="s">
        <v>2094</v>
      </c>
      <c r="D12" s="605" t="s">
        <v>2089</v>
      </c>
      <c r="E12" s="612"/>
    </row>
    <row r="13" spans="1:5" ht="116.25" customHeight="1" x14ac:dyDescent="0.25">
      <c r="A13" s="7" t="s">
        <v>12</v>
      </c>
      <c r="B13" s="12">
        <v>2025</v>
      </c>
      <c r="C13" s="605" t="s">
        <v>2088</v>
      </c>
      <c r="D13" s="605" t="s">
        <v>2089</v>
      </c>
      <c r="E13" s="612"/>
    </row>
    <row r="14" spans="1:5" ht="94.5" customHeight="1" x14ac:dyDescent="0.25">
      <c r="A14" s="7" t="s">
        <v>3</v>
      </c>
      <c r="B14" s="12">
        <v>2024</v>
      </c>
      <c r="C14" s="605" t="s">
        <v>2037</v>
      </c>
      <c r="D14" s="605" t="s">
        <v>2044</v>
      </c>
      <c r="E14" s="612"/>
    </row>
    <row r="15" spans="1:5" ht="103.5" customHeight="1" x14ac:dyDescent="0.25">
      <c r="A15" s="7" t="s">
        <v>3</v>
      </c>
      <c r="B15" s="12">
        <v>2024</v>
      </c>
      <c r="C15" s="605" t="s">
        <v>2038</v>
      </c>
      <c r="D15" s="605" t="s">
        <v>2044</v>
      </c>
      <c r="E15" s="612"/>
    </row>
    <row r="16" spans="1:5" ht="103.5" customHeight="1" x14ac:dyDescent="0.25">
      <c r="A16" s="7" t="s">
        <v>3</v>
      </c>
      <c r="B16" s="12">
        <v>2024</v>
      </c>
      <c r="C16" s="605" t="s">
        <v>2039</v>
      </c>
      <c r="D16" s="605" t="s">
        <v>2044</v>
      </c>
      <c r="E16" s="612"/>
    </row>
    <row r="17" spans="1:5" ht="81" customHeight="1" x14ac:dyDescent="0.25">
      <c r="A17" s="7" t="s">
        <v>3</v>
      </c>
      <c r="B17" s="12">
        <v>2024</v>
      </c>
      <c r="C17" s="605" t="s">
        <v>1996</v>
      </c>
      <c r="D17" s="605" t="s">
        <v>1993</v>
      </c>
      <c r="E17" s="612"/>
    </row>
    <row r="18" spans="1:5" ht="81" customHeight="1" x14ac:dyDescent="0.25">
      <c r="A18" s="7" t="s">
        <v>8</v>
      </c>
      <c r="B18" s="12">
        <v>2024</v>
      </c>
      <c r="C18" s="605" t="s">
        <v>2038</v>
      </c>
      <c r="D18" s="605" t="s">
        <v>2044</v>
      </c>
      <c r="E18" s="612"/>
    </row>
    <row r="19" spans="1:5" ht="93.6" customHeight="1" x14ac:dyDescent="0.25">
      <c r="A19" s="7" t="s">
        <v>8</v>
      </c>
      <c r="B19" s="12">
        <v>2024</v>
      </c>
      <c r="C19" s="605" t="s">
        <v>2039</v>
      </c>
      <c r="D19" s="605" t="s">
        <v>2044</v>
      </c>
      <c r="E19" s="612"/>
    </row>
    <row r="20" spans="1:5" ht="84.6" customHeight="1" x14ac:dyDescent="0.25">
      <c r="A20" s="7" t="s">
        <v>8</v>
      </c>
      <c r="B20" s="12">
        <v>2024</v>
      </c>
      <c r="C20" s="605" t="s">
        <v>2041</v>
      </c>
      <c r="D20" s="605" t="s">
        <v>2046</v>
      </c>
      <c r="E20" s="612"/>
    </row>
    <row r="21" spans="1:5" ht="93.6" customHeight="1" x14ac:dyDescent="0.25">
      <c r="A21" s="7" t="s">
        <v>8</v>
      </c>
      <c r="B21" s="12">
        <v>2024</v>
      </c>
      <c r="C21" s="605" t="s">
        <v>2042</v>
      </c>
      <c r="D21" s="605" t="s">
        <v>2046</v>
      </c>
      <c r="E21" s="612"/>
    </row>
    <row r="22" spans="1:5" ht="72" customHeight="1" x14ac:dyDescent="0.25">
      <c r="A22" s="7" t="s">
        <v>8</v>
      </c>
      <c r="B22" s="12">
        <v>2024</v>
      </c>
      <c r="C22" s="605" t="s">
        <v>2030</v>
      </c>
      <c r="D22" s="605" t="s">
        <v>2027</v>
      </c>
      <c r="E22" s="612"/>
    </row>
    <row r="23" spans="1:5" ht="58.9" customHeight="1" x14ac:dyDescent="0.25">
      <c r="A23" s="7" t="s">
        <v>8</v>
      </c>
      <c r="B23" s="12">
        <v>2024</v>
      </c>
      <c r="C23" s="605" t="s">
        <v>1994</v>
      </c>
      <c r="D23" s="605" t="s">
        <v>1995</v>
      </c>
      <c r="E23" s="612"/>
    </row>
    <row r="24" spans="1:5" ht="70.150000000000006" customHeight="1" x14ac:dyDescent="0.25">
      <c r="A24" s="7" t="s">
        <v>8</v>
      </c>
      <c r="B24" s="12">
        <v>2024</v>
      </c>
      <c r="C24" s="605" t="s">
        <v>1997</v>
      </c>
      <c r="D24" s="605" t="s">
        <v>1998</v>
      </c>
      <c r="E24" s="612"/>
    </row>
    <row r="25" spans="1:5" ht="60" customHeight="1" x14ac:dyDescent="0.25">
      <c r="A25" s="7" t="s">
        <v>21</v>
      </c>
      <c r="B25" s="12">
        <v>2024</v>
      </c>
      <c r="C25" s="605" t="s">
        <v>2040</v>
      </c>
      <c r="D25" s="605" t="s">
        <v>2044</v>
      </c>
      <c r="E25" s="612"/>
    </row>
    <row r="26" spans="1:5" ht="60" customHeight="1" x14ac:dyDescent="0.25">
      <c r="A26" s="7" t="s">
        <v>21</v>
      </c>
      <c r="B26" s="12">
        <v>2024</v>
      </c>
      <c r="C26" s="605" t="s">
        <v>2031</v>
      </c>
      <c r="D26" s="605" t="s">
        <v>2032</v>
      </c>
      <c r="E26" s="612"/>
    </row>
    <row r="27" spans="1:5" ht="68.45" customHeight="1" x14ac:dyDescent="0.25">
      <c r="A27" s="7" t="s">
        <v>21</v>
      </c>
      <c r="B27" s="12">
        <v>2024</v>
      </c>
      <c r="C27" s="605" t="s">
        <v>1999</v>
      </c>
      <c r="D27" s="605" t="s">
        <v>1907</v>
      </c>
      <c r="E27" s="612"/>
    </row>
    <row r="28" spans="1:5" ht="49.15" customHeight="1" x14ac:dyDescent="0.25">
      <c r="A28" s="7" t="s">
        <v>21</v>
      </c>
      <c r="B28" s="12">
        <v>2024</v>
      </c>
      <c r="C28" s="605" t="s">
        <v>2000</v>
      </c>
      <c r="D28" s="605" t="s">
        <v>1907</v>
      </c>
      <c r="E28" s="612"/>
    </row>
    <row r="29" spans="1:5" ht="73.900000000000006" customHeight="1" x14ac:dyDescent="0.25">
      <c r="A29" s="7" t="s">
        <v>21</v>
      </c>
      <c r="B29" s="12">
        <v>2024</v>
      </c>
      <c r="C29" s="605" t="s">
        <v>2001</v>
      </c>
      <c r="D29" s="605" t="s">
        <v>1907</v>
      </c>
      <c r="E29" s="612"/>
    </row>
    <row r="30" spans="1:5" ht="49.9" customHeight="1" x14ac:dyDescent="0.25">
      <c r="A30" s="7" t="s">
        <v>21</v>
      </c>
      <c r="B30" s="12">
        <v>2024</v>
      </c>
      <c r="C30" s="605" t="s">
        <v>2002</v>
      </c>
      <c r="D30" s="605" t="s">
        <v>1907</v>
      </c>
      <c r="E30" s="612"/>
    </row>
    <row r="31" spans="1:5" ht="43.9" customHeight="1" x14ac:dyDescent="0.25">
      <c r="A31" s="7" t="s">
        <v>21</v>
      </c>
      <c r="B31" s="12">
        <v>2024</v>
      </c>
      <c r="C31" s="605" t="s">
        <v>2003</v>
      </c>
      <c r="D31" s="605" t="s">
        <v>1907</v>
      </c>
      <c r="E31" s="612"/>
    </row>
    <row r="32" spans="1:5" ht="49.15" customHeight="1" x14ac:dyDescent="0.25">
      <c r="A32" s="7" t="s">
        <v>21</v>
      </c>
      <c r="B32" s="12">
        <v>2024</v>
      </c>
      <c r="C32" s="605" t="s">
        <v>2004</v>
      </c>
      <c r="D32" s="605" t="s">
        <v>1907</v>
      </c>
      <c r="E32" s="612"/>
    </row>
    <row r="33" spans="1:5" ht="93" customHeight="1" x14ac:dyDescent="0.25">
      <c r="A33" s="7" t="s">
        <v>21</v>
      </c>
      <c r="B33" s="12">
        <v>2024</v>
      </c>
      <c r="C33" s="605" t="s">
        <v>2005</v>
      </c>
      <c r="D33" s="605" t="s">
        <v>1912</v>
      </c>
      <c r="E33" s="612"/>
    </row>
    <row r="34" spans="1:5" ht="84.6" customHeight="1" x14ac:dyDescent="0.25">
      <c r="A34" s="7" t="s">
        <v>21</v>
      </c>
      <c r="B34" s="12">
        <v>2024</v>
      </c>
      <c r="C34" s="605" t="s">
        <v>2020</v>
      </c>
      <c r="D34" s="605" t="s">
        <v>2021</v>
      </c>
      <c r="E34" s="612"/>
    </row>
    <row r="35" spans="1:5" ht="94.5" customHeight="1" x14ac:dyDescent="0.25">
      <c r="A35" s="7" t="s">
        <v>21</v>
      </c>
      <c r="B35" s="12">
        <v>2024</v>
      </c>
      <c r="C35" s="605" t="s">
        <v>2006</v>
      </c>
      <c r="D35" s="605" t="s">
        <v>2007</v>
      </c>
      <c r="E35" s="612"/>
    </row>
    <row r="36" spans="1:5" ht="94.5" customHeight="1" x14ac:dyDescent="0.25">
      <c r="A36" s="7" t="s">
        <v>10</v>
      </c>
      <c r="B36" s="12">
        <v>2024</v>
      </c>
      <c r="C36" s="605" t="s">
        <v>2037</v>
      </c>
      <c r="D36" s="605" t="s">
        <v>2045</v>
      </c>
      <c r="E36" s="612"/>
    </row>
    <row r="37" spans="1:5" ht="94.5" customHeight="1" x14ac:dyDescent="0.25">
      <c r="A37" s="7" t="s">
        <v>10</v>
      </c>
      <c r="B37" s="12">
        <v>2024</v>
      </c>
      <c r="C37" s="605" t="s">
        <v>2038</v>
      </c>
      <c r="D37" s="605" t="s">
        <v>2045</v>
      </c>
      <c r="E37" s="612"/>
    </row>
    <row r="38" spans="1:5" ht="94.5" customHeight="1" x14ac:dyDescent="0.25">
      <c r="A38" s="7" t="s">
        <v>10</v>
      </c>
      <c r="B38" s="12">
        <v>2024</v>
      </c>
      <c r="C38" s="605" t="s">
        <v>2039</v>
      </c>
      <c r="D38" s="605" t="s">
        <v>2045</v>
      </c>
      <c r="E38" s="612"/>
    </row>
    <row r="39" spans="1:5" ht="72" customHeight="1" x14ac:dyDescent="0.25">
      <c r="A39" s="7" t="s">
        <v>10</v>
      </c>
      <c r="B39" s="12">
        <v>2024</v>
      </c>
      <c r="C39" s="605" t="s">
        <v>2030</v>
      </c>
      <c r="D39" s="605" t="s">
        <v>2027</v>
      </c>
      <c r="E39" s="612"/>
    </row>
    <row r="40" spans="1:5" ht="83.45" customHeight="1" x14ac:dyDescent="0.25">
      <c r="A40" s="7" t="s">
        <v>2033</v>
      </c>
      <c r="B40" s="12">
        <v>2024</v>
      </c>
      <c r="C40" s="605" t="s">
        <v>2034</v>
      </c>
      <c r="D40" s="605" t="s">
        <v>2035</v>
      </c>
      <c r="E40" s="612"/>
    </row>
    <row r="41" spans="1:5" ht="85.9" customHeight="1" x14ac:dyDescent="0.25">
      <c r="A41" s="7" t="s">
        <v>1110</v>
      </c>
      <c r="B41" s="12">
        <v>2024</v>
      </c>
      <c r="C41" s="605" t="s">
        <v>2008</v>
      </c>
      <c r="D41" s="605" t="s">
        <v>1919</v>
      </c>
      <c r="E41" s="612"/>
    </row>
    <row r="42" spans="1:5" ht="51" customHeight="1" x14ac:dyDescent="0.25">
      <c r="A42" s="7" t="s">
        <v>1110</v>
      </c>
      <c r="B42" s="12">
        <v>2024</v>
      </c>
      <c r="C42" s="605" t="s">
        <v>2018</v>
      </c>
      <c r="D42" s="605" t="s">
        <v>1907</v>
      </c>
      <c r="E42" s="612"/>
    </row>
    <row r="43" spans="1:5" ht="61.15" customHeight="1" x14ac:dyDescent="0.25">
      <c r="A43" s="7" t="s">
        <v>1110</v>
      </c>
      <c r="B43" s="12">
        <v>2024</v>
      </c>
      <c r="C43" s="605" t="s">
        <v>1920</v>
      </c>
      <c r="D43" s="605" t="s">
        <v>1907</v>
      </c>
      <c r="E43" s="612"/>
    </row>
    <row r="44" spans="1:5" ht="37.15" customHeight="1" x14ac:dyDescent="0.25">
      <c r="A44" s="7" t="s">
        <v>1110</v>
      </c>
      <c r="B44" s="12">
        <v>2024</v>
      </c>
      <c r="C44" s="605" t="s">
        <v>2009</v>
      </c>
      <c r="D44" s="605" t="s">
        <v>1907</v>
      </c>
      <c r="E44" s="612"/>
    </row>
    <row r="45" spans="1:5" ht="37.9" customHeight="1" x14ac:dyDescent="0.25">
      <c r="A45" s="7" t="s">
        <v>1110</v>
      </c>
      <c r="B45" s="12">
        <v>2024</v>
      </c>
      <c r="C45" s="605" t="s">
        <v>2010</v>
      </c>
      <c r="D45" s="605" t="s">
        <v>1922</v>
      </c>
      <c r="E45" s="612"/>
    </row>
    <row r="46" spans="1:5" ht="85.15" customHeight="1" x14ac:dyDescent="0.25">
      <c r="A46" s="7" t="s">
        <v>11</v>
      </c>
      <c r="B46" s="12">
        <v>2024</v>
      </c>
      <c r="C46" s="605" t="s">
        <v>2037</v>
      </c>
      <c r="D46" s="605" t="s">
        <v>2045</v>
      </c>
      <c r="E46" s="612"/>
    </row>
    <row r="47" spans="1:5" ht="79.150000000000006" customHeight="1" x14ac:dyDescent="0.25">
      <c r="A47" s="7" t="s">
        <v>11</v>
      </c>
      <c r="B47" s="12">
        <v>2024</v>
      </c>
      <c r="C47" s="605" t="s">
        <v>2038</v>
      </c>
      <c r="D47" s="605" t="s">
        <v>2045</v>
      </c>
      <c r="E47" s="612"/>
    </row>
    <row r="48" spans="1:5" ht="98.45" customHeight="1" x14ac:dyDescent="0.25">
      <c r="A48" s="7" t="s">
        <v>11</v>
      </c>
      <c r="B48" s="12">
        <v>2024</v>
      </c>
      <c r="C48" s="605" t="s">
        <v>2039</v>
      </c>
      <c r="D48" s="605" t="s">
        <v>2045</v>
      </c>
      <c r="E48" s="612"/>
    </row>
    <row r="49" spans="1:5" ht="82.15" customHeight="1" x14ac:dyDescent="0.25">
      <c r="A49" s="7" t="s">
        <v>11</v>
      </c>
      <c r="B49" s="12">
        <v>2024</v>
      </c>
      <c r="C49" s="605" t="s">
        <v>2043</v>
      </c>
      <c r="D49" s="605" t="s">
        <v>2046</v>
      </c>
      <c r="E49" s="612"/>
    </row>
    <row r="50" spans="1:5" ht="79.5" customHeight="1" x14ac:dyDescent="0.25">
      <c r="A50" s="7" t="s">
        <v>11</v>
      </c>
      <c r="B50" s="12">
        <v>2024</v>
      </c>
      <c r="C50" s="605" t="s">
        <v>2036</v>
      </c>
      <c r="D50" s="605" t="s">
        <v>2027</v>
      </c>
      <c r="E50" s="612"/>
    </row>
    <row r="51" spans="1:5" ht="69.75" customHeight="1" x14ac:dyDescent="0.25">
      <c r="A51" s="7" t="s">
        <v>11</v>
      </c>
      <c r="B51" s="12">
        <v>2024</v>
      </c>
      <c r="C51" s="605" t="s">
        <v>2028</v>
      </c>
      <c r="D51" s="605" t="s">
        <v>2027</v>
      </c>
      <c r="E51" s="612"/>
    </row>
    <row r="52" spans="1:5" ht="70.5" customHeight="1" x14ac:dyDescent="0.25">
      <c r="A52" s="7" t="s">
        <v>11</v>
      </c>
      <c r="B52" s="12">
        <v>2024</v>
      </c>
      <c r="C52" s="605" t="s">
        <v>2029</v>
      </c>
      <c r="D52" s="605" t="s">
        <v>2027</v>
      </c>
      <c r="E52" s="612"/>
    </row>
    <row r="53" spans="1:5" ht="61.9" customHeight="1" x14ac:dyDescent="0.25">
      <c r="A53" s="7" t="s">
        <v>11</v>
      </c>
      <c r="B53" s="12">
        <v>2024</v>
      </c>
      <c r="C53" s="605" t="s">
        <v>2011</v>
      </c>
      <c r="D53" s="605" t="s">
        <v>1995</v>
      </c>
      <c r="E53" s="612"/>
    </row>
    <row r="54" spans="1:5" ht="84.6" customHeight="1" x14ac:dyDescent="0.25">
      <c r="A54" s="7" t="s">
        <v>11</v>
      </c>
      <c r="B54" s="12">
        <v>2024</v>
      </c>
      <c r="C54" s="605" t="s">
        <v>2012</v>
      </c>
      <c r="D54" s="605" t="s">
        <v>1995</v>
      </c>
      <c r="E54" s="612"/>
    </row>
    <row r="55" spans="1:5" ht="59.45" customHeight="1" x14ac:dyDescent="0.25">
      <c r="A55" s="7" t="s">
        <v>11</v>
      </c>
      <c r="B55" s="12">
        <v>2024</v>
      </c>
      <c r="C55" s="605" t="s">
        <v>2013</v>
      </c>
      <c r="D55" s="605" t="s">
        <v>1995</v>
      </c>
      <c r="E55" s="612"/>
    </row>
    <row r="56" spans="1:5" ht="61.9" customHeight="1" x14ac:dyDescent="0.25">
      <c r="A56" s="7" t="s">
        <v>11</v>
      </c>
      <c r="B56" s="12">
        <v>2024</v>
      </c>
      <c r="C56" s="605" t="s">
        <v>2014</v>
      </c>
      <c r="D56" s="605" t="s">
        <v>1995</v>
      </c>
      <c r="E56" s="612"/>
    </row>
    <row r="57" spans="1:5" ht="59.45" customHeight="1" x14ac:dyDescent="0.25">
      <c r="A57" s="7" t="s">
        <v>11</v>
      </c>
      <c r="B57" s="12">
        <v>2024</v>
      </c>
      <c r="C57" s="605" t="s">
        <v>2015</v>
      </c>
      <c r="D57" s="605" t="s">
        <v>1995</v>
      </c>
      <c r="E57" s="612"/>
    </row>
    <row r="58" spans="1:5" ht="61.15" customHeight="1" x14ac:dyDescent="0.25">
      <c r="A58" s="7" t="s">
        <v>12</v>
      </c>
      <c r="B58" s="12">
        <v>2024</v>
      </c>
      <c r="C58" s="605" t="s">
        <v>2016</v>
      </c>
      <c r="D58" s="605" t="s">
        <v>1995</v>
      </c>
      <c r="E58" s="612"/>
    </row>
    <row r="59" spans="1:5" ht="61.15" customHeight="1" x14ac:dyDescent="0.25">
      <c r="A59" s="7" t="s">
        <v>30</v>
      </c>
      <c r="B59" s="12">
        <v>2024</v>
      </c>
      <c r="C59" s="605" t="s">
        <v>2019</v>
      </c>
      <c r="D59" s="605" t="s">
        <v>1995</v>
      </c>
      <c r="E59" s="612"/>
    </row>
    <row r="60" spans="1:5" ht="60" customHeight="1" x14ac:dyDescent="0.25">
      <c r="A60" s="7" t="s">
        <v>1938</v>
      </c>
      <c r="B60" s="12">
        <v>2024</v>
      </c>
      <c r="C60" s="605" t="s">
        <v>2017</v>
      </c>
      <c r="D60" s="605" t="s">
        <v>1995</v>
      </c>
      <c r="E60" s="612"/>
    </row>
    <row r="61" spans="1:5" ht="60" customHeight="1" x14ac:dyDescent="0.25">
      <c r="A61" s="7" t="s">
        <v>15</v>
      </c>
      <c r="B61" s="12">
        <v>2023</v>
      </c>
      <c r="C61" s="605" t="s">
        <v>1940</v>
      </c>
      <c r="D61" s="605" t="s">
        <v>1907</v>
      </c>
      <c r="E61" s="612"/>
    </row>
    <row r="62" spans="1:5" ht="85.9" customHeight="1" x14ac:dyDescent="0.25">
      <c r="A62" s="7" t="s">
        <v>3</v>
      </c>
      <c r="B62" s="12">
        <v>2023</v>
      </c>
      <c r="C62" s="605" t="s">
        <v>1991</v>
      </c>
      <c r="D62" s="605" t="s">
        <v>1900</v>
      </c>
      <c r="E62" s="612"/>
    </row>
    <row r="63" spans="1:5" ht="124.9" customHeight="1" x14ac:dyDescent="0.25">
      <c r="A63" s="7" t="s">
        <v>3</v>
      </c>
      <c r="B63" s="12">
        <v>2023</v>
      </c>
      <c r="C63" s="605" t="s">
        <v>1901</v>
      </c>
      <c r="D63" s="605" t="s">
        <v>1902</v>
      </c>
      <c r="E63" s="612"/>
    </row>
    <row r="64" spans="1:5" ht="78.75" x14ac:dyDescent="0.25">
      <c r="A64" s="7" t="s">
        <v>3</v>
      </c>
      <c r="B64" s="12">
        <v>2023</v>
      </c>
      <c r="C64" s="605" t="s">
        <v>1903</v>
      </c>
      <c r="D64" s="605" t="s">
        <v>1904</v>
      </c>
      <c r="E64" s="612"/>
    </row>
    <row r="65" spans="1:5" ht="78.75" x14ac:dyDescent="0.25">
      <c r="A65" s="7" t="s">
        <v>3</v>
      </c>
      <c r="B65" s="12">
        <v>2023</v>
      </c>
      <c r="C65" s="605" t="s">
        <v>1905</v>
      </c>
      <c r="D65" s="605" t="s">
        <v>1904</v>
      </c>
      <c r="E65" s="612"/>
    </row>
    <row r="66" spans="1:5" ht="45" x14ac:dyDescent="0.25">
      <c r="A66" s="7" t="s">
        <v>8</v>
      </c>
      <c r="B66" s="12">
        <v>2023</v>
      </c>
      <c r="C66" s="605" t="s">
        <v>1906</v>
      </c>
      <c r="D66" s="605" t="s">
        <v>1907</v>
      </c>
      <c r="E66" s="612"/>
    </row>
    <row r="67" spans="1:5" ht="56.25" x14ac:dyDescent="0.25">
      <c r="A67" s="7" t="s">
        <v>8</v>
      </c>
      <c r="B67" s="12">
        <v>2023</v>
      </c>
      <c r="C67" s="605" t="s">
        <v>1908</v>
      </c>
      <c r="D67" s="605" t="s">
        <v>1907</v>
      </c>
      <c r="E67" s="612"/>
    </row>
    <row r="68" spans="1:5" ht="52.15" customHeight="1" x14ac:dyDescent="0.25">
      <c r="A68" s="7" t="s">
        <v>8</v>
      </c>
      <c r="B68" s="12">
        <v>2023</v>
      </c>
      <c r="C68" s="605" t="s">
        <v>1909</v>
      </c>
      <c r="D68" s="605" t="s">
        <v>1907</v>
      </c>
      <c r="E68" s="612"/>
    </row>
    <row r="69" spans="1:5" ht="54" customHeight="1" x14ac:dyDescent="0.25">
      <c r="A69" s="7" t="s">
        <v>8</v>
      </c>
      <c r="B69" s="12">
        <v>2023</v>
      </c>
      <c r="C69" s="605" t="s">
        <v>1910</v>
      </c>
      <c r="D69" s="605" t="s">
        <v>1907</v>
      </c>
      <c r="E69" s="612"/>
    </row>
    <row r="70" spans="1:5" ht="82.9" customHeight="1" x14ac:dyDescent="0.25">
      <c r="A70" s="7" t="s">
        <v>8</v>
      </c>
      <c r="B70" s="12">
        <v>2023</v>
      </c>
      <c r="C70" s="605" t="s">
        <v>1911</v>
      </c>
      <c r="D70" s="605" t="s">
        <v>1941</v>
      </c>
      <c r="E70" s="612"/>
    </row>
    <row r="71" spans="1:5" ht="47.45" customHeight="1" x14ac:dyDescent="0.25">
      <c r="A71" s="7" t="s">
        <v>8</v>
      </c>
      <c r="B71" s="12">
        <v>2023</v>
      </c>
      <c r="C71" s="605" t="s">
        <v>1942</v>
      </c>
      <c r="D71" s="605" t="s">
        <v>1943</v>
      </c>
      <c r="E71" s="612"/>
    </row>
    <row r="72" spans="1:5" ht="56.25" x14ac:dyDescent="0.25">
      <c r="A72" s="7" t="s">
        <v>21</v>
      </c>
      <c r="B72" s="12">
        <v>2023</v>
      </c>
      <c r="C72" s="605" t="s">
        <v>1913</v>
      </c>
      <c r="D72" s="605" t="s">
        <v>1111</v>
      </c>
      <c r="E72" s="612"/>
    </row>
    <row r="73" spans="1:5" ht="45" x14ac:dyDescent="0.25">
      <c r="A73" s="7" t="s">
        <v>21</v>
      </c>
      <c r="B73" s="12">
        <v>2023</v>
      </c>
      <c r="C73" s="605" t="s">
        <v>1914</v>
      </c>
      <c r="D73" s="605" t="s">
        <v>1111</v>
      </c>
      <c r="E73" s="612"/>
    </row>
    <row r="74" spans="1:5" ht="33.75" x14ac:dyDescent="0.25">
      <c r="A74" s="7" t="s">
        <v>21</v>
      </c>
      <c r="B74" s="12">
        <v>2023</v>
      </c>
      <c r="C74" s="605" t="s">
        <v>1915</v>
      </c>
      <c r="D74" s="605" t="s">
        <v>1907</v>
      </c>
      <c r="E74" s="612"/>
    </row>
    <row r="75" spans="1:5" ht="56.25" x14ac:dyDescent="0.25">
      <c r="A75" s="7" t="s">
        <v>21</v>
      </c>
      <c r="B75" s="12">
        <v>2023</v>
      </c>
      <c r="C75" s="605" t="s">
        <v>1916</v>
      </c>
      <c r="D75" s="605" t="s">
        <v>1917</v>
      </c>
      <c r="E75" s="612"/>
    </row>
    <row r="76" spans="1:5" ht="61.9" customHeight="1" x14ac:dyDescent="0.25">
      <c r="A76" s="7" t="s">
        <v>21</v>
      </c>
      <c r="B76" s="12">
        <v>2023</v>
      </c>
      <c r="C76" s="605" t="s">
        <v>1946</v>
      </c>
      <c r="D76" s="605" t="s">
        <v>1912</v>
      </c>
      <c r="E76" s="612"/>
    </row>
    <row r="77" spans="1:5" ht="104.45" customHeight="1" x14ac:dyDescent="0.25">
      <c r="A77" s="7" t="s">
        <v>21</v>
      </c>
      <c r="B77" s="12">
        <v>2023</v>
      </c>
      <c r="C77" s="605" t="s">
        <v>1947</v>
      </c>
      <c r="D77" s="605" t="s">
        <v>1948</v>
      </c>
      <c r="E77" s="612"/>
    </row>
    <row r="78" spans="1:5" ht="90" x14ac:dyDescent="0.25">
      <c r="A78" s="7" t="s">
        <v>10</v>
      </c>
      <c r="B78" s="12">
        <v>2023</v>
      </c>
      <c r="C78" s="605" t="s">
        <v>1918</v>
      </c>
      <c r="D78" s="605" t="s">
        <v>1919</v>
      </c>
      <c r="E78" s="612"/>
    </row>
    <row r="79" spans="1:5" ht="36.6" customHeight="1" x14ac:dyDescent="0.25">
      <c r="A79" s="7" t="s">
        <v>10</v>
      </c>
      <c r="B79" s="12">
        <v>2023</v>
      </c>
      <c r="C79" s="605" t="s">
        <v>1950</v>
      </c>
      <c r="D79" s="605" t="s">
        <v>1907</v>
      </c>
      <c r="E79" s="612"/>
    </row>
    <row r="80" spans="1:5" ht="56.25" x14ac:dyDescent="0.25">
      <c r="A80" s="7" t="s">
        <v>10</v>
      </c>
      <c r="B80" s="12">
        <v>2023</v>
      </c>
      <c r="C80" s="605" t="s">
        <v>1920</v>
      </c>
      <c r="D80" s="605" t="s">
        <v>1907</v>
      </c>
      <c r="E80" s="612"/>
    </row>
    <row r="81" spans="1:5" ht="36" customHeight="1" x14ac:dyDescent="0.25">
      <c r="A81" s="7" t="s">
        <v>10</v>
      </c>
      <c r="B81" s="12">
        <v>2023</v>
      </c>
      <c r="C81" s="605" t="s">
        <v>1921</v>
      </c>
      <c r="D81" s="605" t="s">
        <v>1922</v>
      </c>
      <c r="E81" s="612"/>
    </row>
    <row r="82" spans="1:5" ht="90" x14ac:dyDescent="0.25">
      <c r="A82" s="7" t="s">
        <v>1110</v>
      </c>
      <c r="B82" s="12">
        <v>2023</v>
      </c>
      <c r="C82" s="605" t="s">
        <v>1923</v>
      </c>
      <c r="D82" s="605" t="s">
        <v>1111</v>
      </c>
      <c r="E82" s="612"/>
    </row>
    <row r="83" spans="1:5" ht="78.75" x14ac:dyDescent="0.25">
      <c r="A83" s="7" t="s">
        <v>1110</v>
      </c>
      <c r="B83" s="12">
        <v>2023</v>
      </c>
      <c r="C83" s="605" t="s">
        <v>1924</v>
      </c>
      <c r="D83" s="605" t="s">
        <v>1925</v>
      </c>
      <c r="E83" s="612"/>
    </row>
    <row r="84" spans="1:5" ht="37.15" customHeight="1" x14ac:dyDescent="0.25">
      <c r="A84" s="7" t="s">
        <v>1110</v>
      </c>
      <c r="B84" s="12">
        <v>2023</v>
      </c>
      <c r="C84" s="605" t="s">
        <v>1949</v>
      </c>
      <c r="D84" s="605" t="s">
        <v>1111</v>
      </c>
      <c r="E84" s="612"/>
    </row>
    <row r="85" spans="1:5" ht="101.25" x14ac:dyDescent="0.25">
      <c r="A85" s="7" t="s">
        <v>11</v>
      </c>
      <c r="B85" s="12">
        <v>2023</v>
      </c>
      <c r="C85" s="605" t="s">
        <v>1926</v>
      </c>
      <c r="D85" s="605" t="s">
        <v>1927</v>
      </c>
      <c r="E85" s="612"/>
    </row>
    <row r="86" spans="1:5" ht="78.75" x14ac:dyDescent="0.25">
      <c r="A86" s="7" t="s">
        <v>11</v>
      </c>
      <c r="B86" s="12">
        <v>2023</v>
      </c>
      <c r="C86" s="605" t="s">
        <v>1928</v>
      </c>
      <c r="D86" s="605" t="s">
        <v>1929</v>
      </c>
      <c r="E86" s="612"/>
    </row>
    <row r="87" spans="1:5" ht="56.25" x14ac:dyDescent="0.25">
      <c r="A87" s="7" t="s">
        <v>11</v>
      </c>
      <c r="B87" s="12">
        <v>2023</v>
      </c>
      <c r="C87" s="605" t="s">
        <v>1930</v>
      </c>
      <c r="D87" s="605" t="s">
        <v>1929</v>
      </c>
      <c r="E87" s="612"/>
    </row>
    <row r="88" spans="1:5" ht="56.25" x14ac:dyDescent="0.25">
      <c r="A88" s="7" t="s">
        <v>11</v>
      </c>
      <c r="B88" s="12">
        <v>2023</v>
      </c>
      <c r="C88" s="605" t="s">
        <v>1931</v>
      </c>
      <c r="D88" s="605" t="s">
        <v>1929</v>
      </c>
      <c r="E88" s="612"/>
    </row>
    <row r="89" spans="1:5" ht="135" x14ac:dyDescent="0.25">
      <c r="A89" s="7" t="s">
        <v>11</v>
      </c>
      <c r="B89" s="12">
        <v>2023</v>
      </c>
      <c r="C89" s="605" t="s">
        <v>1953</v>
      </c>
      <c r="D89" s="605" t="s">
        <v>1952</v>
      </c>
      <c r="E89" s="612"/>
    </row>
    <row r="90" spans="1:5" ht="135" x14ac:dyDescent="0.25">
      <c r="A90" s="7" t="s">
        <v>11</v>
      </c>
      <c r="B90" s="12">
        <v>2023</v>
      </c>
      <c r="C90" s="605" t="s">
        <v>1954</v>
      </c>
      <c r="D90" s="605" t="s">
        <v>1951</v>
      </c>
      <c r="E90" s="612"/>
    </row>
    <row r="91" spans="1:5" ht="45" x14ac:dyDescent="0.25">
      <c r="A91" s="7" t="s">
        <v>11</v>
      </c>
      <c r="B91" s="12">
        <v>2023</v>
      </c>
      <c r="C91" s="605" t="s">
        <v>1932</v>
      </c>
      <c r="D91" s="605" t="s">
        <v>1907</v>
      </c>
      <c r="E91" s="612"/>
    </row>
    <row r="92" spans="1:5" ht="67.5" x14ac:dyDescent="0.25">
      <c r="A92" s="7" t="s">
        <v>11</v>
      </c>
      <c r="B92" s="12">
        <v>2023</v>
      </c>
      <c r="C92" s="605" t="s">
        <v>1933</v>
      </c>
      <c r="D92" s="605" t="s">
        <v>1907</v>
      </c>
      <c r="E92" s="612"/>
    </row>
    <row r="93" spans="1:5" ht="46.15" customHeight="1" x14ac:dyDescent="0.25">
      <c r="A93" s="7" t="s">
        <v>11</v>
      </c>
      <c r="B93" s="12">
        <v>2023</v>
      </c>
      <c r="C93" s="605" t="s">
        <v>1942</v>
      </c>
      <c r="D93" s="605" t="s">
        <v>1943</v>
      </c>
      <c r="E93" s="612"/>
    </row>
    <row r="94" spans="1:5" ht="67.5" x14ac:dyDescent="0.25">
      <c r="A94" s="7" t="s">
        <v>12</v>
      </c>
      <c r="B94" s="12">
        <v>2023</v>
      </c>
      <c r="C94" s="605" t="s">
        <v>1934</v>
      </c>
      <c r="D94" s="605" t="s">
        <v>1935</v>
      </c>
      <c r="E94" s="612"/>
    </row>
    <row r="95" spans="1:5" ht="56.25" x14ac:dyDescent="0.25">
      <c r="A95" s="7" t="s">
        <v>12</v>
      </c>
      <c r="B95" s="12">
        <v>2023</v>
      </c>
      <c r="C95" s="605" t="s">
        <v>1936</v>
      </c>
      <c r="D95" s="605" t="s">
        <v>1929</v>
      </c>
      <c r="E95" s="612"/>
    </row>
    <row r="96" spans="1:5" ht="56.25" x14ac:dyDescent="0.25">
      <c r="A96" s="7" t="s">
        <v>30</v>
      </c>
      <c r="B96" s="12">
        <v>2023</v>
      </c>
      <c r="C96" s="605" t="s">
        <v>1937</v>
      </c>
      <c r="D96" s="605" t="s">
        <v>1929</v>
      </c>
      <c r="E96" s="612"/>
    </row>
    <row r="97" spans="1:5" ht="69.599999999999994" customHeight="1" x14ac:dyDescent="0.25">
      <c r="A97" s="7" t="s">
        <v>1938</v>
      </c>
      <c r="B97" s="12">
        <v>2023</v>
      </c>
      <c r="C97" s="605" t="s">
        <v>1992</v>
      </c>
      <c r="D97" s="605" t="s">
        <v>1939</v>
      </c>
      <c r="E97" s="612"/>
    </row>
    <row r="98" spans="1:5" ht="33.75" x14ac:dyDescent="0.25">
      <c r="A98" s="7" t="s">
        <v>15</v>
      </c>
      <c r="B98" s="12">
        <v>2023</v>
      </c>
      <c r="C98" s="605" t="s">
        <v>1940</v>
      </c>
      <c r="D98" s="605" t="s">
        <v>1907</v>
      </c>
      <c r="E98" s="612"/>
    </row>
    <row r="99" spans="1:5" ht="67.5" x14ac:dyDescent="0.25">
      <c r="A99" s="7" t="s">
        <v>21</v>
      </c>
      <c r="B99" s="12">
        <v>2022</v>
      </c>
      <c r="C99" s="605" t="s">
        <v>1848</v>
      </c>
      <c r="D99" s="605" t="s">
        <v>1027</v>
      </c>
      <c r="E99" s="612"/>
    </row>
    <row r="100" spans="1:5" ht="45" x14ac:dyDescent="0.25">
      <c r="A100" s="7" t="s">
        <v>21</v>
      </c>
      <c r="B100" s="12">
        <v>2022</v>
      </c>
      <c r="C100" s="605" t="s">
        <v>1122</v>
      </c>
      <c r="D100" s="605" t="s">
        <v>1027</v>
      </c>
      <c r="E100" s="612"/>
    </row>
    <row r="101" spans="1:5" ht="56.25" x14ac:dyDescent="0.25">
      <c r="A101" s="7" t="s">
        <v>21</v>
      </c>
      <c r="B101" s="12">
        <v>2022</v>
      </c>
      <c r="C101" s="605" t="s">
        <v>1123</v>
      </c>
      <c r="D101" s="605" t="s">
        <v>1027</v>
      </c>
      <c r="E101" s="612"/>
    </row>
    <row r="102" spans="1:5" ht="56.25" x14ac:dyDescent="0.25">
      <c r="A102" s="7" t="s">
        <v>21</v>
      </c>
      <c r="B102" s="12">
        <v>2022</v>
      </c>
      <c r="C102" s="605" t="s">
        <v>1124</v>
      </c>
      <c r="D102" s="605" t="s">
        <v>1070</v>
      </c>
      <c r="E102" s="612"/>
    </row>
    <row r="103" spans="1:5" ht="51" customHeight="1" x14ac:dyDescent="0.25">
      <c r="A103" s="7" t="s">
        <v>21</v>
      </c>
      <c r="B103" s="12">
        <v>2022</v>
      </c>
      <c r="C103" s="605" t="s">
        <v>1125</v>
      </c>
      <c r="D103" s="605" t="s">
        <v>1112</v>
      </c>
      <c r="E103" s="612"/>
    </row>
    <row r="104" spans="1:5" ht="93" customHeight="1" x14ac:dyDescent="0.25">
      <c r="A104" s="7" t="s">
        <v>21</v>
      </c>
      <c r="B104" s="12">
        <v>2022</v>
      </c>
      <c r="C104" s="605" t="s">
        <v>1944</v>
      </c>
      <c r="D104" s="605" t="s">
        <v>1945</v>
      </c>
      <c r="E104" s="612"/>
    </row>
    <row r="105" spans="1:5" ht="78.75" x14ac:dyDescent="0.25">
      <c r="A105" s="7" t="s">
        <v>10</v>
      </c>
      <c r="B105" s="12">
        <v>2022</v>
      </c>
      <c r="C105" s="605" t="s">
        <v>1114</v>
      </c>
      <c r="D105" s="605" t="s">
        <v>1111</v>
      </c>
      <c r="E105" s="613"/>
    </row>
    <row r="106" spans="1:5" ht="56.25" x14ac:dyDescent="0.25">
      <c r="A106" s="7" t="s">
        <v>10</v>
      </c>
      <c r="B106" s="12">
        <v>2022</v>
      </c>
      <c r="C106" s="605" t="s">
        <v>1126</v>
      </c>
      <c r="D106" s="605" t="s">
        <v>1111</v>
      </c>
      <c r="E106" s="613"/>
    </row>
    <row r="107" spans="1:5" ht="45" x14ac:dyDescent="0.25">
      <c r="A107" s="7" t="s">
        <v>1110</v>
      </c>
      <c r="B107" s="12">
        <v>2022</v>
      </c>
      <c r="C107" s="605" t="s">
        <v>1127</v>
      </c>
      <c r="D107" s="605" t="s">
        <v>1027</v>
      </c>
      <c r="E107" s="612"/>
    </row>
    <row r="108" spans="1:5" ht="56.25" x14ac:dyDescent="0.25">
      <c r="A108" s="7" t="s">
        <v>1110</v>
      </c>
      <c r="B108" s="12">
        <v>2022</v>
      </c>
      <c r="C108" s="605" t="s">
        <v>1128</v>
      </c>
      <c r="D108" s="605" t="s">
        <v>1027</v>
      </c>
      <c r="E108" s="612"/>
    </row>
    <row r="109" spans="1:5" ht="78.75" x14ac:dyDescent="0.25">
      <c r="A109" s="7" t="s">
        <v>1110</v>
      </c>
      <c r="B109" s="12">
        <v>2022</v>
      </c>
      <c r="C109" s="605" t="s">
        <v>1113</v>
      </c>
      <c r="D109" s="605" t="s">
        <v>1027</v>
      </c>
      <c r="E109" s="612"/>
    </row>
    <row r="110" spans="1:5" ht="57.75" customHeight="1" x14ac:dyDescent="0.25">
      <c r="A110" s="7" t="s">
        <v>16</v>
      </c>
      <c r="B110" s="12">
        <v>2022</v>
      </c>
      <c r="C110" s="605" t="s">
        <v>1129</v>
      </c>
      <c r="D110" s="605" t="s">
        <v>1111</v>
      </c>
      <c r="E110" s="613"/>
    </row>
    <row r="111" spans="1:5" ht="45" x14ac:dyDescent="0.25">
      <c r="A111" s="7" t="s">
        <v>1109</v>
      </c>
      <c r="B111" s="12">
        <v>2022</v>
      </c>
      <c r="C111" s="605" t="s">
        <v>1130</v>
      </c>
      <c r="D111" s="605" t="s">
        <v>1027</v>
      </c>
      <c r="E111" s="612"/>
    </row>
    <row r="112" spans="1:5" ht="88.5" customHeight="1" x14ac:dyDescent="0.25">
      <c r="A112" s="7" t="s">
        <v>11</v>
      </c>
      <c r="B112" s="12">
        <v>2022</v>
      </c>
      <c r="C112" s="605" t="s">
        <v>1131</v>
      </c>
      <c r="D112" s="605" t="s">
        <v>1844</v>
      </c>
      <c r="E112" s="613"/>
    </row>
    <row r="113" spans="1:5" ht="83.25" customHeight="1" x14ac:dyDescent="0.25">
      <c r="A113" s="7" t="s">
        <v>11</v>
      </c>
      <c r="B113" s="12">
        <v>2022</v>
      </c>
      <c r="C113" s="605" t="s">
        <v>1132</v>
      </c>
      <c r="D113" s="605" t="s">
        <v>1846</v>
      </c>
      <c r="E113" s="613"/>
    </row>
    <row r="114" spans="1:5" ht="36.6" customHeight="1" x14ac:dyDescent="0.25">
      <c r="A114" s="7" t="s">
        <v>11</v>
      </c>
      <c r="B114" s="12">
        <v>2022</v>
      </c>
      <c r="C114" s="605" t="s">
        <v>1852</v>
      </c>
      <c r="D114" s="605" t="s">
        <v>1853</v>
      </c>
      <c r="E114" s="613"/>
    </row>
    <row r="115" spans="1:5" ht="83.45" customHeight="1" x14ac:dyDescent="0.25">
      <c r="A115" s="7" t="s">
        <v>11</v>
      </c>
      <c r="B115" s="12">
        <v>2022</v>
      </c>
      <c r="C115" s="605" t="s">
        <v>1899</v>
      </c>
      <c r="D115" s="605" t="s">
        <v>1898</v>
      </c>
      <c r="E115" s="613"/>
    </row>
    <row r="116" spans="1:5" ht="63" customHeight="1" x14ac:dyDescent="0.25">
      <c r="A116" s="7" t="s">
        <v>11</v>
      </c>
      <c r="B116" s="12">
        <v>2022</v>
      </c>
      <c r="C116" s="605" t="s">
        <v>1133</v>
      </c>
      <c r="D116" s="605" t="s">
        <v>1121</v>
      </c>
      <c r="E116" s="613"/>
    </row>
    <row r="117" spans="1:5" ht="67.5" x14ac:dyDescent="0.25">
      <c r="A117" s="7" t="s">
        <v>11</v>
      </c>
      <c r="B117" s="12">
        <v>2022</v>
      </c>
      <c r="C117" s="605" t="s">
        <v>1134</v>
      </c>
      <c r="D117" s="605" t="s">
        <v>1111</v>
      </c>
      <c r="E117" s="613"/>
    </row>
    <row r="118" spans="1:5" ht="123.75" customHeight="1" x14ac:dyDescent="0.25">
      <c r="A118" s="7" t="s">
        <v>12</v>
      </c>
      <c r="B118" s="12">
        <v>2022</v>
      </c>
      <c r="C118" s="605" t="s">
        <v>1135</v>
      </c>
      <c r="D118" s="605" t="s">
        <v>1847</v>
      </c>
      <c r="E118" s="613"/>
    </row>
    <row r="119" spans="1:5" ht="130.15" customHeight="1" x14ac:dyDescent="0.25">
      <c r="A119" s="7" t="s">
        <v>30</v>
      </c>
      <c r="B119" s="12">
        <v>2022</v>
      </c>
      <c r="C119" s="605" t="s">
        <v>1136</v>
      </c>
      <c r="D119" s="605" t="s">
        <v>1845</v>
      </c>
      <c r="E119" s="613"/>
    </row>
    <row r="120" spans="1:5" ht="25.9" customHeight="1" x14ac:dyDescent="0.25">
      <c r="A120" s="7" t="s">
        <v>3</v>
      </c>
      <c r="B120" s="12">
        <v>2021</v>
      </c>
      <c r="C120" s="605" t="s">
        <v>1138</v>
      </c>
      <c r="D120" s="605" t="s">
        <v>1137</v>
      </c>
      <c r="E120" s="612"/>
    </row>
    <row r="121" spans="1:5" ht="90" x14ac:dyDescent="0.25">
      <c r="A121" s="7" t="s">
        <v>3</v>
      </c>
      <c r="B121" s="12">
        <v>2021</v>
      </c>
      <c r="C121" s="605" t="s">
        <v>1139</v>
      </c>
      <c r="D121" s="605" t="s">
        <v>1140</v>
      </c>
      <c r="E121" s="612"/>
    </row>
    <row r="122" spans="1:5" ht="90" x14ac:dyDescent="0.25">
      <c r="A122" s="7" t="s">
        <v>951</v>
      </c>
      <c r="B122" s="12">
        <v>2021</v>
      </c>
      <c r="C122" s="605" t="s">
        <v>1139</v>
      </c>
      <c r="D122" s="605" t="s">
        <v>1140</v>
      </c>
      <c r="E122" s="612"/>
    </row>
    <row r="123" spans="1:5" ht="56.25" x14ac:dyDescent="0.25">
      <c r="A123" s="7" t="s">
        <v>8</v>
      </c>
      <c r="B123" s="12">
        <v>2021</v>
      </c>
      <c r="C123" s="605" t="s">
        <v>1141</v>
      </c>
      <c r="D123" s="605" t="s">
        <v>1142</v>
      </c>
      <c r="E123" s="612"/>
    </row>
    <row r="124" spans="1:5" ht="56.25" x14ac:dyDescent="0.25">
      <c r="A124" s="7" t="s">
        <v>8</v>
      </c>
      <c r="B124" s="12">
        <v>2021</v>
      </c>
      <c r="C124" s="605" t="s">
        <v>1143</v>
      </c>
      <c r="D124" s="605" t="s">
        <v>1142</v>
      </c>
      <c r="E124" s="612"/>
    </row>
    <row r="125" spans="1:5" ht="90" x14ac:dyDescent="0.25">
      <c r="A125" s="7" t="s">
        <v>8</v>
      </c>
      <c r="B125" s="12">
        <v>2021</v>
      </c>
      <c r="C125" s="605" t="s">
        <v>1068</v>
      </c>
      <c r="D125" s="605" t="s">
        <v>1140</v>
      </c>
      <c r="E125" s="612"/>
    </row>
    <row r="126" spans="1:5" ht="56.25" x14ac:dyDescent="0.25">
      <c r="A126" s="7" t="s">
        <v>8</v>
      </c>
      <c r="B126" s="12">
        <v>2021</v>
      </c>
      <c r="C126" s="605" t="s">
        <v>1144</v>
      </c>
      <c r="D126" s="605" t="s">
        <v>1137</v>
      </c>
      <c r="E126" s="612"/>
    </row>
    <row r="127" spans="1:5" ht="56.25" x14ac:dyDescent="0.25">
      <c r="A127" s="7" t="s">
        <v>8</v>
      </c>
      <c r="B127" s="12">
        <v>2021</v>
      </c>
      <c r="C127" s="605" t="s">
        <v>1145</v>
      </c>
      <c r="D127" s="605" t="s">
        <v>1142</v>
      </c>
      <c r="E127" s="612"/>
    </row>
    <row r="128" spans="1:5" ht="45" x14ac:dyDescent="0.25">
      <c r="A128" s="7" t="s">
        <v>1069</v>
      </c>
      <c r="B128" s="12">
        <v>2021</v>
      </c>
      <c r="C128" s="605" t="s">
        <v>1146</v>
      </c>
      <c r="D128" s="605" t="s">
        <v>1147</v>
      </c>
      <c r="E128" s="612"/>
    </row>
    <row r="129" spans="1:5" ht="56.25" x14ac:dyDescent="0.25">
      <c r="A129" s="7" t="s">
        <v>21</v>
      </c>
      <c r="B129" s="12">
        <v>2021</v>
      </c>
      <c r="C129" s="605" t="s">
        <v>1141</v>
      </c>
      <c r="D129" s="605" t="s">
        <v>1142</v>
      </c>
      <c r="E129" s="612"/>
    </row>
    <row r="130" spans="1:5" ht="56.25" x14ac:dyDescent="0.25">
      <c r="A130" s="7" t="s">
        <v>21</v>
      </c>
      <c r="B130" s="12">
        <v>2021</v>
      </c>
      <c r="C130" s="605" t="s">
        <v>1148</v>
      </c>
      <c r="D130" s="605" t="s">
        <v>1142</v>
      </c>
      <c r="E130" s="612"/>
    </row>
    <row r="131" spans="1:5" ht="45" x14ac:dyDescent="0.25">
      <c r="A131" s="7" t="s">
        <v>1069</v>
      </c>
      <c r="B131" s="12">
        <v>2021</v>
      </c>
      <c r="C131" s="605" t="s">
        <v>1149</v>
      </c>
      <c r="D131" s="605" t="s">
        <v>1142</v>
      </c>
      <c r="E131" s="612"/>
    </row>
    <row r="132" spans="1:5" ht="56.25" x14ac:dyDescent="0.25">
      <c r="A132" s="7" t="s">
        <v>21</v>
      </c>
      <c r="B132" s="12">
        <v>2021</v>
      </c>
      <c r="C132" s="605" t="s">
        <v>1150</v>
      </c>
      <c r="D132" s="605" t="s">
        <v>1151</v>
      </c>
      <c r="E132" s="612"/>
    </row>
    <row r="133" spans="1:5" ht="56.25" x14ac:dyDescent="0.25">
      <c r="A133" s="7" t="s">
        <v>21</v>
      </c>
      <c r="B133" s="12">
        <v>2021</v>
      </c>
      <c r="C133" s="606" t="s">
        <v>1152</v>
      </c>
      <c r="D133" s="606" t="s">
        <v>1153</v>
      </c>
      <c r="E133" s="612"/>
    </row>
    <row r="134" spans="1:5" ht="56.25" x14ac:dyDescent="0.25">
      <c r="A134" s="7" t="s">
        <v>10</v>
      </c>
      <c r="B134" s="12">
        <v>2021</v>
      </c>
      <c r="C134" s="605" t="s">
        <v>1849</v>
      </c>
      <c r="D134" s="605" t="s">
        <v>1137</v>
      </c>
      <c r="E134" s="612"/>
    </row>
    <row r="135" spans="1:5" ht="56.25" x14ac:dyDescent="0.25">
      <c r="A135" s="7" t="s">
        <v>10</v>
      </c>
      <c r="B135" s="12">
        <v>2021</v>
      </c>
      <c r="C135" s="605" t="s">
        <v>1850</v>
      </c>
      <c r="D135" s="605" t="s">
        <v>1137</v>
      </c>
      <c r="E135" s="612"/>
    </row>
    <row r="136" spans="1:5" ht="78.75" x14ac:dyDescent="0.25">
      <c r="A136" s="7" t="s">
        <v>10</v>
      </c>
      <c r="B136" s="12">
        <v>2021</v>
      </c>
      <c r="C136" s="605" t="s">
        <v>1154</v>
      </c>
      <c r="D136" s="605" t="s">
        <v>1137</v>
      </c>
      <c r="E136" s="612"/>
    </row>
    <row r="137" spans="1:5" ht="90" x14ac:dyDescent="0.25">
      <c r="A137" s="7" t="s">
        <v>10</v>
      </c>
      <c r="B137" s="12">
        <v>2021</v>
      </c>
      <c r="C137" s="605" t="s">
        <v>1068</v>
      </c>
      <c r="D137" s="605" t="s">
        <v>1140</v>
      </c>
      <c r="E137" s="612"/>
    </row>
    <row r="138" spans="1:5" ht="45" x14ac:dyDescent="0.25">
      <c r="A138" s="7" t="s">
        <v>1110</v>
      </c>
      <c r="B138" s="12">
        <v>2021</v>
      </c>
      <c r="C138" s="605" t="s">
        <v>1155</v>
      </c>
      <c r="D138" s="605" t="s">
        <v>1142</v>
      </c>
      <c r="E138" s="612"/>
    </row>
    <row r="139" spans="1:5" ht="68.25" customHeight="1" x14ac:dyDescent="0.25">
      <c r="A139" s="7" t="s">
        <v>1110</v>
      </c>
      <c r="B139" s="12">
        <v>2021</v>
      </c>
      <c r="C139" s="605" t="s">
        <v>1071</v>
      </c>
      <c r="D139" s="605" t="s">
        <v>1119</v>
      </c>
      <c r="E139" s="612"/>
    </row>
    <row r="140" spans="1:5" ht="90" x14ac:dyDescent="0.25">
      <c r="A140" s="7" t="s">
        <v>1110</v>
      </c>
      <c r="B140" s="12">
        <v>2021</v>
      </c>
      <c r="C140" s="605" t="s">
        <v>1072</v>
      </c>
      <c r="D140" s="605" t="s">
        <v>1156</v>
      </c>
      <c r="E140" s="612"/>
    </row>
    <row r="141" spans="1:5" ht="67.5" x14ac:dyDescent="0.25">
      <c r="A141" s="7" t="s">
        <v>16</v>
      </c>
      <c r="B141" s="12">
        <v>2021</v>
      </c>
      <c r="C141" s="605" t="s">
        <v>1157</v>
      </c>
      <c r="D141" s="605" t="s">
        <v>1137</v>
      </c>
      <c r="E141" s="612"/>
    </row>
    <row r="142" spans="1:5" ht="90" x14ac:dyDescent="0.25">
      <c r="A142" s="7" t="s">
        <v>16</v>
      </c>
      <c r="B142" s="12">
        <v>2021</v>
      </c>
      <c r="C142" s="605" t="s">
        <v>1851</v>
      </c>
      <c r="D142" s="605" t="s">
        <v>1137</v>
      </c>
      <c r="E142" s="612"/>
    </row>
    <row r="143" spans="1:5" ht="78.75" x14ac:dyDescent="0.25">
      <c r="A143" s="7" t="s">
        <v>16</v>
      </c>
      <c r="B143" s="12">
        <v>2021</v>
      </c>
      <c r="C143" s="605" t="s">
        <v>1158</v>
      </c>
      <c r="D143" s="605" t="s">
        <v>1137</v>
      </c>
      <c r="E143" s="612"/>
    </row>
    <row r="144" spans="1:5" ht="78.75" x14ac:dyDescent="0.25">
      <c r="A144" s="7" t="s">
        <v>11</v>
      </c>
      <c r="B144" s="12">
        <v>2021</v>
      </c>
      <c r="C144" s="605" t="s">
        <v>1159</v>
      </c>
      <c r="D144" s="605" t="s">
        <v>1160</v>
      </c>
      <c r="E144" s="612"/>
    </row>
    <row r="145" spans="1:5" ht="56.25" x14ac:dyDescent="0.25">
      <c r="A145" s="7" t="s">
        <v>11</v>
      </c>
      <c r="B145" s="12">
        <v>2020</v>
      </c>
      <c r="C145" s="605" t="s">
        <v>1161</v>
      </c>
      <c r="D145" s="605" t="s">
        <v>1162</v>
      </c>
      <c r="E145" s="612"/>
    </row>
    <row r="146" spans="1:5" ht="91.5" customHeight="1" x14ac:dyDescent="0.25">
      <c r="A146" s="7" t="s">
        <v>11</v>
      </c>
      <c r="B146" s="12">
        <v>2021</v>
      </c>
      <c r="C146" s="605" t="s">
        <v>1164</v>
      </c>
      <c r="D146" s="605" t="s">
        <v>1163</v>
      </c>
      <c r="E146" s="612"/>
    </row>
    <row r="147" spans="1:5" ht="33.75" x14ac:dyDescent="0.25">
      <c r="A147" s="7" t="s">
        <v>11</v>
      </c>
      <c r="B147" s="12">
        <v>2021</v>
      </c>
      <c r="C147" s="605" t="s">
        <v>1165</v>
      </c>
      <c r="D147" s="605" t="s">
        <v>1137</v>
      </c>
      <c r="E147" s="612"/>
    </row>
    <row r="148" spans="1:5" ht="57.75" customHeight="1" x14ac:dyDescent="0.25">
      <c r="A148" s="7" t="s">
        <v>11</v>
      </c>
      <c r="B148" s="12">
        <v>2021</v>
      </c>
      <c r="C148" s="605" t="s">
        <v>1166</v>
      </c>
      <c r="D148" s="605" t="s">
        <v>1142</v>
      </c>
      <c r="E148" s="612"/>
    </row>
    <row r="149" spans="1:5" ht="56.25" x14ac:dyDescent="0.25">
      <c r="A149" s="7" t="s">
        <v>11</v>
      </c>
      <c r="B149" s="12">
        <v>2021</v>
      </c>
      <c r="C149" s="605" t="s">
        <v>1167</v>
      </c>
      <c r="D149" s="605" t="s">
        <v>1142</v>
      </c>
      <c r="E149" s="612"/>
    </row>
    <row r="150" spans="1:5" ht="78.75" x14ac:dyDescent="0.25">
      <c r="A150" s="7" t="s">
        <v>11</v>
      </c>
      <c r="B150" s="12">
        <v>2021</v>
      </c>
      <c r="C150" s="605" t="s">
        <v>1168</v>
      </c>
      <c r="D150" s="605" t="s">
        <v>1142</v>
      </c>
      <c r="E150" s="612"/>
    </row>
    <row r="151" spans="1:5" ht="90" x14ac:dyDescent="0.25">
      <c r="A151" s="7" t="s">
        <v>11</v>
      </c>
      <c r="B151" s="12">
        <v>2021</v>
      </c>
      <c r="C151" s="605" t="s">
        <v>1068</v>
      </c>
      <c r="D151" s="605" t="s">
        <v>1140</v>
      </c>
      <c r="E151" s="612"/>
    </row>
    <row r="152" spans="1:5" ht="67.5" x14ac:dyDescent="0.25">
      <c r="A152" s="7" t="s">
        <v>11</v>
      </c>
      <c r="B152" s="12">
        <v>2021</v>
      </c>
      <c r="C152" s="605" t="s">
        <v>1169</v>
      </c>
      <c r="D152" s="605" t="s">
        <v>1137</v>
      </c>
      <c r="E152" s="612"/>
    </row>
    <row r="153" spans="1:5" ht="45" x14ac:dyDescent="0.25">
      <c r="A153" s="7" t="s">
        <v>11</v>
      </c>
      <c r="B153" s="12">
        <v>2021</v>
      </c>
      <c r="C153" s="605" t="s">
        <v>1170</v>
      </c>
      <c r="D153" s="605" t="s">
        <v>1142</v>
      </c>
      <c r="E153" s="612"/>
    </row>
    <row r="154" spans="1:5" ht="45" x14ac:dyDescent="0.25">
      <c r="A154" s="7" t="s">
        <v>12</v>
      </c>
      <c r="B154" s="12">
        <v>2021</v>
      </c>
      <c r="C154" s="605" t="s">
        <v>1172</v>
      </c>
      <c r="D154" s="605" t="s">
        <v>1171</v>
      </c>
      <c r="E154" s="612"/>
    </row>
    <row r="155" spans="1:5" ht="22.5" x14ac:dyDescent="0.25">
      <c r="A155" s="7" t="s">
        <v>13</v>
      </c>
      <c r="B155" s="12">
        <v>2021</v>
      </c>
      <c r="C155" s="605" t="s">
        <v>1173</v>
      </c>
      <c r="D155" s="605" t="s">
        <v>1137</v>
      </c>
      <c r="E155" s="612"/>
    </row>
    <row r="156" spans="1:5" ht="69.95" customHeight="1" x14ac:dyDescent="0.25">
      <c r="A156" s="7" t="s">
        <v>30</v>
      </c>
      <c r="B156" s="12">
        <v>2021</v>
      </c>
      <c r="C156" s="605" t="s">
        <v>1174</v>
      </c>
      <c r="D156" s="605" t="s">
        <v>1120</v>
      </c>
      <c r="E156" s="612"/>
    </row>
    <row r="157" spans="1:5" ht="56.25" x14ac:dyDescent="0.25">
      <c r="A157" s="7" t="s">
        <v>1073</v>
      </c>
      <c r="B157" s="12">
        <v>2021</v>
      </c>
      <c r="C157" s="605" t="s">
        <v>1175</v>
      </c>
      <c r="D157" s="605" t="s">
        <v>1176</v>
      </c>
      <c r="E157" s="612"/>
    </row>
    <row r="158" spans="1:5" ht="45" x14ac:dyDescent="0.25">
      <c r="A158" s="7" t="s">
        <v>1074</v>
      </c>
      <c r="B158" s="12">
        <v>2021</v>
      </c>
      <c r="C158" s="605" t="s">
        <v>1178</v>
      </c>
      <c r="D158" s="605" t="s">
        <v>1177</v>
      </c>
      <c r="E158" s="612"/>
    </row>
    <row r="159" spans="1:5" ht="90" x14ac:dyDescent="0.25">
      <c r="A159" s="7" t="s">
        <v>3</v>
      </c>
      <c r="B159" s="12">
        <v>2020</v>
      </c>
      <c r="C159" s="605" t="s">
        <v>955</v>
      </c>
      <c r="D159" s="605" t="s">
        <v>1179</v>
      </c>
      <c r="E159" s="612"/>
    </row>
    <row r="160" spans="1:5" ht="78.75" x14ac:dyDescent="0.25">
      <c r="A160" s="7" t="s">
        <v>3</v>
      </c>
      <c r="B160" s="12">
        <v>2020</v>
      </c>
      <c r="C160" s="605" t="s">
        <v>1180</v>
      </c>
      <c r="D160" s="605" t="s">
        <v>1181</v>
      </c>
      <c r="E160" s="612"/>
    </row>
    <row r="161" spans="1:5" ht="81.599999999999994" customHeight="1" x14ac:dyDescent="0.25">
      <c r="A161" s="7" t="s">
        <v>951</v>
      </c>
      <c r="B161" s="12">
        <v>2020</v>
      </c>
      <c r="C161" s="605" t="s">
        <v>1182</v>
      </c>
      <c r="D161" s="605" t="s">
        <v>1179</v>
      </c>
      <c r="E161" s="612"/>
    </row>
    <row r="162" spans="1:5" ht="64.900000000000006" customHeight="1" x14ac:dyDescent="0.25">
      <c r="A162" s="7" t="s">
        <v>6</v>
      </c>
      <c r="B162" s="12">
        <v>2020</v>
      </c>
      <c r="C162" s="605" t="s">
        <v>1180</v>
      </c>
      <c r="D162" s="605" t="s">
        <v>1181</v>
      </c>
      <c r="E162" s="612"/>
    </row>
    <row r="163" spans="1:5" ht="67.5" x14ac:dyDescent="0.25">
      <c r="A163" s="7" t="s">
        <v>8</v>
      </c>
      <c r="B163" s="12">
        <v>2020</v>
      </c>
      <c r="C163" s="605" t="s">
        <v>1184</v>
      </c>
      <c r="D163" s="605" t="s">
        <v>1183</v>
      </c>
      <c r="E163" s="612"/>
    </row>
    <row r="164" spans="1:5" ht="56.25" x14ac:dyDescent="0.25">
      <c r="A164" s="7" t="s">
        <v>8</v>
      </c>
      <c r="B164" s="12">
        <v>2020</v>
      </c>
      <c r="C164" s="605" t="s">
        <v>1185</v>
      </c>
      <c r="D164" s="605" t="s">
        <v>1183</v>
      </c>
      <c r="E164" s="612"/>
    </row>
    <row r="165" spans="1:5" ht="90" x14ac:dyDescent="0.25">
      <c r="A165" s="7" t="s">
        <v>8</v>
      </c>
      <c r="B165" s="12">
        <v>2020</v>
      </c>
      <c r="C165" s="605" t="s">
        <v>1182</v>
      </c>
      <c r="D165" s="605" t="s">
        <v>1179</v>
      </c>
      <c r="E165" s="612"/>
    </row>
    <row r="166" spans="1:5" ht="78.75" x14ac:dyDescent="0.25">
      <c r="A166" s="7" t="s">
        <v>8</v>
      </c>
      <c r="B166" s="12">
        <v>2020</v>
      </c>
      <c r="C166" s="605" t="s">
        <v>1180</v>
      </c>
      <c r="D166" s="605" t="s">
        <v>1181</v>
      </c>
      <c r="E166" s="612"/>
    </row>
    <row r="167" spans="1:5" ht="56.25" x14ac:dyDescent="0.25">
      <c r="A167" s="7" t="s">
        <v>8</v>
      </c>
      <c r="B167" s="12">
        <v>2020</v>
      </c>
      <c r="C167" s="606" t="s">
        <v>1152</v>
      </c>
      <c r="D167" s="606" t="s">
        <v>918</v>
      </c>
      <c r="E167" s="612"/>
    </row>
    <row r="168" spans="1:5" ht="56.25" x14ac:dyDescent="0.25">
      <c r="A168" s="7" t="s">
        <v>952</v>
      </c>
      <c r="B168" s="12">
        <v>2020</v>
      </c>
      <c r="C168" s="605" t="s">
        <v>1186</v>
      </c>
      <c r="D168" s="605" t="s">
        <v>1187</v>
      </c>
      <c r="E168" s="612"/>
    </row>
    <row r="169" spans="1:5" ht="45" x14ac:dyDescent="0.25">
      <c r="A169" s="7" t="s">
        <v>952</v>
      </c>
      <c r="B169" s="12">
        <v>2020</v>
      </c>
      <c r="C169" s="605" t="s">
        <v>1188</v>
      </c>
      <c r="D169" s="605" t="s">
        <v>1183</v>
      </c>
      <c r="E169" s="612"/>
    </row>
    <row r="170" spans="1:5" ht="22.5" x14ac:dyDescent="0.25">
      <c r="A170" s="7" t="s">
        <v>21</v>
      </c>
      <c r="B170" s="12">
        <v>2020</v>
      </c>
      <c r="C170" s="605" t="s">
        <v>1189</v>
      </c>
      <c r="D170" s="605" t="s">
        <v>1190</v>
      </c>
      <c r="E170" s="612"/>
    </row>
    <row r="171" spans="1:5" ht="33.75" x14ac:dyDescent="0.25">
      <c r="A171" s="7" t="s">
        <v>21</v>
      </c>
      <c r="B171" s="12">
        <v>2020</v>
      </c>
      <c r="C171" s="605" t="s">
        <v>1191</v>
      </c>
      <c r="D171" s="605" t="s">
        <v>1192</v>
      </c>
      <c r="E171" s="612"/>
    </row>
    <row r="172" spans="1:5" ht="56.25" x14ac:dyDescent="0.25">
      <c r="A172" s="7" t="s">
        <v>21</v>
      </c>
      <c r="B172" s="12">
        <v>2020</v>
      </c>
      <c r="C172" s="605" t="s">
        <v>1193</v>
      </c>
      <c r="D172" s="605" t="s">
        <v>1194</v>
      </c>
      <c r="E172" s="612"/>
    </row>
    <row r="173" spans="1:5" ht="33.75" x14ac:dyDescent="0.25">
      <c r="A173" s="7" t="s">
        <v>858</v>
      </c>
      <c r="B173" s="12">
        <v>2020</v>
      </c>
      <c r="C173" s="605" t="s">
        <v>1195</v>
      </c>
      <c r="D173" s="605" t="s">
        <v>1190</v>
      </c>
      <c r="E173" s="612"/>
    </row>
    <row r="174" spans="1:5" ht="90" x14ac:dyDescent="0.25">
      <c r="A174" s="7" t="s">
        <v>10</v>
      </c>
      <c r="B174" s="12">
        <v>2020</v>
      </c>
      <c r="C174" s="605" t="s">
        <v>955</v>
      </c>
      <c r="D174" s="605" t="s">
        <v>1179</v>
      </c>
      <c r="E174" s="612"/>
    </row>
    <row r="175" spans="1:5" ht="78.75" x14ac:dyDescent="0.25">
      <c r="A175" s="7" t="s">
        <v>10</v>
      </c>
      <c r="B175" s="12">
        <v>2020</v>
      </c>
      <c r="C175" s="605" t="s">
        <v>1180</v>
      </c>
      <c r="D175" s="605" t="s">
        <v>1181</v>
      </c>
      <c r="E175" s="612"/>
    </row>
    <row r="176" spans="1:5" ht="90" x14ac:dyDescent="0.25">
      <c r="A176" s="7" t="s">
        <v>10</v>
      </c>
      <c r="B176" s="12">
        <v>2020</v>
      </c>
      <c r="C176" s="605" t="s">
        <v>1196</v>
      </c>
      <c r="D176" s="605" t="s">
        <v>1183</v>
      </c>
      <c r="E176" s="612"/>
    </row>
    <row r="177" spans="1:5" ht="112.5" x14ac:dyDescent="0.25">
      <c r="A177" s="7" t="s">
        <v>1110</v>
      </c>
      <c r="B177" s="12">
        <v>2020</v>
      </c>
      <c r="C177" s="605" t="s">
        <v>954</v>
      </c>
      <c r="D177" s="605" t="s">
        <v>1197</v>
      </c>
      <c r="E177" s="612"/>
    </row>
    <row r="178" spans="1:5" ht="67.5" x14ac:dyDescent="0.25">
      <c r="A178" s="7" t="s">
        <v>11</v>
      </c>
      <c r="B178" s="12">
        <v>2020</v>
      </c>
      <c r="C178" s="605" t="s">
        <v>1198</v>
      </c>
      <c r="D178" s="605" t="s">
        <v>1153</v>
      </c>
      <c r="E178" s="612"/>
    </row>
    <row r="179" spans="1:5" ht="45" x14ac:dyDescent="0.25">
      <c r="A179" s="7" t="s">
        <v>11</v>
      </c>
      <c r="B179" s="12">
        <v>2020</v>
      </c>
      <c r="C179" s="605" t="s">
        <v>1199</v>
      </c>
      <c r="D179" s="605" t="s">
        <v>1183</v>
      </c>
      <c r="E179" s="612"/>
    </row>
    <row r="180" spans="1:5" ht="67.5" x14ac:dyDescent="0.25">
      <c r="A180" s="7" t="s">
        <v>11</v>
      </c>
      <c r="B180" s="12">
        <v>2020</v>
      </c>
      <c r="C180" s="605" t="s">
        <v>1200</v>
      </c>
      <c r="D180" s="605" t="s">
        <v>1183</v>
      </c>
      <c r="E180" s="612"/>
    </row>
    <row r="181" spans="1:5" ht="56.25" x14ac:dyDescent="0.25">
      <c r="A181" s="7" t="s">
        <v>11</v>
      </c>
      <c r="B181" s="12">
        <v>2020</v>
      </c>
      <c r="C181" s="605" t="s">
        <v>1201</v>
      </c>
      <c r="D181" s="605" t="s">
        <v>1202</v>
      </c>
      <c r="E181" s="612"/>
    </row>
    <row r="182" spans="1:5" ht="90" x14ac:dyDescent="0.25">
      <c r="A182" s="7" t="s">
        <v>11</v>
      </c>
      <c r="B182" s="12">
        <v>2020</v>
      </c>
      <c r="C182" s="605" t="s">
        <v>1204</v>
      </c>
      <c r="D182" s="605" t="s">
        <v>1203</v>
      </c>
      <c r="E182" s="612"/>
    </row>
    <row r="183" spans="1:5" ht="56.25" x14ac:dyDescent="0.25">
      <c r="A183" s="7" t="s">
        <v>11</v>
      </c>
      <c r="B183" s="12">
        <v>2020</v>
      </c>
      <c r="C183" s="605" t="s">
        <v>1205</v>
      </c>
      <c r="D183" s="605" t="s">
        <v>1203</v>
      </c>
      <c r="E183" s="612"/>
    </row>
    <row r="184" spans="1:5" ht="90" x14ac:dyDescent="0.25">
      <c r="A184" s="7" t="s">
        <v>11</v>
      </c>
      <c r="B184" s="12">
        <v>2020</v>
      </c>
      <c r="C184" s="605" t="s">
        <v>955</v>
      </c>
      <c r="D184" s="605" t="s">
        <v>1179</v>
      </c>
      <c r="E184" s="612"/>
    </row>
    <row r="185" spans="1:5" ht="78.75" x14ac:dyDescent="0.25">
      <c r="A185" s="7" t="s">
        <v>11</v>
      </c>
      <c r="B185" s="12">
        <v>2020</v>
      </c>
      <c r="C185" s="605" t="s">
        <v>1206</v>
      </c>
      <c r="D185" s="605" t="s">
        <v>1181</v>
      </c>
      <c r="E185" s="612"/>
    </row>
    <row r="186" spans="1:5" ht="45" x14ac:dyDescent="0.25">
      <c r="A186" s="7" t="s">
        <v>953</v>
      </c>
      <c r="B186" s="12">
        <v>2020</v>
      </c>
      <c r="C186" s="605" t="s">
        <v>1207</v>
      </c>
      <c r="D186" s="605" t="s">
        <v>1183</v>
      </c>
      <c r="E186" s="612"/>
    </row>
    <row r="187" spans="1:5" ht="48" customHeight="1" x14ac:dyDescent="0.25">
      <c r="A187" s="7" t="s">
        <v>11</v>
      </c>
      <c r="B187" s="12">
        <v>2020</v>
      </c>
      <c r="C187" s="605" t="s">
        <v>1208</v>
      </c>
      <c r="D187" s="605" t="s">
        <v>1183</v>
      </c>
      <c r="E187" s="612"/>
    </row>
    <row r="188" spans="1:5" ht="90" x14ac:dyDescent="0.25">
      <c r="A188" s="7" t="s">
        <v>11</v>
      </c>
      <c r="B188" s="12">
        <v>2020</v>
      </c>
      <c r="C188" s="605" t="s">
        <v>1210</v>
      </c>
      <c r="D188" s="605" t="s">
        <v>1209</v>
      </c>
      <c r="E188" s="612"/>
    </row>
    <row r="189" spans="1:5" ht="45" x14ac:dyDescent="0.25">
      <c r="A189" s="7" t="s">
        <v>3</v>
      </c>
      <c r="B189" s="12">
        <v>2019</v>
      </c>
      <c r="C189" s="605" t="s">
        <v>1211</v>
      </c>
      <c r="D189" s="605" t="s">
        <v>1192</v>
      </c>
      <c r="E189" s="612"/>
    </row>
    <row r="190" spans="1:5" ht="45" x14ac:dyDescent="0.25">
      <c r="A190" s="7" t="s">
        <v>9</v>
      </c>
      <c r="B190" s="12">
        <v>2019</v>
      </c>
      <c r="C190" s="606" t="s">
        <v>1213</v>
      </c>
      <c r="D190" s="606" t="s">
        <v>1212</v>
      </c>
      <c r="E190" s="612"/>
    </row>
    <row r="191" spans="1:5" ht="56.25" x14ac:dyDescent="0.25">
      <c r="A191" s="7" t="s">
        <v>8</v>
      </c>
      <c r="B191" s="12">
        <v>2019</v>
      </c>
      <c r="C191" s="605" t="s">
        <v>1193</v>
      </c>
      <c r="D191" s="605" t="s">
        <v>1194</v>
      </c>
      <c r="E191" s="612"/>
    </row>
    <row r="192" spans="1:5" ht="33.75" x14ac:dyDescent="0.25">
      <c r="A192" s="7" t="s">
        <v>21</v>
      </c>
      <c r="B192" s="12">
        <v>2019</v>
      </c>
      <c r="C192" s="606" t="s">
        <v>1214</v>
      </c>
      <c r="D192" s="606" t="s">
        <v>1215</v>
      </c>
      <c r="E192" s="612"/>
    </row>
    <row r="193" spans="1:5" ht="45" x14ac:dyDescent="0.25">
      <c r="A193" s="7" t="s">
        <v>21</v>
      </c>
      <c r="B193" s="12">
        <v>2019</v>
      </c>
      <c r="C193" s="606" t="s">
        <v>1216</v>
      </c>
      <c r="D193" s="606" t="s">
        <v>1190</v>
      </c>
      <c r="E193" s="612"/>
    </row>
    <row r="194" spans="1:5" ht="45" x14ac:dyDescent="0.25">
      <c r="A194" s="7" t="s">
        <v>21</v>
      </c>
      <c r="B194" s="12">
        <v>2019</v>
      </c>
      <c r="C194" s="606" t="s">
        <v>1217</v>
      </c>
      <c r="D194" s="606" t="s">
        <v>1194</v>
      </c>
      <c r="E194" s="612"/>
    </row>
    <row r="195" spans="1:5" ht="33.75" x14ac:dyDescent="0.25">
      <c r="A195" s="7" t="s">
        <v>21</v>
      </c>
      <c r="B195" s="12">
        <v>2019</v>
      </c>
      <c r="C195" s="606" t="s">
        <v>1218</v>
      </c>
      <c r="D195" s="606" t="s">
        <v>1190</v>
      </c>
      <c r="E195" s="612"/>
    </row>
    <row r="196" spans="1:5" ht="33.75" x14ac:dyDescent="0.25">
      <c r="A196" s="7" t="s">
        <v>21</v>
      </c>
      <c r="B196" s="12">
        <v>2019</v>
      </c>
      <c r="C196" s="606" t="s">
        <v>1219</v>
      </c>
      <c r="D196" s="606" t="s">
        <v>1190</v>
      </c>
      <c r="E196" s="612"/>
    </row>
    <row r="197" spans="1:5" ht="67.5" x14ac:dyDescent="0.25">
      <c r="A197" s="7" t="s">
        <v>21</v>
      </c>
      <c r="B197" s="12">
        <v>2019</v>
      </c>
      <c r="C197" s="605" t="s">
        <v>1220</v>
      </c>
      <c r="D197" s="605" t="s">
        <v>1190</v>
      </c>
      <c r="E197" s="612"/>
    </row>
    <row r="198" spans="1:5" ht="56.25" x14ac:dyDescent="0.25">
      <c r="A198" s="7" t="s">
        <v>21</v>
      </c>
      <c r="B198" s="12">
        <v>2019</v>
      </c>
      <c r="C198" s="606" t="s">
        <v>1221</v>
      </c>
      <c r="D198" s="606" t="s">
        <v>1190</v>
      </c>
      <c r="E198" s="612"/>
    </row>
    <row r="199" spans="1:5" ht="56.25" x14ac:dyDescent="0.25">
      <c r="A199" s="7" t="s">
        <v>21</v>
      </c>
      <c r="B199" s="12">
        <v>2019</v>
      </c>
      <c r="C199" s="605" t="s">
        <v>1223</v>
      </c>
      <c r="D199" s="605" t="s">
        <v>1222</v>
      </c>
      <c r="E199" s="612"/>
    </row>
    <row r="200" spans="1:5" ht="33.75" x14ac:dyDescent="0.25">
      <c r="A200" s="7" t="s">
        <v>858</v>
      </c>
      <c r="B200" s="12">
        <v>2019</v>
      </c>
      <c r="C200" s="606" t="s">
        <v>1224</v>
      </c>
      <c r="D200" s="606" t="s">
        <v>1190</v>
      </c>
      <c r="E200" s="612"/>
    </row>
    <row r="201" spans="1:5" ht="78.75" x14ac:dyDescent="0.25">
      <c r="A201" s="7" t="s">
        <v>1110</v>
      </c>
      <c r="B201" s="12">
        <v>2019</v>
      </c>
      <c r="C201" s="606" t="s">
        <v>1225</v>
      </c>
      <c r="D201" s="606" t="s">
        <v>1194</v>
      </c>
      <c r="E201" s="612"/>
    </row>
    <row r="202" spans="1:5" ht="45" x14ac:dyDescent="0.25">
      <c r="A202" s="7" t="s">
        <v>11</v>
      </c>
      <c r="B202" s="12">
        <v>2019</v>
      </c>
      <c r="C202" s="606" t="s">
        <v>1226</v>
      </c>
      <c r="D202" s="606" t="s">
        <v>1212</v>
      </c>
      <c r="E202" s="612"/>
    </row>
    <row r="203" spans="1:5" ht="67.5" x14ac:dyDescent="0.25">
      <c r="A203" s="7" t="s">
        <v>11</v>
      </c>
      <c r="B203" s="12">
        <v>2019</v>
      </c>
      <c r="C203" s="606" t="s">
        <v>1227</v>
      </c>
      <c r="D203" s="606" t="s">
        <v>1194</v>
      </c>
      <c r="E203" s="612"/>
    </row>
    <row r="204" spans="1:5" ht="45" x14ac:dyDescent="0.25">
      <c r="A204" s="7" t="s">
        <v>12</v>
      </c>
      <c r="B204" s="12">
        <v>2019</v>
      </c>
      <c r="C204" s="606" t="s">
        <v>892</v>
      </c>
      <c r="D204" s="606" t="s">
        <v>1190</v>
      </c>
      <c r="E204" s="612"/>
    </row>
    <row r="205" spans="1:5" ht="45" x14ac:dyDescent="0.25">
      <c r="A205" s="11" t="s">
        <v>30</v>
      </c>
      <c r="B205" s="12">
        <v>2019</v>
      </c>
      <c r="C205" s="606" t="s">
        <v>1229</v>
      </c>
      <c r="D205" s="606" t="s">
        <v>1228</v>
      </c>
      <c r="E205" s="612"/>
    </row>
    <row r="206" spans="1:5" ht="33.75" x14ac:dyDescent="0.25">
      <c r="A206" s="7" t="s">
        <v>3</v>
      </c>
      <c r="B206" s="12">
        <v>2018</v>
      </c>
      <c r="C206" s="605" t="s">
        <v>1230</v>
      </c>
      <c r="D206" s="605" t="s">
        <v>1190</v>
      </c>
      <c r="E206" s="612"/>
    </row>
    <row r="207" spans="1:5" ht="33.75" x14ac:dyDescent="0.25">
      <c r="A207" s="7" t="s">
        <v>858</v>
      </c>
      <c r="B207" s="12">
        <v>2018</v>
      </c>
      <c r="C207" s="605" t="s">
        <v>1231</v>
      </c>
      <c r="D207" s="605" t="s">
        <v>1190</v>
      </c>
      <c r="E207" s="612"/>
    </row>
    <row r="208" spans="1:5" ht="45" x14ac:dyDescent="0.25">
      <c r="A208" s="7" t="s">
        <v>8</v>
      </c>
      <c r="B208" s="12">
        <v>2018</v>
      </c>
      <c r="C208" s="605" t="s">
        <v>1232</v>
      </c>
      <c r="D208" s="605" t="s">
        <v>1233</v>
      </c>
      <c r="E208" s="612"/>
    </row>
    <row r="209" spans="1:89" ht="56.25" x14ac:dyDescent="0.25">
      <c r="A209" s="7" t="s">
        <v>8</v>
      </c>
      <c r="B209" s="12">
        <v>2018</v>
      </c>
      <c r="C209" s="605" t="s">
        <v>1223</v>
      </c>
      <c r="D209" s="605" t="s">
        <v>1222</v>
      </c>
      <c r="E209" s="612"/>
    </row>
    <row r="210" spans="1:89" ht="57.75" customHeight="1" x14ac:dyDescent="0.25">
      <c r="A210" s="7" t="s">
        <v>21</v>
      </c>
      <c r="B210" s="12">
        <v>2018</v>
      </c>
      <c r="C210" s="605" t="s">
        <v>1234</v>
      </c>
      <c r="D210" s="605" t="s">
        <v>1190</v>
      </c>
      <c r="E210" s="612"/>
    </row>
    <row r="211" spans="1:89" ht="45" x14ac:dyDescent="0.25">
      <c r="A211" s="7" t="s">
        <v>1110</v>
      </c>
      <c r="B211" s="12">
        <v>2018</v>
      </c>
      <c r="C211" s="605" t="s">
        <v>1235</v>
      </c>
      <c r="D211" s="605" t="s">
        <v>1236</v>
      </c>
      <c r="E211" s="612"/>
    </row>
    <row r="212" spans="1:89" ht="45" x14ac:dyDescent="0.25">
      <c r="A212" s="7" t="s">
        <v>1110</v>
      </c>
      <c r="B212" s="12">
        <v>2018</v>
      </c>
      <c r="C212" s="605" t="s">
        <v>1238</v>
      </c>
      <c r="D212" s="605" t="s">
        <v>1237</v>
      </c>
      <c r="E212" s="612"/>
    </row>
    <row r="213" spans="1:89" ht="33.75" x14ac:dyDescent="0.25">
      <c r="A213" s="7" t="s">
        <v>11</v>
      </c>
      <c r="B213" s="12">
        <v>2018</v>
      </c>
      <c r="C213" s="605" t="s">
        <v>1239</v>
      </c>
      <c r="D213" s="605" t="s">
        <v>1190</v>
      </c>
      <c r="E213" s="612"/>
    </row>
    <row r="214" spans="1:89" ht="45" x14ac:dyDescent="0.25">
      <c r="A214" s="7" t="s">
        <v>11</v>
      </c>
      <c r="B214" s="12">
        <v>2018</v>
      </c>
      <c r="C214" s="605" t="s">
        <v>1240</v>
      </c>
      <c r="D214" s="605" t="s">
        <v>1190</v>
      </c>
      <c r="E214" s="612"/>
    </row>
    <row r="215" spans="1:89" ht="45" x14ac:dyDescent="0.25">
      <c r="A215" s="7" t="s">
        <v>11</v>
      </c>
      <c r="B215" s="12">
        <v>2018</v>
      </c>
      <c r="C215" s="605" t="s">
        <v>1241</v>
      </c>
      <c r="D215" s="605" t="s">
        <v>1222</v>
      </c>
      <c r="E215" s="612"/>
    </row>
    <row r="216" spans="1:89" ht="45" x14ac:dyDescent="0.25">
      <c r="A216" s="7" t="s">
        <v>12</v>
      </c>
      <c r="B216" s="12">
        <v>2018</v>
      </c>
      <c r="C216" s="605" t="s">
        <v>1242</v>
      </c>
      <c r="D216" s="605" t="s">
        <v>1228</v>
      </c>
      <c r="E216" s="612"/>
    </row>
    <row r="217" spans="1:89" ht="33.75" x14ac:dyDescent="0.25">
      <c r="A217" s="7" t="s">
        <v>32</v>
      </c>
      <c r="B217" s="12">
        <v>2018</v>
      </c>
      <c r="C217" s="605" t="s">
        <v>852</v>
      </c>
      <c r="D217" s="605" t="s">
        <v>1190</v>
      </c>
      <c r="E217" s="612"/>
    </row>
    <row r="218" spans="1:89" ht="33.75" x14ac:dyDescent="0.25">
      <c r="A218" s="11" t="s">
        <v>853</v>
      </c>
      <c r="B218" s="12">
        <v>2018</v>
      </c>
      <c r="C218" s="606" t="s">
        <v>1243</v>
      </c>
      <c r="D218" s="606" t="s">
        <v>1190</v>
      </c>
      <c r="E218" s="612"/>
    </row>
    <row r="219" spans="1:89" ht="45" x14ac:dyDescent="0.25">
      <c r="A219" s="7" t="s">
        <v>15</v>
      </c>
      <c r="B219" s="12">
        <v>2018</v>
      </c>
      <c r="C219" s="605" t="s">
        <v>1244</v>
      </c>
      <c r="D219" s="605" t="s">
        <v>1190</v>
      </c>
      <c r="E219" s="612"/>
    </row>
    <row r="220" spans="1:89" ht="45" x14ac:dyDescent="0.25">
      <c r="A220" s="7" t="s">
        <v>15</v>
      </c>
      <c r="B220" s="8">
        <v>2018</v>
      </c>
      <c r="C220" s="605" t="s">
        <v>1245</v>
      </c>
      <c r="D220" s="605" t="s">
        <v>1246</v>
      </c>
      <c r="E220" s="612"/>
    </row>
    <row r="221" spans="1:89" ht="45" x14ac:dyDescent="0.25">
      <c r="A221" s="7" t="s">
        <v>7</v>
      </c>
      <c r="B221" s="8">
        <v>2017</v>
      </c>
      <c r="C221" s="605" t="s">
        <v>1248</v>
      </c>
      <c r="D221" s="605" t="s">
        <v>1247</v>
      </c>
      <c r="E221" s="612"/>
      <c r="F221" s="1"/>
      <c r="G221" s="1"/>
      <c r="H221" s="1"/>
      <c r="I221" s="1"/>
      <c r="J221" s="1"/>
      <c r="K221" s="1"/>
      <c r="L221" s="1"/>
      <c r="M221" s="1"/>
      <c r="N221" s="1"/>
      <c r="O221" s="1"/>
      <c r="P221" s="1"/>
      <c r="Q221" s="1"/>
      <c r="R221" s="1"/>
      <c r="S221" s="1"/>
      <c r="T221" s="1"/>
      <c r="U221" s="1"/>
      <c r="V221" s="1"/>
      <c r="W221" s="1"/>
      <c r="X221" s="1"/>
      <c r="Y221" s="1"/>
      <c r="Z221" s="1"/>
      <c r="AA221" s="1"/>
      <c r="AB221" s="1"/>
      <c r="AC221" s="1"/>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1"/>
      <c r="BE221" s="1"/>
      <c r="BF221" s="1"/>
      <c r="BG221" s="1"/>
      <c r="BH221" s="1"/>
      <c r="BI221" s="1"/>
      <c r="BJ221" s="1"/>
      <c r="BK221" s="1"/>
      <c r="BL221" s="1"/>
      <c r="BM221" s="1"/>
      <c r="BN221" s="1"/>
      <c r="BO221" s="1"/>
      <c r="BP221" s="1"/>
      <c r="BQ221" s="1"/>
      <c r="BR221" s="1"/>
      <c r="BS221" s="1"/>
      <c r="BT221" s="1"/>
      <c r="BU221" s="1"/>
      <c r="BV221" s="1"/>
      <c r="BW221" s="1"/>
      <c r="BX221" s="1"/>
      <c r="BY221" s="1"/>
      <c r="BZ221" s="1"/>
      <c r="CA221" s="1"/>
      <c r="CB221" s="1"/>
      <c r="CC221" s="1"/>
      <c r="CD221" s="1"/>
      <c r="CE221" s="1"/>
      <c r="CF221" s="1"/>
      <c r="CG221" s="1"/>
      <c r="CH221" s="1"/>
      <c r="CI221" s="1"/>
      <c r="CJ221" s="1"/>
      <c r="CK221" s="1"/>
    </row>
    <row r="222" spans="1:89" ht="90" x14ac:dyDescent="0.25">
      <c r="A222" s="7" t="s">
        <v>21</v>
      </c>
      <c r="B222" s="8">
        <v>2017</v>
      </c>
      <c r="C222" s="605" t="s">
        <v>1249</v>
      </c>
      <c r="D222" s="605" t="s">
        <v>1253</v>
      </c>
      <c r="E222" s="612"/>
      <c r="F222" s="1"/>
      <c r="G222" s="1"/>
      <c r="H222" s="1"/>
      <c r="I222" s="1"/>
      <c r="J222" s="1"/>
      <c r="K222" s="1"/>
      <c r="L222" s="1"/>
      <c r="M222" s="1"/>
      <c r="N222" s="1"/>
      <c r="O222" s="1"/>
      <c r="P222" s="1"/>
      <c r="Q222" s="1"/>
      <c r="R222" s="1"/>
      <c r="S222" s="1"/>
      <c r="T222" s="1"/>
      <c r="U222" s="1"/>
      <c r="V222" s="1"/>
      <c r="W222" s="1"/>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c r="BJ222" s="1"/>
      <c r="BK222" s="1"/>
      <c r="BL222" s="1"/>
      <c r="BM222" s="1"/>
      <c r="BN222" s="1"/>
      <c r="BO222" s="1"/>
      <c r="BP222" s="1"/>
      <c r="BQ222" s="1"/>
      <c r="BR222" s="1"/>
      <c r="BS222" s="1"/>
      <c r="BT222" s="1"/>
      <c r="BU222" s="1"/>
      <c r="BV222" s="1"/>
      <c r="BW222" s="1"/>
      <c r="BX222" s="1"/>
      <c r="BY222" s="1"/>
      <c r="BZ222" s="1"/>
      <c r="CA222" s="1"/>
      <c r="CB222" s="1"/>
      <c r="CC222" s="1"/>
      <c r="CD222" s="1"/>
      <c r="CE222" s="1"/>
      <c r="CF222" s="1"/>
      <c r="CG222" s="1"/>
      <c r="CH222" s="1"/>
      <c r="CI222" s="1"/>
      <c r="CJ222" s="1"/>
      <c r="CK222" s="1"/>
    </row>
    <row r="223" spans="1:89" ht="67.5" x14ac:dyDescent="0.25">
      <c r="A223" s="7" t="s">
        <v>21</v>
      </c>
      <c r="B223" s="8">
        <v>2017</v>
      </c>
      <c r="C223" s="605" t="s">
        <v>1251</v>
      </c>
      <c r="D223" s="605" t="s">
        <v>1250</v>
      </c>
      <c r="E223" s="612"/>
      <c r="F223" s="1"/>
      <c r="G223" s="1"/>
      <c r="H223" s="1"/>
      <c r="I223" s="1"/>
      <c r="J223" s="1"/>
      <c r="K223" s="1"/>
      <c r="L223" s="1"/>
      <c r="M223" s="1"/>
      <c r="N223" s="1"/>
      <c r="O223" s="1"/>
      <c r="P223" s="1"/>
      <c r="Q223" s="1"/>
      <c r="R223" s="1"/>
      <c r="S223" s="1"/>
      <c r="T223" s="1"/>
      <c r="U223" s="1"/>
      <c r="V223" s="1"/>
      <c r="W223" s="1"/>
      <c r="X223" s="1"/>
      <c r="Y223" s="1"/>
      <c r="Z223" s="1"/>
      <c r="AA223" s="1"/>
      <c r="AB223" s="1"/>
      <c r="AC223" s="1"/>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1"/>
      <c r="BE223" s="1"/>
      <c r="BF223" s="1"/>
      <c r="BG223" s="1"/>
      <c r="BH223" s="1"/>
      <c r="BI223" s="1"/>
      <c r="BJ223" s="1"/>
      <c r="BK223" s="1"/>
      <c r="BL223" s="1"/>
      <c r="BM223" s="1"/>
      <c r="BN223" s="1"/>
      <c r="BO223" s="1"/>
      <c r="BP223" s="1"/>
      <c r="BQ223" s="1"/>
      <c r="BR223" s="1"/>
      <c r="BS223" s="1"/>
      <c r="BT223" s="1"/>
      <c r="BU223" s="1"/>
      <c r="BV223" s="1"/>
      <c r="BW223" s="1"/>
      <c r="BX223" s="1"/>
      <c r="BY223" s="1"/>
      <c r="BZ223" s="1"/>
      <c r="CA223" s="1"/>
      <c r="CB223" s="1"/>
      <c r="CC223" s="1"/>
      <c r="CD223" s="1"/>
      <c r="CE223" s="1"/>
      <c r="CF223" s="1"/>
      <c r="CG223" s="1"/>
      <c r="CH223" s="1"/>
      <c r="CI223" s="1"/>
      <c r="CJ223" s="1"/>
      <c r="CK223" s="1"/>
    </row>
    <row r="224" spans="1:89" ht="45" x14ac:dyDescent="0.25">
      <c r="A224" s="7" t="s">
        <v>21</v>
      </c>
      <c r="B224" s="8">
        <v>2017</v>
      </c>
      <c r="C224" s="605" t="s">
        <v>1252</v>
      </c>
      <c r="D224" s="605" t="s">
        <v>1254</v>
      </c>
      <c r="E224" s="612"/>
      <c r="F224" s="1"/>
      <c r="G224" s="1"/>
      <c r="H224" s="1"/>
      <c r="I224" s="1"/>
      <c r="J224" s="1"/>
      <c r="K224" s="1"/>
      <c r="L224" s="1"/>
      <c r="M224" s="1"/>
      <c r="N224" s="1"/>
      <c r="O224" s="1"/>
      <c r="P224" s="1"/>
      <c r="Q224" s="1"/>
      <c r="R224" s="1"/>
      <c r="S224" s="1"/>
      <c r="T224" s="1"/>
      <c r="U224" s="1"/>
      <c r="V224" s="1"/>
      <c r="W224" s="1"/>
      <c r="X224" s="1"/>
      <c r="Y224" s="1"/>
      <c r="Z224" s="1"/>
      <c r="AA224" s="1"/>
      <c r="AB224" s="1"/>
      <c r="AC224" s="1"/>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c r="BE224" s="1"/>
      <c r="BF224" s="1"/>
      <c r="BG224" s="1"/>
      <c r="BH224" s="1"/>
      <c r="BI224" s="1"/>
      <c r="BJ224" s="1"/>
      <c r="BK224" s="1"/>
      <c r="BL224" s="1"/>
      <c r="BM224" s="1"/>
      <c r="BN224" s="1"/>
      <c r="BO224" s="1"/>
      <c r="BP224" s="1"/>
      <c r="BQ224" s="1"/>
      <c r="BR224" s="1"/>
      <c r="BS224" s="1"/>
      <c r="BT224" s="1"/>
      <c r="BU224" s="1"/>
      <c r="BV224" s="1"/>
      <c r="BW224" s="1"/>
      <c r="BX224" s="1"/>
      <c r="BY224" s="1"/>
      <c r="BZ224" s="1"/>
      <c r="CA224" s="1"/>
      <c r="CB224" s="1"/>
      <c r="CC224" s="1"/>
      <c r="CD224" s="1"/>
      <c r="CE224" s="1"/>
      <c r="CF224" s="1"/>
      <c r="CG224" s="1"/>
      <c r="CH224" s="1"/>
      <c r="CI224" s="1"/>
      <c r="CJ224" s="1"/>
      <c r="CK224" s="1"/>
    </row>
    <row r="225" spans="1:89" ht="45" x14ac:dyDescent="0.25">
      <c r="A225" s="7" t="s">
        <v>10</v>
      </c>
      <c r="B225" s="8">
        <v>2017</v>
      </c>
      <c r="C225" s="605" t="s">
        <v>1255</v>
      </c>
      <c r="D225" s="605" t="s">
        <v>148</v>
      </c>
      <c r="E225" s="612"/>
      <c r="F225" s="1"/>
      <c r="G225" s="1"/>
      <c r="H225" s="1"/>
      <c r="I225" s="1"/>
      <c r="J225" s="1"/>
      <c r="K225" s="1"/>
      <c r="L225" s="1"/>
      <c r="M225" s="1"/>
      <c r="N225" s="1"/>
      <c r="O225" s="1"/>
      <c r="P225" s="1"/>
      <c r="Q225" s="1"/>
      <c r="R225" s="1"/>
      <c r="S225" s="1"/>
      <c r="T225" s="1"/>
      <c r="U225" s="1"/>
      <c r="V225" s="1"/>
      <c r="W225" s="1"/>
      <c r="X225" s="1"/>
      <c r="Y225" s="1"/>
      <c r="Z225" s="1"/>
      <c r="AA225" s="1"/>
      <c r="AB225" s="1"/>
      <c r="AC225" s="1"/>
      <c r="AD225" s="1"/>
      <c r="AE225" s="1"/>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1"/>
      <c r="BE225" s="1"/>
      <c r="BF225" s="1"/>
      <c r="BG225" s="1"/>
      <c r="BH225" s="1"/>
      <c r="BI225" s="1"/>
      <c r="BJ225" s="1"/>
      <c r="BK225" s="1"/>
      <c r="BL225" s="1"/>
      <c r="BM225" s="1"/>
      <c r="BN225" s="1"/>
      <c r="BO225" s="1"/>
      <c r="BP225" s="1"/>
      <c r="BQ225" s="1"/>
      <c r="BR225" s="1"/>
      <c r="BS225" s="1"/>
      <c r="BT225" s="1"/>
      <c r="BU225" s="1"/>
      <c r="BV225" s="1"/>
      <c r="BW225" s="1"/>
      <c r="BX225" s="1"/>
      <c r="BY225" s="1"/>
      <c r="BZ225" s="1"/>
      <c r="CA225" s="1"/>
      <c r="CB225" s="1"/>
      <c r="CC225" s="1"/>
      <c r="CD225" s="1"/>
      <c r="CE225" s="1"/>
      <c r="CF225" s="1"/>
      <c r="CG225" s="1"/>
      <c r="CH225" s="1"/>
      <c r="CI225" s="1"/>
      <c r="CJ225" s="1"/>
      <c r="CK225" s="1"/>
    </row>
    <row r="226" spans="1:89" ht="45" x14ac:dyDescent="0.25">
      <c r="A226" s="7" t="s">
        <v>10</v>
      </c>
      <c r="B226" s="8">
        <v>2017</v>
      </c>
      <c r="C226" s="605" t="s">
        <v>1256</v>
      </c>
      <c r="D226" s="605" t="s">
        <v>1236</v>
      </c>
      <c r="E226" s="612"/>
      <c r="F226" s="1"/>
      <c r="G226" s="1"/>
      <c r="H226" s="1"/>
      <c r="I226" s="1"/>
      <c r="J226" s="1"/>
      <c r="K226" s="1"/>
      <c r="L226" s="1"/>
      <c r="M226" s="1"/>
      <c r="N226" s="1"/>
      <c r="O226" s="1"/>
      <c r="P226" s="1"/>
      <c r="Q226" s="1"/>
      <c r="R226" s="1"/>
      <c r="S226" s="1"/>
      <c r="T226" s="1"/>
      <c r="U226" s="1"/>
      <c r="V226" s="1"/>
      <c r="W226" s="1"/>
      <c r="X226" s="1"/>
      <c r="Y226" s="1"/>
      <c r="Z226" s="1"/>
      <c r="AA226" s="1"/>
      <c r="AB226" s="1"/>
      <c r="AC226" s="1"/>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1"/>
      <c r="BE226" s="1"/>
      <c r="BF226" s="1"/>
      <c r="BG226" s="1"/>
      <c r="BH226" s="1"/>
      <c r="BI226" s="1"/>
      <c r="BJ226" s="1"/>
      <c r="BK226" s="1"/>
      <c r="BL226" s="1"/>
      <c r="BM226" s="1"/>
      <c r="BN226" s="1"/>
      <c r="BO226" s="1"/>
      <c r="BP226" s="1"/>
      <c r="BQ226" s="1"/>
      <c r="BR226" s="1"/>
      <c r="BS226" s="1"/>
      <c r="BT226" s="1"/>
      <c r="BU226" s="1"/>
      <c r="BV226" s="1"/>
      <c r="BW226" s="1"/>
      <c r="BX226" s="1"/>
      <c r="BY226" s="1"/>
      <c r="BZ226" s="1"/>
      <c r="CA226" s="1"/>
      <c r="CB226" s="1"/>
      <c r="CC226" s="1"/>
      <c r="CD226" s="1"/>
      <c r="CE226" s="1"/>
      <c r="CF226" s="1"/>
      <c r="CG226" s="1"/>
      <c r="CH226" s="1"/>
      <c r="CI226" s="1"/>
      <c r="CJ226" s="1"/>
      <c r="CK226" s="1"/>
    </row>
    <row r="227" spans="1:89" ht="45" x14ac:dyDescent="0.25">
      <c r="A227" s="7" t="s">
        <v>10</v>
      </c>
      <c r="B227" s="8">
        <v>2017</v>
      </c>
      <c r="C227" s="605" t="s">
        <v>1257</v>
      </c>
      <c r="D227" s="605" t="s">
        <v>1236</v>
      </c>
      <c r="E227" s="612"/>
      <c r="F227" s="1"/>
      <c r="G227" s="1"/>
      <c r="H227" s="1"/>
      <c r="I227" s="1"/>
      <c r="J227" s="1"/>
      <c r="K227" s="1"/>
      <c r="L227" s="1"/>
      <c r="M227" s="1"/>
      <c r="N227" s="1"/>
      <c r="O227" s="1"/>
      <c r="P227" s="1"/>
      <c r="Q227" s="1"/>
      <c r="R227" s="1"/>
      <c r="S227" s="1"/>
      <c r="T227" s="1"/>
      <c r="U227" s="1"/>
      <c r="V227" s="1"/>
      <c r="W227" s="1"/>
      <c r="X227" s="1"/>
      <c r="Y227" s="1"/>
      <c r="Z227" s="1"/>
      <c r="AA227" s="1"/>
      <c r="AB227" s="1"/>
      <c r="AC227" s="1"/>
      <c r="AD227" s="1"/>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1"/>
      <c r="BE227" s="1"/>
      <c r="BF227" s="1"/>
      <c r="BG227" s="1"/>
      <c r="BH227" s="1"/>
      <c r="BI227" s="1"/>
      <c r="BJ227" s="1"/>
      <c r="BK227" s="1"/>
      <c r="BL227" s="1"/>
      <c r="BM227" s="1"/>
      <c r="BN227" s="1"/>
      <c r="BO227" s="1"/>
      <c r="BP227" s="1"/>
      <c r="BQ227" s="1"/>
      <c r="BR227" s="1"/>
      <c r="BS227" s="1"/>
      <c r="BT227" s="1"/>
      <c r="BU227" s="1"/>
      <c r="BV227" s="1"/>
      <c r="BW227" s="1"/>
      <c r="BX227" s="1"/>
      <c r="BY227" s="1"/>
      <c r="BZ227" s="1"/>
      <c r="CA227" s="1"/>
      <c r="CB227" s="1"/>
      <c r="CC227" s="1"/>
      <c r="CD227" s="1"/>
      <c r="CE227" s="1"/>
      <c r="CF227" s="1"/>
      <c r="CG227" s="1"/>
      <c r="CH227" s="1"/>
      <c r="CI227" s="1"/>
      <c r="CJ227" s="1"/>
      <c r="CK227" s="1"/>
    </row>
    <row r="228" spans="1:89" ht="45" x14ac:dyDescent="0.25">
      <c r="A228" s="7" t="s">
        <v>10</v>
      </c>
      <c r="B228" s="8">
        <v>2017</v>
      </c>
      <c r="C228" s="605" t="s">
        <v>1235</v>
      </c>
      <c r="D228" s="605" t="s">
        <v>1236</v>
      </c>
      <c r="E228" s="612"/>
      <c r="F228" s="1"/>
      <c r="G228" s="1"/>
      <c r="H228" s="1"/>
      <c r="I228" s="1"/>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c r="BR228" s="1"/>
      <c r="BS228" s="1"/>
      <c r="BT228" s="1"/>
      <c r="BU228" s="1"/>
      <c r="BV228" s="1"/>
      <c r="BW228" s="1"/>
      <c r="BX228" s="1"/>
      <c r="BY228" s="1"/>
      <c r="BZ228" s="1"/>
      <c r="CA228" s="1"/>
      <c r="CB228" s="1"/>
      <c r="CC228" s="1"/>
      <c r="CD228" s="1"/>
      <c r="CE228" s="1"/>
      <c r="CF228" s="1"/>
      <c r="CG228" s="1"/>
      <c r="CH228" s="1"/>
      <c r="CI228" s="1"/>
      <c r="CJ228" s="1"/>
      <c r="CK228" s="1"/>
    </row>
    <row r="229" spans="1:89" ht="45" x14ac:dyDescent="0.25">
      <c r="A229" s="7" t="s">
        <v>10</v>
      </c>
      <c r="B229" s="8">
        <v>2017</v>
      </c>
      <c r="C229" s="605" t="s">
        <v>1259</v>
      </c>
      <c r="D229" s="605" t="s">
        <v>1258</v>
      </c>
      <c r="E229" s="612"/>
      <c r="F229" s="1"/>
      <c r="G229" s="1"/>
      <c r="H229" s="1"/>
      <c r="I229" s="1"/>
      <c r="J229" s="1"/>
      <c r="K229" s="1"/>
      <c r="L229" s="1"/>
      <c r="M229" s="1"/>
      <c r="N229" s="1"/>
      <c r="O229" s="1"/>
      <c r="P229" s="1"/>
      <c r="Q229" s="1"/>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c r="BP229" s="1"/>
      <c r="BQ229" s="1"/>
      <c r="BR229" s="1"/>
      <c r="BS229" s="1"/>
      <c r="BT229" s="1"/>
      <c r="BU229" s="1"/>
      <c r="BV229" s="1"/>
      <c r="BW229" s="1"/>
      <c r="BX229" s="1"/>
      <c r="BY229" s="1"/>
      <c r="BZ229" s="1"/>
      <c r="CA229" s="1"/>
      <c r="CB229" s="1"/>
      <c r="CC229" s="1"/>
      <c r="CD229" s="1"/>
      <c r="CE229" s="1"/>
      <c r="CF229" s="1"/>
      <c r="CG229" s="1"/>
      <c r="CH229" s="1"/>
      <c r="CI229" s="1"/>
      <c r="CJ229" s="1"/>
      <c r="CK229" s="1"/>
    </row>
    <row r="230" spans="1:89" ht="56.25" x14ac:dyDescent="0.25">
      <c r="A230" s="7" t="s">
        <v>1110</v>
      </c>
      <c r="B230" s="8">
        <v>2017</v>
      </c>
      <c r="C230" s="605" t="s">
        <v>1260</v>
      </c>
      <c r="D230" s="605" t="s">
        <v>1237</v>
      </c>
      <c r="E230" s="612"/>
      <c r="F230" s="1"/>
      <c r="G230" s="1"/>
      <c r="H230" s="1"/>
      <c r="I230" s="1"/>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c r="CA230" s="1"/>
      <c r="CB230" s="1"/>
      <c r="CC230" s="1"/>
      <c r="CD230" s="1"/>
      <c r="CE230" s="1"/>
      <c r="CF230" s="1"/>
      <c r="CG230" s="1"/>
      <c r="CH230" s="1"/>
      <c r="CI230" s="1"/>
      <c r="CJ230" s="1"/>
      <c r="CK230" s="1"/>
    </row>
    <row r="231" spans="1:89" ht="45" x14ac:dyDescent="0.25">
      <c r="A231" s="7" t="s">
        <v>1110</v>
      </c>
      <c r="B231" s="8">
        <v>2017</v>
      </c>
      <c r="C231" s="605" t="s">
        <v>1257</v>
      </c>
      <c r="D231" s="605" t="s">
        <v>1236</v>
      </c>
      <c r="E231" s="612"/>
      <c r="F231" s="1"/>
      <c r="G231" s="1"/>
      <c r="H231" s="1"/>
      <c r="I231" s="1"/>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row>
    <row r="232" spans="1:89" ht="45" x14ac:dyDescent="0.25">
      <c r="A232" s="7" t="s">
        <v>1110</v>
      </c>
      <c r="B232" s="8">
        <v>2017</v>
      </c>
      <c r="C232" s="605" t="s">
        <v>1261</v>
      </c>
      <c r="D232" s="605" t="s">
        <v>1236</v>
      </c>
      <c r="E232" s="612"/>
      <c r="F232" s="1"/>
      <c r="G232" s="1"/>
      <c r="H232" s="1"/>
      <c r="I232" s="1"/>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c r="CA232" s="1"/>
      <c r="CB232" s="1"/>
      <c r="CC232" s="1"/>
      <c r="CD232" s="1"/>
      <c r="CE232" s="1"/>
      <c r="CF232" s="1"/>
      <c r="CG232" s="1"/>
      <c r="CH232" s="1"/>
      <c r="CI232" s="1"/>
      <c r="CJ232" s="1"/>
      <c r="CK232" s="1"/>
    </row>
    <row r="233" spans="1:89" ht="45" x14ac:dyDescent="0.25">
      <c r="A233" s="7" t="s">
        <v>1110</v>
      </c>
      <c r="B233" s="8">
        <v>2017</v>
      </c>
      <c r="C233" s="605" t="s">
        <v>1256</v>
      </c>
      <c r="D233" s="605" t="s">
        <v>1236</v>
      </c>
      <c r="E233" s="612"/>
      <c r="F233" s="1"/>
      <c r="G233" s="1"/>
      <c r="H233" s="1"/>
      <c r="I233" s="1"/>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row>
    <row r="234" spans="1:89" ht="45" x14ac:dyDescent="0.25">
      <c r="A234" s="7" t="s">
        <v>1110</v>
      </c>
      <c r="B234" s="8">
        <v>2017</v>
      </c>
      <c r="C234" s="605" t="s">
        <v>1262</v>
      </c>
      <c r="D234" s="605" t="s">
        <v>1237</v>
      </c>
      <c r="E234" s="612"/>
      <c r="F234" s="1"/>
      <c r="G234" s="1"/>
      <c r="H234" s="1"/>
      <c r="I234" s="1"/>
      <c r="J234" s="1"/>
      <c r="K234" s="1"/>
      <c r="L234" s="1"/>
      <c r="M234" s="1"/>
      <c r="N234" s="1"/>
      <c r="O234" s="1"/>
      <c r="P234" s="1"/>
      <c r="Q234" s="1"/>
      <c r="R234" s="1"/>
      <c r="S234" s="1"/>
      <c r="T234" s="1"/>
      <c r="U234" s="1"/>
      <c r="V234" s="1"/>
      <c r="W234" s="1"/>
      <c r="X234" s="1"/>
      <c r="Y234" s="1"/>
      <c r="Z234" s="1"/>
      <c r="AA234" s="1"/>
      <c r="AB234" s="1"/>
      <c r="AC234" s="1"/>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c r="BI234" s="1"/>
      <c r="BJ234" s="1"/>
      <c r="BK234" s="1"/>
      <c r="BL234" s="1"/>
      <c r="BM234" s="1"/>
      <c r="BN234" s="1"/>
      <c r="BO234" s="1"/>
      <c r="BP234" s="1"/>
      <c r="BQ234" s="1"/>
      <c r="BR234" s="1"/>
      <c r="BS234" s="1"/>
      <c r="BT234" s="1"/>
      <c r="BU234" s="1"/>
      <c r="BV234" s="1"/>
      <c r="BW234" s="1"/>
      <c r="BX234" s="1"/>
      <c r="BY234" s="1"/>
      <c r="BZ234" s="1"/>
      <c r="CA234" s="1"/>
      <c r="CB234" s="1"/>
      <c r="CC234" s="1"/>
      <c r="CD234" s="1"/>
      <c r="CE234" s="1"/>
      <c r="CF234" s="1"/>
      <c r="CG234" s="1"/>
      <c r="CH234" s="1"/>
      <c r="CI234" s="1"/>
      <c r="CJ234" s="1"/>
      <c r="CK234" s="1"/>
    </row>
    <row r="235" spans="1:89" ht="22.5" x14ac:dyDescent="0.25">
      <c r="A235" s="7" t="s">
        <v>1110</v>
      </c>
      <c r="B235" s="8">
        <v>2017</v>
      </c>
      <c r="C235" s="605" t="s">
        <v>1263</v>
      </c>
      <c r="D235" s="605" t="s">
        <v>1237</v>
      </c>
      <c r="E235" s="612"/>
      <c r="F235" s="1"/>
      <c r="G235" s="1"/>
      <c r="H235" s="1"/>
      <c r="I235" s="1"/>
      <c r="J235" s="1"/>
      <c r="K235" s="1"/>
      <c r="L235" s="1"/>
      <c r="M235" s="1"/>
      <c r="N235" s="1"/>
      <c r="O235" s="1"/>
      <c r="P235" s="1"/>
      <c r="Q235" s="1"/>
      <c r="R235" s="1"/>
      <c r="S235" s="1"/>
      <c r="T235" s="1"/>
      <c r="U235" s="1"/>
      <c r="V235" s="1"/>
      <c r="W235" s="1"/>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c r="BP235" s="1"/>
      <c r="BQ235" s="1"/>
      <c r="BR235" s="1"/>
      <c r="BS235" s="1"/>
      <c r="BT235" s="1"/>
      <c r="BU235" s="1"/>
      <c r="BV235" s="1"/>
      <c r="BW235" s="1"/>
      <c r="BX235" s="1"/>
      <c r="BY235" s="1"/>
      <c r="BZ235" s="1"/>
      <c r="CA235" s="1"/>
      <c r="CB235" s="1"/>
      <c r="CC235" s="1"/>
      <c r="CD235" s="1"/>
      <c r="CE235" s="1"/>
      <c r="CF235" s="1"/>
      <c r="CG235" s="1"/>
      <c r="CH235" s="1"/>
      <c r="CI235" s="1"/>
      <c r="CJ235" s="1"/>
      <c r="CK235" s="1"/>
    </row>
    <row r="236" spans="1:89" ht="33.75" x14ac:dyDescent="0.25">
      <c r="A236" s="7" t="s">
        <v>1110</v>
      </c>
      <c r="B236" s="8">
        <v>2017</v>
      </c>
      <c r="C236" s="605" t="s">
        <v>1264</v>
      </c>
      <c r="D236" s="605" t="s">
        <v>1250</v>
      </c>
      <c r="E236" s="612"/>
      <c r="F236" s="1"/>
      <c r="G236" s="1"/>
      <c r="H236" s="1"/>
      <c r="I236" s="1"/>
      <c r="J236" s="1"/>
      <c r="K236" s="1"/>
      <c r="L236" s="1"/>
      <c r="M236" s="1"/>
      <c r="N236" s="1"/>
      <c r="O236" s="1"/>
      <c r="P236" s="1"/>
      <c r="Q236" s="1"/>
      <c r="R236" s="1"/>
      <c r="S236" s="1"/>
      <c r="T236" s="1"/>
      <c r="U236" s="1"/>
      <c r="V236" s="1"/>
      <c r="W236" s="1"/>
      <c r="X236" s="1"/>
      <c r="Y236" s="1"/>
      <c r="Z236" s="1"/>
      <c r="AA236" s="1"/>
      <c r="AB236" s="1"/>
      <c r="AC236" s="1"/>
      <c r="AD236" s="1"/>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1"/>
      <c r="BE236" s="1"/>
      <c r="BF236" s="1"/>
      <c r="BG236" s="1"/>
      <c r="BH236" s="1"/>
      <c r="BI236" s="1"/>
      <c r="BJ236" s="1"/>
      <c r="BK236" s="1"/>
      <c r="BL236" s="1"/>
      <c r="BM236" s="1"/>
      <c r="BN236" s="1"/>
      <c r="BO236" s="1"/>
      <c r="BP236" s="1"/>
      <c r="BQ236" s="1"/>
      <c r="BR236" s="1"/>
      <c r="BS236" s="1"/>
      <c r="BT236" s="1"/>
      <c r="BU236" s="1"/>
      <c r="BV236" s="1"/>
      <c r="BW236" s="1"/>
      <c r="BX236" s="1"/>
      <c r="BY236" s="1"/>
      <c r="BZ236" s="1"/>
      <c r="CA236" s="1"/>
      <c r="CB236" s="1"/>
      <c r="CC236" s="1"/>
      <c r="CD236" s="1"/>
      <c r="CE236" s="1"/>
      <c r="CF236" s="1"/>
      <c r="CG236" s="1"/>
      <c r="CH236" s="1"/>
      <c r="CI236" s="1"/>
      <c r="CJ236" s="1"/>
      <c r="CK236" s="1"/>
    </row>
    <row r="237" spans="1:89" ht="67.5" x14ac:dyDescent="0.25">
      <c r="A237" s="7" t="s">
        <v>11</v>
      </c>
      <c r="B237" s="8">
        <v>2017</v>
      </c>
      <c r="C237" s="605" t="s">
        <v>1266</v>
      </c>
      <c r="D237" s="605" t="s">
        <v>1265</v>
      </c>
      <c r="E237" s="612"/>
      <c r="F237" s="1"/>
      <c r="G237" s="1"/>
      <c r="H237" s="1"/>
      <c r="I237" s="1"/>
      <c r="J237" s="1"/>
      <c r="K237" s="1"/>
      <c r="L237" s="1"/>
      <c r="M237" s="1"/>
      <c r="N237" s="1"/>
      <c r="O237" s="1"/>
      <c r="P237" s="1"/>
      <c r="Q237" s="1"/>
      <c r="R237" s="1"/>
      <c r="S237" s="1"/>
      <c r="T237" s="1"/>
      <c r="U237" s="1"/>
      <c r="V237" s="1"/>
      <c r="W237" s="1"/>
      <c r="X237" s="1"/>
      <c r="Y237" s="1"/>
      <c r="Z237" s="1"/>
      <c r="AA237" s="1"/>
      <c r="AB237" s="1"/>
      <c r="AC237" s="1"/>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1"/>
      <c r="BE237" s="1"/>
      <c r="BF237" s="1"/>
      <c r="BG237" s="1"/>
      <c r="BH237" s="1"/>
      <c r="BI237" s="1"/>
      <c r="BJ237" s="1"/>
      <c r="BK237" s="1"/>
      <c r="BL237" s="1"/>
      <c r="BM237" s="1"/>
      <c r="BN237" s="1"/>
      <c r="BO237" s="1"/>
      <c r="BP237" s="1"/>
      <c r="BQ237" s="1"/>
      <c r="BR237" s="1"/>
      <c r="BS237" s="1"/>
      <c r="BT237" s="1"/>
      <c r="BU237" s="1"/>
      <c r="BV237" s="1"/>
      <c r="BW237" s="1"/>
      <c r="BX237" s="1"/>
      <c r="BY237" s="1"/>
      <c r="BZ237" s="1"/>
      <c r="CA237" s="1"/>
      <c r="CB237" s="1"/>
      <c r="CC237" s="1"/>
      <c r="CD237" s="1"/>
      <c r="CE237" s="1"/>
      <c r="CF237" s="1"/>
      <c r="CG237" s="1"/>
      <c r="CH237" s="1"/>
      <c r="CI237" s="1"/>
      <c r="CJ237" s="1"/>
      <c r="CK237" s="1"/>
    </row>
    <row r="238" spans="1:89" ht="45" x14ac:dyDescent="0.25">
      <c r="A238" s="7" t="s">
        <v>11</v>
      </c>
      <c r="B238" s="8">
        <v>2017</v>
      </c>
      <c r="C238" s="605" t="s">
        <v>151</v>
      </c>
      <c r="D238" s="605" t="s">
        <v>1236</v>
      </c>
      <c r="E238" s="612"/>
      <c r="F238" s="1"/>
      <c r="G238" s="1"/>
      <c r="H238" s="1"/>
      <c r="I238" s="1"/>
      <c r="J238" s="1"/>
      <c r="K238" s="1"/>
      <c r="L238" s="1"/>
      <c r="M238" s="1"/>
      <c r="N238" s="1"/>
      <c r="O238" s="1"/>
      <c r="P238" s="1"/>
      <c r="Q238" s="1"/>
      <c r="R238" s="1"/>
      <c r="S238" s="1"/>
      <c r="T238" s="1"/>
      <c r="U238" s="1"/>
      <c r="V238" s="1"/>
      <c r="W238" s="1"/>
      <c r="X238" s="1"/>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1"/>
      <c r="BE238" s="1"/>
      <c r="BF238" s="1"/>
      <c r="BG238" s="1"/>
      <c r="BH238" s="1"/>
      <c r="BI238" s="1"/>
      <c r="BJ238" s="1"/>
      <c r="BK238" s="1"/>
      <c r="BL238" s="1"/>
      <c r="BM238" s="1"/>
      <c r="BN238" s="1"/>
      <c r="BO238" s="1"/>
      <c r="BP238" s="1"/>
      <c r="BQ238" s="1"/>
      <c r="BR238" s="1"/>
      <c r="BS238" s="1"/>
      <c r="BT238" s="1"/>
      <c r="BU238" s="1"/>
      <c r="BV238" s="1"/>
      <c r="BW238" s="1"/>
      <c r="BX238" s="1"/>
      <c r="BY238" s="1"/>
      <c r="BZ238" s="1"/>
      <c r="CA238" s="1"/>
      <c r="CB238" s="1"/>
      <c r="CC238" s="1"/>
      <c r="CD238" s="1"/>
      <c r="CE238" s="1"/>
      <c r="CF238" s="1"/>
      <c r="CG238" s="1"/>
      <c r="CH238" s="1"/>
      <c r="CI238" s="1"/>
      <c r="CJ238" s="1"/>
      <c r="CK238" s="1"/>
    </row>
    <row r="239" spans="1:89" ht="45" x14ac:dyDescent="0.25">
      <c r="A239" s="7" t="s">
        <v>11</v>
      </c>
      <c r="B239" s="8">
        <v>2017</v>
      </c>
      <c r="C239" s="606" t="s">
        <v>1267</v>
      </c>
      <c r="D239" s="605" t="s">
        <v>1268</v>
      </c>
      <c r="E239" s="612"/>
      <c r="F239" s="1"/>
      <c r="G239" s="1"/>
      <c r="H239" s="1"/>
      <c r="I239" s="1"/>
      <c r="J239" s="1"/>
      <c r="K239" s="1"/>
      <c r="L239" s="1"/>
      <c r="M239" s="1"/>
      <c r="N239" s="1"/>
      <c r="O239" s="1"/>
      <c r="P239" s="1"/>
      <c r="Q239" s="1"/>
      <c r="R239" s="1"/>
      <c r="S239" s="1"/>
      <c r="T239" s="1"/>
      <c r="U239" s="1"/>
      <c r="V239" s="1"/>
      <c r="W239" s="1"/>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c r="BE239" s="1"/>
      <c r="BF239" s="1"/>
      <c r="BG239" s="1"/>
      <c r="BH239" s="1"/>
      <c r="BI239" s="1"/>
      <c r="BJ239" s="1"/>
      <c r="BK239" s="1"/>
      <c r="BL239" s="1"/>
      <c r="BM239" s="1"/>
      <c r="BN239" s="1"/>
      <c r="BO239" s="1"/>
      <c r="BP239" s="1"/>
      <c r="BQ239" s="1"/>
      <c r="BR239" s="1"/>
      <c r="BS239" s="1"/>
      <c r="BT239" s="1"/>
      <c r="BU239" s="1"/>
      <c r="BV239" s="1"/>
      <c r="BW239" s="1"/>
      <c r="BX239" s="1"/>
      <c r="BY239" s="1"/>
      <c r="BZ239" s="1"/>
      <c r="CA239" s="1"/>
      <c r="CB239" s="1"/>
      <c r="CC239" s="1"/>
      <c r="CD239" s="1"/>
      <c r="CE239" s="1"/>
      <c r="CF239" s="1"/>
      <c r="CG239" s="1"/>
      <c r="CH239" s="1"/>
      <c r="CI239" s="1"/>
      <c r="CJ239" s="1"/>
      <c r="CK239" s="1"/>
    </row>
    <row r="240" spans="1:89" ht="33.75" x14ac:dyDescent="0.25">
      <c r="A240" s="7" t="s">
        <v>32</v>
      </c>
      <c r="B240" s="8">
        <v>2017</v>
      </c>
      <c r="C240" s="605" t="s">
        <v>1269</v>
      </c>
      <c r="D240" s="605" t="s">
        <v>1250</v>
      </c>
      <c r="E240" s="612"/>
      <c r="F240" s="1"/>
      <c r="G240" s="1"/>
      <c r="H240" s="1"/>
      <c r="I240" s="1"/>
      <c r="J240" s="1"/>
      <c r="K240" s="1"/>
      <c r="L240" s="1"/>
      <c r="M240" s="1"/>
      <c r="N240" s="1"/>
      <c r="O240" s="1"/>
      <c r="P240" s="1"/>
      <c r="Q240" s="1"/>
      <c r="R240" s="1"/>
      <c r="S240" s="1"/>
      <c r="T240" s="1"/>
      <c r="U240" s="1"/>
      <c r="V240" s="1"/>
      <c r="W240" s="1"/>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c r="BI240" s="1"/>
      <c r="BJ240" s="1"/>
      <c r="BK240" s="1"/>
      <c r="BL240" s="1"/>
      <c r="BM240" s="1"/>
      <c r="BN240" s="1"/>
      <c r="BO240" s="1"/>
      <c r="BP240" s="1"/>
      <c r="BQ240" s="1"/>
      <c r="BR240" s="1"/>
      <c r="BS240" s="1"/>
      <c r="BT240" s="1"/>
      <c r="BU240" s="1"/>
      <c r="BV240" s="1"/>
      <c r="BW240" s="1"/>
      <c r="BX240" s="1"/>
      <c r="BY240" s="1"/>
      <c r="BZ240" s="1"/>
      <c r="CA240" s="1"/>
      <c r="CB240" s="1"/>
      <c r="CC240" s="1"/>
      <c r="CD240" s="1"/>
      <c r="CE240" s="1"/>
      <c r="CF240" s="1"/>
      <c r="CG240" s="1"/>
      <c r="CH240" s="1"/>
      <c r="CI240" s="1"/>
      <c r="CJ240" s="1"/>
      <c r="CK240" s="1"/>
    </row>
    <row r="241" spans="1:89" ht="45" x14ac:dyDescent="0.25">
      <c r="A241" s="7" t="s">
        <v>12</v>
      </c>
      <c r="B241" s="8">
        <v>2017</v>
      </c>
      <c r="C241" s="605" t="s">
        <v>1270</v>
      </c>
      <c r="D241" s="605" t="s">
        <v>1236</v>
      </c>
      <c r="E241" s="612"/>
      <c r="F241" s="1"/>
      <c r="G241" s="1"/>
      <c r="H241" s="1"/>
      <c r="I241" s="1"/>
      <c r="J241" s="1"/>
      <c r="K241" s="1"/>
      <c r="L241" s="1"/>
      <c r="M241" s="1"/>
      <c r="N241" s="1"/>
      <c r="O241" s="1"/>
      <c r="P241" s="1"/>
      <c r="Q241" s="1"/>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c r="BP241" s="1"/>
      <c r="BQ241" s="1"/>
      <c r="BR241" s="1"/>
      <c r="BS241" s="1"/>
      <c r="BT241" s="1"/>
      <c r="BU241" s="1"/>
      <c r="BV241" s="1"/>
      <c r="BW241" s="1"/>
      <c r="BX241" s="1"/>
      <c r="BY241" s="1"/>
      <c r="BZ241" s="1"/>
      <c r="CA241" s="1"/>
      <c r="CB241" s="1"/>
      <c r="CC241" s="1"/>
      <c r="CD241" s="1"/>
      <c r="CE241" s="1"/>
      <c r="CF241" s="1"/>
      <c r="CG241" s="1"/>
      <c r="CH241" s="1"/>
      <c r="CI241" s="1"/>
      <c r="CJ241" s="1"/>
      <c r="CK241" s="1"/>
    </row>
    <row r="242" spans="1:89" ht="56.25" x14ac:dyDescent="0.25">
      <c r="A242" s="7" t="s">
        <v>3</v>
      </c>
      <c r="B242" s="8">
        <v>2016</v>
      </c>
      <c r="C242" s="605" t="s">
        <v>1271</v>
      </c>
      <c r="D242" s="605" t="s">
        <v>1253</v>
      </c>
      <c r="E242" s="612"/>
      <c r="F242" s="1"/>
      <c r="G242" s="1"/>
      <c r="H242" s="1"/>
      <c r="I242" s="1"/>
      <c r="J242" s="1"/>
      <c r="K242" s="1"/>
      <c r="L242" s="1"/>
      <c r="M242" s="1"/>
      <c r="N242" s="1"/>
      <c r="O242" s="1"/>
      <c r="P242" s="1"/>
      <c r="Q242" s="1"/>
      <c r="R242" s="1"/>
      <c r="S242" s="1"/>
      <c r="T242" s="1"/>
      <c r="U242" s="1"/>
      <c r="V242" s="1"/>
      <c r="W242" s="1"/>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c r="BI242" s="1"/>
      <c r="BJ242" s="1"/>
      <c r="BK242" s="1"/>
      <c r="BL242" s="1"/>
      <c r="BM242" s="1"/>
      <c r="BN242" s="1"/>
      <c r="BO242" s="1"/>
      <c r="BP242" s="1"/>
      <c r="BQ242" s="1"/>
      <c r="BR242" s="1"/>
      <c r="BS242" s="1"/>
      <c r="BT242" s="1"/>
      <c r="BU242" s="1"/>
      <c r="BV242" s="1"/>
      <c r="BW242" s="1"/>
      <c r="BX242" s="1"/>
      <c r="BY242" s="1"/>
      <c r="BZ242" s="1"/>
      <c r="CA242" s="1"/>
      <c r="CB242" s="1"/>
      <c r="CC242" s="1"/>
      <c r="CD242" s="1"/>
      <c r="CE242" s="1"/>
      <c r="CF242" s="1"/>
      <c r="CG242" s="1"/>
      <c r="CH242" s="1"/>
      <c r="CI242" s="1"/>
      <c r="CJ242" s="1"/>
      <c r="CK242" s="1"/>
    </row>
    <row r="243" spans="1:89" ht="33.75" x14ac:dyDescent="0.25">
      <c r="A243" s="7" t="s">
        <v>3</v>
      </c>
      <c r="B243" s="8">
        <v>2016</v>
      </c>
      <c r="C243" s="605" t="s">
        <v>1272</v>
      </c>
      <c r="D243" s="605" t="s">
        <v>1273</v>
      </c>
      <c r="E243" s="612"/>
      <c r="F243" s="1"/>
      <c r="G243" s="1"/>
      <c r="H243" s="1"/>
      <c r="I243" s="1"/>
      <c r="J243" s="1"/>
      <c r="K243" s="1"/>
      <c r="L243" s="1"/>
      <c r="M243" s="1"/>
      <c r="N243" s="1"/>
      <c r="O243" s="1"/>
      <c r="P243" s="1"/>
      <c r="Q243" s="1"/>
      <c r="R243" s="1"/>
      <c r="S243" s="1"/>
      <c r="T243" s="1"/>
      <c r="U243" s="1"/>
      <c r="V243" s="1"/>
      <c r="W243" s="1"/>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c r="BR243" s="1"/>
      <c r="BS243" s="1"/>
      <c r="BT243" s="1"/>
      <c r="BU243" s="1"/>
      <c r="BV243" s="1"/>
      <c r="BW243" s="1"/>
      <c r="BX243" s="1"/>
      <c r="BY243" s="1"/>
      <c r="BZ243" s="1"/>
      <c r="CA243" s="1"/>
      <c r="CB243" s="1"/>
      <c r="CC243" s="1"/>
      <c r="CD243" s="1"/>
      <c r="CE243" s="1"/>
      <c r="CF243" s="1"/>
      <c r="CG243" s="1"/>
      <c r="CH243" s="1"/>
      <c r="CI243" s="1"/>
      <c r="CJ243" s="1"/>
      <c r="CK243" s="1"/>
    </row>
    <row r="244" spans="1:89" ht="33.75" x14ac:dyDescent="0.25">
      <c r="A244" s="7" t="s">
        <v>9</v>
      </c>
      <c r="B244" s="8">
        <v>2016</v>
      </c>
      <c r="C244" s="605" t="s">
        <v>1274</v>
      </c>
      <c r="D244" s="605" t="s">
        <v>1273</v>
      </c>
      <c r="E244" s="612"/>
      <c r="F244" s="1"/>
      <c r="G244" s="1"/>
      <c r="H244" s="1"/>
      <c r="I244" s="1"/>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c r="CA244" s="1"/>
      <c r="CB244" s="1"/>
      <c r="CC244" s="1"/>
      <c r="CD244" s="1"/>
      <c r="CE244" s="1"/>
      <c r="CF244" s="1"/>
      <c r="CG244" s="1"/>
      <c r="CH244" s="1"/>
      <c r="CI244" s="1"/>
      <c r="CJ244" s="1"/>
      <c r="CK244" s="1"/>
    </row>
    <row r="245" spans="1:89" ht="33.75" x14ac:dyDescent="0.25">
      <c r="A245" s="7" t="s">
        <v>6</v>
      </c>
      <c r="B245" s="8">
        <v>2016</v>
      </c>
      <c r="C245" s="605" t="s">
        <v>1274</v>
      </c>
      <c r="D245" s="605" t="s">
        <v>1273</v>
      </c>
      <c r="E245" s="612"/>
      <c r="F245" s="1"/>
      <c r="G245" s="1"/>
      <c r="H245" s="1"/>
      <c r="I245" s="1"/>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row>
    <row r="246" spans="1:89" ht="33.75" x14ac:dyDescent="0.25">
      <c r="A246" s="7" t="s">
        <v>7</v>
      </c>
      <c r="B246" s="8">
        <v>2016</v>
      </c>
      <c r="C246" s="605" t="s">
        <v>1274</v>
      </c>
      <c r="D246" s="605" t="s">
        <v>1273</v>
      </c>
      <c r="E246" s="612"/>
      <c r="F246" s="1"/>
      <c r="G246" s="1"/>
      <c r="H246" s="1"/>
      <c r="I246" s="1"/>
      <c r="J246" s="1"/>
      <c r="K246" s="1"/>
      <c r="L246" s="1"/>
      <c r="M246" s="1"/>
      <c r="N246" s="1"/>
      <c r="O246" s="1"/>
      <c r="P246" s="1"/>
      <c r="Q246" s="1"/>
      <c r="R246" s="1"/>
      <c r="S246" s="1"/>
      <c r="T246" s="1"/>
      <c r="U246" s="1"/>
      <c r="V246" s="1"/>
      <c r="W246" s="1"/>
      <c r="X246" s="1"/>
      <c r="Y246" s="1"/>
      <c r="Z246" s="1"/>
      <c r="AA246" s="1"/>
      <c r="AB246" s="1"/>
      <c r="AC246" s="1"/>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c r="BE246" s="1"/>
      <c r="BF246" s="1"/>
      <c r="BG246" s="1"/>
      <c r="BH246" s="1"/>
      <c r="BI246" s="1"/>
      <c r="BJ246" s="1"/>
      <c r="BK246" s="1"/>
      <c r="BL246" s="1"/>
      <c r="BM246" s="1"/>
      <c r="BN246" s="1"/>
      <c r="BO246" s="1"/>
      <c r="BP246" s="1"/>
      <c r="BQ246" s="1"/>
      <c r="BR246" s="1"/>
      <c r="BS246" s="1"/>
      <c r="BT246" s="1"/>
      <c r="BU246" s="1"/>
      <c r="BV246" s="1"/>
      <c r="BW246" s="1"/>
      <c r="BX246" s="1"/>
      <c r="BY246" s="1"/>
      <c r="BZ246" s="1"/>
      <c r="CA246" s="1"/>
      <c r="CB246" s="1"/>
      <c r="CC246" s="1"/>
      <c r="CD246" s="1"/>
      <c r="CE246" s="1"/>
      <c r="CF246" s="1"/>
      <c r="CG246" s="1"/>
      <c r="CH246" s="1"/>
      <c r="CI246" s="1"/>
      <c r="CJ246" s="1"/>
      <c r="CK246" s="1"/>
    </row>
    <row r="247" spans="1:89" ht="67.5" x14ac:dyDescent="0.25">
      <c r="A247" s="7" t="s">
        <v>8</v>
      </c>
      <c r="B247" s="8">
        <v>2016</v>
      </c>
      <c r="C247" s="605" t="s">
        <v>1275</v>
      </c>
      <c r="D247" s="605" t="s">
        <v>1250</v>
      </c>
      <c r="E247" s="612"/>
      <c r="F247" s="1"/>
      <c r="G247" s="1"/>
      <c r="H247" s="1"/>
      <c r="I247" s="1"/>
      <c r="J247" s="1"/>
      <c r="K247" s="1"/>
      <c r="L247" s="1"/>
      <c r="M247" s="1"/>
      <c r="N247" s="1"/>
      <c r="O247" s="1"/>
      <c r="P247" s="1"/>
      <c r="Q247" s="1"/>
      <c r="R247" s="1"/>
      <c r="S247" s="1"/>
      <c r="T247" s="1"/>
      <c r="U247" s="1"/>
      <c r="V247" s="1"/>
      <c r="W247" s="1"/>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c r="BZ247" s="1"/>
      <c r="CA247" s="1"/>
      <c r="CB247" s="1"/>
      <c r="CC247" s="1"/>
      <c r="CD247" s="1"/>
      <c r="CE247" s="1"/>
      <c r="CF247" s="1"/>
      <c r="CG247" s="1"/>
      <c r="CH247" s="1"/>
      <c r="CI247" s="1"/>
      <c r="CJ247" s="1"/>
      <c r="CK247" s="1"/>
    </row>
    <row r="248" spans="1:89" ht="56.25" x14ac:dyDescent="0.25">
      <c r="A248" s="7" t="s">
        <v>8</v>
      </c>
      <c r="B248" s="8">
        <v>2016</v>
      </c>
      <c r="C248" s="605" t="s">
        <v>1252</v>
      </c>
      <c r="D248" s="605" t="s">
        <v>1277</v>
      </c>
      <c r="E248" s="612"/>
      <c r="F248" s="1"/>
      <c r="G248" s="1"/>
      <c r="H248" s="1"/>
      <c r="I248" s="1"/>
      <c r="J248" s="1"/>
      <c r="K248" s="1"/>
      <c r="L248" s="1"/>
      <c r="M248" s="1"/>
      <c r="N248" s="1"/>
      <c r="O248" s="1"/>
      <c r="P248" s="1"/>
      <c r="Q248" s="1"/>
      <c r="R248" s="1"/>
      <c r="S248" s="1"/>
      <c r="T248" s="1"/>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row>
    <row r="249" spans="1:89" ht="56.25" x14ac:dyDescent="0.25">
      <c r="A249" s="7" t="s">
        <v>21</v>
      </c>
      <c r="B249" s="8">
        <v>2016</v>
      </c>
      <c r="C249" s="605" t="s">
        <v>1278</v>
      </c>
      <c r="D249" s="605" t="s">
        <v>1253</v>
      </c>
      <c r="E249" s="612"/>
      <c r="F249" s="1"/>
      <c r="G249" s="1"/>
      <c r="H249" s="1"/>
      <c r="I249" s="1"/>
      <c r="J249" s="1"/>
      <c r="K249" s="1"/>
      <c r="L249" s="1"/>
      <c r="M249" s="1"/>
      <c r="N249" s="1"/>
      <c r="O249" s="1"/>
      <c r="P249" s="1"/>
      <c r="Q249" s="1"/>
      <c r="R249" s="1"/>
      <c r="S249" s="1"/>
      <c r="T249" s="1"/>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row>
    <row r="250" spans="1:89" ht="67.5" x14ac:dyDescent="0.25">
      <c r="A250" s="7" t="s">
        <v>21</v>
      </c>
      <c r="B250" s="8">
        <v>2016</v>
      </c>
      <c r="C250" s="605" t="s">
        <v>1279</v>
      </c>
      <c r="D250" s="605" t="s">
        <v>1280</v>
      </c>
      <c r="E250" s="612"/>
      <c r="F250" s="1"/>
      <c r="G250" s="1"/>
      <c r="H250" s="1"/>
      <c r="I250" s="1"/>
      <c r="J250" s="1"/>
      <c r="K250" s="1"/>
      <c r="L250" s="1"/>
      <c r="M250" s="1"/>
      <c r="N250" s="1"/>
      <c r="O250" s="1"/>
      <c r="P250" s="1"/>
      <c r="Q250" s="1"/>
      <c r="R250" s="1"/>
      <c r="S250" s="1"/>
      <c r="T250" s="1"/>
      <c r="U250" s="1"/>
      <c r="V250" s="1"/>
      <c r="W250" s="1"/>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c r="BP250" s="1"/>
      <c r="BQ250" s="1"/>
      <c r="BR250" s="1"/>
      <c r="BS250" s="1"/>
      <c r="BT250" s="1"/>
      <c r="BU250" s="1"/>
      <c r="BV250" s="1"/>
      <c r="BW250" s="1"/>
      <c r="BX250" s="1"/>
      <c r="BY250" s="1"/>
      <c r="BZ250" s="1"/>
      <c r="CA250" s="1"/>
      <c r="CB250" s="1"/>
      <c r="CC250" s="1"/>
      <c r="CD250" s="1"/>
      <c r="CE250" s="1"/>
      <c r="CF250" s="1"/>
      <c r="CG250" s="1"/>
      <c r="CH250" s="1"/>
      <c r="CI250" s="1"/>
      <c r="CJ250" s="1"/>
      <c r="CK250" s="1"/>
    </row>
    <row r="251" spans="1:89" ht="56.25" x14ac:dyDescent="0.25">
      <c r="A251" s="7" t="s">
        <v>21</v>
      </c>
      <c r="B251" s="8">
        <v>2016</v>
      </c>
      <c r="C251" s="605" t="s">
        <v>1276</v>
      </c>
      <c r="D251" s="605" t="s">
        <v>1281</v>
      </c>
      <c r="E251" s="612"/>
      <c r="F251" s="1"/>
      <c r="G251" s="1"/>
      <c r="H251" s="1"/>
      <c r="I251" s="1"/>
      <c r="J251" s="1"/>
      <c r="K251" s="1"/>
      <c r="L251" s="1"/>
      <c r="M251" s="1"/>
      <c r="N251" s="1"/>
      <c r="O251" s="1"/>
      <c r="P251" s="1"/>
      <c r="Q251" s="1"/>
      <c r="R251" s="1"/>
      <c r="S251" s="1"/>
      <c r="T251" s="1"/>
      <c r="U251" s="1"/>
      <c r="V251" s="1"/>
      <c r="W251" s="1"/>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c r="BP251" s="1"/>
      <c r="BQ251" s="1"/>
      <c r="BR251" s="1"/>
      <c r="BS251" s="1"/>
      <c r="BT251" s="1"/>
      <c r="BU251" s="1"/>
      <c r="BV251" s="1"/>
      <c r="BW251" s="1"/>
      <c r="BX251" s="1"/>
      <c r="BY251" s="1"/>
      <c r="BZ251" s="1"/>
      <c r="CA251" s="1"/>
      <c r="CB251" s="1"/>
      <c r="CC251" s="1"/>
      <c r="CD251" s="1"/>
      <c r="CE251" s="1"/>
      <c r="CF251" s="1"/>
      <c r="CG251" s="1"/>
      <c r="CH251" s="1"/>
      <c r="CI251" s="1"/>
      <c r="CJ251" s="1"/>
      <c r="CK251" s="1"/>
    </row>
    <row r="252" spans="1:89" ht="56.25" x14ac:dyDescent="0.25">
      <c r="A252" s="7" t="s">
        <v>21</v>
      </c>
      <c r="B252" s="8">
        <v>2016</v>
      </c>
      <c r="C252" s="605" t="s">
        <v>1282</v>
      </c>
      <c r="D252" s="605" t="s">
        <v>1253</v>
      </c>
      <c r="E252" s="612"/>
      <c r="F252" s="1"/>
      <c r="G252" s="1"/>
      <c r="H252" s="1"/>
      <c r="I252" s="1"/>
      <c r="J252" s="1"/>
      <c r="K252" s="1"/>
      <c r="L252" s="1"/>
      <c r="M252" s="1"/>
      <c r="N252" s="1"/>
      <c r="O252" s="1"/>
      <c r="P252" s="1"/>
      <c r="Q252" s="1"/>
      <c r="R252" s="1"/>
      <c r="S252" s="1"/>
      <c r="T252" s="1"/>
      <c r="U252" s="1"/>
      <c r="V252" s="1"/>
      <c r="W252" s="1"/>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c r="BR252" s="1"/>
      <c r="BS252" s="1"/>
      <c r="BT252" s="1"/>
      <c r="BU252" s="1"/>
      <c r="BV252" s="1"/>
      <c r="BW252" s="1"/>
      <c r="BX252" s="1"/>
      <c r="BY252" s="1"/>
      <c r="BZ252" s="1"/>
      <c r="CA252" s="1"/>
      <c r="CB252" s="1"/>
      <c r="CC252" s="1"/>
      <c r="CD252" s="1"/>
      <c r="CE252" s="1"/>
      <c r="CF252" s="1"/>
      <c r="CG252" s="1"/>
      <c r="CH252" s="1"/>
      <c r="CI252" s="1"/>
      <c r="CJ252" s="1"/>
      <c r="CK252" s="1"/>
    </row>
    <row r="253" spans="1:89" ht="56.25" x14ac:dyDescent="0.25">
      <c r="A253" s="7" t="s">
        <v>21</v>
      </c>
      <c r="B253" s="8">
        <v>2016</v>
      </c>
      <c r="C253" s="605" t="s">
        <v>1283</v>
      </c>
      <c r="D253" s="605" t="s">
        <v>1281</v>
      </c>
      <c r="E253" s="612"/>
      <c r="F253" s="1"/>
      <c r="G253" s="1"/>
      <c r="H253" s="1"/>
      <c r="I253" s="1"/>
      <c r="J253" s="1"/>
      <c r="K253" s="1"/>
      <c r="L253" s="1"/>
      <c r="M253" s="1"/>
      <c r="N253" s="1"/>
      <c r="O253" s="1"/>
      <c r="P253" s="1"/>
      <c r="Q253" s="1"/>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c r="BP253" s="1"/>
      <c r="BQ253" s="1"/>
      <c r="BR253" s="1"/>
      <c r="BS253" s="1"/>
      <c r="BT253" s="1"/>
      <c r="BU253" s="1"/>
      <c r="BV253" s="1"/>
      <c r="BW253" s="1"/>
      <c r="BX253" s="1"/>
      <c r="BY253" s="1"/>
      <c r="BZ253" s="1"/>
      <c r="CA253" s="1"/>
      <c r="CB253" s="1"/>
      <c r="CC253" s="1"/>
      <c r="CD253" s="1"/>
      <c r="CE253" s="1"/>
      <c r="CF253" s="1"/>
      <c r="CG253" s="1"/>
      <c r="CH253" s="1"/>
      <c r="CI253" s="1"/>
      <c r="CJ253" s="1"/>
      <c r="CK253" s="1"/>
    </row>
    <row r="254" spans="1:89" ht="56.25" x14ac:dyDescent="0.25">
      <c r="A254" s="7" t="s">
        <v>21</v>
      </c>
      <c r="B254" s="8">
        <v>2016</v>
      </c>
      <c r="C254" s="605" t="s">
        <v>1284</v>
      </c>
      <c r="D254" s="605" t="s">
        <v>1253</v>
      </c>
      <c r="E254" s="612"/>
      <c r="F254" s="1"/>
      <c r="G254" s="1"/>
      <c r="H254" s="1"/>
      <c r="I254" s="1"/>
      <c r="J254" s="1"/>
      <c r="K254" s="1"/>
      <c r="L254" s="1"/>
      <c r="M254" s="1"/>
      <c r="N254" s="1"/>
      <c r="O254" s="1"/>
      <c r="P254" s="1"/>
      <c r="Q254" s="1"/>
      <c r="R254" s="1"/>
      <c r="S254" s="1"/>
      <c r="T254" s="1"/>
      <c r="U254" s="1"/>
      <c r="V254" s="1"/>
      <c r="W254" s="1"/>
      <c r="X254" s="1"/>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c r="BE254" s="1"/>
      <c r="BF254" s="1"/>
      <c r="BG254" s="1"/>
      <c r="BH254" s="1"/>
      <c r="BI254" s="1"/>
      <c r="BJ254" s="1"/>
      <c r="BK254" s="1"/>
      <c r="BL254" s="1"/>
      <c r="BM254" s="1"/>
      <c r="BN254" s="1"/>
      <c r="BO254" s="1"/>
      <c r="BP254" s="1"/>
      <c r="BQ254" s="1"/>
      <c r="BR254" s="1"/>
      <c r="BS254" s="1"/>
      <c r="BT254" s="1"/>
      <c r="BU254" s="1"/>
      <c r="BV254" s="1"/>
      <c r="BW254" s="1"/>
      <c r="BX254" s="1"/>
      <c r="BY254" s="1"/>
      <c r="BZ254" s="1"/>
      <c r="CA254" s="1"/>
      <c r="CB254" s="1"/>
      <c r="CC254" s="1"/>
      <c r="CD254" s="1"/>
      <c r="CE254" s="1"/>
      <c r="CF254" s="1"/>
      <c r="CG254" s="1"/>
      <c r="CH254" s="1"/>
      <c r="CI254" s="1"/>
      <c r="CJ254" s="1"/>
      <c r="CK254" s="1"/>
    </row>
    <row r="255" spans="1:89" ht="56.25" x14ac:dyDescent="0.25">
      <c r="A255" s="7" t="s">
        <v>21</v>
      </c>
      <c r="B255" s="8">
        <v>2016</v>
      </c>
      <c r="C255" s="605" t="s">
        <v>1285</v>
      </c>
      <c r="D255" s="605" t="s">
        <v>1253</v>
      </c>
      <c r="E255" s="612"/>
      <c r="F255" s="1"/>
      <c r="G255" s="1"/>
      <c r="H255" s="1"/>
      <c r="I255" s="1"/>
      <c r="J255" s="1"/>
      <c r="K255" s="1"/>
      <c r="L255" s="1"/>
      <c r="M255" s="1"/>
      <c r="N255" s="1"/>
      <c r="O255" s="1"/>
      <c r="P255" s="1"/>
      <c r="Q255" s="1"/>
      <c r="R255" s="1"/>
      <c r="S255" s="1"/>
      <c r="T255" s="1"/>
      <c r="U255" s="1"/>
      <c r="V255" s="1"/>
      <c r="W255" s="1"/>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c r="BP255" s="1"/>
      <c r="BQ255" s="1"/>
      <c r="BR255" s="1"/>
      <c r="BS255" s="1"/>
      <c r="BT255" s="1"/>
      <c r="BU255" s="1"/>
      <c r="BV255" s="1"/>
      <c r="BW255" s="1"/>
      <c r="BX255" s="1"/>
      <c r="BY255" s="1"/>
      <c r="BZ255" s="1"/>
      <c r="CA255" s="1"/>
      <c r="CB255" s="1"/>
      <c r="CC255" s="1"/>
      <c r="CD255" s="1"/>
      <c r="CE255" s="1"/>
      <c r="CF255" s="1"/>
      <c r="CG255" s="1"/>
      <c r="CH255" s="1"/>
      <c r="CI255" s="1"/>
      <c r="CJ255" s="1"/>
      <c r="CK255" s="1"/>
    </row>
    <row r="256" spans="1:89" ht="56.25" x14ac:dyDescent="0.25">
      <c r="A256" s="7" t="s">
        <v>21</v>
      </c>
      <c r="B256" s="8">
        <v>2016</v>
      </c>
      <c r="C256" s="605" t="s">
        <v>1286</v>
      </c>
      <c r="D256" s="605" t="s">
        <v>1281</v>
      </c>
      <c r="E256" s="612"/>
      <c r="F256" s="1"/>
      <c r="G256" s="1"/>
      <c r="H256" s="1"/>
      <c r="I256" s="1"/>
      <c r="J256" s="1"/>
      <c r="K256" s="1"/>
      <c r="L256" s="1"/>
      <c r="M256" s="1"/>
      <c r="N256" s="1"/>
      <c r="O256" s="1"/>
      <c r="P256" s="1"/>
      <c r="Q256" s="1"/>
      <c r="R256" s="1"/>
      <c r="S256" s="1"/>
      <c r="T256" s="1"/>
      <c r="U256" s="1"/>
      <c r="V256" s="1"/>
      <c r="W256" s="1"/>
      <c r="X256" s="1"/>
      <c r="Y256" s="1"/>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c r="BP256" s="1"/>
      <c r="BQ256" s="1"/>
      <c r="BR256" s="1"/>
      <c r="BS256" s="1"/>
      <c r="BT256" s="1"/>
      <c r="BU256" s="1"/>
      <c r="BV256" s="1"/>
      <c r="BW256" s="1"/>
      <c r="BX256" s="1"/>
      <c r="BY256" s="1"/>
      <c r="BZ256" s="1"/>
      <c r="CA256" s="1"/>
      <c r="CB256" s="1"/>
      <c r="CC256" s="1"/>
      <c r="CD256" s="1"/>
      <c r="CE256" s="1"/>
      <c r="CF256" s="1"/>
      <c r="CG256" s="1"/>
      <c r="CH256" s="1"/>
      <c r="CI256" s="1"/>
      <c r="CJ256" s="1"/>
      <c r="CK256" s="1"/>
    </row>
    <row r="257" spans="1:89" ht="56.25" x14ac:dyDescent="0.25">
      <c r="A257" s="7" t="s">
        <v>21</v>
      </c>
      <c r="B257" s="8">
        <v>2016</v>
      </c>
      <c r="C257" s="605" t="s">
        <v>1287</v>
      </c>
      <c r="D257" s="605" t="s">
        <v>1253</v>
      </c>
      <c r="E257" s="612"/>
      <c r="F257" s="1"/>
      <c r="G257" s="1"/>
      <c r="H257" s="1"/>
      <c r="I257" s="1"/>
      <c r="J257" s="1"/>
      <c r="K257" s="1"/>
      <c r="L257" s="1"/>
      <c r="M257" s="1"/>
      <c r="N257" s="1"/>
      <c r="O257" s="1"/>
      <c r="P257" s="1"/>
      <c r="Q257" s="1"/>
      <c r="R257" s="1"/>
      <c r="S257" s="1"/>
      <c r="T257" s="1"/>
      <c r="U257" s="1"/>
      <c r="V257" s="1"/>
      <c r="W257" s="1"/>
      <c r="X257" s="1"/>
      <c r="Y257" s="1"/>
      <c r="Z257" s="1"/>
      <c r="AA257" s="1"/>
      <c r="AB257" s="1"/>
      <c r="AC257" s="1"/>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1"/>
      <c r="BE257" s="1"/>
      <c r="BF257" s="1"/>
      <c r="BG257" s="1"/>
      <c r="BH257" s="1"/>
      <c r="BI257" s="1"/>
      <c r="BJ257" s="1"/>
      <c r="BK257" s="1"/>
      <c r="BL257" s="1"/>
      <c r="BM257" s="1"/>
      <c r="BN257" s="1"/>
      <c r="BO257" s="1"/>
      <c r="BP257" s="1"/>
      <c r="BQ257" s="1"/>
      <c r="BR257" s="1"/>
      <c r="BS257" s="1"/>
      <c r="BT257" s="1"/>
      <c r="BU257" s="1"/>
      <c r="BV257" s="1"/>
      <c r="BW257" s="1"/>
      <c r="BX257" s="1"/>
      <c r="BY257" s="1"/>
      <c r="BZ257" s="1"/>
      <c r="CA257" s="1"/>
      <c r="CB257" s="1"/>
      <c r="CC257" s="1"/>
      <c r="CD257" s="1"/>
      <c r="CE257" s="1"/>
      <c r="CF257" s="1"/>
      <c r="CG257" s="1"/>
      <c r="CH257" s="1"/>
      <c r="CI257" s="1"/>
      <c r="CJ257" s="1"/>
      <c r="CK257" s="1"/>
    </row>
    <row r="258" spans="1:89" ht="56.25" x14ac:dyDescent="0.25">
      <c r="A258" s="7" t="s">
        <v>21</v>
      </c>
      <c r="B258" s="8">
        <v>2016</v>
      </c>
      <c r="C258" s="605" t="s">
        <v>1288</v>
      </c>
      <c r="D258" s="605" t="s">
        <v>1253</v>
      </c>
      <c r="E258" s="612"/>
      <c r="F258" s="1"/>
      <c r="G258" s="1"/>
      <c r="H258" s="1"/>
      <c r="I258" s="1"/>
      <c r="J258" s="1"/>
      <c r="K258" s="1"/>
      <c r="L258" s="1"/>
      <c r="M258" s="1"/>
      <c r="N258" s="1"/>
      <c r="O258" s="1"/>
      <c r="P258" s="1"/>
      <c r="Q258" s="1"/>
      <c r="R258" s="1"/>
      <c r="S258" s="1"/>
      <c r="T258" s="1"/>
      <c r="U258" s="1"/>
      <c r="V258" s="1"/>
      <c r="W258" s="1"/>
      <c r="X258" s="1"/>
      <c r="Y258" s="1"/>
      <c r="Z258" s="1"/>
      <c r="AA258" s="1"/>
      <c r="AB258" s="1"/>
      <c r="AC258" s="1"/>
      <c r="AD258" s="1"/>
      <c r="AE258" s="1"/>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1"/>
      <c r="BE258" s="1"/>
      <c r="BF258" s="1"/>
      <c r="BG258" s="1"/>
      <c r="BH258" s="1"/>
      <c r="BI258" s="1"/>
      <c r="BJ258" s="1"/>
      <c r="BK258" s="1"/>
      <c r="BL258" s="1"/>
      <c r="BM258" s="1"/>
      <c r="BN258" s="1"/>
      <c r="BO258" s="1"/>
      <c r="BP258" s="1"/>
      <c r="BQ258" s="1"/>
      <c r="BR258" s="1"/>
      <c r="BS258" s="1"/>
      <c r="BT258" s="1"/>
      <c r="BU258" s="1"/>
      <c r="BV258" s="1"/>
      <c r="BW258" s="1"/>
      <c r="BX258" s="1"/>
      <c r="BY258" s="1"/>
      <c r="BZ258" s="1"/>
      <c r="CA258" s="1"/>
      <c r="CB258" s="1"/>
      <c r="CC258" s="1"/>
      <c r="CD258" s="1"/>
      <c r="CE258" s="1"/>
      <c r="CF258" s="1"/>
      <c r="CG258" s="1"/>
      <c r="CH258" s="1"/>
      <c r="CI258" s="1"/>
      <c r="CJ258" s="1"/>
      <c r="CK258" s="1"/>
    </row>
    <row r="259" spans="1:89" ht="56.25" x14ac:dyDescent="0.25">
      <c r="A259" s="7" t="s">
        <v>21</v>
      </c>
      <c r="B259" s="8">
        <v>2016</v>
      </c>
      <c r="C259" s="605" t="s">
        <v>1289</v>
      </c>
      <c r="D259" s="605" t="s">
        <v>1253</v>
      </c>
      <c r="E259" s="612"/>
      <c r="F259" s="1"/>
      <c r="G259" s="1"/>
      <c r="H259" s="1"/>
      <c r="I259" s="1"/>
      <c r="J259" s="1"/>
      <c r="K259" s="1"/>
      <c r="L259" s="1"/>
      <c r="M259" s="1"/>
      <c r="N259" s="1"/>
      <c r="O259" s="1"/>
      <c r="P259" s="1"/>
      <c r="Q259" s="1"/>
      <c r="R259" s="1"/>
      <c r="S259" s="1"/>
      <c r="T259" s="1"/>
      <c r="U259" s="1"/>
      <c r="V259" s="1"/>
      <c r="W259" s="1"/>
      <c r="X259" s="1"/>
      <c r="Y259" s="1"/>
      <c r="Z259" s="1"/>
      <c r="AA259" s="1"/>
      <c r="AB259" s="1"/>
      <c r="AC259" s="1"/>
      <c r="AD259" s="1"/>
      <c r="AE259" s="1"/>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1"/>
      <c r="BE259" s="1"/>
      <c r="BF259" s="1"/>
      <c r="BG259" s="1"/>
      <c r="BH259" s="1"/>
      <c r="BI259" s="1"/>
      <c r="BJ259" s="1"/>
      <c r="BK259" s="1"/>
      <c r="BL259" s="1"/>
      <c r="BM259" s="1"/>
      <c r="BN259" s="1"/>
      <c r="BO259" s="1"/>
      <c r="BP259" s="1"/>
      <c r="BQ259" s="1"/>
      <c r="BR259" s="1"/>
      <c r="BS259" s="1"/>
      <c r="BT259" s="1"/>
      <c r="BU259" s="1"/>
      <c r="BV259" s="1"/>
      <c r="BW259" s="1"/>
      <c r="BX259" s="1"/>
      <c r="BY259" s="1"/>
      <c r="BZ259" s="1"/>
      <c r="CA259" s="1"/>
      <c r="CB259" s="1"/>
      <c r="CC259" s="1"/>
      <c r="CD259" s="1"/>
      <c r="CE259" s="1"/>
      <c r="CF259" s="1"/>
      <c r="CG259" s="1"/>
      <c r="CH259" s="1"/>
      <c r="CI259" s="1"/>
      <c r="CJ259" s="1"/>
      <c r="CK259" s="1"/>
    </row>
    <row r="260" spans="1:89" ht="56.25" x14ac:dyDescent="0.25">
      <c r="A260" s="7" t="s">
        <v>21</v>
      </c>
      <c r="B260" s="8">
        <v>2016</v>
      </c>
      <c r="C260" s="605" t="s">
        <v>1290</v>
      </c>
      <c r="D260" s="605" t="s">
        <v>1253</v>
      </c>
      <c r="E260" s="612"/>
      <c r="F260" s="1"/>
      <c r="G260" s="1"/>
      <c r="H260" s="1"/>
      <c r="I260" s="1"/>
      <c r="J260" s="1"/>
      <c r="K260" s="1"/>
      <c r="L260" s="1"/>
      <c r="M260" s="1"/>
      <c r="N260" s="1"/>
      <c r="O260" s="1"/>
      <c r="P260" s="1"/>
      <c r="Q260" s="1"/>
      <c r="R260" s="1"/>
      <c r="S260" s="1"/>
      <c r="T260" s="1"/>
      <c r="U260" s="1"/>
      <c r="V260" s="1"/>
      <c r="W260" s="1"/>
      <c r="X260" s="1"/>
      <c r="Y260" s="1"/>
      <c r="Z260" s="1"/>
      <c r="AA260" s="1"/>
      <c r="AB260" s="1"/>
      <c r="AC260" s="1"/>
      <c r="AD260" s="1"/>
      <c r="AE260" s="1"/>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c r="BD260" s="1"/>
      <c r="BE260" s="1"/>
      <c r="BF260" s="1"/>
      <c r="BG260" s="1"/>
      <c r="BH260" s="1"/>
      <c r="BI260" s="1"/>
      <c r="BJ260" s="1"/>
      <c r="BK260" s="1"/>
      <c r="BL260" s="1"/>
      <c r="BM260" s="1"/>
      <c r="BN260" s="1"/>
      <c r="BO260" s="1"/>
      <c r="BP260" s="1"/>
      <c r="BQ260" s="1"/>
      <c r="BR260" s="1"/>
      <c r="BS260" s="1"/>
      <c r="BT260" s="1"/>
      <c r="BU260" s="1"/>
      <c r="BV260" s="1"/>
      <c r="BW260" s="1"/>
      <c r="BX260" s="1"/>
      <c r="BY260" s="1"/>
      <c r="BZ260" s="1"/>
      <c r="CA260" s="1"/>
      <c r="CB260" s="1"/>
      <c r="CC260" s="1"/>
      <c r="CD260" s="1"/>
      <c r="CE260" s="1"/>
      <c r="CF260" s="1"/>
      <c r="CG260" s="1"/>
      <c r="CH260" s="1"/>
      <c r="CI260" s="1"/>
      <c r="CJ260" s="1"/>
      <c r="CK260" s="1"/>
    </row>
    <row r="261" spans="1:89" ht="56.25" x14ac:dyDescent="0.25">
      <c r="A261" s="7" t="s">
        <v>21</v>
      </c>
      <c r="B261" s="8">
        <v>2016</v>
      </c>
      <c r="C261" s="605" t="s">
        <v>1291</v>
      </c>
      <c r="D261" s="605" t="s">
        <v>1253</v>
      </c>
      <c r="E261" s="612"/>
      <c r="F261" s="1"/>
      <c r="G261" s="1"/>
      <c r="H261" s="1"/>
      <c r="I261" s="1"/>
      <c r="J261" s="1"/>
      <c r="K261" s="1"/>
      <c r="L261" s="1"/>
      <c r="M261" s="1"/>
      <c r="N261" s="1"/>
      <c r="O261" s="1"/>
      <c r="P261" s="1"/>
      <c r="Q261" s="1"/>
      <c r="R261" s="1"/>
      <c r="S261" s="1"/>
      <c r="T261" s="1"/>
      <c r="U261" s="1"/>
      <c r="V261" s="1"/>
      <c r="W261" s="1"/>
      <c r="X261" s="1"/>
      <c r="Y261" s="1"/>
      <c r="Z261" s="1"/>
      <c r="AA261" s="1"/>
      <c r="AB261" s="1"/>
      <c r="AC261" s="1"/>
      <c r="AD261" s="1"/>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1"/>
      <c r="BE261" s="1"/>
      <c r="BF261" s="1"/>
      <c r="BG261" s="1"/>
      <c r="BH261" s="1"/>
      <c r="BI261" s="1"/>
      <c r="BJ261" s="1"/>
      <c r="BK261" s="1"/>
      <c r="BL261" s="1"/>
      <c r="BM261" s="1"/>
      <c r="BN261" s="1"/>
      <c r="BO261" s="1"/>
      <c r="BP261" s="1"/>
      <c r="BQ261" s="1"/>
      <c r="BR261" s="1"/>
      <c r="BS261" s="1"/>
      <c r="BT261" s="1"/>
      <c r="BU261" s="1"/>
      <c r="BV261" s="1"/>
      <c r="BW261" s="1"/>
      <c r="BX261" s="1"/>
      <c r="BY261" s="1"/>
      <c r="BZ261" s="1"/>
      <c r="CA261" s="1"/>
      <c r="CB261" s="1"/>
      <c r="CC261" s="1"/>
      <c r="CD261" s="1"/>
      <c r="CE261" s="1"/>
      <c r="CF261" s="1"/>
      <c r="CG261" s="1"/>
      <c r="CH261" s="1"/>
      <c r="CI261" s="1"/>
      <c r="CJ261" s="1"/>
      <c r="CK261" s="1"/>
    </row>
    <row r="262" spans="1:89" ht="33.75" x14ac:dyDescent="0.25">
      <c r="A262" s="7" t="s">
        <v>21</v>
      </c>
      <c r="B262" s="8">
        <v>2016</v>
      </c>
      <c r="C262" s="605" t="s">
        <v>1292</v>
      </c>
      <c r="D262" s="605" t="s">
        <v>1293</v>
      </c>
      <c r="E262" s="612"/>
      <c r="F262" s="1"/>
      <c r="G262" s="1"/>
      <c r="H262" s="1"/>
      <c r="I262" s="1"/>
      <c r="J262" s="1"/>
      <c r="K262" s="1"/>
      <c r="L262" s="1"/>
      <c r="M262" s="1"/>
      <c r="N262" s="1"/>
      <c r="O262" s="1"/>
      <c r="P262" s="1"/>
      <c r="Q262" s="1"/>
      <c r="R262" s="1"/>
      <c r="S262" s="1"/>
      <c r="T262" s="1"/>
      <c r="U262" s="1"/>
      <c r="V262" s="1"/>
      <c r="W262" s="1"/>
      <c r="X262" s="1"/>
      <c r="Y262" s="1"/>
      <c r="Z262" s="1"/>
      <c r="AA262" s="1"/>
      <c r="AB262" s="1"/>
      <c r="AC262" s="1"/>
      <c r="AD262" s="1"/>
      <c r="AE262" s="1"/>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1"/>
      <c r="BE262" s="1"/>
      <c r="BF262" s="1"/>
      <c r="BG262" s="1"/>
      <c r="BH262" s="1"/>
      <c r="BI262" s="1"/>
      <c r="BJ262" s="1"/>
      <c r="BK262" s="1"/>
      <c r="BL262" s="1"/>
      <c r="BM262" s="1"/>
      <c r="BN262" s="1"/>
      <c r="BO262" s="1"/>
      <c r="BP262" s="1"/>
      <c r="BQ262" s="1"/>
      <c r="BR262" s="1"/>
      <c r="BS262" s="1"/>
      <c r="BT262" s="1"/>
      <c r="BU262" s="1"/>
      <c r="BV262" s="1"/>
      <c r="BW262" s="1"/>
      <c r="BX262" s="1"/>
      <c r="BY262" s="1"/>
      <c r="BZ262" s="1"/>
      <c r="CA262" s="1"/>
      <c r="CB262" s="1"/>
      <c r="CC262" s="1"/>
      <c r="CD262" s="1"/>
      <c r="CE262" s="1"/>
      <c r="CF262" s="1"/>
      <c r="CG262" s="1"/>
      <c r="CH262" s="1"/>
      <c r="CI262" s="1"/>
      <c r="CJ262" s="1"/>
      <c r="CK262" s="1"/>
    </row>
    <row r="263" spans="1:89" ht="33.75" x14ac:dyDescent="0.25">
      <c r="A263" s="7" t="s">
        <v>21</v>
      </c>
      <c r="B263" s="8">
        <v>2016</v>
      </c>
      <c r="C263" s="605" t="s">
        <v>1294</v>
      </c>
      <c r="D263" s="605" t="s">
        <v>1293</v>
      </c>
      <c r="E263" s="612"/>
      <c r="F263" s="1"/>
      <c r="G263" s="1"/>
      <c r="H263" s="1"/>
      <c r="I263" s="1"/>
      <c r="J263" s="1"/>
      <c r="K263" s="1"/>
      <c r="L263" s="1"/>
      <c r="M263" s="1"/>
      <c r="N263" s="1"/>
      <c r="O263" s="1"/>
      <c r="P263" s="1"/>
      <c r="Q263" s="1"/>
      <c r="R263" s="1"/>
      <c r="S263" s="1"/>
      <c r="T263" s="1"/>
      <c r="U263" s="1"/>
      <c r="V263" s="1"/>
      <c r="W263" s="1"/>
      <c r="X263" s="1"/>
      <c r="Y263" s="1"/>
      <c r="Z263" s="1"/>
      <c r="AA263" s="1"/>
      <c r="AB263" s="1"/>
      <c r="AC263" s="1"/>
      <c r="AD263" s="1"/>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1"/>
      <c r="BE263" s="1"/>
      <c r="BF263" s="1"/>
      <c r="BG263" s="1"/>
      <c r="BH263" s="1"/>
      <c r="BI263" s="1"/>
      <c r="BJ263" s="1"/>
      <c r="BK263" s="1"/>
      <c r="BL263" s="1"/>
      <c r="BM263" s="1"/>
      <c r="BN263" s="1"/>
      <c r="BO263" s="1"/>
      <c r="BP263" s="1"/>
      <c r="BQ263" s="1"/>
      <c r="BR263" s="1"/>
      <c r="BS263" s="1"/>
      <c r="BT263" s="1"/>
      <c r="BU263" s="1"/>
      <c r="BV263" s="1"/>
      <c r="BW263" s="1"/>
      <c r="BX263" s="1"/>
      <c r="BY263" s="1"/>
      <c r="BZ263" s="1"/>
      <c r="CA263" s="1"/>
      <c r="CB263" s="1"/>
      <c r="CC263" s="1"/>
      <c r="CD263" s="1"/>
      <c r="CE263" s="1"/>
      <c r="CF263" s="1"/>
      <c r="CG263" s="1"/>
      <c r="CH263" s="1"/>
      <c r="CI263" s="1"/>
      <c r="CJ263" s="1"/>
      <c r="CK263" s="1"/>
    </row>
    <row r="264" spans="1:89" ht="33.75" x14ac:dyDescent="0.25">
      <c r="A264" s="7" t="s">
        <v>21</v>
      </c>
      <c r="B264" s="8">
        <v>2016</v>
      </c>
      <c r="C264" s="605" t="s">
        <v>1295</v>
      </c>
      <c r="D264" s="605" t="s">
        <v>1293</v>
      </c>
      <c r="E264" s="612"/>
      <c r="F264" s="1"/>
      <c r="G264" s="1"/>
      <c r="H264" s="1"/>
      <c r="I264" s="1"/>
      <c r="J264" s="1"/>
      <c r="K264" s="1"/>
      <c r="L264" s="1"/>
      <c r="M264" s="1"/>
      <c r="N264" s="1"/>
      <c r="O264" s="1"/>
      <c r="P264" s="1"/>
      <c r="Q264" s="1"/>
      <c r="R264" s="1"/>
      <c r="S264" s="1"/>
      <c r="T264" s="1"/>
      <c r="U264" s="1"/>
      <c r="V264" s="1"/>
      <c r="W264" s="1"/>
      <c r="X264" s="1"/>
      <c r="Y264" s="1"/>
      <c r="Z264" s="1"/>
      <c r="AA264" s="1"/>
      <c r="AB264" s="1"/>
      <c r="AC264" s="1"/>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1"/>
      <c r="BE264" s="1"/>
      <c r="BF264" s="1"/>
      <c r="BG264" s="1"/>
      <c r="BH264" s="1"/>
      <c r="BI264" s="1"/>
      <c r="BJ264" s="1"/>
      <c r="BK264" s="1"/>
      <c r="BL264" s="1"/>
      <c r="BM264" s="1"/>
      <c r="BN264" s="1"/>
      <c r="BO264" s="1"/>
      <c r="BP264" s="1"/>
      <c r="BQ264" s="1"/>
      <c r="BR264" s="1"/>
      <c r="BS264" s="1"/>
      <c r="BT264" s="1"/>
      <c r="BU264" s="1"/>
      <c r="BV264" s="1"/>
      <c r="BW264" s="1"/>
      <c r="BX264" s="1"/>
      <c r="BY264" s="1"/>
      <c r="BZ264" s="1"/>
      <c r="CA264" s="1"/>
      <c r="CB264" s="1"/>
      <c r="CC264" s="1"/>
      <c r="CD264" s="1"/>
      <c r="CE264" s="1"/>
      <c r="CF264" s="1"/>
      <c r="CG264" s="1"/>
      <c r="CH264" s="1"/>
      <c r="CI264" s="1"/>
      <c r="CJ264" s="1"/>
      <c r="CK264" s="1"/>
    </row>
    <row r="265" spans="1:89" ht="67.5" x14ac:dyDescent="0.25">
      <c r="A265" s="7" t="s">
        <v>10</v>
      </c>
      <c r="B265" s="8">
        <v>2016</v>
      </c>
      <c r="C265" s="605" t="s">
        <v>1296</v>
      </c>
      <c r="D265" s="605" t="s">
        <v>1258</v>
      </c>
      <c r="E265" s="612"/>
      <c r="F265" s="1"/>
      <c r="G265" s="1"/>
      <c r="H265" s="1"/>
      <c r="I265" s="1"/>
      <c r="J265" s="1"/>
      <c r="K265" s="1"/>
      <c r="L265" s="1"/>
      <c r="M265" s="1"/>
      <c r="N265" s="1"/>
      <c r="O265" s="1"/>
      <c r="P265" s="1"/>
      <c r="Q265" s="1"/>
      <c r="R265" s="1"/>
      <c r="S265" s="1"/>
      <c r="T265" s="1"/>
      <c r="U265" s="1"/>
      <c r="V265" s="1"/>
      <c r="W265" s="1"/>
      <c r="X265" s="1"/>
      <c r="Y265" s="1"/>
      <c r="Z265" s="1"/>
      <c r="AA265" s="1"/>
      <c r="AB265" s="1"/>
      <c r="AC265" s="1"/>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1"/>
      <c r="BE265" s="1"/>
      <c r="BF265" s="1"/>
      <c r="BG265" s="1"/>
      <c r="BH265" s="1"/>
      <c r="BI265" s="1"/>
      <c r="BJ265" s="1"/>
      <c r="BK265" s="1"/>
      <c r="BL265" s="1"/>
      <c r="BM265" s="1"/>
      <c r="BN265" s="1"/>
      <c r="BO265" s="1"/>
      <c r="BP265" s="1"/>
      <c r="BQ265" s="1"/>
      <c r="BR265" s="1"/>
      <c r="BS265" s="1"/>
      <c r="BT265" s="1"/>
      <c r="BU265" s="1"/>
      <c r="BV265" s="1"/>
      <c r="BW265" s="1"/>
      <c r="BX265" s="1"/>
      <c r="BY265" s="1"/>
      <c r="BZ265" s="1"/>
      <c r="CA265" s="1"/>
      <c r="CB265" s="1"/>
      <c r="CC265" s="1"/>
      <c r="CD265" s="1"/>
      <c r="CE265" s="1"/>
      <c r="CF265" s="1"/>
      <c r="CG265" s="1"/>
      <c r="CH265" s="1"/>
      <c r="CI265" s="1"/>
      <c r="CJ265" s="1"/>
      <c r="CK265" s="1"/>
    </row>
    <row r="266" spans="1:89" ht="45" x14ac:dyDescent="0.25">
      <c r="A266" s="7" t="s">
        <v>10</v>
      </c>
      <c r="B266" s="8">
        <v>2016</v>
      </c>
      <c r="C266" s="605" t="s">
        <v>1297</v>
      </c>
      <c r="D266" s="605" t="s">
        <v>1237</v>
      </c>
      <c r="E266" s="612"/>
      <c r="F266" s="1"/>
      <c r="G266" s="1"/>
      <c r="H266" s="1"/>
      <c r="I266" s="1"/>
      <c r="J266" s="1"/>
      <c r="K266" s="1"/>
      <c r="L266" s="1"/>
      <c r="M266" s="1"/>
      <c r="N266" s="1"/>
      <c r="O266" s="1"/>
      <c r="P266" s="1"/>
      <c r="Q266" s="1"/>
      <c r="R266" s="1"/>
      <c r="S266" s="1"/>
      <c r="T266" s="1"/>
      <c r="U266" s="1"/>
      <c r="V266" s="1"/>
      <c r="W266" s="1"/>
      <c r="X266" s="1"/>
      <c r="Y266" s="1"/>
      <c r="Z266" s="1"/>
      <c r="AA266" s="1"/>
      <c r="AB266" s="1"/>
      <c r="AC266" s="1"/>
      <c r="AD266" s="1"/>
      <c r="AE266" s="1"/>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c r="BD266" s="1"/>
      <c r="BE266" s="1"/>
      <c r="BF266" s="1"/>
      <c r="BG266" s="1"/>
      <c r="BH266" s="1"/>
      <c r="BI266" s="1"/>
      <c r="BJ266" s="1"/>
      <c r="BK266" s="1"/>
      <c r="BL266" s="1"/>
      <c r="BM266" s="1"/>
      <c r="BN266" s="1"/>
      <c r="BO266" s="1"/>
      <c r="BP266" s="1"/>
      <c r="BQ266" s="1"/>
      <c r="BR266" s="1"/>
      <c r="BS266" s="1"/>
      <c r="BT266" s="1"/>
      <c r="BU266" s="1"/>
      <c r="BV266" s="1"/>
      <c r="BW266" s="1"/>
      <c r="BX266" s="1"/>
      <c r="BY266" s="1"/>
      <c r="BZ266" s="1"/>
      <c r="CA266" s="1"/>
      <c r="CB266" s="1"/>
      <c r="CC266" s="1"/>
      <c r="CD266" s="1"/>
      <c r="CE266" s="1"/>
      <c r="CF266" s="1"/>
      <c r="CG266" s="1"/>
      <c r="CH266" s="1"/>
      <c r="CI266" s="1"/>
      <c r="CJ266" s="1"/>
      <c r="CK266" s="1"/>
    </row>
    <row r="267" spans="1:89" ht="45" x14ac:dyDescent="0.25">
      <c r="A267" s="7" t="s">
        <v>10</v>
      </c>
      <c r="B267" s="8">
        <v>2016</v>
      </c>
      <c r="C267" s="605" t="s">
        <v>1298</v>
      </c>
      <c r="D267" s="605" t="s">
        <v>1237</v>
      </c>
      <c r="E267" s="612"/>
      <c r="F267" s="1"/>
      <c r="G267" s="1"/>
      <c r="H267" s="1"/>
      <c r="I267" s="1"/>
      <c r="J267" s="1"/>
      <c r="K267" s="1"/>
      <c r="L267" s="1"/>
      <c r="M267" s="1"/>
      <c r="N267" s="1"/>
      <c r="O267" s="1"/>
      <c r="P267" s="1"/>
      <c r="Q267" s="1"/>
      <c r="R267" s="1"/>
      <c r="S267" s="1"/>
      <c r="T267" s="1"/>
      <c r="U267" s="1"/>
      <c r="V267" s="1"/>
      <c r="W267" s="1"/>
      <c r="X267" s="1"/>
      <c r="Y267" s="1"/>
      <c r="Z267" s="1"/>
      <c r="AA267" s="1"/>
      <c r="AB267" s="1"/>
      <c r="AC267" s="1"/>
      <c r="AD267" s="1"/>
      <c r="AE267" s="1"/>
      <c r="AF267" s="1"/>
      <c r="AG267" s="1"/>
      <c r="AH267" s="1"/>
      <c r="AI267" s="1"/>
      <c r="AJ267" s="1"/>
      <c r="AK267" s="1"/>
      <c r="AL267" s="1"/>
      <c r="AM267" s="1"/>
      <c r="AN267" s="1"/>
      <c r="AO267" s="1"/>
      <c r="AP267" s="1"/>
      <c r="AQ267" s="1"/>
      <c r="AR267" s="1"/>
      <c r="AS267" s="1"/>
      <c r="AT267" s="1"/>
      <c r="AU267" s="1"/>
      <c r="AV267" s="1"/>
      <c r="AW267" s="1"/>
      <c r="AX267" s="1"/>
      <c r="AY267" s="1"/>
      <c r="AZ267" s="1"/>
      <c r="BA267" s="1"/>
      <c r="BB267" s="1"/>
      <c r="BC267" s="1"/>
      <c r="BD267" s="1"/>
      <c r="BE267" s="1"/>
      <c r="BF267" s="1"/>
      <c r="BG267" s="1"/>
      <c r="BH267" s="1"/>
      <c r="BI267" s="1"/>
      <c r="BJ267" s="1"/>
      <c r="BK267" s="1"/>
      <c r="BL267" s="1"/>
      <c r="BM267" s="1"/>
      <c r="BN267" s="1"/>
      <c r="BO267" s="1"/>
      <c r="BP267" s="1"/>
      <c r="BQ267" s="1"/>
      <c r="BR267" s="1"/>
      <c r="BS267" s="1"/>
      <c r="BT267" s="1"/>
      <c r="BU267" s="1"/>
      <c r="BV267" s="1"/>
      <c r="BW267" s="1"/>
      <c r="BX267" s="1"/>
      <c r="BY267" s="1"/>
      <c r="BZ267" s="1"/>
      <c r="CA267" s="1"/>
      <c r="CB267" s="1"/>
      <c r="CC267" s="1"/>
      <c r="CD267" s="1"/>
      <c r="CE267" s="1"/>
      <c r="CF267" s="1"/>
      <c r="CG267" s="1"/>
      <c r="CH267" s="1"/>
      <c r="CI267" s="1"/>
      <c r="CJ267" s="1"/>
      <c r="CK267" s="1"/>
    </row>
    <row r="268" spans="1:89" ht="33.75" x14ac:dyDescent="0.25">
      <c r="A268" s="7" t="s">
        <v>10</v>
      </c>
      <c r="B268" s="8">
        <v>2016</v>
      </c>
      <c r="C268" s="605" t="s">
        <v>1299</v>
      </c>
      <c r="D268" s="605" t="s">
        <v>1300</v>
      </c>
      <c r="E268" s="612"/>
      <c r="F268" s="1"/>
      <c r="G268" s="1"/>
      <c r="H268" s="1"/>
      <c r="I268" s="1"/>
      <c r="J268" s="1"/>
      <c r="K268" s="1"/>
      <c r="L268" s="1"/>
      <c r="M268" s="1"/>
      <c r="N268" s="1"/>
      <c r="O268" s="1"/>
      <c r="P268" s="1"/>
      <c r="Q268" s="1"/>
      <c r="R268" s="1"/>
      <c r="S268" s="1"/>
      <c r="T268" s="1"/>
      <c r="U268" s="1"/>
      <c r="V268" s="1"/>
      <c r="W268" s="1"/>
      <c r="X268" s="1"/>
      <c r="Y268" s="1"/>
      <c r="Z268" s="1"/>
      <c r="AA268" s="1"/>
      <c r="AB268" s="1"/>
      <c r="AC268" s="1"/>
      <c r="AD268" s="1"/>
      <c r="AE268" s="1"/>
      <c r="AF268" s="1"/>
      <c r="AG268" s="1"/>
      <c r="AH268" s="1"/>
      <c r="AI268" s="1"/>
      <c r="AJ268" s="1"/>
      <c r="AK268" s="1"/>
      <c r="AL268" s="1"/>
      <c r="AM268" s="1"/>
      <c r="AN268" s="1"/>
      <c r="AO268" s="1"/>
      <c r="AP268" s="1"/>
      <c r="AQ268" s="1"/>
      <c r="AR268" s="1"/>
      <c r="AS268" s="1"/>
      <c r="AT268" s="1"/>
      <c r="AU268" s="1"/>
      <c r="AV268" s="1"/>
      <c r="AW268" s="1"/>
      <c r="AX268" s="1"/>
      <c r="AY268" s="1"/>
      <c r="AZ268" s="1"/>
      <c r="BA268" s="1"/>
      <c r="BB268" s="1"/>
      <c r="BC268" s="1"/>
      <c r="BD268" s="1"/>
      <c r="BE268" s="1"/>
      <c r="BF268" s="1"/>
      <c r="BG268" s="1"/>
      <c r="BH268" s="1"/>
      <c r="BI268" s="1"/>
      <c r="BJ268" s="1"/>
      <c r="BK268" s="1"/>
      <c r="BL268" s="1"/>
      <c r="BM268" s="1"/>
      <c r="BN268" s="1"/>
      <c r="BO268" s="1"/>
      <c r="BP268" s="1"/>
      <c r="BQ268" s="1"/>
      <c r="BR268" s="1"/>
      <c r="BS268" s="1"/>
      <c r="BT268" s="1"/>
      <c r="BU268" s="1"/>
      <c r="BV268" s="1"/>
      <c r="BW268" s="1"/>
      <c r="BX268" s="1"/>
      <c r="BY268" s="1"/>
      <c r="BZ268" s="1"/>
      <c r="CA268" s="1"/>
      <c r="CB268" s="1"/>
      <c r="CC268" s="1"/>
      <c r="CD268" s="1"/>
      <c r="CE268" s="1"/>
      <c r="CF268" s="1"/>
      <c r="CG268" s="1"/>
      <c r="CH268" s="1"/>
      <c r="CI268" s="1"/>
      <c r="CJ268" s="1"/>
      <c r="CK268" s="1"/>
    </row>
    <row r="269" spans="1:89" ht="45" x14ac:dyDescent="0.25">
      <c r="A269" s="7" t="s">
        <v>10</v>
      </c>
      <c r="B269" s="8">
        <v>2016</v>
      </c>
      <c r="C269" s="605" t="s">
        <v>1301</v>
      </c>
      <c r="D269" s="605" t="s">
        <v>1302</v>
      </c>
      <c r="E269" s="612"/>
      <c r="F269" s="1"/>
      <c r="G269" s="1"/>
      <c r="H269" s="1"/>
      <c r="I269" s="1"/>
      <c r="J269" s="1"/>
      <c r="K269" s="1"/>
      <c r="L269" s="1"/>
      <c r="M269" s="1"/>
      <c r="N269" s="1"/>
      <c r="O269" s="1"/>
      <c r="P269" s="1"/>
      <c r="Q269" s="1"/>
      <c r="R269" s="1"/>
      <c r="S269" s="1"/>
      <c r="T269" s="1"/>
      <c r="U269" s="1"/>
      <c r="V269" s="1"/>
      <c r="W269" s="1"/>
      <c r="X269" s="1"/>
      <c r="Y269" s="1"/>
      <c r="Z269" s="1"/>
      <c r="AA269" s="1"/>
      <c r="AB269" s="1"/>
      <c r="AC269" s="1"/>
      <c r="AD269" s="1"/>
      <c r="AE269" s="1"/>
      <c r="AF269" s="1"/>
      <c r="AG269" s="1"/>
      <c r="AH269" s="1"/>
      <c r="AI269" s="1"/>
      <c r="AJ269" s="1"/>
      <c r="AK269" s="1"/>
      <c r="AL269" s="1"/>
      <c r="AM269" s="1"/>
      <c r="AN269" s="1"/>
      <c r="AO269" s="1"/>
      <c r="AP269" s="1"/>
      <c r="AQ269" s="1"/>
      <c r="AR269" s="1"/>
      <c r="AS269" s="1"/>
      <c r="AT269" s="1"/>
      <c r="AU269" s="1"/>
      <c r="AV269" s="1"/>
      <c r="AW269" s="1"/>
      <c r="AX269" s="1"/>
      <c r="AY269" s="1"/>
      <c r="AZ269" s="1"/>
      <c r="BA269" s="1"/>
      <c r="BB269" s="1"/>
      <c r="BC269" s="1"/>
      <c r="BD269" s="1"/>
      <c r="BE269" s="1"/>
      <c r="BF269" s="1"/>
      <c r="BG269" s="1"/>
      <c r="BH269" s="1"/>
      <c r="BI269" s="1"/>
      <c r="BJ269" s="1"/>
      <c r="BK269" s="1"/>
      <c r="BL269" s="1"/>
      <c r="BM269" s="1"/>
      <c r="BN269" s="1"/>
      <c r="BO269" s="1"/>
      <c r="BP269" s="1"/>
      <c r="BQ269" s="1"/>
      <c r="BR269" s="1"/>
      <c r="BS269" s="1"/>
      <c r="BT269" s="1"/>
      <c r="BU269" s="1"/>
      <c r="BV269" s="1"/>
      <c r="BW269" s="1"/>
      <c r="BX269" s="1"/>
      <c r="BY269" s="1"/>
      <c r="BZ269" s="1"/>
      <c r="CA269" s="1"/>
      <c r="CB269" s="1"/>
      <c r="CC269" s="1"/>
      <c r="CD269" s="1"/>
      <c r="CE269" s="1"/>
      <c r="CF269" s="1"/>
      <c r="CG269" s="1"/>
      <c r="CH269" s="1"/>
      <c r="CI269" s="1"/>
      <c r="CJ269" s="1"/>
      <c r="CK269" s="1"/>
    </row>
    <row r="270" spans="1:89" ht="45" x14ac:dyDescent="0.25">
      <c r="A270" s="7" t="s">
        <v>10</v>
      </c>
      <c r="B270" s="8">
        <v>2016</v>
      </c>
      <c r="C270" s="605" t="s">
        <v>1303</v>
      </c>
      <c r="D270" s="605" t="s">
        <v>1237</v>
      </c>
      <c r="E270" s="612"/>
      <c r="F270" s="1"/>
      <c r="G270" s="1"/>
      <c r="H270" s="1"/>
      <c r="I270" s="1"/>
      <c r="J270" s="1"/>
      <c r="K270" s="1"/>
      <c r="L270" s="1"/>
      <c r="M270" s="1"/>
      <c r="N270" s="1"/>
      <c r="O270" s="1"/>
      <c r="P270" s="1"/>
      <c r="Q270" s="1"/>
      <c r="R270" s="1"/>
      <c r="S270" s="1"/>
      <c r="T270" s="1"/>
      <c r="U270" s="1"/>
      <c r="V270" s="1"/>
      <c r="W270" s="1"/>
      <c r="X270" s="1"/>
      <c r="Y270" s="1"/>
      <c r="Z270" s="1"/>
      <c r="AA270" s="1"/>
      <c r="AB270" s="1"/>
      <c r="AC270" s="1"/>
      <c r="AD270" s="1"/>
      <c r="AE270" s="1"/>
      <c r="AF270" s="1"/>
      <c r="AG270" s="1"/>
      <c r="AH270" s="1"/>
      <c r="AI270" s="1"/>
      <c r="AJ270" s="1"/>
      <c r="AK270" s="1"/>
      <c r="AL270" s="1"/>
      <c r="AM270" s="1"/>
      <c r="AN270" s="1"/>
      <c r="AO270" s="1"/>
      <c r="AP270" s="1"/>
      <c r="AQ270" s="1"/>
      <c r="AR270" s="1"/>
      <c r="AS270" s="1"/>
      <c r="AT270" s="1"/>
      <c r="AU270" s="1"/>
      <c r="AV270" s="1"/>
      <c r="AW270" s="1"/>
      <c r="AX270" s="1"/>
      <c r="AY270" s="1"/>
      <c r="AZ270" s="1"/>
      <c r="BA270" s="1"/>
      <c r="BB270" s="1"/>
      <c r="BC270" s="1"/>
      <c r="BD270" s="1"/>
      <c r="BE270" s="1"/>
      <c r="BF270" s="1"/>
      <c r="BG270" s="1"/>
      <c r="BH270" s="1"/>
      <c r="BI270" s="1"/>
      <c r="BJ270" s="1"/>
      <c r="BK270" s="1"/>
      <c r="BL270" s="1"/>
      <c r="BM270" s="1"/>
      <c r="BN270" s="1"/>
      <c r="BO270" s="1"/>
      <c r="BP270" s="1"/>
      <c r="BQ270" s="1"/>
      <c r="BR270" s="1"/>
      <c r="BS270" s="1"/>
      <c r="BT270" s="1"/>
      <c r="BU270" s="1"/>
      <c r="BV270" s="1"/>
      <c r="BW270" s="1"/>
      <c r="BX270" s="1"/>
      <c r="BY270" s="1"/>
      <c r="BZ270" s="1"/>
      <c r="CA270" s="1"/>
      <c r="CB270" s="1"/>
      <c r="CC270" s="1"/>
      <c r="CD270" s="1"/>
      <c r="CE270" s="1"/>
      <c r="CF270" s="1"/>
      <c r="CG270" s="1"/>
      <c r="CH270" s="1"/>
      <c r="CI270" s="1"/>
      <c r="CJ270" s="1"/>
      <c r="CK270" s="1"/>
    </row>
    <row r="271" spans="1:89" ht="22.5" x14ac:dyDescent="0.25">
      <c r="A271" s="7" t="s">
        <v>10</v>
      </c>
      <c r="B271" s="8">
        <v>2016</v>
      </c>
      <c r="C271" s="605" t="s">
        <v>1263</v>
      </c>
      <c r="D271" s="605" t="s">
        <v>1237</v>
      </c>
      <c r="E271" s="612"/>
      <c r="F271" s="1"/>
      <c r="G271" s="1"/>
      <c r="H271" s="1"/>
      <c r="I271" s="1"/>
      <c r="J271" s="1"/>
      <c r="K271" s="1"/>
      <c r="L271" s="1"/>
      <c r="M271" s="1"/>
      <c r="N271" s="1"/>
      <c r="O271" s="1"/>
      <c r="P271" s="1"/>
      <c r="Q271" s="1"/>
      <c r="R271" s="1"/>
      <c r="S271" s="1"/>
      <c r="T271" s="1"/>
      <c r="U271" s="1"/>
      <c r="V271" s="1"/>
      <c r="W271" s="1"/>
      <c r="X271" s="1"/>
      <c r="Y271" s="1"/>
      <c r="Z271" s="1"/>
      <c r="AA271" s="1"/>
      <c r="AB271" s="1"/>
      <c r="AC271" s="1"/>
      <c r="AD271" s="1"/>
      <c r="AE271" s="1"/>
      <c r="AF271" s="1"/>
      <c r="AG271" s="1"/>
      <c r="AH271" s="1"/>
      <c r="AI271" s="1"/>
      <c r="AJ271" s="1"/>
      <c r="AK271" s="1"/>
      <c r="AL271" s="1"/>
      <c r="AM271" s="1"/>
      <c r="AN271" s="1"/>
      <c r="AO271" s="1"/>
      <c r="AP271" s="1"/>
      <c r="AQ271" s="1"/>
      <c r="AR271" s="1"/>
      <c r="AS271" s="1"/>
      <c r="AT271" s="1"/>
      <c r="AU271" s="1"/>
      <c r="AV271" s="1"/>
      <c r="AW271" s="1"/>
      <c r="AX271" s="1"/>
      <c r="AY271" s="1"/>
      <c r="AZ271" s="1"/>
      <c r="BA271" s="1"/>
      <c r="BB271" s="1"/>
      <c r="BC271" s="1"/>
      <c r="BD271" s="1"/>
      <c r="BE271" s="1"/>
      <c r="BF271" s="1"/>
      <c r="BG271" s="1"/>
      <c r="BH271" s="1"/>
      <c r="BI271" s="1"/>
      <c r="BJ271" s="1"/>
      <c r="BK271" s="1"/>
      <c r="BL271" s="1"/>
      <c r="BM271" s="1"/>
      <c r="BN271" s="1"/>
      <c r="BO271" s="1"/>
      <c r="BP271" s="1"/>
      <c r="BQ271" s="1"/>
      <c r="BR271" s="1"/>
      <c r="BS271" s="1"/>
      <c r="BT271" s="1"/>
      <c r="BU271" s="1"/>
      <c r="BV271" s="1"/>
      <c r="BW271" s="1"/>
      <c r="BX271" s="1"/>
      <c r="BY271" s="1"/>
      <c r="BZ271" s="1"/>
      <c r="CA271" s="1"/>
      <c r="CB271" s="1"/>
      <c r="CC271" s="1"/>
      <c r="CD271" s="1"/>
      <c r="CE271" s="1"/>
      <c r="CF271" s="1"/>
      <c r="CG271" s="1"/>
      <c r="CH271" s="1"/>
      <c r="CI271" s="1"/>
      <c r="CJ271" s="1"/>
      <c r="CK271" s="1"/>
    </row>
    <row r="272" spans="1:89" ht="33.75" x14ac:dyDescent="0.25">
      <c r="A272" s="7" t="s">
        <v>10</v>
      </c>
      <c r="B272" s="8">
        <v>2016</v>
      </c>
      <c r="C272" s="605" t="s">
        <v>1264</v>
      </c>
      <c r="D272" s="605" t="s">
        <v>1250</v>
      </c>
      <c r="E272" s="612"/>
      <c r="F272" s="1"/>
      <c r="G272" s="1"/>
      <c r="H272" s="1"/>
      <c r="I272" s="1"/>
      <c r="J272" s="1"/>
      <c r="K272" s="1"/>
      <c r="L272" s="1"/>
      <c r="M272" s="1"/>
      <c r="N272" s="1"/>
      <c r="O272" s="1"/>
      <c r="P272" s="1"/>
      <c r="Q272" s="1"/>
      <c r="R272" s="1"/>
      <c r="S272" s="1"/>
      <c r="T272" s="1"/>
      <c r="U272" s="1"/>
      <c r="V272" s="1"/>
      <c r="W272" s="1"/>
      <c r="X272" s="1"/>
      <c r="Y272" s="1"/>
      <c r="Z272" s="1"/>
      <c r="AA272" s="1"/>
      <c r="AB272" s="1"/>
      <c r="AC272" s="1"/>
      <c r="AD272" s="1"/>
      <c r="AE272" s="1"/>
      <c r="AF272" s="1"/>
      <c r="AG272" s="1"/>
      <c r="AH272" s="1"/>
      <c r="AI272" s="1"/>
      <c r="AJ272" s="1"/>
      <c r="AK272" s="1"/>
      <c r="AL272" s="1"/>
      <c r="AM272" s="1"/>
      <c r="AN272" s="1"/>
      <c r="AO272" s="1"/>
      <c r="AP272" s="1"/>
      <c r="AQ272" s="1"/>
      <c r="AR272" s="1"/>
      <c r="AS272" s="1"/>
      <c r="AT272" s="1"/>
      <c r="AU272" s="1"/>
      <c r="AV272" s="1"/>
      <c r="AW272" s="1"/>
      <c r="AX272" s="1"/>
      <c r="AY272" s="1"/>
      <c r="AZ272" s="1"/>
      <c r="BA272" s="1"/>
      <c r="BB272" s="1"/>
      <c r="BC272" s="1"/>
      <c r="BD272" s="1"/>
      <c r="BE272" s="1"/>
      <c r="BF272" s="1"/>
      <c r="BG272" s="1"/>
      <c r="BH272" s="1"/>
      <c r="BI272" s="1"/>
      <c r="BJ272" s="1"/>
      <c r="BK272" s="1"/>
      <c r="BL272" s="1"/>
      <c r="BM272" s="1"/>
      <c r="BN272" s="1"/>
      <c r="BO272" s="1"/>
      <c r="BP272" s="1"/>
      <c r="BQ272" s="1"/>
      <c r="BR272" s="1"/>
      <c r="BS272" s="1"/>
      <c r="BT272" s="1"/>
      <c r="BU272" s="1"/>
      <c r="BV272" s="1"/>
      <c r="BW272" s="1"/>
      <c r="BX272" s="1"/>
      <c r="BY272" s="1"/>
      <c r="BZ272" s="1"/>
      <c r="CA272" s="1"/>
      <c r="CB272" s="1"/>
      <c r="CC272" s="1"/>
      <c r="CD272" s="1"/>
      <c r="CE272" s="1"/>
      <c r="CF272" s="1"/>
      <c r="CG272" s="1"/>
      <c r="CH272" s="1"/>
      <c r="CI272" s="1"/>
      <c r="CJ272" s="1"/>
      <c r="CK272" s="1"/>
    </row>
    <row r="273" spans="1:89" ht="67.5" x14ac:dyDescent="0.25">
      <c r="A273" s="7" t="s">
        <v>1110</v>
      </c>
      <c r="B273" s="8">
        <v>2016</v>
      </c>
      <c r="C273" s="605" t="s">
        <v>1304</v>
      </c>
      <c r="D273" s="605" t="s">
        <v>1237</v>
      </c>
      <c r="E273" s="612"/>
      <c r="F273" s="1"/>
      <c r="G273" s="1"/>
      <c r="H273" s="1"/>
      <c r="I273" s="1"/>
      <c r="J273" s="1"/>
      <c r="K273" s="1"/>
      <c r="L273" s="1"/>
      <c r="M273" s="1"/>
      <c r="N273" s="1"/>
      <c r="O273" s="1"/>
      <c r="P273" s="1"/>
      <c r="Q273" s="1"/>
      <c r="R273" s="1"/>
      <c r="S273" s="1"/>
      <c r="T273" s="1"/>
      <c r="U273" s="1"/>
      <c r="V273" s="1"/>
      <c r="W273" s="1"/>
      <c r="X273" s="1"/>
      <c r="Y273" s="1"/>
      <c r="Z273" s="1"/>
      <c r="AA273" s="1"/>
      <c r="AB273" s="1"/>
      <c r="AC273" s="1"/>
      <c r="AD273" s="1"/>
      <c r="AE273" s="1"/>
      <c r="AF273" s="1"/>
      <c r="AG273" s="1"/>
      <c r="AH273" s="1"/>
      <c r="AI273" s="1"/>
      <c r="AJ273" s="1"/>
      <c r="AK273" s="1"/>
      <c r="AL273" s="1"/>
      <c r="AM273" s="1"/>
      <c r="AN273" s="1"/>
      <c r="AO273" s="1"/>
      <c r="AP273" s="1"/>
      <c r="AQ273" s="1"/>
      <c r="AR273" s="1"/>
      <c r="AS273" s="1"/>
      <c r="AT273" s="1"/>
      <c r="AU273" s="1"/>
      <c r="AV273" s="1"/>
      <c r="AW273" s="1"/>
      <c r="AX273" s="1"/>
      <c r="AY273" s="1"/>
      <c r="AZ273" s="1"/>
      <c r="BA273" s="1"/>
      <c r="BB273" s="1"/>
      <c r="BC273" s="1"/>
      <c r="BD273" s="1"/>
      <c r="BE273" s="1"/>
      <c r="BF273" s="1"/>
      <c r="BG273" s="1"/>
      <c r="BH273" s="1"/>
      <c r="BI273" s="1"/>
      <c r="BJ273" s="1"/>
      <c r="BK273" s="1"/>
      <c r="BL273" s="1"/>
      <c r="BM273" s="1"/>
      <c r="BN273" s="1"/>
      <c r="BO273" s="1"/>
      <c r="BP273" s="1"/>
      <c r="BQ273" s="1"/>
      <c r="BR273" s="1"/>
      <c r="BS273" s="1"/>
      <c r="BT273" s="1"/>
      <c r="BU273" s="1"/>
      <c r="BV273" s="1"/>
      <c r="BW273" s="1"/>
      <c r="BX273" s="1"/>
      <c r="BY273" s="1"/>
      <c r="BZ273" s="1"/>
      <c r="CA273" s="1"/>
      <c r="CB273" s="1"/>
      <c r="CC273" s="1"/>
      <c r="CD273" s="1"/>
      <c r="CE273" s="1"/>
      <c r="CF273" s="1"/>
      <c r="CG273" s="1"/>
      <c r="CH273" s="1"/>
      <c r="CI273" s="1"/>
      <c r="CJ273" s="1"/>
      <c r="CK273" s="1"/>
    </row>
    <row r="274" spans="1:89" ht="78.75" x14ac:dyDescent="0.25">
      <c r="A274" s="7" t="s">
        <v>1110</v>
      </c>
      <c r="B274" s="8">
        <v>2016</v>
      </c>
      <c r="C274" s="605" t="s">
        <v>1305</v>
      </c>
      <c r="D274" s="605" t="s">
        <v>1237</v>
      </c>
      <c r="E274" s="612"/>
      <c r="F274" s="1"/>
      <c r="G274" s="1"/>
      <c r="H274" s="1"/>
      <c r="I274" s="1"/>
      <c r="J274" s="1"/>
      <c r="K274" s="1"/>
      <c r="L274" s="1"/>
      <c r="M274" s="1"/>
      <c r="N274" s="1"/>
      <c r="O274" s="1"/>
      <c r="P274" s="1"/>
      <c r="Q274" s="1"/>
      <c r="R274" s="1"/>
      <c r="S274" s="1"/>
      <c r="T274" s="1"/>
      <c r="U274" s="1"/>
      <c r="V274" s="1"/>
      <c r="W274" s="1"/>
      <c r="X274" s="1"/>
      <c r="Y274" s="1"/>
      <c r="Z274" s="1"/>
      <c r="AA274" s="1"/>
      <c r="AB274" s="1"/>
      <c r="AC274" s="1"/>
      <c r="AD274" s="1"/>
      <c r="AE274" s="1"/>
      <c r="AF274" s="1"/>
      <c r="AG274" s="1"/>
      <c r="AH274" s="1"/>
      <c r="AI274" s="1"/>
      <c r="AJ274" s="1"/>
      <c r="AK274" s="1"/>
      <c r="AL274" s="1"/>
      <c r="AM274" s="1"/>
      <c r="AN274" s="1"/>
      <c r="AO274" s="1"/>
      <c r="AP274" s="1"/>
      <c r="AQ274" s="1"/>
      <c r="AR274" s="1"/>
      <c r="AS274" s="1"/>
      <c r="AT274" s="1"/>
      <c r="AU274" s="1"/>
      <c r="AV274" s="1"/>
      <c r="AW274" s="1"/>
      <c r="AX274" s="1"/>
      <c r="AY274" s="1"/>
      <c r="AZ274" s="1"/>
      <c r="BA274" s="1"/>
      <c r="BB274" s="1"/>
      <c r="BC274" s="1"/>
      <c r="BD274" s="1"/>
      <c r="BE274" s="1"/>
      <c r="BF274" s="1"/>
      <c r="BG274" s="1"/>
      <c r="BH274" s="1"/>
      <c r="BI274" s="1"/>
      <c r="BJ274" s="1"/>
      <c r="BK274" s="1"/>
      <c r="BL274" s="1"/>
      <c r="BM274" s="1"/>
      <c r="BN274" s="1"/>
      <c r="BO274" s="1"/>
      <c r="BP274" s="1"/>
      <c r="BQ274" s="1"/>
      <c r="BR274" s="1"/>
      <c r="BS274" s="1"/>
      <c r="BT274" s="1"/>
      <c r="BU274" s="1"/>
      <c r="BV274" s="1"/>
      <c r="BW274" s="1"/>
      <c r="BX274" s="1"/>
      <c r="BY274" s="1"/>
      <c r="BZ274" s="1"/>
      <c r="CA274" s="1"/>
      <c r="CB274" s="1"/>
      <c r="CC274" s="1"/>
      <c r="CD274" s="1"/>
      <c r="CE274" s="1"/>
      <c r="CF274" s="1"/>
      <c r="CG274" s="1"/>
      <c r="CH274" s="1"/>
      <c r="CI274" s="1"/>
      <c r="CJ274" s="1"/>
      <c r="CK274" s="1"/>
    </row>
    <row r="275" spans="1:89" ht="45" x14ac:dyDescent="0.25">
      <c r="A275" s="7" t="s">
        <v>1110</v>
      </c>
      <c r="B275" s="8">
        <v>2016</v>
      </c>
      <c r="C275" s="605" t="s">
        <v>1306</v>
      </c>
      <c r="D275" s="605" t="s">
        <v>1237</v>
      </c>
      <c r="E275" s="612"/>
      <c r="F275" s="1"/>
      <c r="G275" s="1"/>
      <c r="H275" s="1"/>
      <c r="I275" s="1"/>
      <c r="J275" s="1"/>
      <c r="K275" s="1"/>
      <c r="L275" s="1"/>
      <c r="M275" s="1"/>
      <c r="N275" s="1"/>
      <c r="O275" s="1"/>
      <c r="P275" s="1"/>
      <c r="Q275" s="1"/>
      <c r="R275" s="1"/>
      <c r="S275" s="1"/>
      <c r="T275" s="1"/>
      <c r="U275" s="1"/>
      <c r="V275" s="1"/>
      <c r="W275" s="1"/>
      <c r="X275" s="1"/>
      <c r="Y275" s="1"/>
      <c r="Z275" s="1"/>
      <c r="AA275" s="1"/>
      <c r="AB275" s="1"/>
      <c r="AC275" s="1"/>
      <c r="AD275" s="1"/>
      <c r="AE275" s="1"/>
      <c r="AF275" s="1"/>
      <c r="AG275" s="1"/>
      <c r="AH275" s="1"/>
      <c r="AI275" s="1"/>
      <c r="AJ275" s="1"/>
      <c r="AK275" s="1"/>
      <c r="AL275" s="1"/>
      <c r="AM275" s="1"/>
      <c r="AN275" s="1"/>
      <c r="AO275" s="1"/>
      <c r="AP275" s="1"/>
      <c r="AQ275" s="1"/>
      <c r="AR275" s="1"/>
      <c r="AS275" s="1"/>
      <c r="AT275" s="1"/>
      <c r="AU275" s="1"/>
      <c r="AV275" s="1"/>
      <c r="AW275" s="1"/>
      <c r="AX275" s="1"/>
      <c r="AY275" s="1"/>
      <c r="AZ275" s="1"/>
      <c r="BA275" s="1"/>
      <c r="BB275" s="1"/>
      <c r="BC275" s="1"/>
      <c r="BD275" s="1"/>
      <c r="BE275" s="1"/>
      <c r="BF275" s="1"/>
      <c r="BG275" s="1"/>
      <c r="BH275" s="1"/>
      <c r="BI275" s="1"/>
      <c r="BJ275" s="1"/>
      <c r="BK275" s="1"/>
      <c r="BL275" s="1"/>
      <c r="BM275" s="1"/>
      <c r="BN275" s="1"/>
      <c r="BO275" s="1"/>
      <c r="BP275" s="1"/>
      <c r="BQ275" s="1"/>
      <c r="BR275" s="1"/>
      <c r="BS275" s="1"/>
      <c r="BT275" s="1"/>
      <c r="BU275" s="1"/>
      <c r="BV275" s="1"/>
      <c r="BW275" s="1"/>
      <c r="BX275" s="1"/>
      <c r="BY275" s="1"/>
      <c r="BZ275" s="1"/>
      <c r="CA275" s="1"/>
      <c r="CB275" s="1"/>
      <c r="CC275" s="1"/>
      <c r="CD275" s="1"/>
      <c r="CE275" s="1"/>
      <c r="CF275" s="1"/>
      <c r="CG275" s="1"/>
      <c r="CH275" s="1"/>
      <c r="CI275" s="1"/>
      <c r="CJ275" s="1"/>
      <c r="CK275" s="1"/>
    </row>
    <row r="276" spans="1:89" ht="33.75" x14ac:dyDescent="0.25">
      <c r="A276" s="7" t="s">
        <v>1110</v>
      </c>
      <c r="B276" s="8">
        <v>2016</v>
      </c>
      <c r="C276" s="605" t="s">
        <v>1307</v>
      </c>
      <c r="D276" s="605" t="s">
        <v>1237</v>
      </c>
      <c r="E276" s="612"/>
      <c r="F276" s="1"/>
      <c r="G276" s="1"/>
      <c r="H276" s="1"/>
      <c r="I276" s="1"/>
      <c r="J276" s="1"/>
      <c r="K276" s="1"/>
      <c r="L276" s="1"/>
      <c r="M276" s="1"/>
      <c r="N276" s="1"/>
      <c r="O276" s="1"/>
      <c r="P276" s="1"/>
      <c r="Q276" s="1"/>
      <c r="R276" s="1"/>
      <c r="S276" s="1"/>
      <c r="T276" s="1"/>
      <c r="U276" s="1"/>
      <c r="V276" s="1"/>
      <c r="W276" s="1"/>
      <c r="X276" s="1"/>
      <c r="Y276" s="1"/>
      <c r="Z276" s="1"/>
      <c r="AA276" s="1"/>
      <c r="AB276" s="1"/>
      <c r="AC276" s="1"/>
      <c r="AD276" s="1"/>
      <c r="AE276" s="1"/>
      <c r="AF276" s="1"/>
      <c r="AG276" s="1"/>
      <c r="AH276" s="1"/>
      <c r="AI276" s="1"/>
      <c r="AJ276" s="1"/>
      <c r="AK276" s="1"/>
      <c r="AL276" s="1"/>
      <c r="AM276" s="1"/>
      <c r="AN276" s="1"/>
      <c r="AO276" s="1"/>
      <c r="AP276" s="1"/>
      <c r="AQ276" s="1"/>
      <c r="AR276" s="1"/>
      <c r="AS276" s="1"/>
      <c r="AT276" s="1"/>
      <c r="AU276" s="1"/>
      <c r="AV276" s="1"/>
      <c r="AW276" s="1"/>
      <c r="AX276" s="1"/>
      <c r="AY276" s="1"/>
      <c r="AZ276" s="1"/>
      <c r="BA276" s="1"/>
      <c r="BB276" s="1"/>
      <c r="BC276" s="1"/>
      <c r="BD276" s="1"/>
      <c r="BE276" s="1"/>
      <c r="BF276" s="1"/>
      <c r="BG276" s="1"/>
      <c r="BH276" s="1"/>
      <c r="BI276" s="1"/>
      <c r="BJ276" s="1"/>
      <c r="BK276" s="1"/>
      <c r="BL276" s="1"/>
      <c r="BM276" s="1"/>
      <c r="BN276" s="1"/>
      <c r="BO276" s="1"/>
      <c r="BP276" s="1"/>
      <c r="BQ276" s="1"/>
      <c r="BR276" s="1"/>
      <c r="BS276" s="1"/>
      <c r="BT276" s="1"/>
      <c r="BU276" s="1"/>
      <c r="BV276" s="1"/>
      <c r="BW276" s="1"/>
      <c r="BX276" s="1"/>
      <c r="BY276" s="1"/>
      <c r="BZ276" s="1"/>
      <c r="CA276" s="1"/>
      <c r="CB276" s="1"/>
      <c r="CC276" s="1"/>
      <c r="CD276" s="1"/>
      <c r="CE276" s="1"/>
      <c r="CF276" s="1"/>
      <c r="CG276" s="1"/>
      <c r="CH276" s="1"/>
      <c r="CI276" s="1"/>
      <c r="CJ276" s="1"/>
      <c r="CK276" s="1"/>
    </row>
    <row r="277" spans="1:89" ht="33.75" x14ac:dyDescent="0.25">
      <c r="A277" s="7" t="s">
        <v>1110</v>
      </c>
      <c r="B277" s="8">
        <v>2016</v>
      </c>
      <c r="C277" s="605" t="s">
        <v>1308</v>
      </c>
      <c r="D277" s="605" t="s">
        <v>1237</v>
      </c>
      <c r="E277" s="612"/>
      <c r="F277" s="1"/>
      <c r="G277" s="1"/>
      <c r="H277" s="1"/>
      <c r="I277" s="1"/>
      <c r="J277" s="1"/>
      <c r="K277" s="1"/>
      <c r="L277" s="1"/>
      <c r="M277" s="1"/>
      <c r="N277" s="1"/>
      <c r="O277" s="1"/>
      <c r="P277" s="1"/>
      <c r="Q277" s="1"/>
      <c r="R277" s="1"/>
      <c r="S277" s="1"/>
      <c r="T277" s="1"/>
      <c r="U277" s="1"/>
      <c r="V277" s="1"/>
      <c r="W277" s="1"/>
      <c r="X277" s="1"/>
      <c r="Y277" s="1"/>
      <c r="Z277" s="1"/>
      <c r="AA277" s="1"/>
      <c r="AB277" s="1"/>
      <c r="AC277" s="1"/>
      <c r="AD277" s="1"/>
      <c r="AE277" s="1"/>
      <c r="AF277" s="1"/>
      <c r="AG277" s="1"/>
      <c r="AH277" s="1"/>
      <c r="AI277" s="1"/>
      <c r="AJ277" s="1"/>
      <c r="AK277" s="1"/>
      <c r="AL277" s="1"/>
      <c r="AM277" s="1"/>
      <c r="AN277" s="1"/>
      <c r="AO277" s="1"/>
      <c r="AP277" s="1"/>
      <c r="AQ277" s="1"/>
      <c r="AR277" s="1"/>
      <c r="AS277" s="1"/>
      <c r="AT277" s="1"/>
      <c r="AU277" s="1"/>
      <c r="AV277" s="1"/>
      <c r="AW277" s="1"/>
      <c r="AX277" s="1"/>
      <c r="AY277" s="1"/>
      <c r="AZ277" s="1"/>
      <c r="BA277" s="1"/>
      <c r="BB277" s="1"/>
      <c r="BC277" s="1"/>
      <c r="BD277" s="1"/>
      <c r="BE277" s="1"/>
      <c r="BF277" s="1"/>
      <c r="BG277" s="1"/>
      <c r="BH277" s="1"/>
      <c r="BI277" s="1"/>
      <c r="BJ277" s="1"/>
      <c r="BK277" s="1"/>
      <c r="BL277" s="1"/>
      <c r="BM277" s="1"/>
      <c r="BN277" s="1"/>
      <c r="BO277" s="1"/>
      <c r="BP277" s="1"/>
      <c r="BQ277" s="1"/>
      <c r="BR277" s="1"/>
      <c r="BS277" s="1"/>
      <c r="BT277" s="1"/>
      <c r="BU277" s="1"/>
      <c r="BV277" s="1"/>
      <c r="BW277" s="1"/>
      <c r="BX277" s="1"/>
      <c r="BY277" s="1"/>
      <c r="BZ277" s="1"/>
      <c r="CA277" s="1"/>
      <c r="CB277" s="1"/>
      <c r="CC277" s="1"/>
      <c r="CD277" s="1"/>
      <c r="CE277" s="1"/>
      <c r="CF277" s="1"/>
      <c r="CG277" s="1"/>
      <c r="CH277" s="1"/>
      <c r="CI277" s="1"/>
      <c r="CJ277" s="1"/>
      <c r="CK277" s="1"/>
    </row>
    <row r="278" spans="1:89" ht="45" x14ac:dyDescent="0.25">
      <c r="A278" s="7" t="s">
        <v>1110</v>
      </c>
      <c r="B278" s="8">
        <v>2016</v>
      </c>
      <c r="C278" s="605" t="s">
        <v>1309</v>
      </c>
      <c r="D278" s="605" t="s">
        <v>1237</v>
      </c>
      <c r="E278" s="612"/>
      <c r="F278" s="1"/>
      <c r="G278" s="1"/>
      <c r="H278" s="1"/>
      <c r="I278" s="1"/>
      <c r="J278" s="1"/>
      <c r="K278" s="1"/>
      <c r="L278" s="1"/>
      <c r="M278" s="1"/>
      <c r="N278" s="1"/>
      <c r="O278" s="1"/>
      <c r="P278" s="1"/>
      <c r="Q278" s="1"/>
      <c r="R278" s="1"/>
      <c r="S278" s="1"/>
      <c r="T278" s="1"/>
      <c r="U278" s="1"/>
      <c r="V278" s="1"/>
      <c r="W278" s="1"/>
      <c r="X278" s="1"/>
      <c r="Y278" s="1"/>
      <c r="Z278" s="1"/>
      <c r="AA278" s="1"/>
      <c r="AB278" s="1"/>
      <c r="AC278" s="1"/>
      <c r="AD278" s="1"/>
      <c r="AE278" s="1"/>
      <c r="AF278" s="1"/>
      <c r="AG278" s="1"/>
      <c r="AH278" s="1"/>
      <c r="AI278" s="1"/>
      <c r="AJ278" s="1"/>
      <c r="AK278" s="1"/>
      <c r="AL278" s="1"/>
      <c r="AM278" s="1"/>
      <c r="AN278" s="1"/>
      <c r="AO278" s="1"/>
      <c r="AP278" s="1"/>
      <c r="AQ278" s="1"/>
      <c r="AR278" s="1"/>
      <c r="AS278" s="1"/>
      <c r="AT278" s="1"/>
      <c r="AU278" s="1"/>
      <c r="AV278" s="1"/>
      <c r="AW278" s="1"/>
      <c r="AX278" s="1"/>
      <c r="AY278" s="1"/>
      <c r="AZ278" s="1"/>
      <c r="BA278" s="1"/>
      <c r="BB278" s="1"/>
      <c r="BC278" s="1"/>
      <c r="BD278" s="1"/>
      <c r="BE278" s="1"/>
      <c r="BF278" s="1"/>
      <c r="BG278" s="1"/>
      <c r="BH278" s="1"/>
      <c r="BI278" s="1"/>
      <c r="BJ278" s="1"/>
      <c r="BK278" s="1"/>
      <c r="BL278" s="1"/>
      <c r="BM278" s="1"/>
      <c r="BN278" s="1"/>
      <c r="BO278" s="1"/>
      <c r="BP278" s="1"/>
      <c r="BQ278" s="1"/>
      <c r="BR278" s="1"/>
      <c r="BS278" s="1"/>
      <c r="BT278" s="1"/>
      <c r="BU278" s="1"/>
      <c r="BV278" s="1"/>
      <c r="BW278" s="1"/>
      <c r="BX278" s="1"/>
      <c r="BY278" s="1"/>
      <c r="BZ278" s="1"/>
      <c r="CA278" s="1"/>
      <c r="CB278" s="1"/>
      <c r="CC278" s="1"/>
      <c r="CD278" s="1"/>
      <c r="CE278" s="1"/>
      <c r="CF278" s="1"/>
      <c r="CG278" s="1"/>
      <c r="CH278" s="1"/>
      <c r="CI278" s="1"/>
      <c r="CJ278" s="1"/>
      <c r="CK278" s="1"/>
    </row>
    <row r="279" spans="1:89" ht="56.25" x14ac:dyDescent="0.25">
      <c r="A279" s="7" t="s">
        <v>1110</v>
      </c>
      <c r="B279" s="8">
        <v>2016</v>
      </c>
      <c r="C279" s="605" t="s">
        <v>1310</v>
      </c>
      <c r="D279" s="605" t="s">
        <v>1237</v>
      </c>
      <c r="E279" s="612"/>
      <c r="F279" s="1"/>
      <c r="G279" s="1"/>
      <c r="H279" s="1"/>
      <c r="I279" s="1"/>
      <c r="J279" s="1"/>
      <c r="K279" s="1"/>
      <c r="L279" s="1"/>
      <c r="M279" s="1"/>
      <c r="N279" s="1"/>
      <c r="O279" s="1"/>
      <c r="P279" s="1"/>
      <c r="Q279" s="1"/>
      <c r="R279" s="1"/>
      <c r="S279" s="1"/>
      <c r="T279" s="1"/>
      <c r="U279" s="1"/>
      <c r="V279" s="1"/>
      <c r="W279" s="1"/>
      <c r="X279" s="1"/>
      <c r="Y279" s="1"/>
      <c r="Z279" s="1"/>
      <c r="AA279" s="1"/>
      <c r="AB279" s="1"/>
      <c r="AC279" s="1"/>
      <c r="AD279" s="1"/>
      <c r="AE279" s="1"/>
      <c r="AF279" s="1"/>
      <c r="AG279" s="1"/>
      <c r="AH279" s="1"/>
      <c r="AI279" s="1"/>
      <c r="AJ279" s="1"/>
      <c r="AK279" s="1"/>
      <c r="AL279" s="1"/>
      <c r="AM279" s="1"/>
      <c r="AN279" s="1"/>
      <c r="AO279" s="1"/>
      <c r="AP279" s="1"/>
      <c r="AQ279" s="1"/>
      <c r="AR279" s="1"/>
      <c r="AS279" s="1"/>
      <c r="AT279" s="1"/>
      <c r="AU279" s="1"/>
      <c r="AV279" s="1"/>
      <c r="AW279" s="1"/>
      <c r="AX279" s="1"/>
      <c r="AY279" s="1"/>
      <c r="AZ279" s="1"/>
      <c r="BA279" s="1"/>
      <c r="BB279" s="1"/>
      <c r="BC279" s="1"/>
      <c r="BD279" s="1"/>
      <c r="BE279" s="1"/>
      <c r="BF279" s="1"/>
      <c r="BG279" s="1"/>
      <c r="BH279" s="1"/>
      <c r="BI279" s="1"/>
      <c r="BJ279" s="1"/>
      <c r="BK279" s="1"/>
      <c r="BL279" s="1"/>
      <c r="BM279" s="1"/>
      <c r="BN279" s="1"/>
      <c r="BO279" s="1"/>
      <c r="BP279" s="1"/>
      <c r="BQ279" s="1"/>
      <c r="BR279" s="1"/>
      <c r="BS279" s="1"/>
      <c r="BT279" s="1"/>
      <c r="BU279" s="1"/>
      <c r="BV279" s="1"/>
      <c r="BW279" s="1"/>
      <c r="BX279" s="1"/>
      <c r="BY279" s="1"/>
      <c r="BZ279" s="1"/>
      <c r="CA279" s="1"/>
      <c r="CB279" s="1"/>
      <c r="CC279" s="1"/>
      <c r="CD279" s="1"/>
      <c r="CE279" s="1"/>
      <c r="CF279" s="1"/>
      <c r="CG279" s="1"/>
      <c r="CH279" s="1"/>
      <c r="CI279" s="1"/>
      <c r="CJ279" s="1"/>
      <c r="CK279" s="1"/>
    </row>
    <row r="280" spans="1:89" ht="33.75" x14ac:dyDescent="0.25">
      <c r="A280" s="7" t="s">
        <v>1110</v>
      </c>
      <c r="B280" s="8">
        <v>2016</v>
      </c>
      <c r="C280" s="605" t="s">
        <v>1311</v>
      </c>
      <c r="D280" s="605" t="s">
        <v>1237</v>
      </c>
      <c r="E280" s="612"/>
      <c r="F280" s="1"/>
      <c r="G280" s="1"/>
      <c r="H280" s="1"/>
      <c r="I280" s="1"/>
      <c r="J280" s="1"/>
      <c r="K280" s="1"/>
      <c r="L280" s="1"/>
      <c r="M280" s="1"/>
      <c r="N280" s="1"/>
      <c r="O280" s="1"/>
      <c r="P280" s="1"/>
      <c r="Q280" s="1"/>
      <c r="R280" s="1"/>
      <c r="S280" s="1"/>
      <c r="T280" s="1"/>
      <c r="U280" s="1"/>
      <c r="V280" s="1"/>
      <c r="W280" s="1"/>
      <c r="X280" s="1"/>
      <c r="Y280" s="1"/>
      <c r="Z280" s="1"/>
      <c r="AA280" s="1"/>
      <c r="AB280" s="1"/>
      <c r="AC280" s="1"/>
      <c r="AD280" s="1"/>
      <c r="AE280" s="1"/>
      <c r="AF280" s="1"/>
      <c r="AG280" s="1"/>
      <c r="AH280" s="1"/>
      <c r="AI280" s="1"/>
      <c r="AJ280" s="1"/>
      <c r="AK280" s="1"/>
      <c r="AL280" s="1"/>
      <c r="AM280" s="1"/>
      <c r="AN280" s="1"/>
      <c r="AO280" s="1"/>
      <c r="AP280" s="1"/>
      <c r="AQ280" s="1"/>
      <c r="AR280" s="1"/>
      <c r="AS280" s="1"/>
      <c r="AT280" s="1"/>
      <c r="AU280" s="1"/>
      <c r="AV280" s="1"/>
      <c r="AW280" s="1"/>
      <c r="AX280" s="1"/>
      <c r="AY280" s="1"/>
      <c r="AZ280" s="1"/>
      <c r="BA280" s="1"/>
      <c r="BB280" s="1"/>
      <c r="BC280" s="1"/>
      <c r="BD280" s="1"/>
      <c r="BE280" s="1"/>
      <c r="BF280" s="1"/>
      <c r="BG280" s="1"/>
      <c r="BH280" s="1"/>
      <c r="BI280" s="1"/>
      <c r="BJ280" s="1"/>
      <c r="BK280" s="1"/>
      <c r="BL280" s="1"/>
      <c r="BM280" s="1"/>
      <c r="BN280" s="1"/>
      <c r="BO280" s="1"/>
      <c r="BP280" s="1"/>
      <c r="BQ280" s="1"/>
      <c r="BR280" s="1"/>
      <c r="BS280" s="1"/>
      <c r="BT280" s="1"/>
      <c r="BU280" s="1"/>
      <c r="BV280" s="1"/>
      <c r="BW280" s="1"/>
      <c r="BX280" s="1"/>
      <c r="BY280" s="1"/>
      <c r="BZ280" s="1"/>
      <c r="CA280" s="1"/>
      <c r="CB280" s="1"/>
      <c r="CC280" s="1"/>
      <c r="CD280" s="1"/>
      <c r="CE280" s="1"/>
      <c r="CF280" s="1"/>
      <c r="CG280" s="1"/>
      <c r="CH280" s="1"/>
      <c r="CI280" s="1"/>
      <c r="CJ280" s="1"/>
      <c r="CK280" s="1"/>
    </row>
    <row r="281" spans="1:89" ht="45" x14ac:dyDescent="0.25">
      <c r="A281" s="7" t="s">
        <v>16</v>
      </c>
      <c r="B281" s="8">
        <v>2016</v>
      </c>
      <c r="C281" s="605" t="s">
        <v>1312</v>
      </c>
      <c r="D281" s="605" t="s">
        <v>1247</v>
      </c>
      <c r="E281" s="612"/>
      <c r="F281" s="1"/>
      <c r="G281" s="1"/>
      <c r="H281" s="1"/>
      <c r="I281" s="1"/>
      <c r="J281" s="1"/>
      <c r="K281" s="1"/>
      <c r="L281" s="1"/>
      <c r="M281" s="1"/>
      <c r="N281" s="1"/>
      <c r="O281" s="1"/>
      <c r="P281" s="1"/>
      <c r="Q281" s="1"/>
      <c r="R281" s="1"/>
      <c r="S281" s="1"/>
      <c r="T281" s="1"/>
      <c r="U281" s="1"/>
      <c r="V281" s="1"/>
      <c r="W281" s="1"/>
      <c r="X281" s="1"/>
      <c r="Y281" s="1"/>
      <c r="Z281" s="1"/>
      <c r="AA281" s="1"/>
      <c r="AB281" s="1"/>
      <c r="AC281" s="1"/>
      <c r="AD281" s="1"/>
      <c r="AE281" s="1"/>
      <c r="AF281" s="1"/>
      <c r="AG281" s="1"/>
      <c r="AH281" s="1"/>
      <c r="AI281" s="1"/>
      <c r="AJ281" s="1"/>
      <c r="AK281" s="1"/>
      <c r="AL281" s="1"/>
      <c r="AM281" s="1"/>
      <c r="AN281" s="1"/>
      <c r="AO281" s="1"/>
      <c r="AP281" s="1"/>
      <c r="AQ281" s="1"/>
      <c r="AR281" s="1"/>
      <c r="AS281" s="1"/>
      <c r="AT281" s="1"/>
      <c r="AU281" s="1"/>
      <c r="AV281" s="1"/>
      <c r="AW281" s="1"/>
      <c r="AX281" s="1"/>
      <c r="AY281" s="1"/>
      <c r="AZ281" s="1"/>
      <c r="BA281" s="1"/>
      <c r="BB281" s="1"/>
      <c r="BC281" s="1"/>
      <c r="BD281" s="1"/>
      <c r="BE281" s="1"/>
      <c r="BF281" s="1"/>
      <c r="BG281" s="1"/>
      <c r="BH281" s="1"/>
      <c r="BI281" s="1"/>
      <c r="BJ281" s="1"/>
      <c r="BK281" s="1"/>
      <c r="BL281" s="1"/>
      <c r="BM281" s="1"/>
      <c r="BN281" s="1"/>
      <c r="BO281" s="1"/>
      <c r="BP281" s="1"/>
      <c r="BQ281" s="1"/>
      <c r="BR281" s="1"/>
      <c r="BS281" s="1"/>
      <c r="BT281" s="1"/>
      <c r="BU281" s="1"/>
      <c r="BV281" s="1"/>
      <c r="BW281" s="1"/>
      <c r="BX281" s="1"/>
      <c r="BY281" s="1"/>
      <c r="BZ281" s="1"/>
      <c r="CA281" s="1"/>
      <c r="CB281" s="1"/>
      <c r="CC281" s="1"/>
      <c r="CD281" s="1"/>
      <c r="CE281" s="1"/>
      <c r="CF281" s="1"/>
      <c r="CG281" s="1"/>
      <c r="CH281" s="1"/>
      <c r="CI281" s="1"/>
      <c r="CJ281" s="1"/>
      <c r="CK281" s="1"/>
    </row>
    <row r="282" spans="1:89" ht="45" x14ac:dyDescent="0.25">
      <c r="A282" s="7" t="s">
        <v>11</v>
      </c>
      <c r="B282" s="8">
        <v>2016</v>
      </c>
      <c r="C282" s="605" t="s">
        <v>1313</v>
      </c>
      <c r="D282" s="605" t="s">
        <v>1250</v>
      </c>
      <c r="E282" s="612"/>
      <c r="F282" s="1"/>
      <c r="G282" s="1"/>
      <c r="H282" s="1"/>
      <c r="I282" s="1"/>
      <c r="J282" s="1"/>
      <c r="K282" s="1"/>
      <c r="L282" s="1"/>
      <c r="M282" s="1"/>
      <c r="N282" s="1"/>
      <c r="O282" s="1"/>
      <c r="P282" s="1"/>
      <c r="Q282" s="1"/>
      <c r="R282" s="1"/>
      <c r="S282" s="1"/>
      <c r="T282" s="1"/>
      <c r="U282" s="1"/>
      <c r="V282" s="1"/>
      <c r="W282" s="1"/>
      <c r="X282" s="1"/>
      <c r="Y282" s="1"/>
      <c r="Z282" s="1"/>
      <c r="AA282" s="1"/>
      <c r="AB282" s="1"/>
      <c r="AC282" s="1"/>
      <c r="AD282" s="1"/>
      <c r="AE282" s="1"/>
      <c r="AF282" s="1"/>
      <c r="AG282" s="1"/>
      <c r="AH282" s="1"/>
      <c r="AI282" s="1"/>
      <c r="AJ282" s="1"/>
      <c r="AK282" s="1"/>
      <c r="AL282" s="1"/>
      <c r="AM282" s="1"/>
      <c r="AN282" s="1"/>
      <c r="AO282" s="1"/>
      <c r="AP282" s="1"/>
      <c r="AQ282" s="1"/>
      <c r="AR282" s="1"/>
      <c r="AS282" s="1"/>
      <c r="AT282" s="1"/>
      <c r="AU282" s="1"/>
      <c r="AV282" s="1"/>
      <c r="AW282" s="1"/>
      <c r="AX282" s="1"/>
      <c r="AY282" s="1"/>
      <c r="AZ282" s="1"/>
      <c r="BA282" s="1"/>
      <c r="BB282" s="1"/>
      <c r="BC282" s="1"/>
      <c r="BD282" s="1"/>
      <c r="BE282" s="1"/>
      <c r="BF282" s="1"/>
      <c r="BG282" s="1"/>
      <c r="BH282" s="1"/>
      <c r="BI282" s="1"/>
      <c r="BJ282" s="1"/>
      <c r="BK282" s="1"/>
      <c r="BL282" s="1"/>
      <c r="BM282" s="1"/>
      <c r="BN282" s="1"/>
      <c r="BO282" s="1"/>
      <c r="BP282" s="1"/>
      <c r="BQ282" s="1"/>
      <c r="BR282" s="1"/>
      <c r="BS282" s="1"/>
      <c r="BT282" s="1"/>
      <c r="BU282" s="1"/>
      <c r="BV282" s="1"/>
      <c r="BW282" s="1"/>
      <c r="BX282" s="1"/>
      <c r="BY282" s="1"/>
      <c r="BZ282" s="1"/>
      <c r="CA282" s="1"/>
      <c r="CB282" s="1"/>
      <c r="CC282" s="1"/>
      <c r="CD282" s="1"/>
      <c r="CE282" s="1"/>
      <c r="CF282" s="1"/>
      <c r="CG282" s="1"/>
      <c r="CH282" s="1"/>
      <c r="CI282" s="1"/>
      <c r="CJ282" s="1"/>
      <c r="CK282" s="1"/>
    </row>
    <row r="283" spans="1:89" ht="56.25" x14ac:dyDescent="0.25">
      <c r="A283" s="7" t="s">
        <v>11</v>
      </c>
      <c r="B283" s="8">
        <v>2016</v>
      </c>
      <c r="C283" s="605" t="s">
        <v>1315</v>
      </c>
      <c r="D283" s="605" t="s">
        <v>1314</v>
      </c>
      <c r="E283" s="612"/>
      <c r="F283" s="1"/>
      <c r="G283" s="1"/>
      <c r="H283" s="1"/>
      <c r="I283" s="1"/>
      <c r="J283" s="1"/>
      <c r="K283" s="1"/>
      <c r="L283" s="1"/>
      <c r="M283" s="1"/>
      <c r="N283" s="1"/>
      <c r="O283" s="1"/>
      <c r="P283" s="1"/>
      <c r="Q283" s="1"/>
      <c r="R283" s="1"/>
      <c r="S283" s="1"/>
      <c r="T283" s="1"/>
      <c r="U283" s="1"/>
      <c r="V283" s="1"/>
      <c r="W283" s="1"/>
      <c r="X283" s="1"/>
      <c r="Y283" s="1"/>
      <c r="Z283" s="1"/>
      <c r="AA283" s="1"/>
      <c r="AB283" s="1"/>
      <c r="AC283" s="1"/>
      <c r="AD283" s="1"/>
      <c r="AE283" s="1"/>
      <c r="AF283" s="1"/>
      <c r="AG283" s="1"/>
      <c r="AH283" s="1"/>
      <c r="AI283" s="1"/>
      <c r="AJ283" s="1"/>
      <c r="AK283" s="1"/>
      <c r="AL283" s="1"/>
      <c r="AM283" s="1"/>
      <c r="AN283" s="1"/>
      <c r="AO283" s="1"/>
      <c r="AP283" s="1"/>
      <c r="AQ283" s="1"/>
      <c r="AR283" s="1"/>
      <c r="AS283" s="1"/>
      <c r="AT283" s="1"/>
      <c r="AU283" s="1"/>
      <c r="AV283" s="1"/>
      <c r="AW283" s="1"/>
      <c r="AX283" s="1"/>
      <c r="AY283" s="1"/>
      <c r="AZ283" s="1"/>
      <c r="BA283" s="1"/>
      <c r="BB283" s="1"/>
      <c r="BC283" s="1"/>
      <c r="BD283" s="1"/>
      <c r="BE283" s="1"/>
      <c r="BF283" s="1"/>
      <c r="BG283" s="1"/>
      <c r="BH283" s="1"/>
      <c r="BI283" s="1"/>
      <c r="BJ283" s="1"/>
      <c r="BK283" s="1"/>
      <c r="BL283" s="1"/>
      <c r="BM283" s="1"/>
      <c r="BN283" s="1"/>
      <c r="BO283" s="1"/>
      <c r="BP283" s="1"/>
      <c r="BQ283" s="1"/>
      <c r="BR283" s="1"/>
      <c r="BS283" s="1"/>
      <c r="BT283" s="1"/>
      <c r="BU283" s="1"/>
      <c r="BV283" s="1"/>
      <c r="BW283" s="1"/>
      <c r="BX283" s="1"/>
      <c r="BY283" s="1"/>
      <c r="BZ283" s="1"/>
      <c r="CA283" s="1"/>
      <c r="CB283" s="1"/>
      <c r="CC283" s="1"/>
      <c r="CD283" s="1"/>
      <c r="CE283" s="1"/>
      <c r="CF283" s="1"/>
      <c r="CG283" s="1"/>
      <c r="CH283" s="1"/>
      <c r="CI283" s="1"/>
      <c r="CJ283" s="1"/>
      <c r="CK283" s="1"/>
    </row>
    <row r="284" spans="1:89" ht="33.75" x14ac:dyDescent="0.25">
      <c r="A284" s="7" t="s">
        <v>32</v>
      </c>
      <c r="B284" s="8">
        <v>2016</v>
      </c>
      <c r="C284" s="605" t="s">
        <v>1316</v>
      </c>
      <c r="D284" s="605" t="s">
        <v>1250</v>
      </c>
      <c r="E284" s="612"/>
      <c r="F284" s="1"/>
      <c r="G284" s="1"/>
      <c r="H284" s="1"/>
      <c r="I284" s="1"/>
      <c r="J284" s="1"/>
      <c r="K284" s="1"/>
      <c r="L284" s="1"/>
      <c r="M284" s="1"/>
      <c r="N284" s="1"/>
      <c r="O284" s="1"/>
      <c r="P284" s="1"/>
      <c r="Q284" s="1"/>
      <c r="R284" s="1"/>
      <c r="S284" s="1"/>
      <c r="T284" s="1"/>
      <c r="U284" s="1"/>
      <c r="V284" s="1"/>
      <c r="W284" s="1"/>
      <c r="X284" s="1"/>
      <c r="Y284" s="1"/>
      <c r="Z284" s="1"/>
      <c r="AA284" s="1"/>
      <c r="AB284" s="1"/>
      <c r="AC284" s="1"/>
      <c r="AD284" s="1"/>
      <c r="AE284" s="1"/>
      <c r="AF284" s="1"/>
      <c r="AG284" s="1"/>
      <c r="AH284" s="1"/>
      <c r="AI284" s="1"/>
      <c r="AJ284" s="1"/>
      <c r="AK284" s="1"/>
      <c r="AL284" s="1"/>
      <c r="AM284" s="1"/>
      <c r="AN284" s="1"/>
      <c r="AO284" s="1"/>
      <c r="AP284" s="1"/>
      <c r="AQ284" s="1"/>
      <c r="AR284" s="1"/>
      <c r="AS284" s="1"/>
      <c r="AT284" s="1"/>
      <c r="AU284" s="1"/>
      <c r="AV284" s="1"/>
      <c r="AW284" s="1"/>
      <c r="AX284" s="1"/>
      <c r="AY284" s="1"/>
      <c r="AZ284" s="1"/>
      <c r="BA284" s="1"/>
      <c r="BB284" s="1"/>
      <c r="BC284" s="1"/>
      <c r="BD284" s="1"/>
      <c r="BE284" s="1"/>
      <c r="BF284" s="1"/>
      <c r="BG284" s="1"/>
      <c r="BH284" s="1"/>
      <c r="BI284" s="1"/>
      <c r="BJ284" s="1"/>
      <c r="BK284" s="1"/>
      <c r="BL284" s="1"/>
      <c r="BM284" s="1"/>
      <c r="BN284" s="1"/>
      <c r="BO284" s="1"/>
      <c r="BP284" s="1"/>
      <c r="BQ284" s="1"/>
      <c r="BR284" s="1"/>
      <c r="BS284" s="1"/>
      <c r="BT284" s="1"/>
      <c r="BU284" s="1"/>
      <c r="BV284" s="1"/>
      <c r="BW284" s="1"/>
      <c r="BX284" s="1"/>
      <c r="BY284" s="1"/>
      <c r="BZ284" s="1"/>
      <c r="CA284" s="1"/>
      <c r="CB284" s="1"/>
      <c r="CC284" s="1"/>
      <c r="CD284" s="1"/>
      <c r="CE284" s="1"/>
      <c r="CF284" s="1"/>
      <c r="CG284" s="1"/>
      <c r="CH284" s="1"/>
      <c r="CI284" s="1"/>
      <c r="CJ284" s="1"/>
      <c r="CK284" s="1"/>
    </row>
    <row r="285" spans="1:89" ht="45" x14ac:dyDescent="0.25">
      <c r="A285" s="7" t="s">
        <v>12</v>
      </c>
      <c r="B285" s="8">
        <v>2016</v>
      </c>
      <c r="C285" s="605" t="s">
        <v>1317</v>
      </c>
      <c r="D285" s="605" t="s">
        <v>1236</v>
      </c>
      <c r="E285" s="612"/>
      <c r="F285" s="1"/>
      <c r="G285" s="1"/>
      <c r="H285" s="1"/>
      <c r="I285" s="1"/>
      <c r="J285" s="1"/>
      <c r="K285" s="1"/>
      <c r="L285" s="1"/>
      <c r="M285" s="1"/>
      <c r="N285" s="1"/>
      <c r="O285" s="1"/>
      <c r="P285" s="1"/>
      <c r="Q285" s="1"/>
      <c r="R285" s="1"/>
      <c r="S285" s="1"/>
      <c r="T285" s="1"/>
      <c r="U285" s="1"/>
      <c r="V285" s="1"/>
      <c r="W285" s="1"/>
      <c r="X285" s="1"/>
      <c r="Y285" s="1"/>
      <c r="Z285" s="1"/>
      <c r="AA285" s="1"/>
      <c r="AB285" s="1"/>
      <c r="AC285" s="1"/>
      <c r="AD285" s="1"/>
      <c r="AE285" s="1"/>
      <c r="AF285" s="1"/>
      <c r="AG285" s="1"/>
      <c r="AH285" s="1"/>
      <c r="AI285" s="1"/>
      <c r="AJ285" s="1"/>
      <c r="AK285" s="1"/>
      <c r="AL285" s="1"/>
      <c r="AM285" s="1"/>
      <c r="AN285" s="1"/>
      <c r="AO285" s="1"/>
      <c r="AP285" s="1"/>
      <c r="AQ285" s="1"/>
      <c r="AR285" s="1"/>
      <c r="AS285" s="1"/>
      <c r="AT285" s="1"/>
      <c r="AU285" s="1"/>
      <c r="AV285" s="1"/>
      <c r="AW285" s="1"/>
      <c r="AX285" s="1"/>
      <c r="AY285" s="1"/>
      <c r="AZ285" s="1"/>
      <c r="BA285" s="1"/>
      <c r="BB285" s="1"/>
      <c r="BC285" s="1"/>
      <c r="BD285" s="1"/>
      <c r="BE285" s="1"/>
      <c r="BF285" s="1"/>
      <c r="BG285" s="1"/>
      <c r="BH285" s="1"/>
      <c r="BI285" s="1"/>
      <c r="BJ285" s="1"/>
      <c r="BK285" s="1"/>
      <c r="BL285" s="1"/>
      <c r="BM285" s="1"/>
      <c r="BN285" s="1"/>
      <c r="BO285" s="1"/>
      <c r="BP285" s="1"/>
      <c r="BQ285" s="1"/>
      <c r="BR285" s="1"/>
      <c r="BS285" s="1"/>
      <c r="BT285" s="1"/>
      <c r="BU285" s="1"/>
      <c r="BV285" s="1"/>
      <c r="BW285" s="1"/>
      <c r="BX285" s="1"/>
      <c r="BY285" s="1"/>
      <c r="BZ285" s="1"/>
      <c r="CA285" s="1"/>
      <c r="CB285" s="1"/>
      <c r="CC285" s="1"/>
      <c r="CD285" s="1"/>
      <c r="CE285" s="1"/>
      <c r="CF285" s="1"/>
      <c r="CG285" s="1"/>
      <c r="CH285" s="1"/>
      <c r="CI285" s="1"/>
      <c r="CJ285" s="1"/>
      <c r="CK285" s="1"/>
    </row>
    <row r="286" spans="1:89" ht="45" x14ac:dyDescent="0.25">
      <c r="A286" s="7" t="s">
        <v>12</v>
      </c>
      <c r="B286" s="8">
        <v>2016</v>
      </c>
      <c r="C286" s="605" t="s">
        <v>1318</v>
      </c>
      <c r="D286" s="605" t="s">
        <v>1236</v>
      </c>
      <c r="E286" s="612"/>
      <c r="F286" s="1"/>
      <c r="G286" s="1"/>
      <c r="H286" s="1"/>
      <c r="I286" s="1"/>
      <c r="J286" s="1"/>
      <c r="K286" s="1"/>
      <c r="L286" s="1"/>
      <c r="M286" s="1"/>
      <c r="N286" s="1"/>
      <c r="O286" s="1"/>
      <c r="P286" s="1"/>
      <c r="Q286" s="1"/>
      <c r="R286" s="1"/>
      <c r="S286" s="1"/>
      <c r="T286" s="1"/>
      <c r="U286" s="1"/>
      <c r="V286" s="1"/>
      <c r="W286" s="1"/>
      <c r="X286" s="1"/>
      <c r="Y286" s="1"/>
      <c r="Z286" s="1"/>
      <c r="AA286" s="1"/>
      <c r="AB286" s="1"/>
      <c r="AC286" s="1"/>
      <c r="AD286" s="1"/>
      <c r="AE286" s="1"/>
      <c r="AF286" s="1"/>
      <c r="AG286" s="1"/>
      <c r="AH286" s="1"/>
      <c r="AI286" s="1"/>
      <c r="AJ286" s="1"/>
      <c r="AK286" s="1"/>
      <c r="AL286" s="1"/>
      <c r="AM286" s="1"/>
      <c r="AN286" s="1"/>
      <c r="AO286" s="1"/>
      <c r="AP286" s="1"/>
      <c r="AQ286" s="1"/>
      <c r="AR286" s="1"/>
      <c r="AS286" s="1"/>
      <c r="AT286" s="1"/>
      <c r="AU286" s="1"/>
      <c r="AV286" s="1"/>
      <c r="AW286" s="1"/>
      <c r="AX286" s="1"/>
      <c r="AY286" s="1"/>
      <c r="AZ286" s="1"/>
      <c r="BA286" s="1"/>
      <c r="BB286" s="1"/>
      <c r="BC286" s="1"/>
      <c r="BD286" s="1"/>
      <c r="BE286" s="1"/>
      <c r="BF286" s="1"/>
      <c r="BG286" s="1"/>
      <c r="BH286" s="1"/>
      <c r="BI286" s="1"/>
      <c r="BJ286" s="1"/>
      <c r="BK286" s="1"/>
      <c r="BL286" s="1"/>
      <c r="BM286" s="1"/>
      <c r="BN286" s="1"/>
      <c r="BO286" s="1"/>
      <c r="BP286" s="1"/>
      <c r="BQ286" s="1"/>
      <c r="BR286" s="1"/>
      <c r="BS286" s="1"/>
      <c r="BT286" s="1"/>
      <c r="BU286" s="1"/>
      <c r="BV286" s="1"/>
      <c r="BW286" s="1"/>
      <c r="BX286" s="1"/>
      <c r="BY286" s="1"/>
      <c r="BZ286" s="1"/>
      <c r="CA286" s="1"/>
      <c r="CB286" s="1"/>
      <c r="CC286" s="1"/>
      <c r="CD286" s="1"/>
      <c r="CE286" s="1"/>
      <c r="CF286" s="1"/>
      <c r="CG286" s="1"/>
      <c r="CH286" s="1"/>
      <c r="CI286" s="1"/>
      <c r="CJ286" s="1"/>
      <c r="CK286" s="1"/>
    </row>
    <row r="287" spans="1:89" ht="33.75" x14ac:dyDescent="0.25">
      <c r="A287" s="7" t="s">
        <v>15</v>
      </c>
      <c r="B287" s="8">
        <v>2016</v>
      </c>
      <c r="C287" s="605" t="s">
        <v>1319</v>
      </c>
      <c r="D287" s="605" t="s">
        <v>1250</v>
      </c>
      <c r="E287" s="612"/>
      <c r="F287" s="1"/>
      <c r="G287" s="1"/>
      <c r="H287" s="1"/>
      <c r="I287" s="1"/>
      <c r="J287" s="1"/>
      <c r="K287" s="1"/>
      <c r="L287" s="1"/>
      <c r="M287" s="1"/>
      <c r="N287" s="1"/>
      <c r="O287" s="1"/>
      <c r="P287" s="1"/>
      <c r="Q287" s="1"/>
      <c r="R287" s="1"/>
      <c r="S287" s="1"/>
      <c r="T287" s="1"/>
      <c r="U287" s="1"/>
      <c r="V287" s="1"/>
      <c r="W287" s="1"/>
      <c r="X287" s="1"/>
      <c r="Y287" s="1"/>
      <c r="Z287" s="1"/>
      <c r="AA287" s="1"/>
      <c r="AB287" s="1"/>
      <c r="AC287" s="1"/>
      <c r="AD287" s="1"/>
      <c r="AE287" s="1"/>
      <c r="AF287" s="1"/>
      <c r="AG287" s="1"/>
      <c r="AH287" s="1"/>
      <c r="AI287" s="1"/>
      <c r="AJ287" s="1"/>
      <c r="AK287" s="1"/>
      <c r="AL287" s="1"/>
      <c r="AM287" s="1"/>
      <c r="AN287" s="1"/>
      <c r="AO287" s="1"/>
      <c r="AP287" s="1"/>
      <c r="AQ287" s="1"/>
      <c r="AR287" s="1"/>
      <c r="AS287" s="1"/>
      <c r="AT287" s="1"/>
      <c r="AU287" s="1"/>
      <c r="AV287" s="1"/>
      <c r="AW287" s="1"/>
      <c r="AX287" s="1"/>
      <c r="AY287" s="1"/>
      <c r="AZ287" s="1"/>
      <c r="BA287" s="1"/>
      <c r="BB287" s="1"/>
      <c r="BC287" s="1"/>
      <c r="BD287" s="1"/>
      <c r="BE287" s="1"/>
      <c r="BF287" s="1"/>
      <c r="BG287" s="1"/>
      <c r="BH287" s="1"/>
      <c r="BI287" s="1"/>
      <c r="BJ287" s="1"/>
      <c r="BK287" s="1"/>
      <c r="BL287" s="1"/>
      <c r="BM287" s="1"/>
      <c r="BN287" s="1"/>
      <c r="BO287" s="1"/>
      <c r="BP287" s="1"/>
      <c r="BQ287" s="1"/>
      <c r="BR287" s="1"/>
      <c r="BS287" s="1"/>
      <c r="BT287" s="1"/>
      <c r="BU287" s="1"/>
      <c r="BV287" s="1"/>
      <c r="BW287" s="1"/>
      <c r="BX287" s="1"/>
      <c r="BY287" s="1"/>
      <c r="BZ287" s="1"/>
      <c r="CA287" s="1"/>
      <c r="CB287" s="1"/>
      <c r="CC287" s="1"/>
      <c r="CD287" s="1"/>
      <c r="CE287" s="1"/>
      <c r="CF287" s="1"/>
      <c r="CG287" s="1"/>
      <c r="CH287" s="1"/>
      <c r="CI287" s="1"/>
      <c r="CJ287" s="1"/>
      <c r="CK287" s="1"/>
    </row>
    <row r="288" spans="1:89" ht="56.25" x14ac:dyDescent="0.25">
      <c r="A288" s="7" t="s">
        <v>3</v>
      </c>
      <c r="B288" s="8">
        <v>2015</v>
      </c>
      <c r="C288" s="605" t="s">
        <v>1320</v>
      </c>
      <c r="D288" s="605" t="s">
        <v>1281</v>
      </c>
      <c r="E288" s="612"/>
      <c r="F288" s="1"/>
      <c r="G288" s="1"/>
      <c r="H288" s="1"/>
      <c r="I288" s="1"/>
      <c r="J288" s="1"/>
      <c r="K288" s="1"/>
      <c r="L288" s="1"/>
      <c r="M288" s="1"/>
      <c r="N288" s="1"/>
      <c r="O288" s="1"/>
      <c r="P288" s="1"/>
      <c r="Q288" s="1"/>
      <c r="R288" s="1"/>
      <c r="S288" s="1"/>
      <c r="T288" s="1"/>
      <c r="U288" s="1"/>
      <c r="V288" s="1"/>
      <c r="W288" s="1"/>
      <c r="X288" s="1"/>
      <c r="Y288" s="1"/>
      <c r="Z288" s="1"/>
      <c r="AA288" s="1"/>
      <c r="AB288" s="1"/>
      <c r="AC288" s="1"/>
      <c r="AD288" s="1"/>
      <c r="AE288" s="1"/>
      <c r="AF288" s="1"/>
      <c r="AG288" s="1"/>
      <c r="AH288" s="1"/>
      <c r="AI288" s="1"/>
      <c r="AJ288" s="1"/>
      <c r="AK288" s="1"/>
      <c r="AL288" s="1"/>
      <c r="AM288" s="1"/>
      <c r="AN288" s="1"/>
      <c r="AO288" s="1"/>
      <c r="AP288" s="1"/>
      <c r="AQ288" s="1"/>
      <c r="AR288" s="1"/>
      <c r="AS288" s="1"/>
      <c r="AT288" s="1"/>
      <c r="AU288" s="1"/>
      <c r="AV288" s="1"/>
      <c r="AW288" s="1"/>
      <c r="AX288" s="1"/>
      <c r="AY288" s="1"/>
      <c r="AZ288" s="1"/>
      <c r="BA288" s="1"/>
      <c r="BB288" s="1"/>
      <c r="BC288" s="1"/>
      <c r="BD288" s="1"/>
      <c r="BE288" s="1"/>
      <c r="BF288" s="1"/>
      <c r="BG288" s="1"/>
      <c r="BH288" s="1"/>
      <c r="BI288" s="1"/>
      <c r="BJ288" s="1"/>
      <c r="BK288" s="1"/>
      <c r="BL288" s="1"/>
      <c r="BM288" s="1"/>
      <c r="BN288" s="1"/>
      <c r="BO288" s="1"/>
      <c r="BP288" s="1"/>
      <c r="BQ288" s="1"/>
      <c r="BR288" s="1"/>
      <c r="BS288" s="1"/>
      <c r="BT288" s="1"/>
      <c r="BU288" s="1"/>
      <c r="BV288" s="1"/>
      <c r="BW288" s="1"/>
      <c r="BX288" s="1"/>
      <c r="BY288" s="1"/>
      <c r="BZ288" s="1"/>
      <c r="CA288" s="1"/>
      <c r="CB288" s="1"/>
      <c r="CC288" s="1"/>
      <c r="CD288" s="1"/>
      <c r="CE288" s="1"/>
      <c r="CF288" s="1"/>
      <c r="CG288" s="1"/>
      <c r="CH288" s="1"/>
      <c r="CI288" s="1"/>
      <c r="CJ288" s="1"/>
      <c r="CK288" s="1"/>
    </row>
    <row r="289" spans="1:89" ht="45" x14ac:dyDescent="0.25">
      <c r="A289" s="7" t="s">
        <v>3</v>
      </c>
      <c r="B289" s="8">
        <v>2015</v>
      </c>
      <c r="C289" s="605" t="s">
        <v>1321</v>
      </c>
      <c r="D289" s="605" t="s">
        <v>1293</v>
      </c>
      <c r="E289" s="612"/>
      <c r="F289" s="1"/>
      <c r="G289" s="1"/>
      <c r="H289" s="1"/>
      <c r="I289" s="1"/>
      <c r="J289" s="1"/>
      <c r="K289" s="1"/>
      <c r="L289" s="1"/>
      <c r="M289" s="1"/>
      <c r="N289" s="1"/>
      <c r="O289" s="1"/>
      <c r="P289" s="1"/>
      <c r="Q289" s="1"/>
      <c r="R289" s="1"/>
      <c r="S289" s="1"/>
      <c r="T289" s="1"/>
      <c r="U289" s="1"/>
      <c r="V289" s="1"/>
      <c r="W289" s="1"/>
      <c r="X289" s="1"/>
      <c r="Y289" s="1"/>
      <c r="Z289" s="1"/>
      <c r="AA289" s="1"/>
      <c r="AB289" s="1"/>
      <c r="AC289" s="1"/>
      <c r="AD289" s="1"/>
      <c r="AE289" s="1"/>
      <c r="AF289" s="1"/>
      <c r="AG289" s="1"/>
      <c r="AH289" s="1"/>
      <c r="AI289" s="1"/>
      <c r="AJ289" s="1"/>
      <c r="AK289" s="1"/>
      <c r="AL289" s="1"/>
      <c r="AM289" s="1"/>
      <c r="AN289" s="1"/>
      <c r="AO289" s="1"/>
      <c r="AP289" s="1"/>
      <c r="AQ289" s="1"/>
      <c r="AR289" s="1"/>
      <c r="AS289" s="1"/>
      <c r="AT289" s="1"/>
      <c r="AU289" s="1"/>
      <c r="AV289" s="1"/>
      <c r="AW289" s="1"/>
      <c r="AX289" s="1"/>
      <c r="AY289" s="1"/>
      <c r="AZ289" s="1"/>
      <c r="BA289" s="1"/>
      <c r="BB289" s="1"/>
      <c r="BC289" s="1"/>
      <c r="BD289" s="1"/>
      <c r="BE289" s="1"/>
      <c r="BF289" s="1"/>
      <c r="BG289" s="1"/>
      <c r="BH289" s="1"/>
      <c r="BI289" s="1"/>
      <c r="BJ289" s="1"/>
      <c r="BK289" s="1"/>
      <c r="BL289" s="1"/>
      <c r="BM289" s="1"/>
      <c r="BN289" s="1"/>
      <c r="BO289" s="1"/>
      <c r="BP289" s="1"/>
      <c r="BQ289" s="1"/>
      <c r="BR289" s="1"/>
      <c r="BS289" s="1"/>
      <c r="BT289" s="1"/>
      <c r="BU289" s="1"/>
      <c r="BV289" s="1"/>
      <c r="BW289" s="1"/>
      <c r="BX289" s="1"/>
      <c r="BY289" s="1"/>
      <c r="BZ289" s="1"/>
      <c r="CA289" s="1"/>
      <c r="CB289" s="1"/>
      <c r="CC289" s="1"/>
      <c r="CD289" s="1"/>
      <c r="CE289" s="1"/>
      <c r="CF289" s="1"/>
      <c r="CG289" s="1"/>
      <c r="CH289" s="1"/>
      <c r="CI289" s="1"/>
      <c r="CJ289" s="1"/>
      <c r="CK289" s="1"/>
    </row>
    <row r="290" spans="1:89" ht="33.75" x14ac:dyDescent="0.25">
      <c r="A290" s="7" t="s">
        <v>3</v>
      </c>
      <c r="B290" s="8">
        <v>2015</v>
      </c>
      <c r="C290" s="605" t="s">
        <v>1322</v>
      </c>
      <c r="D290" s="605" t="s">
        <v>147</v>
      </c>
      <c r="E290" s="612"/>
      <c r="F290" s="1"/>
      <c r="G290" s="1"/>
      <c r="H290" s="1"/>
      <c r="I290" s="1"/>
      <c r="J290" s="1"/>
      <c r="K290" s="1"/>
      <c r="L290" s="1"/>
      <c r="M290" s="1"/>
      <c r="N290" s="1"/>
      <c r="O290" s="1"/>
      <c r="P290" s="1"/>
      <c r="Q290" s="1"/>
      <c r="R290" s="1"/>
      <c r="S290" s="1"/>
      <c r="T290" s="1"/>
      <c r="U290" s="1"/>
      <c r="V290" s="1"/>
      <c r="W290" s="1"/>
      <c r="X290" s="1"/>
      <c r="Y290" s="1"/>
      <c r="Z290" s="1"/>
      <c r="AA290" s="1"/>
      <c r="AB290" s="1"/>
      <c r="AC290" s="1"/>
      <c r="AD290" s="1"/>
      <c r="AE290" s="1"/>
      <c r="AF290" s="1"/>
      <c r="AG290" s="1"/>
      <c r="AH290" s="1"/>
      <c r="AI290" s="1"/>
      <c r="AJ290" s="1"/>
      <c r="AK290" s="1"/>
      <c r="AL290" s="1"/>
      <c r="AM290" s="1"/>
      <c r="AN290" s="1"/>
      <c r="AO290" s="1"/>
      <c r="AP290" s="1"/>
      <c r="AQ290" s="1"/>
      <c r="AR290" s="1"/>
      <c r="AS290" s="1"/>
      <c r="AT290" s="1"/>
      <c r="AU290" s="1"/>
      <c r="AV290" s="1"/>
      <c r="AW290" s="1"/>
      <c r="AX290" s="1"/>
      <c r="AY290" s="1"/>
      <c r="AZ290" s="1"/>
      <c r="BA290" s="1"/>
      <c r="BB290" s="1"/>
      <c r="BC290" s="1"/>
      <c r="BD290" s="1"/>
      <c r="BE290" s="1"/>
      <c r="BF290" s="1"/>
      <c r="BG290" s="1"/>
      <c r="BH290" s="1"/>
      <c r="BI290" s="1"/>
      <c r="BJ290" s="1"/>
      <c r="BK290" s="1"/>
      <c r="BL290" s="1"/>
      <c r="BM290" s="1"/>
      <c r="BN290" s="1"/>
      <c r="BO290" s="1"/>
      <c r="BP290" s="1"/>
      <c r="BQ290" s="1"/>
      <c r="BR290" s="1"/>
      <c r="BS290" s="1"/>
      <c r="BT290" s="1"/>
      <c r="BU290" s="1"/>
      <c r="BV290" s="1"/>
      <c r="BW290" s="1"/>
      <c r="BX290" s="1"/>
      <c r="BY290" s="1"/>
      <c r="BZ290" s="1"/>
      <c r="CA290" s="1"/>
      <c r="CB290" s="1"/>
      <c r="CC290" s="1"/>
      <c r="CD290" s="1"/>
      <c r="CE290" s="1"/>
      <c r="CF290" s="1"/>
      <c r="CG290" s="1"/>
      <c r="CH290" s="1"/>
      <c r="CI290" s="1"/>
      <c r="CJ290" s="1"/>
      <c r="CK290" s="1"/>
    </row>
    <row r="291" spans="1:89" ht="56.25" x14ac:dyDescent="0.25">
      <c r="A291" s="7" t="s">
        <v>3</v>
      </c>
      <c r="B291" s="8">
        <v>2015</v>
      </c>
      <c r="C291" s="605" t="s">
        <v>1324</v>
      </c>
      <c r="D291" s="605" t="s">
        <v>1323</v>
      </c>
      <c r="E291" s="612"/>
      <c r="F291" s="1"/>
      <c r="G291" s="1"/>
      <c r="H291" s="1"/>
      <c r="I291" s="1"/>
      <c r="J291" s="1"/>
      <c r="K291" s="1"/>
      <c r="L291" s="1"/>
      <c r="M291" s="1"/>
      <c r="N291" s="1"/>
      <c r="O291" s="1"/>
      <c r="P291" s="1"/>
      <c r="Q291" s="1"/>
      <c r="R291" s="1"/>
      <c r="S291" s="1"/>
      <c r="T291" s="1"/>
      <c r="U291" s="1"/>
      <c r="V291" s="1"/>
      <c r="W291" s="1"/>
      <c r="X291" s="1"/>
      <c r="Y291" s="1"/>
      <c r="Z291" s="1"/>
      <c r="AA291" s="1"/>
      <c r="AB291" s="1"/>
      <c r="AC291" s="1"/>
      <c r="AD291" s="1"/>
      <c r="AE291" s="1"/>
      <c r="AF291" s="1"/>
      <c r="AG291" s="1"/>
      <c r="AH291" s="1"/>
      <c r="AI291" s="1"/>
      <c r="AJ291" s="1"/>
      <c r="AK291" s="1"/>
      <c r="AL291" s="1"/>
      <c r="AM291" s="1"/>
      <c r="AN291" s="1"/>
      <c r="AO291" s="1"/>
      <c r="AP291" s="1"/>
      <c r="AQ291" s="1"/>
      <c r="AR291" s="1"/>
      <c r="AS291" s="1"/>
      <c r="AT291" s="1"/>
      <c r="AU291" s="1"/>
      <c r="AV291" s="1"/>
      <c r="AW291" s="1"/>
      <c r="AX291" s="1"/>
      <c r="AY291" s="1"/>
      <c r="AZ291" s="1"/>
      <c r="BA291" s="1"/>
      <c r="BB291" s="1"/>
      <c r="BC291" s="1"/>
      <c r="BD291" s="1"/>
      <c r="BE291" s="1"/>
      <c r="BF291" s="1"/>
      <c r="BG291" s="1"/>
      <c r="BH291" s="1"/>
      <c r="BI291" s="1"/>
      <c r="BJ291" s="1"/>
      <c r="BK291" s="1"/>
      <c r="BL291" s="1"/>
      <c r="BM291" s="1"/>
      <c r="BN291" s="1"/>
      <c r="BO291" s="1"/>
      <c r="BP291" s="1"/>
      <c r="BQ291" s="1"/>
      <c r="BR291" s="1"/>
      <c r="BS291" s="1"/>
      <c r="BT291" s="1"/>
      <c r="BU291" s="1"/>
      <c r="BV291" s="1"/>
      <c r="BW291" s="1"/>
      <c r="BX291" s="1"/>
      <c r="BY291" s="1"/>
      <c r="BZ291" s="1"/>
      <c r="CA291" s="1"/>
      <c r="CB291" s="1"/>
      <c r="CC291" s="1"/>
      <c r="CD291" s="1"/>
      <c r="CE291" s="1"/>
      <c r="CF291" s="1"/>
      <c r="CG291" s="1"/>
      <c r="CH291" s="1"/>
      <c r="CI291" s="1"/>
      <c r="CJ291" s="1"/>
      <c r="CK291" s="1"/>
    </row>
    <row r="292" spans="1:89" ht="67.5" x14ac:dyDescent="0.25">
      <c r="A292" s="7" t="s">
        <v>3</v>
      </c>
      <c r="B292" s="8">
        <v>2015</v>
      </c>
      <c r="C292" s="605" t="s">
        <v>1325</v>
      </c>
      <c r="D292" s="605" t="s">
        <v>1326</v>
      </c>
      <c r="E292" s="612"/>
      <c r="F292" s="1"/>
      <c r="G292" s="1"/>
      <c r="H292" s="1"/>
      <c r="I292" s="1"/>
      <c r="J292" s="1"/>
      <c r="K292" s="1"/>
      <c r="L292" s="1"/>
      <c r="M292" s="1"/>
      <c r="N292" s="1"/>
      <c r="O292" s="1"/>
      <c r="P292" s="1"/>
      <c r="Q292" s="1"/>
      <c r="R292" s="1"/>
      <c r="S292" s="1"/>
      <c r="T292" s="1"/>
      <c r="U292" s="1"/>
      <c r="V292" s="1"/>
      <c r="W292" s="1"/>
      <c r="X292" s="1"/>
      <c r="Y292" s="1"/>
      <c r="Z292" s="1"/>
      <c r="AA292" s="1"/>
      <c r="AB292" s="1"/>
      <c r="AC292" s="1"/>
      <c r="AD292" s="1"/>
      <c r="AE292" s="1"/>
      <c r="AF292" s="1"/>
      <c r="AG292" s="1"/>
      <c r="AH292" s="1"/>
      <c r="AI292" s="1"/>
      <c r="AJ292" s="1"/>
      <c r="AK292" s="1"/>
      <c r="AL292" s="1"/>
      <c r="AM292" s="1"/>
      <c r="AN292" s="1"/>
      <c r="AO292" s="1"/>
      <c r="AP292" s="1"/>
      <c r="AQ292" s="1"/>
      <c r="AR292" s="1"/>
      <c r="AS292" s="1"/>
      <c r="AT292" s="1"/>
      <c r="AU292" s="1"/>
      <c r="AV292" s="1"/>
      <c r="AW292" s="1"/>
      <c r="AX292" s="1"/>
      <c r="AY292" s="1"/>
      <c r="AZ292" s="1"/>
      <c r="BA292" s="1"/>
      <c r="BB292" s="1"/>
      <c r="BC292" s="1"/>
      <c r="BD292" s="1"/>
      <c r="BE292" s="1"/>
      <c r="BF292" s="1"/>
      <c r="BG292" s="1"/>
      <c r="BH292" s="1"/>
      <c r="BI292" s="1"/>
      <c r="BJ292" s="1"/>
      <c r="BK292" s="1"/>
      <c r="BL292" s="1"/>
      <c r="BM292" s="1"/>
      <c r="BN292" s="1"/>
      <c r="BO292" s="1"/>
      <c r="BP292" s="1"/>
      <c r="BQ292" s="1"/>
      <c r="BR292" s="1"/>
      <c r="BS292" s="1"/>
      <c r="BT292" s="1"/>
      <c r="BU292" s="1"/>
      <c r="BV292" s="1"/>
      <c r="BW292" s="1"/>
      <c r="BX292" s="1"/>
      <c r="BY292" s="1"/>
      <c r="BZ292" s="1"/>
      <c r="CA292" s="1"/>
      <c r="CB292" s="1"/>
      <c r="CC292" s="1"/>
      <c r="CD292" s="1"/>
      <c r="CE292" s="1"/>
      <c r="CF292" s="1"/>
      <c r="CG292" s="1"/>
      <c r="CH292" s="1"/>
      <c r="CI292" s="1"/>
      <c r="CJ292" s="1"/>
      <c r="CK292" s="1"/>
    </row>
    <row r="293" spans="1:89" ht="33.75" x14ac:dyDescent="0.25">
      <c r="A293" s="7" t="s">
        <v>9</v>
      </c>
      <c r="B293" s="8">
        <v>2015</v>
      </c>
      <c r="C293" s="605" t="s">
        <v>1327</v>
      </c>
      <c r="D293" s="605" t="s">
        <v>1273</v>
      </c>
      <c r="E293" s="612"/>
      <c r="F293" s="1"/>
      <c r="G293" s="1"/>
      <c r="H293" s="1"/>
      <c r="I293" s="1"/>
      <c r="J293" s="1"/>
      <c r="K293" s="1"/>
      <c r="L293" s="1"/>
      <c r="M293" s="1"/>
      <c r="N293" s="1"/>
      <c r="O293" s="1"/>
      <c r="P293" s="1"/>
      <c r="Q293" s="1"/>
      <c r="R293" s="1"/>
      <c r="S293" s="1"/>
      <c r="T293" s="1"/>
      <c r="U293" s="1"/>
      <c r="V293" s="1"/>
      <c r="W293" s="1"/>
      <c r="X293" s="1"/>
      <c r="Y293" s="1"/>
      <c r="Z293" s="1"/>
      <c r="AA293" s="1"/>
      <c r="AB293" s="1"/>
      <c r="AC293" s="1"/>
      <c r="AD293" s="1"/>
      <c r="AE293" s="1"/>
      <c r="AF293" s="1"/>
      <c r="AG293" s="1"/>
      <c r="AH293" s="1"/>
      <c r="AI293" s="1"/>
      <c r="AJ293" s="1"/>
      <c r="AK293" s="1"/>
      <c r="AL293" s="1"/>
      <c r="AM293" s="1"/>
      <c r="AN293" s="1"/>
      <c r="AO293" s="1"/>
      <c r="AP293" s="1"/>
      <c r="AQ293" s="1"/>
      <c r="AR293" s="1"/>
      <c r="AS293" s="1"/>
      <c r="AT293" s="1"/>
      <c r="AU293" s="1"/>
      <c r="AV293" s="1"/>
      <c r="AW293" s="1"/>
      <c r="AX293" s="1"/>
      <c r="AY293" s="1"/>
      <c r="AZ293" s="1"/>
      <c r="BA293" s="1"/>
      <c r="BB293" s="1"/>
      <c r="BC293" s="1"/>
      <c r="BD293" s="1"/>
      <c r="BE293" s="1"/>
      <c r="BF293" s="1"/>
      <c r="BG293" s="1"/>
      <c r="BH293" s="1"/>
      <c r="BI293" s="1"/>
      <c r="BJ293" s="1"/>
      <c r="BK293" s="1"/>
      <c r="BL293" s="1"/>
      <c r="BM293" s="1"/>
      <c r="BN293" s="1"/>
      <c r="BO293" s="1"/>
      <c r="BP293" s="1"/>
      <c r="BQ293" s="1"/>
      <c r="BR293" s="1"/>
      <c r="BS293" s="1"/>
      <c r="BT293" s="1"/>
      <c r="BU293" s="1"/>
      <c r="BV293" s="1"/>
      <c r="BW293" s="1"/>
      <c r="BX293" s="1"/>
      <c r="BY293" s="1"/>
      <c r="BZ293" s="1"/>
      <c r="CA293" s="1"/>
      <c r="CB293" s="1"/>
      <c r="CC293" s="1"/>
      <c r="CD293" s="1"/>
      <c r="CE293" s="1"/>
      <c r="CF293" s="1"/>
      <c r="CG293" s="1"/>
      <c r="CH293" s="1"/>
      <c r="CI293" s="1"/>
      <c r="CJ293" s="1"/>
      <c r="CK293" s="1"/>
    </row>
    <row r="294" spans="1:89" ht="33.75" x14ac:dyDescent="0.25">
      <c r="A294" s="7" t="s">
        <v>9</v>
      </c>
      <c r="B294" s="8">
        <v>2015</v>
      </c>
      <c r="C294" s="605" t="s">
        <v>1328</v>
      </c>
      <c r="D294" s="605" t="s">
        <v>1293</v>
      </c>
      <c r="E294" s="612"/>
      <c r="F294" s="1"/>
      <c r="G294" s="1"/>
      <c r="H294" s="1"/>
      <c r="I294" s="1"/>
      <c r="J294" s="1"/>
      <c r="K294" s="1"/>
      <c r="L294" s="1"/>
      <c r="M294" s="1"/>
      <c r="N294" s="1"/>
      <c r="O294" s="1"/>
      <c r="P294" s="1"/>
      <c r="Q294" s="1"/>
      <c r="R294" s="1"/>
      <c r="S294" s="1"/>
      <c r="T294" s="1"/>
      <c r="U294" s="1"/>
      <c r="V294" s="1"/>
      <c r="W294" s="1"/>
      <c r="X294" s="1"/>
      <c r="Y294" s="1"/>
      <c r="Z294" s="1"/>
      <c r="AA294" s="1"/>
      <c r="AB294" s="1"/>
      <c r="AC294" s="1"/>
      <c r="AD294" s="1"/>
      <c r="AE294" s="1"/>
      <c r="AF294" s="1"/>
      <c r="AG294" s="1"/>
      <c r="AH294" s="1"/>
      <c r="AI294" s="1"/>
      <c r="AJ294" s="1"/>
      <c r="AK294" s="1"/>
      <c r="AL294" s="1"/>
      <c r="AM294" s="1"/>
      <c r="AN294" s="1"/>
      <c r="AO294" s="1"/>
      <c r="AP294" s="1"/>
      <c r="AQ294" s="1"/>
      <c r="AR294" s="1"/>
      <c r="AS294" s="1"/>
      <c r="AT294" s="1"/>
      <c r="AU294" s="1"/>
      <c r="AV294" s="1"/>
      <c r="AW294" s="1"/>
      <c r="AX294" s="1"/>
      <c r="AY294" s="1"/>
      <c r="AZ294" s="1"/>
      <c r="BA294" s="1"/>
      <c r="BB294" s="1"/>
      <c r="BC294" s="1"/>
      <c r="BD294" s="1"/>
      <c r="BE294" s="1"/>
      <c r="BF294" s="1"/>
      <c r="BG294" s="1"/>
      <c r="BH294" s="1"/>
      <c r="BI294" s="1"/>
      <c r="BJ294" s="1"/>
      <c r="BK294" s="1"/>
      <c r="BL294" s="1"/>
      <c r="BM294" s="1"/>
      <c r="BN294" s="1"/>
      <c r="BO294" s="1"/>
      <c r="BP294" s="1"/>
      <c r="BQ294" s="1"/>
      <c r="BR294" s="1"/>
      <c r="BS294" s="1"/>
      <c r="BT294" s="1"/>
      <c r="BU294" s="1"/>
      <c r="BV294" s="1"/>
      <c r="BW294" s="1"/>
      <c r="BX294" s="1"/>
      <c r="BY294" s="1"/>
      <c r="BZ294" s="1"/>
      <c r="CA294" s="1"/>
      <c r="CB294" s="1"/>
      <c r="CC294" s="1"/>
      <c r="CD294" s="1"/>
      <c r="CE294" s="1"/>
      <c r="CF294" s="1"/>
      <c r="CG294" s="1"/>
      <c r="CH294" s="1"/>
      <c r="CI294" s="1"/>
      <c r="CJ294" s="1"/>
      <c r="CK294" s="1"/>
    </row>
    <row r="295" spans="1:89" ht="33.75" x14ac:dyDescent="0.25">
      <c r="A295" s="7" t="s">
        <v>6</v>
      </c>
      <c r="B295" s="8">
        <v>2015</v>
      </c>
      <c r="C295" s="605" t="s">
        <v>1327</v>
      </c>
      <c r="D295" s="605" t="s">
        <v>1273</v>
      </c>
      <c r="E295" s="612"/>
      <c r="F295" s="1"/>
      <c r="G295" s="1"/>
      <c r="H295" s="1"/>
      <c r="I295" s="1"/>
      <c r="J295" s="1"/>
      <c r="K295" s="1"/>
      <c r="L295" s="1"/>
      <c r="M295" s="1"/>
      <c r="N295" s="1"/>
      <c r="O295" s="1"/>
      <c r="P295" s="1"/>
      <c r="Q295" s="1"/>
      <c r="R295" s="1"/>
      <c r="S295" s="1"/>
      <c r="T295" s="1"/>
      <c r="U295" s="1"/>
      <c r="V295" s="1"/>
      <c r="W295" s="1"/>
      <c r="X295" s="1"/>
      <c r="Y295" s="1"/>
      <c r="Z295" s="1"/>
      <c r="AA295" s="1"/>
      <c r="AB295" s="1"/>
      <c r="AC295" s="1"/>
      <c r="AD295" s="1"/>
      <c r="AE295" s="1"/>
      <c r="AF295" s="1"/>
      <c r="AG295" s="1"/>
      <c r="AH295" s="1"/>
      <c r="AI295" s="1"/>
      <c r="AJ295" s="1"/>
      <c r="AK295" s="1"/>
      <c r="AL295" s="1"/>
      <c r="AM295" s="1"/>
      <c r="AN295" s="1"/>
      <c r="AO295" s="1"/>
      <c r="AP295" s="1"/>
      <c r="AQ295" s="1"/>
      <c r="AR295" s="1"/>
      <c r="AS295" s="1"/>
      <c r="AT295" s="1"/>
      <c r="AU295" s="1"/>
      <c r="AV295" s="1"/>
      <c r="AW295" s="1"/>
      <c r="AX295" s="1"/>
      <c r="AY295" s="1"/>
      <c r="AZ295" s="1"/>
      <c r="BA295" s="1"/>
      <c r="BB295" s="1"/>
      <c r="BC295" s="1"/>
      <c r="BD295" s="1"/>
      <c r="BE295" s="1"/>
      <c r="BF295" s="1"/>
      <c r="BG295" s="1"/>
      <c r="BH295" s="1"/>
      <c r="BI295" s="1"/>
      <c r="BJ295" s="1"/>
      <c r="BK295" s="1"/>
      <c r="BL295" s="1"/>
      <c r="BM295" s="1"/>
      <c r="BN295" s="1"/>
      <c r="BO295" s="1"/>
      <c r="BP295" s="1"/>
      <c r="BQ295" s="1"/>
      <c r="BR295" s="1"/>
      <c r="BS295" s="1"/>
      <c r="BT295" s="1"/>
      <c r="BU295" s="1"/>
      <c r="BV295" s="1"/>
      <c r="BW295" s="1"/>
      <c r="BX295" s="1"/>
      <c r="BY295" s="1"/>
      <c r="BZ295" s="1"/>
      <c r="CA295" s="1"/>
      <c r="CB295" s="1"/>
      <c r="CC295" s="1"/>
      <c r="CD295" s="1"/>
      <c r="CE295" s="1"/>
      <c r="CF295" s="1"/>
      <c r="CG295" s="1"/>
      <c r="CH295" s="1"/>
      <c r="CI295" s="1"/>
      <c r="CJ295" s="1"/>
      <c r="CK295" s="1"/>
    </row>
    <row r="296" spans="1:89" ht="33.75" x14ac:dyDescent="0.25">
      <c r="A296" s="7" t="s">
        <v>6</v>
      </c>
      <c r="B296" s="8">
        <v>2015</v>
      </c>
      <c r="C296" s="605" t="s">
        <v>1328</v>
      </c>
      <c r="D296" s="605" t="s">
        <v>1293</v>
      </c>
      <c r="E296" s="612"/>
      <c r="F296" s="1"/>
      <c r="G296" s="1"/>
      <c r="H296" s="1"/>
      <c r="I296" s="1"/>
      <c r="J296" s="1"/>
      <c r="K296" s="1"/>
      <c r="L296" s="1"/>
      <c r="M296" s="1"/>
      <c r="N296" s="1"/>
      <c r="O296" s="1"/>
      <c r="P296" s="1"/>
      <c r="Q296" s="1"/>
      <c r="R296" s="1"/>
      <c r="S296" s="1"/>
      <c r="T296" s="1"/>
      <c r="U296" s="1"/>
      <c r="V296" s="1"/>
      <c r="W296" s="1"/>
      <c r="X296" s="1"/>
      <c r="Y296" s="1"/>
      <c r="Z296" s="1"/>
      <c r="AA296" s="1"/>
      <c r="AB296" s="1"/>
      <c r="AC296" s="1"/>
      <c r="AD296" s="1"/>
      <c r="AE296" s="1"/>
      <c r="AF296" s="1"/>
      <c r="AG296" s="1"/>
      <c r="AH296" s="1"/>
      <c r="AI296" s="1"/>
      <c r="AJ296" s="1"/>
      <c r="AK296" s="1"/>
      <c r="AL296" s="1"/>
      <c r="AM296" s="1"/>
      <c r="AN296" s="1"/>
      <c r="AO296" s="1"/>
      <c r="AP296" s="1"/>
      <c r="AQ296" s="1"/>
      <c r="AR296" s="1"/>
      <c r="AS296" s="1"/>
      <c r="AT296" s="1"/>
      <c r="AU296" s="1"/>
      <c r="AV296" s="1"/>
      <c r="AW296" s="1"/>
      <c r="AX296" s="1"/>
      <c r="AY296" s="1"/>
      <c r="AZ296" s="1"/>
      <c r="BA296" s="1"/>
      <c r="BB296" s="1"/>
      <c r="BC296" s="1"/>
      <c r="BD296" s="1"/>
      <c r="BE296" s="1"/>
      <c r="BF296" s="1"/>
      <c r="BG296" s="1"/>
      <c r="BH296" s="1"/>
      <c r="BI296" s="1"/>
      <c r="BJ296" s="1"/>
      <c r="BK296" s="1"/>
      <c r="BL296" s="1"/>
      <c r="BM296" s="1"/>
      <c r="BN296" s="1"/>
      <c r="BO296" s="1"/>
      <c r="BP296" s="1"/>
      <c r="BQ296" s="1"/>
      <c r="BR296" s="1"/>
      <c r="BS296" s="1"/>
      <c r="BT296" s="1"/>
      <c r="BU296" s="1"/>
      <c r="BV296" s="1"/>
      <c r="BW296" s="1"/>
      <c r="BX296" s="1"/>
      <c r="BY296" s="1"/>
      <c r="BZ296" s="1"/>
      <c r="CA296" s="1"/>
      <c r="CB296" s="1"/>
      <c r="CC296" s="1"/>
      <c r="CD296" s="1"/>
      <c r="CE296" s="1"/>
      <c r="CF296" s="1"/>
      <c r="CG296" s="1"/>
      <c r="CH296" s="1"/>
      <c r="CI296" s="1"/>
      <c r="CJ296" s="1"/>
      <c r="CK296" s="1"/>
    </row>
    <row r="297" spans="1:89" ht="33.75" x14ac:dyDescent="0.25">
      <c r="A297" s="7" t="s">
        <v>7</v>
      </c>
      <c r="B297" s="8">
        <v>2015</v>
      </c>
      <c r="C297" s="605" t="s">
        <v>1327</v>
      </c>
      <c r="D297" s="605" t="s">
        <v>1273</v>
      </c>
      <c r="E297" s="612"/>
      <c r="F297" s="1"/>
      <c r="G297" s="1"/>
      <c r="H297" s="1"/>
      <c r="I297" s="1"/>
      <c r="J297" s="1"/>
      <c r="K297" s="1"/>
      <c r="L297" s="1"/>
      <c r="M297" s="1"/>
      <c r="N297" s="1"/>
      <c r="O297" s="1"/>
      <c r="P297" s="1"/>
      <c r="Q297" s="1"/>
      <c r="R297" s="1"/>
      <c r="S297" s="1"/>
      <c r="T297" s="1"/>
      <c r="U297" s="1"/>
      <c r="V297" s="1"/>
      <c r="W297" s="1"/>
      <c r="X297" s="1"/>
      <c r="Y297" s="1"/>
      <c r="Z297" s="1"/>
      <c r="AA297" s="1"/>
      <c r="AB297" s="1"/>
      <c r="AC297" s="1"/>
      <c r="AD297" s="1"/>
      <c r="AE297" s="1"/>
      <c r="AF297" s="1"/>
      <c r="AG297" s="1"/>
      <c r="AH297" s="1"/>
      <c r="AI297" s="1"/>
      <c r="AJ297" s="1"/>
      <c r="AK297" s="1"/>
      <c r="AL297" s="1"/>
      <c r="AM297" s="1"/>
      <c r="AN297" s="1"/>
      <c r="AO297" s="1"/>
      <c r="AP297" s="1"/>
      <c r="AQ297" s="1"/>
      <c r="AR297" s="1"/>
      <c r="AS297" s="1"/>
      <c r="AT297" s="1"/>
      <c r="AU297" s="1"/>
      <c r="AV297" s="1"/>
      <c r="AW297" s="1"/>
      <c r="AX297" s="1"/>
      <c r="AY297" s="1"/>
      <c r="AZ297" s="1"/>
      <c r="BA297" s="1"/>
      <c r="BB297" s="1"/>
      <c r="BC297" s="1"/>
      <c r="BD297" s="1"/>
      <c r="BE297" s="1"/>
      <c r="BF297" s="1"/>
      <c r="BG297" s="1"/>
      <c r="BH297" s="1"/>
      <c r="BI297" s="1"/>
      <c r="BJ297" s="1"/>
      <c r="BK297" s="1"/>
      <c r="BL297" s="1"/>
      <c r="BM297" s="1"/>
      <c r="BN297" s="1"/>
      <c r="BO297" s="1"/>
      <c r="BP297" s="1"/>
      <c r="BQ297" s="1"/>
      <c r="BR297" s="1"/>
      <c r="BS297" s="1"/>
      <c r="BT297" s="1"/>
      <c r="BU297" s="1"/>
      <c r="BV297" s="1"/>
      <c r="BW297" s="1"/>
      <c r="BX297" s="1"/>
      <c r="BY297" s="1"/>
      <c r="BZ297" s="1"/>
      <c r="CA297" s="1"/>
      <c r="CB297" s="1"/>
      <c r="CC297" s="1"/>
      <c r="CD297" s="1"/>
      <c r="CE297" s="1"/>
      <c r="CF297" s="1"/>
      <c r="CG297" s="1"/>
      <c r="CH297" s="1"/>
      <c r="CI297" s="1"/>
      <c r="CJ297" s="1"/>
      <c r="CK297" s="1"/>
    </row>
    <row r="298" spans="1:89" ht="33.75" x14ac:dyDescent="0.25">
      <c r="A298" s="7" t="s">
        <v>7</v>
      </c>
      <c r="B298" s="8">
        <v>2015</v>
      </c>
      <c r="C298" s="605" t="s">
        <v>1328</v>
      </c>
      <c r="D298" s="605" t="s">
        <v>1293</v>
      </c>
      <c r="E298" s="612"/>
      <c r="F298" s="1"/>
      <c r="G298" s="1"/>
      <c r="H298" s="1"/>
      <c r="I298" s="1"/>
      <c r="J298" s="1"/>
      <c r="K298" s="1"/>
      <c r="L298" s="1"/>
      <c r="M298" s="1"/>
      <c r="N298" s="1"/>
      <c r="O298" s="1"/>
      <c r="P298" s="1"/>
      <c r="Q298" s="1"/>
      <c r="R298" s="1"/>
      <c r="S298" s="1"/>
      <c r="T298" s="1"/>
      <c r="U298" s="1"/>
      <c r="V298" s="1"/>
      <c r="W298" s="1"/>
      <c r="X298" s="1"/>
      <c r="Y298" s="1"/>
      <c r="Z298" s="1"/>
      <c r="AA298" s="1"/>
      <c r="AB298" s="1"/>
      <c r="AC298" s="1"/>
      <c r="AD298" s="1"/>
      <c r="AE298" s="1"/>
      <c r="AF298" s="1"/>
      <c r="AG298" s="1"/>
      <c r="AH298" s="1"/>
      <c r="AI298" s="1"/>
      <c r="AJ298" s="1"/>
      <c r="AK298" s="1"/>
      <c r="AL298" s="1"/>
      <c r="AM298" s="1"/>
      <c r="AN298" s="1"/>
      <c r="AO298" s="1"/>
      <c r="AP298" s="1"/>
      <c r="AQ298" s="1"/>
      <c r="AR298" s="1"/>
      <c r="AS298" s="1"/>
      <c r="AT298" s="1"/>
      <c r="AU298" s="1"/>
      <c r="AV298" s="1"/>
      <c r="AW298" s="1"/>
      <c r="AX298" s="1"/>
      <c r="AY298" s="1"/>
      <c r="AZ298" s="1"/>
      <c r="BA298" s="1"/>
      <c r="BB298" s="1"/>
      <c r="BC298" s="1"/>
      <c r="BD298" s="1"/>
      <c r="BE298" s="1"/>
      <c r="BF298" s="1"/>
      <c r="BG298" s="1"/>
      <c r="BH298" s="1"/>
      <c r="BI298" s="1"/>
      <c r="BJ298" s="1"/>
      <c r="BK298" s="1"/>
      <c r="BL298" s="1"/>
      <c r="BM298" s="1"/>
      <c r="BN298" s="1"/>
      <c r="BO298" s="1"/>
      <c r="BP298" s="1"/>
      <c r="BQ298" s="1"/>
      <c r="BR298" s="1"/>
      <c r="BS298" s="1"/>
      <c r="BT298" s="1"/>
      <c r="BU298" s="1"/>
      <c r="BV298" s="1"/>
      <c r="BW298" s="1"/>
      <c r="BX298" s="1"/>
      <c r="BY298" s="1"/>
      <c r="BZ298" s="1"/>
      <c r="CA298" s="1"/>
      <c r="CB298" s="1"/>
      <c r="CC298" s="1"/>
      <c r="CD298" s="1"/>
      <c r="CE298" s="1"/>
      <c r="CF298" s="1"/>
      <c r="CG298" s="1"/>
      <c r="CH298" s="1"/>
      <c r="CI298" s="1"/>
      <c r="CJ298" s="1"/>
      <c r="CK298" s="1"/>
    </row>
    <row r="299" spans="1:89" ht="56.25" x14ac:dyDescent="0.25">
      <c r="A299" s="7" t="s">
        <v>21</v>
      </c>
      <c r="B299" s="8">
        <v>2015</v>
      </c>
      <c r="C299" s="605" t="s">
        <v>1329</v>
      </c>
      <c r="D299" s="605" t="s">
        <v>1330</v>
      </c>
      <c r="E299" s="612"/>
      <c r="F299" s="1"/>
      <c r="G299" s="1"/>
      <c r="H299" s="1"/>
      <c r="I299" s="1"/>
      <c r="J299" s="1"/>
      <c r="K299" s="1"/>
      <c r="L299" s="1"/>
      <c r="M299" s="1"/>
      <c r="N299" s="1"/>
      <c r="O299" s="1"/>
      <c r="P299" s="1"/>
      <c r="Q299" s="1"/>
      <c r="R299" s="1"/>
      <c r="S299" s="1"/>
      <c r="T299" s="1"/>
      <c r="U299" s="1"/>
      <c r="V299" s="1"/>
      <c r="W299" s="1"/>
      <c r="X299" s="1"/>
      <c r="Y299" s="1"/>
      <c r="Z299" s="1"/>
      <c r="AA299" s="1"/>
      <c r="AB299" s="1"/>
      <c r="AC299" s="1"/>
      <c r="AD299" s="1"/>
      <c r="AE299" s="1"/>
      <c r="AF299" s="1"/>
      <c r="AG299" s="1"/>
      <c r="AH299" s="1"/>
      <c r="AI299" s="1"/>
      <c r="AJ299" s="1"/>
      <c r="AK299" s="1"/>
      <c r="AL299" s="1"/>
      <c r="AM299" s="1"/>
      <c r="AN299" s="1"/>
      <c r="AO299" s="1"/>
      <c r="AP299" s="1"/>
      <c r="AQ299" s="1"/>
      <c r="AR299" s="1"/>
      <c r="AS299" s="1"/>
      <c r="AT299" s="1"/>
      <c r="AU299" s="1"/>
      <c r="AV299" s="1"/>
      <c r="AW299" s="1"/>
      <c r="AX299" s="1"/>
      <c r="AY299" s="1"/>
      <c r="AZ299" s="1"/>
      <c r="BA299" s="1"/>
      <c r="BB299" s="1"/>
      <c r="BC299" s="1"/>
      <c r="BD299" s="1"/>
      <c r="BE299" s="1"/>
      <c r="BF299" s="1"/>
      <c r="BG299" s="1"/>
      <c r="BH299" s="1"/>
      <c r="BI299" s="1"/>
      <c r="BJ299" s="1"/>
      <c r="BK299" s="1"/>
      <c r="BL299" s="1"/>
      <c r="BM299" s="1"/>
      <c r="BN299" s="1"/>
      <c r="BO299" s="1"/>
      <c r="BP299" s="1"/>
      <c r="BQ299" s="1"/>
      <c r="BR299" s="1"/>
      <c r="BS299" s="1"/>
      <c r="BT299" s="1"/>
      <c r="BU299" s="1"/>
      <c r="BV299" s="1"/>
      <c r="BW299" s="1"/>
      <c r="BX299" s="1"/>
      <c r="BY299" s="1"/>
      <c r="BZ299" s="1"/>
      <c r="CA299" s="1"/>
      <c r="CB299" s="1"/>
      <c r="CC299" s="1"/>
      <c r="CD299" s="1"/>
      <c r="CE299" s="1"/>
      <c r="CF299" s="1"/>
      <c r="CG299" s="1"/>
      <c r="CH299" s="1"/>
      <c r="CI299" s="1"/>
      <c r="CJ299" s="1"/>
      <c r="CK299" s="1"/>
    </row>
    <row r="300" spans="1:89" ht="56.25" x14ac:dyDescent="0.25">
      <c r="A300" s="7" t="s">
        <v>10</v>
      </c>
      <c r="B300" s="8">
        <v>2015</v>
      </c>
      <c r="C300" s="605" t="s">
        <v>1331</v>
      </c>
      <c r="D300" s="605" t="s">
        <v>1237</v>
      </c>
      <c r="E300" s="612"/>
      <c r="F300" s="1"/>
      <c r="G300" s="1"/>
      <c r="H300" s="1"/>
      <c r="I300" s="1"/>
      <c r="J300" s="1"/>
      <c r="K300" s="1"/>
      <c r="L300" s="1"/>
      <c r="M300" s="1"/>
      <c r="N300" s="1"/>
      <c r="O300" s="1"/>
      <c r="P300" s="1"/>
      <c r="Q300" s="1"/>
      <c r="R300" s="1"/>
      <c r="S300" s="1"/>
      <c r="T300" s="1"/>
      <c r="U300" s="1"/>
      <c r="V300" s="1"/>
      <c r="W300" s="1"/>
      <c r="X300" s="1"/>
      <c r="Y300" s="1"/>
      <c r="Z300" s="1"/>
      <c r="AA300" s="1"/>
      <c r="AB300" s="1"/>
      <c r="AC300" s="1"/>
      <c r="AD300" s="1"/>
      <c r="AE300" s="1"/>
      <c r="AF300" s="1"/>
      <c r="AG300" s="1"/>
      <c r="AH300" s="1"/>
      <c r="AI300" s="1"/>
      <c r="AJ300" s="1"/>
      <c r="AK300" s="1"/>
      <c r="AL300" s="1"/>
      <c r="AM300" s="1"/>
      <c r="AN300" s="1"/>
      <c r="AO300" s="1"/>
      <c r="AP300" s="1"/>
      <c r="AQ300" s="1"/>
      <c r="AR300" s="1"/>
      <c r="AS300" s="1"/>
      <c r="AT300" s="1"/>
      <c r="AU300" s="1"/>
      <c r="AV300" s="1"/>
      <c r="AW300" s="1"/>
      <c r="AX300" s="1"/>
      <c r="AY300" s="1"/>
      <c r="AZ300" s="1"/>
      <c r="BA300" s="1"/>
      <c r="BB300" s="1"/>
      <c r="BC300" s="1"/>
      <c r="BD300" s="1"/>
      <c r="BE300" s="1"/>
      <c r="BF300" s="1"/>
      <c r="BG300" s="1"/>
      <c r="BH300" s="1"/>
      <c r="BI300" s="1"/>
      <c r="BJ300" s="1"/>
      <c r="BK300" s="1"/>
      <c r="BL300" s="1"/>
      <c r="BM300" s="1"/>
      <c r="BN300" s="1"/>
      <c r="BO300" s="1"/>
      <c r="BP300" s="1"/>
      <c r="BQ300" s="1"/>
      <c r="BR300" s="1"/>
      <c r="BS300" s="1"/>
      <c r="BT300" s="1"/>
      <c r="BU300" s="1"/>
      <c r="BV300" s="1"/>
      <c r="BW300" s="1"/>
      <c r="BX300" s="1"/>
      <c r="BY300" s="1"/>
      <c r="BZ300" s="1"/>
      <c r="CA300" s="1"/>
      <c r="CB300" s="1"/>
      <c r="CC300" s="1"/>
      <c r="CD300" s="1"/>
      <c r="CE300" s="1"/>
      <c r="CF300" s="1"/>
      <c r="CG300" s="1"/>
      <c r="CH300" s="1"/>
      <c r="CI300" s="1"/>
      <c r="CJ300" s="1"/>
      <c r="CK300" s="1"/>
    </row>
    <row r="301" spans="1:89" ht="78.75" x14ac:dyDescent="0.25">
      <c r="A301" s="7" t="s">
        <v>10</v>
      </c>
      <c r="B301" s="8">
        <v>2015</v>
      </c>
      <c r="C301" s="605" t="s">
        <v>1305</v>
      </c>
      <c r="D301" s="605" t="s">
        <v>1237</v>
      </c>
      <c r="E301" s="612"/>
      <c r="F301" s="1"/>
      <c r="G301" s="1"/>
      <c r="H301" s="1"/>
      <c r="I301" s="1"/>
      <c r="J301" s="1"/>
      <c r="K301" s="1"/>
      <c r="L301" s="1"/>
      <c r="M301" s="1"/>
      <c r="N301" s="1"/>
      <c r="O301" s="1"/>
      <c r="P301" s="1"/>
      <c r="Q301" s="1"/>
      <c r="R301" s="1"/>
      <c r="S301" s="1"/>
      <c r="T301" s="1"/>
      <c r="U301" s="1"/>
      <c r="V301" s="1"/>
      <c r="W301" s="1"/>
      <c r="X301" s="1"/>
      <c r="Y301" s="1"/>
      <c r="Z301" s="1"/>
      <c r="AA301" s="1"/>
      <c r="AB301" s="1"/>
      <c r="AC301" s="1"/>
      <c r="AD301" s="1"/>
      <c r="AE301" s="1"/>
      <c r="AF301" s="1"/>
      <c r="AG301" s="1"/>
      <c r="AH301" s="1"/>
      <c r="AI301" s="1"/>
      <c r="AJ301" s="1"/>
      <c r="AK301" s="1"/>
      <c r="AL301" s="1"/>
      <c r="AM301" s="1"/>
      <c r="AN301" s="1"/>
      <c r="AO301" s="1"/>
      <c r="AP301" s="1"/>
      <c r="AQ301" s="1"/>
      <c r="AR301" s="1"/>
      <c r="AS301" s="1"/>
      <c r="AT301" s="1"/>
      <c r="AU301" s="1"/>
      <c r="AV301" s="1"/>
      <c r="AW301" s="1"/>
      <c r="AX301" s="1"/>
      <c r="AY301" s="1"/>
      <c r="AZ301" s="1"/>
      <c r="BA301" s="1"/>
      <c r="BB301" s="1"/>
      <c r="BC301" s="1"/>
      <c r="BD301" s="1"/>
      <c r="BE301" s="1"/>
      <c r="BF301" s="1"/>
      <c r="BG301" s="1"/>
      <c r="BH301" s="1"/>
      <c r="BI301" s="1"/>
      <c r="BJ301" s="1"/>
      <c r="BK301" s="1"/>
      <c r="BL301" s="1"/>
      <c r="BM301" s="1"/>
      <c r="BN301" s="1"/>
      <c r="BO301" s="1"/>
      <c r="BP301" s="1"/>
      <c r="BQ301" s="1"/>
      <c r="BR301" s="1"/>
      <c r="BS301" s="1"/>
      <c r="BT301" s="1"/>
      <c r="BU301" s="1"/>
      <c r="BV301" s="1"/>
      <c r="BW301" s="1"/>
      <c r="BX301" s="1"/>
      <c r="BY301" s="1"/>
      <c r="BZ301" s="1"/>
      <c r="CA301" s="1"/>
      <c r="CB301" s="1"/>
      <c r="CC301" s="1"/>
      <c r="CD301" s="1"/>
      <c r="CE301" s="1"/>
      <c r="CF301" s="1"/>
      <c r="CG301" s="1"/>
      <c r="CH301" s="1"/>
      <c r="CI301" s="1"/>
      <c r="CJ301" s="1"/>
      <c r="CK301" s="1"/>
    </row>
    <row r="302" spans="1:89" ht="45" x14ac:dyDescent="0.25">
      <c r="A302" s="7" t="s">
        <v>10</v>
      </c>
      <c r="B302" s="8">
        <v>2015</v>
      </c>
      <c r="C302" s="605" t="s">
        <v>1332</v>
      </c>
      <c r="D302" s="605" t="s">
        <v>1237</v>
      </c>
      <c r="E302" s="612"/>
      <c r="F302" s="1"/>
      <c r="G302" s="1"/>
      <c r="H302" s="1"/>
      <c r="I302" s="1"/>
      <c r="J302" s="1"/>
      <c r="K302" s="1"/>
      <c r="L302" s="1"/>
      <c r="M302" s="1"/>
      <c r="N302" s="1"/>
      <c r="O302" s="1"/>
      <c r="P302" s="1"/>
      <c r="Q302" s="1"/>
      <c r="R302" s="1"/>
      <c r="S302" s="1"/>
      <c r="T302" s="1"/>
      <c r="U302" s="1"/>
      <c r="V302" s="1"/>
      <c r="W302" s="1"/>
      <c r="X302" s="1"/>
      <c r="Y302" s="1"/>
      <c r="Z302" s="1"/>
      <c r="AA302" s="1"/>
      <c r="AB302" s="1"/>
      <c r="AC302" s="1"/>
      <c r="AD302" s="1"/>
      <c r="AE302" s="1"/>
      <c r="AF302" s="1"/>
      <c r="AG302" s="1"/>
      <c r="AH302" s="1"/>
      <c r="AI302" s="1"/>
      <c r="AJ302" s="1"/>
      <c r="AK302" s="1"/>
      <c r="AL302" s="1"/>
      <c r="AM302" s="1"/>
      <c r="AN302" s="1"/>
      <c r="AO302" s="1"/>
      <c r="AP302" s="1"/>
      <c r="AQ302" s="1"/>
      <c r="AR302" s="1"/>
      <c r="AS302" s="1"/>
      <c r="AT302" s="1"/>
      <c r="AU302" s="1"/>
      <c r="AV302" s="1"/>
      <c r="AW302" s="1"/>
      <c r="AX302" s="1"/>
      <c r="AY302" s="1"/>
      <c r="AZ302" s="1"/>
      <c r="BA302" s="1"/>
      <c r="BB302" s="1"/>
      <c r="BC302" s="1"/>
      <c r="BD302" s="1"/>
      <c r="BE302" s="1"/>
      <c r="BF302" s="1"/>
      <c r="BG302" s="1"/>
      <c r="BH302" s="1"/>
      <c r="BI302" s="1"/>
      <c r="BJ302" s="1"/>
      <c r="BK302" s="1"/>
      <c r="BL302" s="1"/>
      <c r="BM302" s="1"/>
      <c r="BN302" s="1"/>
      <c r="BO302" s="1"/>
      <c r="BP302" s="1"/>
      <c r="BQ302" s="1"/>
      <c r="BR302" s="1"/>
      <c r="BS302" s="1"/>
      <c r="BT302" s="1"/>
      <c r="BU302" s="1"/>
      <c r="BV302" s="1"/>
      <c r="BW302" s="1"/>
      <c r="BX302" s="1"/>
      <c r="BY302" s="1"/>
      <c r="BZ302" s="1"/>
      <c r="CA302" s="1"/>
      <c r="CB302" s="1"/>
      <c r="CC302" s="1"/>
      <c r="CD302" s="1"/>
      <c r="CE302" s="1"/>
      <c r="CF302" s="1"/>
      <c r="CG302" s="1"/>
      <c r="CH302" s="1"/>
      <c r="CI302" s="1"/>
      <c r="CJ302" s="1"/>
      <c r="CK302" s="1"/>
    </row>
    <row r="303" spans="1:89" ht="67.5" x14ac:dyDescent="0.25">
      <c r="A303" s="7" t="s">
        <v>10</v>
      </c>
      <c r="B303" s="8">
        <v>2015</v>
      </c>
      <c r="C303" s="605" t="s">
        <v>1333</v>
      </c>
      <c r="D303" s="605" t="s">
        <v>1237</v>
      </c>
      <c r="E303" s="612"/>
      <c r="F303" s="1"/>
      <c r="G303" s="1"/>
      <c r="H303" s="1"/>
      <c r="I303" s="1"/>
      <c r="J303" s="1"/>
      <c r="K303" s="1"/>
      <c r="L303" s="1"/>
      <c r="M303" s="1"/>
      <c r="N303" s="1"/>
      <c r="O303" s="1"/>
      <c r="P303" s="1"/>
      <c r="Q303" s="1"/>
      <c r="R303" s="1"/>
      <c r="S303" s="1"/>
      <c r="T303" s="1"/>
      <c r="U303" s="1"/>
      <c r="V303" s="1"/>
      <c r="W303" s="1"/>
      <c r="X303" s="1"/>
      <c r="Y303" s="1"/>
      <c r="Z303" s="1"/>
      <c r="AA303" s="1"/>
      <c r="AB303" s="1"/>
      <c r="AC303" s="1"/>
      <c r="AD303" s="1"/>
      <c r="AE303" s="1"/>
      <c r="AF303" s="1"/>
      <c r="AG303" s="1"/>
      <c r="AH303" s="1"/>
      <c r="AI303" s="1"/>
      <c r="AJ303" s="1"/>
      <c r="AK303" s="1"/>
      <c r="AL303" s="1"/>
      <c r="AM303" s="1"/>
      <c r="AN303" s="1"/>
      <c r="AO303" s="1"/>
      <c r="AP303" s="1"/>
      <c r="AQ303" s="1"/>
      <c r="AR303" s="1"/>
      <c r="AS303" s="1"/>
      <c r="AT303" s="1"/>
      <c r="AU303" s="1"/>
      <c r="AV303" s="1"/>
      <c r="AW303" s="1"/>
      <c r="AX303" s="1"/>
      <c r="AY303" s="1"/>
      <c r="AZ303" s="1"/>
      <c r="BA303" s="1"/>
      <c r="BB303" s="1"/>
      <c r="BC303" s="1"/>
      <c r="BD303" s="1"/>
      <c r="BE303" s="1"/>
      <c r="BF303" s="1"/>
      <c r="BG303" s="1"/>
      <c r="BH303" s="1"/>
      <c r="BI303" s="1"/>
      <c r="BJ303" s="1"/>
      <c r="BK303" s="1"/>
      <c r="BL303" s="1"/>
      <c r="BM303" s="1"/>
      <c r="BN303" s="1"/>
      <c r="BO303" s="1"/>
      <c r="BP303" s="1"/>
      <c r="BQ303" s="1"/>
      <c r="BR303" s="1"/>
      <c r="BS303" s="1"/>
      <c r="BT303" s="1"/>
      <c r="BU303" s="1"/>
      <c r="BV303" s="1"/>
      <c r="BW303" s="1"/>
      <c r="BX303" s="1"/>
      <c r="BY303" s="1"/>
      <c r="BZ303" s="1"/>
      <c r="CA303" s="1"/>
      <c r="CB303" s="1"/>
      <c r="CC303" s="1"/>
      <c r="CD303" s="1"/>
      <c r="CE303" s="1"/>
      <c r="CF303" s="1"/>
      <c r="CG303" s="1"/>
      <c r="CH303" s="1"/>
      <c r="CI303" s="1"/>
      <c r="CJ303" s="1"/>
      <c r="CK303" s="1"/>
    </row>
    <row r="304" spans="1:89" ht="33.75" x14ac:dyDescent="0.25">
      <c r="A304" s="7" t="s">
        <v>10</v>
      </c>
      <c r="B304" s="8">
        <v>2015</v>
      </c>
      <c r="C304" s="605" t="s">
        <v>1334</v>
      </c>
      <c r="D304" s="605" t="s">
        <v>1237</v>
      </c>
      <c r="E304" s="612"/>
      <c r="F304" s="1"/>
      <c r="G304" s="1"/>
      <c r="H304" s="1"/>
      <c r="I304" s="1"/>
      <c r="J304" s="1"/>
      <c r="K304" s="1"/>
      <c r="L304" s="1"/>
      <c r="M304" s="1"/>
      <c r="N304" s="1"/>
      <c r="O304" s="1"/>
      <c r="P304" s="1"/>
      <c r="Q304" s="1"/>
      <c r="R304" s="1"/>
      <c r="S304" s="1"/>
      <c r="T304" s="1"/>
      <c r="U304" s="1"/>
      <c r="V304" s="1"/>
      <c r="W304" s="1"/>
      <c r="X304" s="1"/>
      <c r="Y304" s="1"/>
      <c r="Z304" s="1"/>
      <c r="AA304" s="1"/>
      <c r="AB304" s="1"/>
      <c r="AC304" s="1"/>
      <c r="AD304" s="1"/>
      <c r="AE304" s="1"/>
      <c r="AF304" s="1"/>
      <c r="AG304" s="1"/>
      <c r="AH304" s="1"/>
      <c r="AI304" s="1"/>
      <c r="AJ304" s="1"/>
      <c r="AK304" s="1"/>
      <c r="AL304" s="1"/>
      <c r="AM304" s="1"/>
      <c r="AN304" s="1"/>
      <c r="AO304" s="1"/>
      <c r="AP304" s="1"/>
      <c r="AQ304" s="1"/>
      <c r="AR304" s="1"/>
      <c r="AS304" s="1"/>
      <c r="AT304" s="1"/>
      <c r="AU304" s="1"/>
      <c r="AV304" s="1"/>
      <c r="AW304" s="1"/>
      <c r="AX304" s="1"/>
      <c r="AY304" s="1"/>
      <c r="AZ304" s="1"/>
      <c r="BA304" s="1"/>
      <c r="BB304" s="1"/>
      <c r="BC304" s="1"/>
      <c r="BD304" s="1"/>
      <c r="BE304" s="1"/>
      <c r="BF304" s="1"/>
      <c r="BG304" s="1"/>
      <c r="BH304" s="1"/>
      <c r="BI304" s="1"/>
      <c r="BJ304" s="1"/>
      <c r="BK304" s="1"/>
      <c r="BL304" s="1"/>
      <c r="BM304" s="1"/>
      <c r="BN304" s="1"/>
      <c r="BO304" s="1"/>
      <c r="BP304" s="1"/>
      <c r="BQ304" s="1"/>
      <c r="BR304" s="1"/>
      <c r="BS304" s="1"/>
      <c r="BT304" s="1"/>
      <c r="BU304" s="1"/>
      <c r="BV304" s="1"/>
      <c r="BW304" s="1"/>
      <c r="BX304" s="1"/>
      <c r="BY304" s="1"/>
      <c r="BZ304" s="1"/>
      <c r="CA304" s="1"/>
      <c r="CB304" s="1"/>
      <c r="CC304" s="1"/>
      <c r="CD304" s="1"/>
      <c r="CE304" s="1"/>
      <c r="CF304" s="1"/>
      <c r="CG304" s="1"/>
      <c r="CH304" s="1"/>
      <c r="CI304" s="1"/>
      <c r="CJ304" s="1"/>
      <c r="CK304" s="1"/>
    </row>
    <row r="305" spans="1:89" ht="33.75" x14ac:dyDescent="0.25">
      <c r="A305" s="7" t="s">
        <v>10</v>
      </c>
      <c r="B305" s="8">
        <v>2015</v>
      </c>
      <c r="C305" s="605" t="s">
        <v>1308</v>
      </c>
      <c r="D305" s="605" t="s">
        <v>1237</v>
      </c>
      <c r="E305" s="612"/>
      <c r="F305" s="1"/>
      <c r="G305" s="1"/>
      <c r="H305" s="1"/>
      <c r="I305" s="1"/>
      <c r="J305" s="1"/>
      <c r="K305" s="1"/>
      <c r="L305" s="1"/>
      <c r="M305" s="1"/>
      <c r="N305" s="1"/>
      <c r="O305" s="1"/>
      <c r="P305" s="1"/>
      <c r="Q305" s="1"/>
      <c r="R305" s="1"/>
      <c r="S305" s="1"/>
      <c r="T305" s="1"/>
      <c r="U305" s="1"/>
      <c r="V305" s="1"/>
      <c r="W305" s="1"/>
      <c r="X305" s="1"/>
      <c r="Y305" s="1"/>
      <c r="Z305" s="1"/>
      <c r="AA305" s="1"/>
      <c r="AB305" s="1"/>
      <c r="AC305" s="1"/>
      <c r="AD305" s="1"/>
      <c r="AE305" s="1"/>
      <c r="AF305" s="1"/>
      <c r="AG305" s="1"/>
      <c r="AH305" s="1"/>
      <c r="AI305" s="1"/>
      <c r="AJ305" s="1"/>
      <c r="AK305" s="1"/>
      <c r="AL305" s="1"/>
      <c r="AM305" s="1"/>
      <c r="AN305" s="1"/>
      <c r="AO305" s="1"/>
      <c r="AP305" s="1"/>
      <c r="AQ305" s="1"/>
      <c r="AR305" s="1"/>
      <c r="AS305" s="1"/>
      <c r="AT305" s="1"/>
      <c r="AU305" s="1"/>
      <c r="AV305" s="1"/>
      <c r="AW305" s="1"/>
      <c r="AX305" s="1"/>
      <c r="AY305" s="1"/>
      <c r="AZ305" s="1"/>
      <c r="BA305" s="1"/>
      <c r="BB305" s="1"/>
      <c r="BC305" s="1"/>
      <c r="BD305" s="1"/>
      <c r="BE305" s="1"/>
      <c r="BF305" s="1"/>
      <c r="BG305" s="1"/>
      <c r="BH305" s="1"/>
      <c r="BI305" s="1"/>
      <c r="BJ305" s="1"/>
      <c r="BK305" s="1"/>
      <c r="BL305" s="1"/>
      <c r="BM305" s="1"/>
      <c r="BN305" s="1"/>
      <c r="BO305" s="1"/>
      <c r="BP305" s="1"/>
      <c r="BQ305" s="1"/>
      <c r="BR305" s="1"/>
      <c r="BS305" s="1"/>
      <c r="BT305" s="1"/>
      <c r="BU305" s="1"/>
      <c r="BV305" s="1"/>
      <c r="BW305" s="1"/>
      <c r="BX305" s="1"/>
      <c r="BY305" s="1"/>
      <c r="BZ305" s="1"/>
      <c r="CA305" s="1"/>
      <c r="CB305" s="1"/>
      <c r="CC305" s="1"/>
      <c r="CD305" s="1"/>
      <c r="CE305" s="1"/>
      <c r="CF305" s="1"/>
      <c r="CG305" s="1"/>
      <c r="CH305" s="1"/>
      <c r="CI305" s="1"/>
      <c r="CJ305" s="1"/>
      <c r="CK305" s="1"/>
    </row>
    <row r="306" spans="1:89" ht="33.75" x14ac:dyDescent="0.25">
      <c r="A306" s="7" t="s">
        <v>10</v>
      </c>
      <c r="B306" s="8">
        <v>2015</v>
      </c>
      <c r="C306" s="605" t="s">
        <v>1335</v>
      </c>
      <c r="D306" s="605" t="s">
        <v>1237</v>
      </c>
      <c r="E306" s="612"/>
      <c r="F306" s="1"/>
      <c r="G306" s="1"/>
      <c r="H306" s="1"/>
      <c r="I306" s="1"/>
      <c r="J306" s="1"/>
      <c r="K306" s="1"/>
      <c r="L306" s="1"/>
      <c r="M306" s="1"/>
      <c r="N306" s="1"/>
      <c r="O306" s="1"/>
      <c r="P306" s="1"/>
      <c r="Q306" s="1"/>
      <c r="R306" s="1"/>
      <c r="S306" s="1"/>
      <c r="T306" s="1"/>
      <c r="U306" s="1"/>
      <c r="V306" s="1"/>
      <c r="W306" s="1"/>
      <c r="X306" s="1"/>
      <c r="Y306" s="1"/>
      <c r="Z306" s="1"/>
      <c r="AA306" s="1"/>
      <c r="AB306" s="1"/>
      <c r="AC306" s="1"/>
      <c r="AD306" s="1"/>
      <c r="AE306" s="1"/>
      <c r="AF306" s="1"/>
      <c r="AG306" s="1"/>
      <c r="AH306" s="1"/>
      <c r="AI306" s="1"/>
      <c r="AJ306" s="1"/>
      <c r="AK306" s="1"/>
      <c r="AL306" s="1"/>
      <c r="AM306" s="1"/>
      <c r="AN306" s="1"/>
      <c r="AO306" s="1"/>
      <c r="AP306" s="1"/>
      <c r="AQ306" s="1"/>
      <c r="AR306" s="1"/>
      <c r="AS306" s="1"/>
      <c r="AT306" s="1"/>
      <c r="AU306" s="1"/>
      <c r="AV306" s="1"/>
      <c r="AW306" s="1"/>
      <c r="AX306" s="1"/>
      <c r="AY306" s="1"/>
      <c r="AZ306" s="1"/>
      <c r="BA306" s="1"/>
      <c r="BB306" s="1"/>
      <c r="BC306" s="1"/>
      <c r="BD306" s="1"/>
      <c r="BE306" s="1"/>
      <c r="BF306" s="1"/>
      <c r="BG306" s="1"/>
      <c r="BH306" s="1"/>
      <c r="BI306" s="1"/>
      <c r="BJ306" s="1"/>
      <c r="BK306" s="1"/>
      <c r="BL306" s="1"/>
      <c r="BM306" s="1"/>
      <c r="BN306" s="1"/>
      <c r="BO306" s="1"/>
      <c r="BP306" s="1"/>
      <c r="BQ306" s="1"/>
      <c r="BR306" s="1"/>
      <c r="BS306" s="1"/>
      <c r="BT306" s="1"/>
      <c r="BU306" s="1"/>
      <c r="BV306" s="1"/>
      <c r="BW306" s="1"/>
      <c r="BX306" s="1"/>
      <c r="BY306" s="1"/>
      <c r="BZ306" s="1"/>
      <c r="CA306" s="1"/>
      <c r="CB306" s="1"/>
      <c r="CC306" s="1"/>
      <c r="CD306" s="1"/>
      <c r="CE306" s="1"/>
      <c r="CF306" s="1"/>
      <c r="CG306" s="1"/>
      <c r="CH306" s="1"/>
      <c r="CI306" s="1"/>
      <c r="CJ306" s="1"/>
      <c r="CK306" s="1"/>
    </row>
    <row r="307" spans="1:89" ht="67.5" x14ac:dyDescent="0.25">
      <c r="A307" s="7" t="s">
        <v>10</v>
      </c>
      <c r="B307" s="8">
        <v>2015</v>
      </c>
      <c r="C307" s="605" t="s">
        <v>1337</v>
      </c>
      <c r="D307" s="605" t="s">
        <v>1336</v>
      </c>
      <c r="E307" s="612"/>
      <c r="F307" s="1"/>
      <c r="G307" s="1"/>
      <c r="H307" s="1"/>
      <c r="I307" s="1"/>
      <c r="J307" s="1"/>
      <c r="K307" s="1"/>
      <c r="L307" s="1"/>
      <c r="M307" s="1"/>
      <c r="N307" s="1"/>
      <c r="O307" s="1"/>
      <c r="P307" s="1"/>
      <c r="Q307" s="1"/>
      <c r="R307" s="1"/>
      <c r="S307" s="1"/>
      <c r="T307" s="1"/>
      <c r="U307" s="1"/>
      <c r="V307" s="1"/>
      <c r="W307" s="1"/>
      <c r="X307" s="1"/>
      <c r="Y307" s="1"/>
      <c r="Z307" s="1"/>
      <c r="AA307" s="1"/>
      <c r="AB307" s="1"/>
      <c r="AC307" s="1"/>
      <c r="AD307" s="1"/>
      <c r="AE307" s="1"/>
      <c r="AF307" s="1"/>
      <c r="AG307" s="1"/>
      <c r="AH307" s="1"/>
      <c r="AI307" s="1"/>
      <c r="AJ307" s="1"/>
      <c r="AK307" s="1"/>
      <c r="AL307" s="1"/>
      <c r="AM307" s="1"/>
      <c r="AN307" s="1"/>
      <c r="AO307" s="1"/>
      <c r="AP307" s="1"/>
      <c r="AQ307" s="1"/>
      <c r="AR307" s="1"/>
      <c r="AS307" s="1"/>
      <c r="AT307" s="1"/>
      <c r="AU307" s="1"/>
      <c r="AV307" s="1"/>
      <c r="AW307" s="1"/>
      <c r="AX307" s="1"/>
      <c r="AY307" s="1"/>
      <c r="AZ307" s="1"/>
      <c r="BA307" s="1"/>
      <c r="BB307" s="1"/>
      <c r="BC307" s="1"/>
      <c r="BD307" s="1"/>
      <c r="BE307" s="1"/>
      <c r="BF307" s="1"/>
      <c r="BG307" s="1"/>
      <c r="BH307" s="1"/>
      <c r="BI307" s="1"/>
      <c r="BJ307" s="1"/>
      <c r="BK307" s="1"/>
      <c r="BL307" s="1"/>
      <c r="BM307" s="1"/>
      <c r="BN307" s="1"/>
      <c r="BO307" s="1"/>
      <c r="BP307" s="1"/>
      <c r="BQ307" s="1"/>
      <c r="BR307" s="1"/>
      <c r="BS307" s="1"/>
      <c r="BT307" s="1"/>
      <c r="BU307" s="1"/>
      <c r="BV307" s="1"/>
      <c r="BW307" s="1"/>
      <c r="BX307" s="1"/>
      <c r="BY307" s="1"/>
      <c r="BZ307" s="1"/>
      <c r="CA307" s="1"/>
      <c r="CB307" s="1"/>
      <c r="CC307" s="1"/>
      <c r="CD307" s="1"/>
      <c r="CE307" s="1"/>
      <c r="CF307" s="1"/>
      <c r="CG307" s="1"/>
      <c r="CH307" s="1"/>
      <c r="CI307" s="1"/>
      <c r="CJ307" s="1"/>
      <c r="CK307" s="1"/>
    </row>
    <row r="308" spans="1:89" ht="56.25" x14ac:dyDescent="0.25">
      <c r="A308" s="7" t="s">
        <v>1110</v>
      </c>
      <c r="B308" s="8">
        <v>2015</v>
      </c>
      <c r="C308" s="605" t="s">
        <v>1339</v>
      </c>
      <c r="D308" s="605" t="s">
        <v>1338</v>
      </c>
      <c r="E308" s="612"/>
      <c r="F308" s="1"/>
      <c r="G308" s="1"/>
      <c r="H308" s="1"/>
      <c r="I308" s="1"/>
      <c r="J308" s="1"/>
      <c r="K308" s="1"/>
      <c r="L308" s="1"/>
      <c r="M308" s="1"/>
      <c r="N308" s="1"/>
      <c r="O308" s="1"/>
      <c r="P308" s="1"/>
      <c r="Q308" s="1"/>
      <c r="R308" s="1"/>
      <c r="S308" s="1"/>
      <c r="T308" s="1"/>
      <c r="U308" s="1"/>
      <c r="V308" s="1"/>
      <c r="W308" s="1"/>
      <c r="X308" s="1"/>
      <c r="Y308" s="1"/>
      <c r="Z308" s="1"/>
      <c r="AA308" s="1"/>
      <c r="AB308" s="1"/>
      <c r="AC308" s="1"/>
      <c r="AD308" s="1"/>
      <c r="AE308" s="1"/>
      <c r="AF308" s="1"/>
      <c r="AG308" s="1"/>
      <c r="AH308" s="1"/>
      <c r="AI308" s="1"/>
      <c r="AJ308" s="1"/>
      <c r="AK308" s="1"/>
      <c r="AL308" s="1"/>
      <c r="AM308" s="1"/>
      <c r="AN308" s="1"/>
      <c r="AO308" s="1"/>
      <c r="AP308" s="1"/>
      <c r="AQ308" s="1"/>
      <c r="AR308" s="1"/>
      <c r="AS308" s="1"/>
      <c r="AT308" s="1"/>
      <c r="AU308" s="1"/>
      <c r="AV308" s="1"/>
      <c r="AW308" s="1"/>
      <c r="AX308" s="1"/>
      <c r="AY308" s="1"/>
      <c r="AZ308" s="1"/>
      <c r="BA308" s="1"/>
      <c r="BB308" s="1"/>
      <c r="BC308" s="1"/>
      <c r="BD308" s="1"/>
      <c r="BE308" s="1"/>
      <c r="BF308" s="1"/>
      <c r="BG308" s="1"/>
      <c r="BH308" s="1"/>
      <c r="BI308" s="1"/>
      <c r="BJ308" s="1"/>
      <c r="BK308" s="1"/>
      <c r="BL308" s="1"/>
      <c r="BM308" s="1"/>
      <c r="BN308" s="1"/>
      <c r="BO308" s="1"/>
      <c r="BP308" s="1"/>
      <c r="BQ308" s="1"/>
      <c r="BR308" s="1"/>
      <c r="BS308" s="1"/>
      <c r="BT308" s="1"/>
      <c r="BU308" s="1"/>
      <c r="BV308" s="1"/>
      <c r="BW308" s="1"/>
      <c r="BX308" s="1"/>
      <c r="BY308" s="1"/>
      <c r="BZ308" s="1"/>
      <c r="CA308" s="1"/>
      <c r="CB308" s="1"/>
      <c r="CC308" s="1"/>
      <c r="CD308" s="1"/>
      <c r="CE308" s="1"/>
      <c r="CF308" s="1"/>
      <c r="CG308" s="1"/>
      <c r="CH308" s="1"/>
      <c r="CI308" s="1"/>
      <c r="CJ308" s="1"/>
      <c r="CK308" s="1"/>
    </row>
    <row r="309" spans="1:89" ht="56.25" x14ac:dyDescent="0.25">
      <c r="A309" s="7" t="s">
        <v>16</v>
      </c>
      <c r="B309" s="8">
        <v>2015</v>
      </c>
      <c r="C309" s="605" t="s">
        <v>149</v>
      </c>
      <c r="D309" s="605" t="s">
        <v>1340</v>
      </c>
      <c r="E309" s="612"/>
      <c r="F309" s="1"/>
      <c r="G309" s="1"/>
      <c r="H309" s="1"/>
      <c r="I309" s="1"/>
      <c r="J309" s="1"/>
      <c r="K309" s="1"/>
      <c r="L309" s="1"/>
      <c r="M309" s="1"/>
      <c r="N309" s="1"/>
      <c r="O309" s="1"/>
      <c r="P309" s="1"/>
      <c r="Q309" s="1"/>
      <c r="R309" s="1"/>
      <c r="S309" s="1"/>
      <c r="T309" s="1"/>
      <c r="U309" s="1"/>
      <c r="V309" s="1"/>
      <c r="W309" s="1"/>
      <c r="X309" s="1"/>
      <c r="Y309" s="1"/>
      <c r="Z309" s="1"/>
      <c r="AA309" s="1"/>
      <c r="AB309" s="1"/>
      <c r="AC309" s="1"/>
      <c r="AD309" s="1"/>
      <c r="AE309" s="1"/>
      <c r="AF309" s="1"/>
      <c r="AG309" s="1"/>
      <c r="AH309" s="1"/>
      <c r="AI309" s="1"/>
      <c r="AJ309" s="1"/>
      <c r="AK309" s="1"/>
      <c r="AL309" s="1"/>
      <c r="AM309" s="1"/>
      <c r="AN309" s="1"/>
      <c r="AO309" s="1"/>
      <c r="AP309" s="1"/>
      <c r="AQ309" s="1"/>
      <c r="AR309" s="1"/>
      <c r="AS309" s="1"/>
      <c r="AT309" s="1"/>
      <c r="AU309" s="1"/>
      <c r="AV309" s="1"/>
      <c r="AW309" s="1"/>
      <c r="AX309" s="1"/>
      <c r="AY309" s="1"/>
      <c r="AZ309" s="1"/>
      <c r="BA309" s="1"/>
      <c r="BB309" s="1"/>
      <c r="BC309" s="1"/>
      <c r="BD309" s="1"/>
      <c r="BE309" s="1"/>
      <c r="BF309" s="1"/>
      <c r="BG309" s="1"/>
      <c r="BH309" s="1"/>
      <c r="BI309" s="1"/>
      <c r="BJ309" s="1"/>
      <c r="BK309" s="1"/>
      <c r="BL309" s="1"/>
      <c r="BM309" s="1"/>
      <c r="BN309" s="1"/>
      <c r="BO309" s="1"/>
      <c r="BP309" s="1"/>
      <c r="BQ309" s="1"/>
      <c r="BR309" s="1"/>
      <c r="BS309" s="1"/>
      <c r="BT309" s="1"/>
      <c r="BU309" s="1"/>
      <c r="BV309" s="1"/>
      <c r="BW309" s="1"/>
      <c r="BX309" s="1"/>
      <c r="BY309" s="1"/>
      <c r="BZ309" s="1"/>
      <c r="CA309" s="1"/>
      <c r="CB309" s="1"/>
      <c r="CC309" s="1"/>
      <c r="CD309" s="1"/>
      <c r="CE309" s="1"/>
      <c r="CF309" s="1"/>
      <c r="CG309" s="1"/>
      <c r="CH309" s="1"/>
      <c r="CI309" s="1"/>
      <c r="CJ309" s="1"/>
      <c r="CK309" s="1"/>
    </row>
    <row r="310" spans="1:89" ht="33.75" x14ac:dyDescent="0.25">
      <c r="A310" s="7" t="s">
        <v>11</v>
      </c>
      <c r="B310" s="8">
        <v>2015</v>
      </c>
      <c r="C310" s="605" t="s">
        <v>1341</v>
      </c>
      <c r="D310" s="605" t="s">
        <v>1342</v>
      </c>
      <c r="E310" s="612"/>
      <c r="F310" s="1"/>
      <c r="G310" s="1"/>
      <c r="H310" s="1"/>
      <c r="I310" s="1"/>
      <c r="J310" s="1"/>
      <c r="K310" s="1"/>
      <c r="L310" s="1"/>
      <c r="M310" s="1"/>
      <c r="N310" s="1"/>
      <c r="O310" s="1"/>
      <c r="P310" s="1"/>
      <c r="Q310" s="1"/>
      <c r="R310" s="1"/>
      <c r="S310" s="1"/>
      <c r="T310" s="1"/>
      <c r="U310" s="1"/>
      <c r="V310" s="1"/>
      <c r="W310" s="1"/>
      <c r="X310" s="1"/>
      <c r="Y310" s="1"/>
      <c r="Z310" s="1"/>
      <c r="AA310" s="1"/>
      <c r="AB310" s="1"/>
      <c r="AC310" s="1"/>
      <c r="AD310" s="1"/>
      <c r="AE310" s="1"/>
      <c r="AF310" s="1"/>
      <c r="AG310" s="1"/>
      <c r="AH310" s="1"/>
      <c r="AI310" s="1"/>
      <c r="AJ310" s="1"/>
      <c r="AK310" s="1"/>
      <c r="AL310" s="1"/>
      <c r="AM310" s="1"/>
      <c r="AN310" s="1"/>
      <c r="AO310" s="1"/>
      <c r="AP310" s="1"/>
      <c r="AQ310" s="1"/>
      <c r="AR310" s="1"/>
      <c r="AS310" s="1"/>
      <c r="AT310" s="1"/>
      <c r="AU310" s="1"/>
      <c r="AV310" s="1"/>
      <c r="AW310" s="1"/>
      <c r="AX310" s="1"/>
      <c r="AY310" s="1"/>
      <c r="AZ310" s="1"/>
      <c r="BA310" s="1"/>
      <c r="BB310" s="1"/>
      <c r="BC310" s="1"/>
      <c r="BD310" s="1"/>
      <c r="BE310" s="1"/>
      <c r="BF310" s="1"/>
      <c r="BG310" s="1"/>
      <c r="BH310" s="1"/>
      <c r="BI310" s="1"/>
      <c r="BJ310" s="1"/>
      <c r="BK310" s="1"/>
      <c r="BL310" s="1"/>
      <c r="BM310" s="1"/>
      <c r="BN310" s="1"/>
      <c r="BO310" s="1"/>
      <c r="BP310" s="1"/>
      <c r="BQ310" s="1"/>
      <c r="BR310" s="1"/>
      <c r="BS310" s="1"/>
      <c r="BT310" s="1"/>
      <c r="BU310" s="1"/>
      <c r="BV310" s="1"/>
      <c r="BW310" s="1"/>
      <c r="BX310" s="1"/>
      <c r="BY310" s="1"/>
      <c r="BZ310" s="1"/>
      <c r="CA310" s="1"/>
      <c r="CB310" s="1"/>
      <c r="CC310" s="1"/>
      <c r="CD310" s="1"/>
      <c r="CE310" s="1"/>
      <c r="CF310" s="1"/>
      <c r="CG310" s="1"/>
      <c r="CH310" s="1"/>
      <c r="CI310" s="1"/>
      <c r="CJ310" s="1"/>
      <c r="CK310" s="1"/>
    </row>
    <row r="311" spans="1:89" ht="45" x14ac:dyDescent="0.25">
      <c r="A311" s="7" t="s">
        <v>11</v>
      </c>
      <c r="B311" s="8">
        <v>2015</v>
      </c>
      <c r="C311" s="605" t="s">
        <v>1343</v>
      </c>
      <c r="D311" s="605" t="s">
        <v>1342</v>
      </c>
      <c r="E311" s="612"/>
      <c r="F311" s="1"/>
      <c r="G311" s="1"/>
      <c r="H311" s="1"/>
      <c r="I311" s="1"/>
      <c r="J311" s="1"/>
      <c r="K311" s="1"/>
      <c r="L311" s="1"/>
      <c r="M311" s="1"/>
      <c r="N311" s="1"/>
      <c r="O311" s="1"/>
      <c r="P311" s="1"/>
      <c r="Q311" s="1"/>
      <c r="R311" s="1"/>
      <c r="S311" s="1"/>
      <c r="T311" s="1"/>
      <c r="U311" s="1"/>
      <c r="V311" s="1"/>
      <c r="W311" s="1"/>
      <c r="X311" s="1"/>
      <c r="Y311" s="1"/>
      <c r="Z311" s="1"/>
      <c r="AA311" s="1"/>
      <c r="AB311" s="1"/>
      <c r="AC311" s="1"/>
      <c r="AD311" s="1"/>
      <c r="AE311" s="1"/>
      <c r="AF311" s="1"/>
      <c r="AG311" s="1"/>
      <c r="AH311" s="1"/>
      <c r="AI311" s="1"/>
      <c r="AJ311" s="1"/>
      <c r="AK311" s="1"/>
      <c r="AL311" s="1"/>
      <c r="AM311" s="1"/>
      <c r="AN311" s="1"/>
      <c r="AO311" s="1"/>
      <c r="AP311" s="1"/>
      <c r="AQ311" s="1"/>
      <c r="AR311" s="1"/>
      <c r="AS311" s="1"/>
      <c r="AT311" s="1"/>
      <c r="AU311" s="1"/>
      <c r="AV311" s="1"/>
      <c r="AW311" s="1"/>
      <c r="AX311" s="1"/>
      <c r="AY311" s="1"/>
      <c r="AZ311" s="1"/>
      <c r="BA311" s="1"/>
      <c r="BB311" s="1"/>
      <c r="BC311" s="1"/>
      <c r="BD311" s="1"/>
      <c r="BE311" s="1"/>
      <c r="BF311" s="1"/>
      <c r="BG311" s="1"/>
      <c r="BH311" s="1"/>
      <c r="BI311" s="1"/>
      <c r="BJ311" s="1"/>
      <c r="BK311" s="1"/>
      <c r="BL311" s="1"/>
      <c r="BM311" s="1"/>
      <c r="BN311" s="1"/>
      <c r="BO311" s="1"/>
      <c r="BP311" s="1"/>
      <c r="BQ311" s="1"/>
      <c r="BR311" s="1"/>
      <c r="BS311" s="1"/>
      <c r="BT311" s="1"/>
      <c r="BU311" s="1"/>
      <c r="BV311" s="1"/>
      <c r="BW311" s="1"/>
      <c r="BX311" s="1"/>
      <c r="BY311" s="1"/>
      <c r="BZ311" s="1"/>
      <c r="CA311" s="1"/>
      <c r="CB311" s="1"/>
      <c r="CC311" s="1"/>
      <c r="CD311" s="1"/>
      <c r="CE311" s="1"/>
      <c r="CF311" s="1"/>
      <c r="CG311" s="1"/>
      <c r="CH311" s="1"/>
      <c r="CI311" s="1"/>
      <c r="CJ311" s="1"/>
      <c r="CK311" s="1"/>
    </row>
    <row r="312" spans="1:89" ht="45" x14ac:dyDescent="0.25">
      <c r="A312" s="7" t="s">
        <v>11</v>
      </c>
      <c r="B312" s="8">
        <v>2015</v>
      </c>
      <c r="C312" s="605" t="s">
        <v>1344</v>
      </c>
      <c r="D312" s="605" t="s">
        <v>1342</v>
      </c>
      <c r="E312" s="612"/>
      <c r="F312" s="1"/>
      <c r="G312" s="1"/>
      <c r="H312" s="1"/>
      <c r="I312" s="1"/>
      <c r="J312" s="1"/>
      <c r="K312" s="1"/>
      <c r="L312" s="1"/>
      <c r="M312" s="1"/>
      <c r="N312" s="1"/>
      <c r="O312" s="1"/>
      <c r="P312" s="1"/>
      <c r="Q312" s="1"/>
      <c r="R312" s="1"/>
      <c r="S312" s="1"/>
      <c r="T312" s="1"/>
      <c r="U312" s="1"/>
      <c r="V312" s="1"/>
      <c r="W312" s="1"/>
      <c r="X312" s="1"/>
      <c r="Y312" s="1"/>
      <c r="Z312" s="1"/>
      <c r="AA312" s="1"/>
      <c r="AB312" s="1"/>
      <c r="AC312" s="1"/>
      <c r="AD312" s="1"/>
      <c r="AE312" s="1"/>
      <c r="AF312" s="1"/>
      <c r="AG312" s="1"/>
      <c r="AH312" s="1"/>
      <c r="AI312" s="1"/>
      <c r="AJ312" s="1"/>
      <c r="AK312" s="1"/>
      <c r="AL312" s="1"/>
      <c r="AM312" s="1"/>
      <c r="AN312" s="1"/>
      <c r="AO312" s="1"/>
      <c r="AP312" s="1"/>
      <c r="AQ312" s="1"/>
      <c r="AR312" s="1"/>
      <c r="AS312" s="1"/>
      <c r="AT312" s="1"/>
      <c r="AU312" s="1"/>
      <c r="AV312" s="1"/>
      <c r="AW312" s="1"/>
      <c r="AX312" s="1"/>
      <c r="AY312" s="1"/>
      <c r="AZ312" s="1"/>
      <c r="BA312" s="1"/>
      <c r="BB312" s="1"/>
      <c r="BC312" s="1"/>
      <c r="BD312" s="1"/>
      <c r="BE312" s="1"/>
      <c r="BF312" s="1"/>
      <c r="BG312" s="1"/>
      <c r="BH312" s="1"/>
      <c r="BI312" s="1"/>
      <c r="BJ312" s="1"/>
      <c r="BK312" s="1"/>
      <c r="BL312" s="1"/>
      <c r="BM312" s="1"/>
      <c r="BN312" s="1"/>
      <c r="BO312" s="1"/>
      <c r="BP312" s="1"/>
      <c r="BQ312" s="1"/>
      <c r="BR312" s="1"/>
      <c r="BS312" s="1"/>
      <c r="BT312" s="1"/>
      <c r="BU312" s="1"/>
      <c r="BV312" s="1"/>
      <c r="BW312" s="1"/>
      <c r="BX312" s="1"/>
      <c r="BY312" s="1"/>
      <c r="BZ312" s="1"/>
      <c r="CA312" s="1"/>
      <c r="CB312" s="1"/>
      <c r="CC312" s="1"/>
      <c r="CD312" s="1"/>
      <c r="CE312" s="1"/>
      <c r="CF312" s="1"/>
      <c r="CG312" s="1"/>
      <c r="CH312" s="1"/>
      <c r="CI312" s="1"/>
      <c r="CJ312" s="1"/>
      <c r="CK312" s="1"/>
    </row>
    <row r="313" spans="1:89" ht="33.75" x14ac:dyDescent="0.25">
      <c r="A313" s="7" t="s">
        <v>11</v>
      </c>
      <c r="B313" s="8">
        <v>2015</v>
      </c>
      <c r="C313" s="605" t="s">
        <v>150</v>
      </c>
      <c r="D313" s="605" t="s">
        <v>1342</v>
      </c>
      <c r="E313" s="612"/>
      <c r="F313" s="1"/>
      <c r="G313" s="1"/>
      <c r="H313" s="1"/>
      <c r="I313" s="1"/>
      <c r="J313" s="1"/>
      <c r="K313" s="1"/>
      <c r="L313" s="1"/>
      <c r="M313" s="1"/>
      <c r="N313" s="1"/>
      <c r="O313" s="1"/>
      <c r="P313" s="1"/>
      <c r="Q313" s="1"/>
      <c r="R313" s="1"/>
      <c r="S313" s="1"/>
      <c r="T313" s="1"/>
      <c r="U313" s="1"/>
      <c r="V313" s="1"/>
      <c r="W313" s="1"/>
      <c r="X313" s="1"/>
      <c r="Y313" s="1"/>
      <c r="Z313" s="1"/>
      <c r="AA313" s="1"/>
      <c r="AB313" s="1"/>
      <c r="AC313" s="1"/>
      <c r="AD313" s="1"/>
      <c r="AE313" s="1"/>
      <c r="AF313" s="1"/>
      <c r="AG313" s="1"/>
      <c r="AH313" s="1"/>
      <c r="AI313" s="1"/>
      <c r="AJ313" s="1"/>
      <c r="AK313" s="1"/>
      <c r="AL313" s="1"/>
      <c r="AM313" s="1"/>
      <c r="AN313" s="1"/>
      <c r="AO313" s="1"/>
      <c r="AP313" s="1"/>
      <c r="AQ313" s="1"/>
      <c r="AR313" s="1"/>
      <c r="AS313" s="1"/>
      <c r="AT313" s="1"/>
      <c r="AU313" s="1"/>
      <c r="AV313" s="1"/>
      <c r="AW313" s="1"/>
      <c r="AX313" s="1"/>
      <c r="AY313" s="1"/>
      <c r="AZ313" s="1"/>
      <c r="BA313" s="1"/>
      <c r="BB313" s="1"/>
      <c r="BC313" s="1"/>
      <c r="BD313" s="1"/>
      <c r="BE313" s="1"/>
      <c r="BF313" s="1"/>
      <c r="BG313" s="1"/>
      <c r="BH313" s="1"/>
      <c r="BI313" s="1"/>
      <c r="BJ313" s="1"/>
      <c r="BK313" s="1"/>
      <c r="BL313" s="1"/>
      <c r="BM313" s="1"/>
      <c r="BN313" s="1"/>
      <c r="BO313" s="1"/>
      <c r="BP313" s="1"/>
      <c r="BQ313" s="1"/>
      <c r="BR313" s="1"/>
      <c r="BS313" s="1"/>
      <c r="BT313" s="1"/>
      <c r="BU313" s="1"/>
      <c r="BV313" s="1"/>
      <c r="BW313" s="1"/>
      <c r="BX313" s="1"/>
      <c r="BY313" s="1"/>
      <c r="BZ313" s="1"/>
      <c r="CA313" s="1"/>
      <c r="CB313" s="1"/>
      <c r="CC313" s="1"/>
      <c r="CD313" s="1"/>
      <c r="CE313" s="1"/>
      <c r="CF313" s="1"/>
      <c r="CG313" s="1"/>
      <c r="CH313" s="1"/>
      <c r="CI313" s="1"/>
      <c r="CJ313" s="1"/>
      <c r="CK313" s="1"/>
    </row>
    <row r="314" spans="1:89" ht="33.75" x14ac:dyDescent="0.25">
      <c r="A314" s="7" t="s">
        <v>11</v>
      </c>
      <c r="B314" s="8">
        <v>2015</v>
      </c>
      <c r="C314" s="605" t="s">
        <v>1345</v>
      </c>
      <c r="D314" s="605" t="s">
        <v>1342</v>
      </c>
      <c r="E314" s="612"/>
      <c r="F314" s="1"/>
      <c r="G314" s="1"/>
      <c r="H314" s="1"/>
      <c r="I314" s="1"/>
      <c r="J314" s="1"/>
      <c r="K314" s="1"/>
      <c r="L314" s="1"/>
      <c r="M314" s="1"/>
      <c r="N314" s="1"/>
      <c r="O314" s="1"/>
      <c r="P314" s="1"/>
      <c r="Q314" s="1"/>
      <c r="R314" s="1"/>
      <c r="S314" s="1"/>
      <c r="T314" s="1"/>
      <c r="U314" s="1"/>
      <c r="V314" s="1"/>
      <c r="W314" s="1"/>
      <c r="X314" s="1"/>
      <c r="Y314" s="1"/>
      <c r="Z314" s="1"/>
      <c r="AA314" s="1"/>
      <c r="AB314" s="1"/>
      <c r="AC314" s="1"/>
      <c r="AD314" s="1"/>
      <c r="AE314" s="1"/>
      <c r="AF314" s="1"/>
      <c r="AG314" s="1"/>
      <c r="AH314" s="1"/>
      <c r="AI314" s="1"/>
      <c r="AJ314" s="1"/>
      <c r="AK314" s="1"/>
      <c r="AL314" s="1"/>
      <c r="AM314" s="1"/>
      <c r="AN314" s="1"/>
      <c r="AO314" s="1"/>
      <c r="AP314" s="1"/>
      <c r="AQ314" s="1"/>
      <c r="AR314" s="1"/>
      <c r="AS314" s="1"/>
      <c r="AT314" s="1"/>
      <c r="AU314" s="1"/>
      <c r="AV314" s="1"/>
      <c r="AW314" s="1"/>
      <c r="AX314" s="1"/>
      <c r="AY314" s="1"/>
      <c r="AZ314" s="1"/>
      <c r="BA314" s="1"/>
      <c r="BB314" s="1"/>
      <c r="BC314" s="1"/>
      <c r="BD314" s="1"/>
      <c r="BE314" s="1"/>
      <c r="BF314" s="1"/>
      <c r="BG314" s="1"/>
      <c r="BH314" s="1"/>
      <c r="BI314" s="1"/>
      <c r="BJ314" s="1"/>
      <c r="BK314" s="1"/>
      <c r="BL314" s="1"/>
      <c r="BM314" s="1"/>
      <c r="BN314" s="1"/>
      <c r="BO314" s="1"/>
      <c r="BP314" s="1"/>
      <c r="BQ314" s="1"/>
      <c r="BR314" s="1"/>
      <c r="BS314" s="1"/>
      <c r="BT314" s="1"/>
      <c r="BU314" s="1"/>
      <c r="BV314" s="1"/>
      <c r="BW314" s="1"/>
      <c r="BX314" s="1"/>
      <c r="BY314" s="1"/>
      <c r="BZ314" s="1"/>
      <c r="CA314" s="1"/>
      <c r="CB314" s="1"/>
      <c r="CC314" s="1"/>
      <c r="CD314" s="1"/>
      <c r="CE314" s="1"/>
      <c r="CF314" s="1"/>
      <c r="CG314" s="1"/>
      <c r="CH314" s="1"/>
      <c r="CI314" s="1"/>
      <c r="CJ314" s="1"/>
      <c r="CK314" s="1"/>
    </row>
    <row r="315" spans="1:89" ht="33.75" x14ac:dyDescent="0.25">
      <c r="A315" s="7" t="s">
        <v>11</v>
      </c>
      <c r="B315" s="8">
        <v>2015</v>
      </c>
      <c r="C315" s="605" t="s">
        <v>1346</v>
      </c>
      <c r="D315" s="605" t="s">
        <v>1342</v>
      </c>
      <c r="E315" s="612"/>
      <c r="F315" s="1"/>
      <c r="G315" s="1"/>
      <c r="H315" s="1"/>
      <c r="I315" s="1"/>
      <c r="J315" s="1"/>
      <c r="K315" s="1"/>
      <c r="L315" s="1"/>
      <c r="M315" s="1"/>
      <c r="N315" s="1"/>
      <c r="O315" s="1"/>
      <c r="P315" s="1"/>
      <c r="Q315" s="1"/>
      <c r="R315" s="1"/>
      <c r="S315" s="1"/>
      <c r="T315" s="1"/>
      <c r="U315" s="1"/>
      <c r="V315" s="1"/>
      <c r="W315" s="1"/>
      <c r="X315" s="1"/>
      <c r="Y315" s="1"/>
      <c r="Z315" s="1"/>
      <c r="AA315" s="1"/>
      <c r="AB315" s="1"/>
      <c r="AC315" s="1"/>
      <c r="AD315" s="1"/>
      <c r="AE315" s="1"/>
      <c r="AF315" s="1"/>
      <c r="AG315" s="1"/>
      <c r="AH315" s="1"/>
      <c r="AI315" s="1"/>
      <c r="AJ315" s="1"/>
      <c r="AK315" s="1"/>
      <c r="AL315" s="1"/>
      <c r="AM315" s="1"/>
      <c r="AN315" s="1"/>
      <c r="AO315" s="1"/>
      <c r="AP315" s="1"/>
      <c r="AQ315" s="1"/>
      <c r="AR315" s="1"/>
      <c r="AS315" s="1"/>
      <c r="AT315" s="1"/>
      <c r="AU315" s="1"/>
      <c r="AV315" s="1"/>
      <c r="AW315" s="1"/>
      <c r="AX315" s="1"/>
      <c r="AY315" s="1"/>
      <c r="AZ315" s="1"/>
      <c r="BA315" s="1"/>
      <c r="BB315" s="1"/>
      <c r="BC315" s="1"/>
      <c r="BD315" s="1"/>
      <c r="BE315" s="1"/>
      <c r="BF315" s="1"/>
      <c r="BG315" s="1"/>
      <c r="BH315" s="1"/>
      <c r="BI315" s="1"/>
      <c r="BJ315" s="1"/>
      <c r="BK315" s="1"/>
      <c r="BL315" s="1"/>
      <c r="BM315" s="1"/>
      <c r="BN315" s="1"/>
      <c r="BO315" s="1"/>
      <c r="BP315" s="1"/>
      <c r="BQ315" s="1"/>
      <c r="BR315" s="1"/>
      <c r="BS315" s="1"/>
      <c r="BT315" s="1"/>
      <c r="BU315" s="1"/>
      <c r="BV315" s="1"/>
      <c r="BW315" s="1"/>
      <c r="BX315" s="1"/>
      <c r="BY315" s="1"/>
      <c r="BZ315" s="1"/>
      <c r="CA315" s="1"/>
      <c r="CB315" s="1"/>
      <c r="CC315" s="1"/>
      <c r="CD315" s="1"/>
      <c r="CE315" s="1"/>
      <c r="CF315" s="1"/>
      <c r="CG315" s="1"/>
      <c r="CH315" s="1"/>
      <c r="CI315" s="1"/>
      <c r="CJ315" s="1"/>
      <c r="CK315" s="1"/>
    </row>
    <row r="316" spans="1:89" ht="45" x14ac:dyDescent="0.25">
      <c r="A316" s="7" t="s">
        <v>11</v>
      </c>
      <c r="B316" s="8">
        <v>2015</v>
      </c>
      <c r="C316" s="605" t="s">
        <v>1347</v>
      </c>
      <c r="D316" s="605" t="s">
        <v>1342</v>
      </c>
      <c r="E316" s="612"/>
      <c r="F316" s="1"/>
      <c r="G316" s="1"/>
      <c r="H316" s="1"/>
      <c r="I316" s="1"/>
      <c r="J316" s="1"/>
      <c r="K316" s="1"/>
      <c r="L316" s="1"/>
      <c r="M316" s="1"/>
      <c r="N316" s="1"/>
      <c r="O316" s="1"/>
      <c r="P316" s="1"/>
      <c r="Q316" s="1"/>
      <c r="R316" s="1"/>
      <c r="S316" s="1"/>
      <c r="T316" s="1"/>
      <c r="U316" s="1"/>
      <c r="V316" s="1"/>
      <c r="W316" s="1"/>
      <c r="X316" s="1"/>
      <c r="Y316" s="1"/>
      <c r="Z316" s="1"/>
      <c r="AA316" s="1"/>
      <c r="AB316" s="1"/>
      <c r="AC316" s="1"/>
      <c r="AD316" s="1"/>
      <c r="AE316" s="1"/>
      <c r="AF316" s="1"/>
      <c r="AG316" s="1"/>
      <c r="AH316" s="1"/>
      <c r="AI316" s="1"/>
      <c r="AJ316" s="1"/>
      <c r="AK316" s="1"/>
      <c r="AL316" s="1"/>
      <c r="AM316" s="1"/>
      <c r="AN316" s="1"/>
      <c r="AO316" s="1"/>
      <c r="AP316" s="1"/>
      <c r="AQ316" s="1"/>
      <c r="AR316" s="1"/>
      <c r="AS316" s="1"/>
      <c r="AT316" s="1"/>
      <c r="AU316" s="1"/>
      <c r="AV316" s="1"/>
      <c r="AW316" s="1"/>
      <c r="AX316" s="1"/>
      <c r="AY316" s="1"/>
      <c r="AZ316" s="1"/>
      <c r="BA316" s="1"/>
      <c r="BB316" s="1"/>
      <c r="BC316" s="1"/>
      <c r="BD316" s="1"/>
      <c r="BE316" s="1"/>
      <c r="BF316" s="1"/>
      <c r="BG316" s="1"/>
      <c r="BH316" s="1"/>
      <c r="BI316" s="1"/>
      <c r="BJ316" s="1"/>
      <c r="BK316" s="1"/>
      <c r="BL316" s="1"/>
      <c r="BM316" s="1"/>
      <c r="BN316" s="1"/>
      <c r="BO316" s="1"/>
      <c r="BP316" s="1"/>
      <c r="BQ316" s="1"/>
      <c r="BR316" s="1"/>
      <c r="BS316" s="1"/>
      <c r="BT316" s="1"/>
      <c r="BU316" s="1"/>
      <c r="BV316" s="1"/>
      <c r="BW316" s="1"/>
      <c r="BX316" s="1"/>
      <c r="BY316" s="1"/>
      <c r="BZ316" s="1"/>
      <c r="CA316" s="1"/>
      <c r="CB316" s="1"/>
      <c r="CC316" s="1"/>
      <c r="CD316" s="1"/>
      <c r="CE316" s="1"/>
      <c r="CF316" s="1"/>
      <c r="CG316" s="1"/>
      <c r="CH316" s="1"/>
      <c r="CI316" s="1"/>
      <c r="CJ316" s="1"/>
      <c r="CK316" s="1"/>
    </row>
    <row r="317" spans="1:89" ht="33.75" x14ac:dyDescent="0.25">
      <c r="A317" s="7" t="s">
        <v>32</v>
      </c>
      <c r="B317" s="8">
        <v>2015</v>
      </c>
      <c r="C317" s="605" t="s">
        <v>1348</v>
      </c>
      <c r="D317" s="605" t="s">
        <v>1300</v>
      </c>
      <c r="E317" s="612"/>
      <c r="F317" s="1"/>
      <c r="G317" s="1"/>
      <c r="H317" s="1"/>
      <c r="I317" s="1"/>
      <c r="J317" s="1"/>
      <c r="K317" s="1"/>
      <c r="L317" s="1"/>
      <c r="M317" s="1"/>
      <c r="N317" s="1"/>
      <c r="O317" s="1"/>
      <c r="P317" s="1"/>
      <c r="Q317" s="1"/>
      <c r="R317" s="1"/>
      <c r="S317" s="1"/>
      <c r="T317" s="1"/>
      <c r="U317" s="1"/>
      <c r="V317" s="1"/>
      <c r="W317" s="1"/>
      <c r="X317" s="1"/>
      <c r="Y317" s="1"/>
      <c r="Z317" s="1"/>
      <c r="AA317" s="1"/>
      <c r="AB317" s="1"/>
      <c r="AC317" s="1"/>
      <c r="AD317" s="1"/>
      <c r="AE317" s="1"/>
      <c r="AF317" s="1"/>
      <c r="AG317" s="1"/>
      <c r="AH317" s="1"/>
      <c r="AI317" s="1"/>
      <c r="AJ317" s="1"/>
      <c r="AK317" s="1"/>
      <c r="AL317" s="1"/>
      <c r="AM317" s="1"/>
      <c r="AN317" s="1"/>
      <c r="AO317" s="1"/>
      <c r="AP317" s="1"/>
      <c r="AQ317" s="1"/>
      <c r="AR317" s="1"/>
      <c r="AS317" s="1"/>
      <c r="AT317" s="1"/>
      <c r="AU317" s="1"/>
      <c r="AV317" s="1"/>
      <c r="AW317" s="1"/>
      <c r="AX317" s="1"/>
      <c r="AY317" s="1"/>
      <c r="AZ317" s="1"/>
      <c r="BA317" s="1"/>
      <c r="BB317" s="1"/>
      <c r="BC317" s="1"/>
      <c r="BD317" s="1"/>
      <c r="BE317" s="1"/>
      <c r="BF317" s="1"/>
      <c r="BG317" s="1"/>
      <c r="BH317" s="1"/>
      <c r="BI317" s="1"/>
      <c r="BJ317" s="1"/>
      <c r="BK317" s="1"/>
      <c r="BL317" s="1"/>
      <c r="BM317" s="1"/>
      <c r="BN317" s="1"/>
      <c r="BO317" s="1"/>
      <c r="BP317" s="1"/>
      <c r="BQ317" s="1"/>
      <c r="BR317" s="1"/>
      <c r="BS317" s="1"/>
      <c r="BT317" s="1"/>
      <c r="BU317" s="1"/>
      <c r="BV317" s="1"/>
      <c r="BW317" s="1"/>
      <c r="BX317" s="1"/>
      <c r="BY317" s="1"/>
      <c r="BZ317" s="1"/>
      <c r="CA317" s="1"/>
      <c r="CB317" s="1"/>
      <c r="CC317" s="1"/>
      <c r="CD317" s="1"/>
      <c r="CE317" s="1"/>
      <c r="CF317" s="1"/>
      <c r="CG317" s="1"/>
      <c r="CH317" s="1"/>
      <c r="CI317" s="1"/>
      <c r="CJ317" s="1"/>
      <c r="CK317" s="1"/>
    </row>
    <row r="318" spans="1:89" ht="33.75" x14ac:dyDescent="0.25">
      <c r="A318" s="7" t="s">
        <v>32</v>
      </c>
      <c r="B318" s="8">
        <v>2015</v>
      </c>
      <c r="C318" s="605" t="s">
        <v>1349</v>
      </c>
      <c r="D318" s="605" t="s">
        <v>1342</v>
      </c>
      <c r="E318" s="612"/>
      <c r="F318" s="1"/>
      <c r="G318" s="1"/>
      <c r="H318" s="1"/>
      <c r="I318" s="1"/>
      <c r="J318" s="1"/>
      <c r="K318" s="1"/>
      <c r="L318" s="1"/>
      <c r="M318" s="1"/>
      <c r="N318" s="1"/>
      <c r="O318" s="1"/>
      <c r="P318" s="1"/>
      <c r="Q318" s="1"/>
      <c r="R318" s="1"/>
      <c r="S318" s="1"/>
      <c r="T318" s="1"/>
      <c r="U318" s="1"/>
      <c r="V318" s="1"/>
      <c r="W318" s="1"/>
      <c r="X318" s="1"/>
      <c r="Y318" s="1"/>
      <c r="Z318" s="1"/>
      <c r="AA318" s="1"/>
      <c r="AB318" s="1"/>
      <c r="AC318" s="1"/>
      <c r="AD318" s="1"/>
      <c r="AE318" s="1"/>
      <c r="AF318" s="1"/>
      <c r="AG318" s="1"/>
      <c r="AH318" s="1"/>
      <c r="AI318" s="1"/>
      <c r="AJ318" s="1"/>
      <c r="AK318" s="1"/>
      <c r="AL318" s="1"/>
      <c r="AM318" s="1"/>
      <c r="AN318" s="1"/>
      <c r="AO318" s="1"/>
      <c r="AP318" s="1"/>
      <c r="AQ318" s="1"/>
      <c r="AR318" s="1"/>
      <c r="AS318" s="1"/>
      <c r="AT318" s="1"/>
      <c r="AU318" s="1"/>
      <c r="AV318" s="1"/>
      <c r="AW318" s="1"/>
      <c r="AX318" s="1"/>
      <c r="AY318" s="1"/>
      <c r="AZ318" s="1"/>
      <c r="BA318" s="1"/>
      <c r="BB318" s="1"/>
      <c r="BC318" s="1"/>
      <c r="BD318" s="1"/>
      <c r="BE318" s="1"/>
      <c r="BF318" s="1"/>
      <c r="BG318" s="1"/>
      <c r="BH318" s="1"/>
      <c r="BI318" s="1"/>
      <c r="BJ318" s="1"/>
      <c r="BK318" s="1"/>
      <c r="BL318" s="1"/>
      <c r="BM318" s="1"/>
      <c r="BN318" s="1"/>
      <c r="BO318" s="1"/>
      <c r="BP318" s="1"/>
      <c r="BQ318" s="1"/>
      <c r="BR318" s="1"/>
      <c r="BS318" s="1"/>
      <c r="BT318" s="1"/>
      <c r="BU318" s="1"/>
      <c r="BV318" s="1"/>
      <c r="BW318" s="1"/>
      <c r="BX318" s="1"/>
      <c r="BY318" s="1"/>
      <c r="BZ318" s="1"/>
      <c r="CA318" s="1"/>
      <c r="CB318" s="1"/>
      <c r="CC318" s="1"/>
      <c r="CD318" s="1"/>
      <c r="CE318" s="1"/>
      <c r="CF318" s="1"/>
      <c r="CG318" s="1"/>
      <c r="CH318" s="1"/>
      <c r="CI318" s="1"/>
      <c r="CJ318" s="1"/>
      <c r="CK318" s="1"/>
    </row>
    <row r="319" spans="1:89" ht="45" x14ac:dyDescent="0.25">
      <c r="A319" s="7" t="s">
        <v>12</v>
      </c>
      <c r="B319" s="8">
        <v>2015</v>
      </c>
      <c r="C319" s="605" t="s">
        <v>1350</v>
      </c>
      <c r="D319" s="605" t="s">
        <v>1342</v>
      </c>
      <c r="E319" s="612"/>
      <c r="F319" s="1"/>
      <c r="G319" s="1"/>
      <c r="H319" s="1"/>
      <c r="I319" s="1"/>
      <c r="J319" s="1"/>
      <c r="K319" s="1"/>
      <c r="L319" s="1"/>
      <c r="M319" s="1"/>
      <c r="N319" s="1"/>
      <c r="O319" s="1"/>
      <c r="P319" s="1"/>
      <c r="Q319" s="1"/>
      <c r="R319" s="1"/>
      <c r="S319" s="1"/>
      <c r="T319" s="1"/>
      <c r="U319" s="1"/>
      <c r="V319" s="1"/>
      <c r="W319" s="1"/>
      <c r="X319" s="1"/>
      <c r="Y319" s="1"/>
      <c r="Z319" s="1"/>
      <c r="AA319" s="1"/>
      <c r="AB319" s="1"/>
      <c r="AC319" s="1"/>
      <c r="AD319" s="1"/>
      <c r="AE319" s="1"/>
      <c r="AF319" s="1"/>
      <c r="AG319" s="1"/>
      <c r="AH319" s="1"/>
      <c r="AI319" s="1"/>
      <c r="AJ319" s="1"/>
      <c r="AK319" s="1"/>
      <c r="AL319" s="1"/>
      <c r="AM319" s="1"/>
      <c r="AN319" s="1"/>
      <c r="AO319" s="1"/>
      <c r="AP319" s="1"/>
      <c r="AQ319" s="1"/>
      <c r="AR319" s="1"/>
      <c r="AS319" s="1"/>
      <c r="AT319" s="1"/>
      <c r="AU319" s="1"/>
      <c r="AV319" s="1"/>
      <c r="AW319" s="1"/>
      <c r="AX319" s="1"/>
      <c r="AY319" s="1"/>
      <c r="AZ319" s="1"/>
      <c r="BA319" s="1"/>
      <c r="BB319" s="1"/>
      <c r="BC319" s="1"/>
      <c r="BD319" s="1"/>
      <c r="BE319" s="1"/>
      <c r="BF319" s="1"/>
      <c r="BG319" s="1"/>
      <c r="BH319" s="1"/>
      <c r="BI319" s="1"/>
      <c r="BJ319" s="1"/>
      <c r="BK319" s="1"/>
      <c r="BL319" s="1"/>
      <c r="BM319" s="1"/>
      <c r="BN319" s="1"/>
      <c r="BO319" s="1"/>
      <c r="BP319" s="1"/>
      <c r="BQ319" s="1"/>
      <c r="BR319" s="1"/>
      <c r="BS319" s="1"/>
      <c r="BT319" s="1"/>
      <c r="BU319" s="1"/>
      <c r="BV319" s="1"/>
      <c r="BW319" s="1"/>
      <c r="BX319" s="1"/>
      <c r="BY319" s="1"/>
      <c r="BZ319" s="1"/>
      <c r="CA319" s="1"/>
      <c r="CB319" s="1"/>
      <c r="CC319" s="1"/>
      <c r="CD319" s="1"/>
      <c r="CE319" s="1"/>
      <c r="CF319" s="1"/>
      <c r="CG319" s="1"/>
      <c r="CH319" s="1"/>
      <c r="CI319" s="1"/>
      <c r="CJ319" s="1"/>
      <c r="CK319" s="1"/>
    </row>
    <row r="320" spans="1:89" ht="45" x14ac:dyDescent="0.25">
      <c r="A320" s="7" t="s">
        <v>12</v>
      </c>
      <c r="B320" s="8">
        <v>2015</v>
      </c>
      <c r="C320" s="605" t="s">
        <v>1351</v>
      </c>
      <c r="D320" s="605" t="s">
        <v>1342</v>
      </c>
      <c r="E320" s="612"/>
      <c r="F320" s="1"/>
      <c r="G320" s="1"/>
      <c r="H320" s="1"/>
      <c r="I320" s="1"/>
      <c r="J320" s="1"/>
      <c r="K320" s="1"/>
      <c r="L320" s="1"/>
      <c r="M320" s="1"/>
      <c r="N320" s="1"/>
      <c r="O320" s="1"/>
      <c r="P320" s="1"/>
      <c r="Q320" s="1"/>
      <c r="R320" s="1"/>
      <c r="S320" s="1"/>
      <c r="T320" s="1"/>
      <c r="U320" s="1"/>
      <c r="V320" s="1"/>
      <c r="W320" s="1"/>
      <c r="X320" s="1"/>
      <c r="Y320" s="1"/>
      <c r="Z320" s="1"/>
      <c r="AA320" s="1"/>
      <c r="AB320" s="1"/>
      <c r="AC320" s="1"/>
      <c r="AD320" s="1"/>
      <c r="AE320" s="1"/>
      <c r="AF320" s="1"/>
      <c r="AG320" s="1"/>
      <c r="AH320" s="1"/>
      <c r="AI320" s="1"/>
      <c r="AJ320" s="1"/>
      <c r="AK320" s="1"/>
      <c r="AL320" s="1"/>
      <c r="AM320" s="1"/>
      <c r="AN320" s="1"/>
      <c r="AO320" s="1"/>
      <c r="AP320" s="1"/>
      <c r="AQ320" s="1"/>
      <c r="AR320" s="1"/>
      <c r="AS320" s="1"/>
      <c r="AT320" s="1"/>
      <c r="AU320" s="1"/>
      <c r="AV320" s="1"/>
      <c r="AW320" s="1"/>
      <c r="AX320" s="1"/>
      <c r="AY320" s="1"/>
      <c r="AZ320" s="1"/>
      <c r="BA320" s="1"/>
      <c r="BB320" s="1"/>
      <c r="BC320" s="1"/>
      <c r="BD320" s="1"/>
      <c r="BE320" s="1"/>
      <c r="BF320" s="1"/>
      <c r="BG320" s="1"/>
      <c r="BH320" s="1"/>
      <c r="BI320" s="1"/>
      <c r="BJ320" s="1"/>
      <c r="BK320" s="1"/>
      <c r="BL320" s="1"/>
      <c r="BM320" s="1"/>
      <c r="BN320" s="1"/>
      <c r="BO320" s="1"/>
      <c r="BP320" s="1"/>
      <c r="BQ320" s="1"/>
      <c r="BR320" s="1"/>
      <c r="BS320" s="1"/>
      <c r="BT320" s="1"/>
      <c r="BU320" s="1"/>
      <c r="BV320" s="1"/>
      <c r="BW320" s="1"/>
      <c r="BX320" s="1"/>
      <c r="BY320" s="1"/>
      <c r="BZ320" s="1"/>
      <c r="CA320" s="1"/>
      <c r="CB320" s="1"/>
      <c r="CC320" s="1"/>
      <c r="CD320" s="1"/>
      <c r="CE320" s="1"/>
      <c r="CF320" s="1"/>
      <c r="CG320" s="1"/>
      <c r="CH320" s="1"/>
      <c r="CI320" s="1"/>
      <c r="CJ320" s="1"/>
      <c r="CK320" s="1"/>
    </row>
    <row r="321" spans="1:89" ht="33.75" x14ac:dyDescent="0.25">
      <c r="A321" s="7" t="s">
        <v>15</v>
      </c>
      <c r="B321" s="8">
        <v>2015</v>
      </c>
      <c r="C321" s="605" t="s">
        <v>1353</v>
      </c>
      <c r="D321" s="605" t="s">
        <v>1352</v>
      </c>
      <c r="E321" s="612"/>
      <c r="F321" s="1"/>
      <c r="G321" s="1"/>
      <c r="H321" s="1"/>
      <c r="I321" s="1"/>
      <c r="J321" s="1"/>
      <c r="K321" s="1"/>
      <c r="L321" s="1"/>
      <c r="M321" s="1"/>
      <c r="N321" s="1"/>
      <c r="O321" s="1"/>
      <c r="P321" s="1"/>
      <c r="Q321" s="1"/>
      <c r="R321" s="1"/>
      <c r="S321" s="1"/>
      <c r="T321" s="1"/>
      <c r="U321" s="1"/>
      <c r="V321" s="1"/>
      <c r="W321" s="1"/>
      <c r="X321" s="1"/>
      <c r="Y321" s="1"/>
      <c r="Z321" s="1"/>
      <c r="AA321" s="1"/>
      <c r="AB321" s="1"/>
      <c r="AC321" s="1"/>
      <c r="AD321" s="1"/>
      <c r="AE321" s="1"/>
      <c r="AF321" s="1"/>
      <c r="AG321" s="1"/>
      <c r="AH321" s="1"/>
      <c r="AI321" s="1"/>
      <c r="AJ321" s="1"/>
      <c r="AK321" s="1"/>
      <c r="AL321" s="1"/>
      <c r="AM321" s="1"/>
      <c r="AN321" s="1"/>
      <c r="AO321" s="1"/>
      <c r="AP321" s="1"/>
      <c r="AQ321" s="1"/>
      <c r="AR321" s="1"/>
      <c r="AS321" s="1"/>
      <c r="AT321" s="1"/>
      <c r="AU321" s="1"/>
      <c r="AV321" s="1"/>
      <c r="AW321" s="1"/>
      <c r="AX321" s="1"/>
      <c r="AY321" s="1"/>
      <c r="AZ321" s="1"/>
      <c r="BA321" s="1"/>
      <c r="BB321" s="1"/>
      <c r="BC321" s="1"/>
      <c r="BD321" s="1"/>
      <c r="BE321" s="1"/>
      <c r="BF321" s="1"/>
      <c r="BG321" s="1"/>
      <c r="BH321" s="1"/>
      <c r="BI321" s="1"/>
      <c r="BJ321" s="1"/>
      <c r="BK321" s="1"/>
      <c r="BL321" s="1"/>
      <c r="BM321" s="1"/>
      <c r="BN321" s="1"/>
      <c r="BO321" s="1"/>
      <c r="BP321" s="1"/>
      <c r="BQ321" s="1"/>
      <c r="BR321" s="1"/>
      <c r="BS321" s="1"/>
      <c r="BT321" s="1"/>
      <c r="BU321" s="1"/>
      <c r="BV321" s="1"/>
      <c r="BW321" s="1"/>
      <c r="BX321" s="1"/>
      <c r="BY321" s="1"/>
      <c r="BZ321" s="1"/>
      <c r="CA321" s="1"/>
      <c r="CB321" s="1"/>
      <c r="CC321" s="1"/>
      <c r="CD321" s="1"/>
      <c r="CE321" s="1"/>
      <c r="CF321" s="1"/>
      <c r="CG321" s="1"/>
      <c r="CH321" s="1"/>
      <c r="CI321" s="1"/>
      <c r="CJ321" s="1"/>
      <c r="CK321" s="1"/>
    </row>
    <row r="322" spans="1:89" ht="45" x14ac:dyDescent="0.25">
      <c r="A322" s="7" t="s">
        <v>15</v>
      </c>
      <c r="B322" s="8">
        <v>2015</v>
      </c>
      <c r="C322" s="605" t="s">
        <v>1354</v>
      </c>
      <c r="D322" s="605" t="s">
        <v>1352</v>
      </c>
      <c r="E322" s="612"/>
      <c r="F322" s="1"/>
      <c r="G322" s="1"/>
      <c r="H322" s="1"/>
      <c r="I322" s="1"/>
      <c r="J322" s="1"/>
      <c r="K322" s="1"/>
      <c r="L322" s="1"/>
      <c r="M322" s="1"/>
      <c r="N322" s="1"/>
      <c r="O322" s="1"/>
      <c r="P322" s="1"/>
      <c r="Q322" s="1"/>
      <c r="R322" s="1"/>
      <c r="S322" s="1"/>
      <c r="T322" s="1"/>
      <c r="U322" s="1"/>
      <c r="V322" s="1"/>
      <c r="W322" s="1"/>
      <c r="X322" s="1"/>
      <c r="Y322" s="1"/>
      <c r="Z322" s="1"/>
      <c r="AA322" s="1"/>
      <c r="AB322" s="1"/>
      <c r="AC322" s="1"/>
      <c r="AD322" s="1"/>
      <c r="AE322" s="1"/>
      <c r="AF322" s="1"/>
      <c r="AG322" s="1"/>
      <c r="AH322" s="1"/>
      <c r="AI322" s="1"/>
      <c r="AJ322" s="1"/>
      <c r="AK322" s="1"/>
      <c r="AL322" s="1"/>
      <c r="AM322" s="1"/>
      <c r="AN322" s="1"/>
      <c r="AO322" s="1"/>
      <c r="AP322" s="1"/>
      <c r="AQ322" s="1"/>
      <c r="AR322" s="1"/>
      <c r="AS322" s="1"/>
      <c r="AT322" s="1"/>
      <c r="AU322" s="1"/>
      <c r="AV322" s="1"/>
      <c r="AW322" s="1"/>
      <c r="AX322" s="1"/>
      <c r="AY322" s="1"/>
      <c r="AZ322" s="1"/>
      <c r="BA322" s="1"/>
      <c r="BB322" s="1"/>
      <c r="BC322" s="1"/>
      <c r="BD322" s="1"/>
      <c r="BE322" s="1"/>
      <c r="BF322" s="1"/>
      <c r="BG322" s="1"/>
      <c r="BH322" s="1"/>
      <c r="BI322" s="1"/>
      <c r="BJ322" s="1"/>
      <c r="BK322" s="1"/>
      <c r="BL322" s="1"/>
      <c r="BM322" s="1"/>
      <c r="BN322" s="1"/>
      <c r="BO322" s="1"/>
      <c r="BP322" s="1"/>
      <c r="BQ322" s="1"/>
      <c r="BR322" s="1"/>
      <c r="BS322" s="1"/>
      <c r="BT322" s="1"/>
      <c r="BU322" s="1"/>
      <c r="BV322" s="1"/>
      <c r="BW322" s="1"/>
      <c r="BX322" s="1"/>
      <c r="BY322" s="1"/>
      <c r="BZ322" s="1"/>
      <c r="CA322" s="1"/>
      <c r="CB322" s="1"/>
      <c r="CC322" s="1"/>
      <c r="CD322" s="1"/>
      <c r="CE322" s="1"/>
      <c r="CF322" s="1"/>
      <c r="CG322" s="1"/>
      <c r="CH322" s="1"/>
      <c r="CI322" s="1"/>
      <c r="CJ322" s="1"/>
      <c r="CK322" s="1"/>
    </row>
    <row r="323" spans="1:89" ht="22.5" x14ac:dyDescent="0.25">
      <c r="A323" s="7" t="s">
        <v>15</v>
      </c>
      <c r="B323" s="8">
        <v>2015</v>
      </c>
      <c r="C323" s="605" t="s">
        <v>1356</v>
      </c>
      <c r="D323" s="605" t="s">
        <v>1355</v>
      </c>
      <c r="E323" s="612"/>
      <c r="F323" s="1"/>
      <c r="G323" s="1"/>
      <c r="H323" s="1"/>
      <c r="I323" s="1"/>
      <c r="J323" s="1"/>
      <c r="K323" s="1"/>
      <c r="L323" s="1"/>
      <c r="M323" s="1"/>
      <c r="N323" s="1"/>
      <c r="O323" s="1"/>
      <c r="P323" s="1"/>
      <c r="Q323" s="1"/>
      <c r="R323" s="1"/>
      <c r="S323" s="1"/>
      <c r="T323" s="1"/>
      <c r="U323" s="1"/>
      <c r="V323" s="1"/>
      <c r="W323" s="1"/>
      <c r="X323" s="1"/>
      <c r="Y323" s="1"/>
      <c r="Z323" s="1"/>
      <c r="AA323" s="1"/>
      <c r="AB323" s="1"/>
      <c r="AC323" s="1"/>
      <c r="AD323" s="1"/>
      <c r="AE323" s="1"/>
      <c r="AF323" s="1"/>
      <c r="AG323" s="1"/>
      <c r="AH323" s="1"/>
      <c r="AI323" s="1"/>
      <c r="AJ323" s="1"/>
      <c r="AK323" s="1"/>
      <c r="AL323" s="1"/>
      <c r="AM323" s="1"/>
      <c r="AN323" s="1"/>
      <c r="AO323" s="1"/>
      <c r="AP323" s="1"/>
      <c r="AQ323" s="1"/>
      <c r="AR323" s="1"/>
      <c r="AS323" s="1"/>
      <c r="AT323" s="1"/>
      <c r="AU323" s="1"/>
      <c r="AV323" s="1"/>
      <c r="AW323" s="1"/>
      <c r="AX323" s="1"/>
      <c r="AY323" s="1"/>
      <c r="AZ323" s="1"/>
      <c r="BA323" s="1"/>
      <c r="BB323" s="1"/>
      <c r="BC323" s="1"/>
      <c r="BD323" s="1"/>
      <c r="BE323" s="1"/>
      <c r="BF323" s="1"/>
      <c r="BG323" s="1"/>
      <c r="BH323" s="1"/>
      <c r="BI323" s="1"/>
      <c r="BJ323" s="1"/>
      <c r="BK323" s="1"/>
      <c r="BL323" s="1"/>
      <c r="BM323" s="1"/>
      <c r="BN323" s="1"/>
      <c r="BO323" s="1"/>
      <c r="BP323" s="1"/>
      <c r="BQ323" s="1"/>
      <c r="BR323" s="1"/>
      <c r="BS323" s="1"/>
      <c r="BT323" s="1"/>
      <c r="BU323" s="1"/>
      <c r="BV323" s="1"/>
      <c r="BW323" s="1"/>
      <c r="BX323" s="1"/>
      <c r="BY323" s="1"/>
      <c r="BZ323" s="1"/>
      <c r="CA323" s="1"/>
      <c r="CB323" s="1"/>
      <c r="CC323" s="1"/>
      <c r="CD323" s="1"/>
      <c r="CE323" s="1"/>
      <c r="CF323" s="1"/>
      <c r="CG323" s="1"/>
      <c r="CH323" s="1"/>
      <c r="CI323" s="1"/>
      <c r="CJ323" s="1"/>
      <c r="CK323" s="1"/>
    </row>
    <row r="324" spans="1:89" ht="45" x14ac:dyDescent="0.25">
      <c r="A324" s="7" t="s">
        <v>15</v>
      </c>
      <c r="B324" s="8">
        <v>2015</v>
      </c>
      <c r="C324" s="605" t="s">
        <v>1358</v>
      </c>
      <c r="D324" s="605" t="s">
        <v>1357</v>
      </c>
      <c r="E324" s="612"/>
      <c r="F324" s="1"/>
      <c r="G324" s="1"/>
      <c r="H324" s="1"/>
      <c r="I324" s="1"/>
      <c r="J324" s="1"/>
      <c r="K324" s="1"/>
      <c r="L324" s="1"/>
      <c r="M324" s="1"/>
      <c r="N324" s="1"/>
      <c r="O324" s="1"/>
      <c r="P324" s="1"/>
      <c r="Q324" s="1"/>
      <c r="R324" s="1"/>
      <c r="S324" s="1"/>
      <c r="T324" s="1"/>
      <c r="U324" s="1"/>
      <c r="V324" s="1"/>
      <c r="W324" s="1"/>
      <c r="X324" s="1"/>
      <c r="Y324" s="1"/>
      <c r="Z324" s="1"/>
      <c r="AA324" s="1"/>
      <c r="AB324" s="1"/>
      <c r="AC324" s="1"/>
      <c r="AD324" s="1"/>
      <c r="AE324" s="1"/>
      <c r="AF324" s="1"/>
      <c r="AG324" s="1"/>
      <c r="AH324" s="1"/>
      <c r="AI324" s="1"/>
      <c r="AJ324" s="1"/>
      <c r="AK324" s="1"/>
      <c r="AL324" s="1"/>
      <c r="AM324" s="1"/>
      <c r="AN324" s="1"/>
      <c r="AO324" s="1"/>
      <c r="AP324" s="1"/>
      <c r="AQ324" s="1"/>
      <c r="AR324" s="1"/>
      <c r="AS324" s="1"/>
      <c r="AT324" s="1"/>
      <c r="AU324" s="1"/>
      <c r="AV324" s="1"/>
      <c r="AW324" s="1"/>
      <c r="AX324" s="1"/>
      <c r="AY324" s="1"/>
      <c r="AZ324" s="1"/>
      <c r="BA324" s="1"/>
      <c r="BB324" s="1"/>
      <c r="BC324" s="1"/>
      <c r="BD324" s="1"/>
      <c r="BE324" s="1"/>
      <c r="BF324" s="1"/>
      <c r="BG324" s="1"/>
      <c r="BH324" s="1"/>
      <c r="BI324" s="1"/>
      <c r="BJ324" s="1"/>
      <c r="BK324" s="1"/>
      <c r="BL324" s="1"/>
      <c r="BM324" s="1"/>
      <c r="BN324" s="1"/>
      <c r="BO324" s="1"/>
      <c r="BP324" s="1"/>
      <c r="BQ324" s="1"/>
      <c r="BR324" s="1"/>
      <c r="BS324" s="1"/>
      <c r="BT324" s="1"/>
      <c r="BU324" s="1"/>
      <c r="BV324" s="1"/>
      <c r="BW324" s="1"/>
      <c r="BX324" s="1"/>
      <c r="BY324" s="1"/>
      <c r="BZ324" s="1"/>
      <c r="CA324" s="1"/>
      <c r="CB324" s="1"/>
      <c r="CC324" s="1"/>
      <c r="CD324" s="1"/>
      <c r="CE324" s="1"/>
      <c r="CF324" s="1"/>
      <c r="CG324" s="1"/>
      <c r="CH324" s="1"/>
      <c r="CI324" s="1"/>
      <c r="CJ324" s="1"/>
      <c r="CK324" s="1"/>
    </row>
    <row r="325" spans="1:89" ht="56.25" x14ac:dyDescent="0.25">
      <c r="A325" s="7" t="s">
        <v>3</v>
      </c>
      <c r="B325" s="8">
        <v>2014</v>
      </c>
      <c r="C325" s="605" t="s">
        <v>1359</v>
      </c>
      <c r="D325" s="605" t="s">
        <v>1360</v>
      </c>
      <c r="E325" s="612"/>
      <c r="F325" s="1"/>
      <c r="G325" s="1"/>
      <c r="H325" s="1"/>
      <c r="I325" s="1"/>
      <c r="J325" s="1"/>
      <c r="K325" s="1"/>
      <c r="L325" s="1"/>
      <c r="M325" s="1"/>
      <c r="N325" s="1"/>
      <c r="O325" s="1"/>
      <c r="P325" s="1"/>
      <c r="Q325" s="1"/>
      <c r="R325" s="1"/>
      <c r="S325" s="1"/>
      <c r="T325" s="1"/>
      <c r="U325" s="1"/>
      <c r="V325" s="1"/>
      <c r="W325" s="1"/>
      <c r="X325" s="1"/>
      <c r="Y325" s="1"/>
      <c r="Z325" s="1"/>
      <c r="AA325" s="1"/>
      <c r="AB325" s="1"/>
      <c r="AC325" s="1"/>
      <c r="AD325" s="1"/>
      <c r="AE325" s="1"/>
      <c r="AF325" s="1"/>
      <c r="AG325" s="1"/>
      <c r="AH325" s="1"/>
      <c r="AI325" s="1"/>
      <c r="AJ325" s="1"/>
      <c r="AK325" s="1"/>
      <c r="AL325" s="1"/>
      <c r="AM325" s="1"/>
      <c r="AN325" s="1"/>
      <c r="AO325" s="1"/>
      <c r="AP325" s="1"/>
      <c r="AQ325" s="1"/>
      <c r="AR325" s="1"/>
      <c r="AS325" s="1"/>
      <c r="AT325" s="1"/>
      <c r="AU325" s="1"/>
      <c r="AV325" s="1"/>
      <c r="AW325" s="1"/>
      <c r="AX325" s="1"/>
      <c r="AY325" s="1"/>
      <c r="AZ325" s="1"/>
      <c r="BA325" s="1"/>
      <c r="BB325" s="1"/>
      <c r="BC325" s="1"/>
      <c r="BD325" s="1"/>
      <c r="BE325" s="1"/>
      <c r="BF325" s="1"/>
      <c r="BG325" s="1"/>
      <c r="BH325" s="1"/>
      <c r="BI325" s="1"/>
      <c r="BJ325" s="1"/>
      <c r="BK325" s="1"/>
      <c r="BL325" s="1"/>
      <c r="BM325" s="1"/>
      <c r="BN325" s="1"/>
      <c r="BO325" s="1"/>
      <c r="BP325" s="1"/>
      <c r="BQ325" s="1"/>
      <c r="BR325" s="1"/>
      <c r="BS325" s="1"/>
      <c r="BT325" s="1"/>
      <c r="BU325" s="1"/>
      <c r="BV325" s="1"/>
      <c r="BW325" s="1"/>
      <c r="BX325" s="1"/>
      <c r="BY325" s="1"/>
      <c r="BZ325" s="1"/>
      <c r="CA325" s="1"/>
      <c r="CB325" s="1"/>
      <c r="CC325" s="1"/>
      <c r="CD325" s="1"/>
      <c r="CE325" s="1"/>
      <c r="CF325" s="1"/>
      <c r="CG325" s="1"/>
      <c r="CH325" s="1"/>
      <c r="CI325" s="1"/>
      <c r="CJ325" s="1"/>
      <c r="CK325" s="1"/>
    </row>
    <row r="326" spans="1:89" ht="33.75" x14ac:dyDescent="0.25">
      <c r="A326" s="7" t="s">
        <v>3</v>
      </c>
      <c r="B326" s="8">
        <v>2014</v>
      </c>
      <c r="C326" s="605" t="s">
        <v>1361</v>
      </c>
      <c r="D326" s="605" t="s">
        <v>1362</v>
      </c>
      <c r="E326" s="612"/>
      <c r="F326" s="1"/>
      <c r="G326" s="1"/>
      <c r="H326" s="1"/>
      <c r="I326" s="1"/>
      <c r="J326" s="1"/>
      <c r="K326" s="1"/>
      <c r="L326" s="1"/>
      <c r="M326" s="1"/>
      <c r="N326" s="1"/>
      <c r="O326" s="1"/>
      <c r="P326" s="1"/>
      <c r="Q326" s="1"/>
      <c r="R326" s="1"/>
      <c r="S326" s="1"/>
      <c r="T326" s="1"/>
      <c r="U326" s="1"/>
      <c r="V326" s="1"/>
      <c r="W326" s="1"/>
      <c r="X326" s="1"/>
      <c r="Y326" s="1"/>
      <c r="Z326" s="1"/>
      <c r="AA326" s="1"/>
      <c r="AB326" s="1"/>
      <c r="AC326" s="1"/>
      <c r="AD326" s="1"/>
      <c r="AE326" s="1"/>
      <c r="AF326" s="1"/>
      <c r="AG326" s="1"/>
      <c r="AH326" s="1"/>
      <c r="AI326" s="1"/>
      <c r="AJ326" s="1"/>
      <c r="AK326" s="1"/>
      <c r="AL326" s="1"/>
      <c r="AM326" s="1"/>
      <c r="AN326" s="1"/>
      <c r="AO326" s="1"/>
      <c r="AP326" s="1"/>
      <c r="AQ326" s="1"/>
      <c r="AR326" s="1"/>
      <c r="AS326" s="1"/>
      <c r="AT326" s="1"/>
      <c r="AU326" s="1"/>
      <c r="AV326" s="1"/>
      <c r="AW326" s="1"/>
      <c r="AX326" s="1"/>
      <c r="AY326" s="1"/>
      <c r="AZ326" s="1"/>
      <c r="BA326" s="1"/>
      <c r="BB326" s="1"/>
      <c r="BC326" s="1"/>
      <c r="BD326" s="1"/>
      <c r="BE326" s="1"/>
      <c r="BF326" s="1"/>
      <c r="BG326" s="1"/>
      <c r="BH326" s="1"/>
      <c r="BI326" s="1"/>
      <c r="BJ326" s="1"/>
      <c r="BK326" s="1"/>
      <c r="BL326" s="1"/>
      <c r="BM326" s="1"/>
      <c r="BN326" s="1"/>
      <c r="BO326" s="1"/>
      <c r="BP326" s="1"/>
      <c r="BQ326" s="1"/>
      <c r="BR326" s="1"/>
      <c r="BS326" s="1"/>
      <c r="BT326" s="1"/>
      <c r="BU326" s="1"/>
      <c r="BV326" s="1"/>
      <c r="BW326" s="1"/>
      <c r="BX326" s="1"/>
      <c r="BY326" s="1"/>
      <c r="BZ326" s="1"/>
      <c r="CA326" s="1"/>
      <c r="CB326" s="1"/>
      <c r="CC326" s="1"/>
      <c r="CD326" s="1"/>
      <c r="CE326" s="1"/>
      <c r="CF326" s="1"/>
      <c r="CG326" s="1"/>
      <c r="CH326" s="1"/>
      <c r="CI326" s="1"/>
      <c r="CJ326" s="1"/>
      <c r="CK326" s="1"/>
    </row>
    <row r="327" spans="1:89" ht="45" x14ac:dyDescent="0.25">
      <c r="A327" s="7" t="s">
        <v>3</v>
      </c>
      <c r="B327" s="8">
        <v>2014</v>
      </c>
      <c r="C327" s="605" t="s">
        <v>1364</v>
      </c>
      <c r="D327" s="605" t="s">
        <v>1363</v>
      </c>
      <c r="E327" s="612"/>
      <c r="F327" s="1"/>
      <c r="G327" s="1"/>
      <c r="H327" s="1"/>
      <c r="I327" s="1"/>
      <c r="J327" s="1"/>
      <c r="K327" s="1"/>
      <c r="L327" s="1"/>
      <c r="M327" s="1"/>
      <c r="N327" s="1"/>
      <c r="O327" s="1"/>
      <c r="P327" s="1"/>
      <c r="Q327" s="1"/>
      <c r="R327" s="1"/>
      <c r="S327" s="1"/>
      <c r="T327" s="1"/>
      <c r="U327" s="1"/>
      <c r="V327" s="1"/>
      <c r="W327" s="1"/>
      <c r="X327" s="1"/>
      <c r="Y327" s="1"/>
      <c r="Z327" s="1"/>
      <c r="AA327" s="1"/>
      <c r="AB327" s="1"/>
      <c r="AC327" s="1"/>
      <c r="AD327" s="1"/>
      <c r="AE327" s="1"/>
      <c r="AF327" s="1"/>
      <c r="AG327" s="1"/>
      <c r="AH327" s="1"/>
      <c r="AI327" s="1"/>
      <c r="AJ327" s="1"/>
      <c r="AK327" s="1"/>
      <c r="AL327" s="1"/>
      <c r="AM327" s="1"/>
      <c r="AN327" s="1"/>
      <c r="AO327" s="1"/>
      <c r="AP327" s="1"/>
      <c r="AQ327" s="1"/>
      <c r="AR327" s="1"/>
      <c r="AS327" s="1"/>
      <c r="AT327" s="1"/>
      <c r="AU327" s="1"/>
      <c r="AV327" s="1"/>
      <c r="AW327" s="1"/>
      <c r="AX327" s="1"/>
      <c r="AY327" s="1"/>
      <c r="AZ327" s="1"/>
      <c r="BA327" s="1"/>
      <c r="BB327" s="1"/>
      <c r="BC327" s="1"/>
      <c r="BD327" s="1"/>
      <c r="BE327" s="1"/>
      <c r="BF327" s="1"/>
      <c r="BG327" s="1"/>
      <c r="BH327" s="1"/>
      <c r="BI327" s="1"/>
      <c r="BJ327" s="1"/>
      <c r="BK327" s="1"/>
      <c r="BL327" s="1"/>
      <c r="BM327" s="1"/>
      <c r="BN327" s="1"/>
      <c r="BO327" s="1"/>
      <c r="BP327" s="1"/>
      <c r="BQ327" s="1"/>
      <c r="BR327" s="1"/>
      <c r="BS327" s="1"/>
      <c r="BT327" s="1"/>
      <c r="BU327" s="1"/>
      <c r="BV327" s="1"/>
      <c r="BW327" s="1"/>
      <c r="BX327" s="1"/>
      <c r="BY327" s="1"/>
      <c r="BZ327" s="1"/>
      <c r="CA327" s="1"/>
      <c r="CB327" s="1"/>
      <c r="CC327" s="1"/>
      <c r="CD327" s="1"/>
      <c r="CE327" s="1"/>
      <c r="CF327" s="1"/>
      <c r="CG327" s="1"/>
      <c r="CH327" s="1"/>
      <c r="CI327" s="1"/>
      <c r="CJ327" s="1"/>
      <c r="CK327" s="1"/>
    </row>
    <row r="328" spans="1:89" ht="33.75" x14ac:dyDescent="0.25">
      <c r="A328" s="7" t="s">
        <v>9</v>
      </c>
      <c r="B328" s="8">
        <v>2014</v>
      </c>
      <c r="C328" s="605" t="s">
        <v>1365</v>
      </c>
      <c r="D328" s="605" t="s">
        <v>1360</v>
      </c>
      <c r="E328" s="612"/>
      <c r="F328" s="1"/>
      <c r="G328" s="1"/>
      <c r="H328" s="1"/>
      <c r="I328" s="1"/>
      <c r="J328" s="1"/>
      <c r="K328" s="1"/>
      <c r="L328" s="1"/>
      <c r="M328" s="1"/>
      <c r="N328" s="1"/>
      <c r="O328" s="1"/>
      <c r="P328" s="1"/>
      <c r="Q328" s="1"/>
      <c r="R328" s="1"/>
      <c r="S328" s="1"/>
      <c r="T328" s="1"/>
      <c r="U328" s="1"/>
      <c r="V328" s="1"/>
      <c r="W328" s="1"/>
      <c r="X328" s="1"/>
      <c r="Y328" s="1"/>
      <c r="Z328" s="1"/>
      <c r="AA328" s="1"/>
      <c r="AB328" s="1"/>
      <c r="AC328" s="1"/>
      <c r="AD328" s="1"/>
      <c r="AE328" s="1"/>
      <c r="AF328" s="1"/>
      <c r="AG328" s="1"/>
      <c r="AH328" s="1"/>
      <c r="AI328" s="1"/>
      <c r="AJ328" s="1"/>
      <c r="AK328" s="1"/>
      <c r="AL328" s="1"/>
      <c r="AM328" s="1"/>
      <c r="AN328" s="1"/>
      <c r="AO328" s="1"/>
      <c r="AP328" s="1"/>
      <c r="AQ328" s="1"/>
      <c r="AR328" s="1"/>
      <c r="AS328" s="1"/>
      <c r="AT328" s="1"/>
      <c r="AU328" s="1"/>
      <c r="AV328" s="1"/>
      <c r="AW328" s="1"/>
      <c r="AX328" s="1"/>
      <c r="AY328" s="1"/>
      <c r="AZ328" s="1"/>
      <c r="BA328" s="1"/>
      <c r="BB328" s="1"/>
      <c r="BC328" s="1"/>
      <c r="BD328" s="1"/>
      <c r="BE328" s="1"/>
      <c r="BF328" s="1"/>
      <c r="BG328" s="1"/>
      <c r="BH328" s="1"/>
      <c r="BI328" s="1"/>
      <c r="BJ328" s="1"/>
      <c r="BK328" s="1"/>
      <c r="BL328" s="1"/>
      <c r="BM328" s="1"/>
      <c r="BN328" s="1"/>
      <c r="BO328" s="1"/>
      <c r="BP328" s="1"/>
      <c r="BQ328" s="1"/>
      <c r="BR328" s="1"/>
      <c r="BS328" s="1"/>
      <c r="BT328" s="1"/>
      <c r="BU328" s="1"/>
      <c r="BV328" s="1"/>
      <c r="BW328" s="1"/>
      <c r="BX328" s="1"/>
      <c r="BY328" s="1"/>
      <c r="BZ328" s="1"/>
      <c r="CA328" s="1"/>
      <c r="CB328" s="1"/>
      <c r="CC328" s="1"/>
      <c r="CD328" s="1"/>
      <c r="CE328" s="1"/>
      <c r="CF328" s="1"/>
      <c r="CG328" s="1"/>
      <c r="CH328" s="1"/>
      <c r="CI328" s="1"/>
      <c r="CJ328" s="1"/>
      <c r="CK328" s="1"/>
    </row>
    <row r="329" spans="1:89" ht="33.75" x14ac:dyDescent="0.25">
      <c r="A329" s="7" t="s">
        <v>9</v>
      </c>
      <c r="B329" s="8">
        <v>2014</v>
      </c>
      <c r="C329" s="605" t="s">
        <v>1366</v>
      </c>
      <c r="D329" s="605"/>
      <c r="E329" s="612"/>
      <c r="F329" s="1"/>
      <c r="G329" s="1"/>
      <c r="H329" s="1"/>
      <c r="I329" s="1"/>
      <c r="J329" s="1"/>
      <c r="K329" s="1"/>
      <c r="L329" s="1"/>
      <c r="M329" s="1"/>
      <c r="N329" s="1"/>
      <c r="O329" s="1"/>
      <c r="P329" s="1"/>
      <c r="Q329" s="1"/>
      <c r="R329" s="1"/>
      <c r="S329" s="1"/>
      <c r="T329" s="1"/>
      <c r="U329" s="1"/>
      <c r="V329" s="1"/>
      <c r="W329" s="1"/>
      <c r="X329" s="1"/>
      <c r="Y329" s="1"/>
      <c r="Z329" s="1"/>
      <c r="AA329" s="1"/>
      <c r="AB329" s="1"/>
      <c r="AC329" s="1"/>
      <c r="AD329" s="1"/>
      <c r="AE329" s="1"/>
      <c r="AF329" s="1"/>
      <c r="AG329" s="1"/>
      <c r="AH329" s="1"/>
      <c r="AI329" s="1"/>
      <c r="AJ329" s="1"/>
      <c r="AK329" s="1"/>
      <c r="AL329" s="1"/>
      <c r="AM329" s="1"/>
      <c r="AN329" s="1"/>
      <c r="AO329" s="1"/>
      <c r="AP329" s="1"/>
      <c r="AQ329" s="1"/>
      <c r="AR329" s="1"/>
      <c r="AS329" s="1"/>
      <c r="AT329" s="1"/>
      <c r="AU329" s="1"/>
      <c r="AV329" s="1"/>
      <c r="AW329" s="1"/>
      <c r="AX329" s="1"/>
      <c r="AY329" s="1"/>
      <c r="AZ329" s="1"/>
      <c r="BA329" s="1"/>
      <c r="BB329" s="1"/>
      <c r="BC329" s="1"/>
      <c r="BD329" s="1"/>
      <c r="BE329" s="1"/>
      <c r="BF329" s="1"/>
      <c r="BG329" s="1"/>
      <c r="BH329" s="1"/>
      <c r="BI329" s="1"/>
      <c r="BJ329" s="1"/>
      <c r="BK329" s="1"/>
      <c r="BL329" s="1"/>
      <c r="BM329" s="1"/>
      <c r="BN329" s="1"/>
      <c r="BO329" s="1"/>
      <c r="BP329" s="1"/>
      <c r="BQ329" s="1"/>
      <c r="BR329" s="1"/>
      <c r="BS329" s="1"/>
      <c r="BT329" s="1"/>
      <c r="BU329" s="1"/>
      <c r="BV329" s="1"/>
      <c r="BW329" s="1"/>
      <c r="BX329" s="1"/>
      <c r="BY329" s="1"/>
      <c r="BZ329" s="1"/>
      <c r="CA329" s="1"/>
      <c r="CB329" s="1"/>
      <c r="CC329" s="1"/>
      <c r="CD329" s="1"/>
      <c r="CE329" s="1"/>
      <c r="CF329" s="1"/>
      <c r="CG329" s="1"/>
      <c r="CH329" s="1"/>
      <c r="CI329" s="1"/>
      <c r="CJ329" s="1"/>
      <c r="CK329" s="1"/>
    </row>
    <row r="330" spans="1:89" ht="33.75" x14ac:dyDescent="0.25">
      <c r="A330" s="7" t="s">
        <v>6</v>
      </c>
      <c r="B330" s="8">
        <v>2014</v>
      </c>
      <c r="C330" s="605" t="s">
        <v>1365</v>
      </c>
      <c r="D330" s="605" t="s">
        <v>1360</v>
      </c>
      <c r="E330" s="612"/>
      <c r="F330" s="1"/>
      <c r="G330" s="1"/>
      <c r="H330" s="1"/>
      <c r="I330" s="1"/>
      <c r="J330" s="1"/>
      <c r="K330" s="1"/>
      <c r="L330" s="1"/>
      <c r="M330" s="1"/>
      <c r="N330" s="1"/>
      <c r="O330" s="1"/>
      <c r="P330" s="1"/>
      <c r="Q330" s="1"/>
      <c r="R330" s="1"/>
      <c r="S330" s="1"/>
      <c r="T330" s="1"/>
      <c r="U330" s="1"/>
      <c r="V330" s="1"/>
      <c r="W330" s="1"/>
      <c r="X330" s="1"/>
      <c r="Y330" s="1"/>
      <c r="Z330" s="1"/>
      <c r="AA330" s="1"/>
      <c r="AB330" s="1"/>
      <c r="AC330" s="1"/>
      <c r="AD330" s="1"/>
      <c r="AE330" s="1"/>
      <c r="AF330" s="1"/>
      <c r="AG330" s="1"/>
      <c r="AH330" s="1"/>
      <c r="AI330" s="1"/>
      <c r="AJ330" s="1"/>
      <c r="AK330" s="1"/>
      <c r="AL330" s="1"/>
      <c r="AM330" s="1"/>
      <c r="AN330" s="1"/>
      <c r="AO330" s="1"/>
      <c r="AP330" s="1"/>
      <c r="AQ330" s="1"/>
      <c r="AR330" s="1"/>
      <c r="AS330" s="1"/>
      <c r="AT330" s="1"/>
      <c r="AU330" s="1"/>
      <c r="AV330" s="1"/>
      <c r="AW330" s="1"/>
      <c r="AX330" s="1"/>
      <c r="AY330" s="1"/>
      <c r="AZ330" s="1"/>
      <c r="BA330" s="1"/>
      <c r="BB330" s="1"/>
      <c r="BC330" s="1"/>
      <c r="BD330" s="1"/>
      <c r="BE330" s="1"/>
      <c r="BF330" s="1"/>
      <c r="BG330" s="1"/>
      <c r="BH330" s="1"/>
      <c r="BI330" s="1"/>
      <c r="BJ330" s="1"/>
      <c r="BK330" s="1"/>
      <c r="BL330" s="1"/>
      <c r="BM330" s="1"/>
      <c r="BN330" s="1"/>
      <c r="BO330" s="1"/>
      <c r="BP330" s="1"/>
      <c r="BQ330" s="1"/>
      <c r="BR330" s="1"/>
      <c r="BS330" s="1"/>
      <c r="BT330" s="1"/>
      <c r="BU330" s="1"/>
      <c r="BV330" s="1"/>
      <c r="BW330" s="1"/>
      <c r="BX330" s="1"/>
      <c r="BY330" s="1"/>
      <c r="BZ330" s="1"/>
      <c r="CA330" s="1"/>
      <c r="CB330" s="1"/>
      <c r="CC330" s="1"/>
      <c r="CD330" s="1"/>
      <c r="CE330" s="1"/>
      <c r="CF330" s="1"/>
      <c r="CG330" s="1"/>
      <c r="CH330" s="1"/>
      <c r="CI330" s="1"/>
      <c r="CJ330" s="1"/>
      <c r="CK330" s="1"/>
    </row>
    <row r="331" spans="1:89" ht="33.75" x14ac:dyDescent="0.25">
      <c r="A331" s="7" t="s">
        <v>7</v>
      </c>
      <c r="B331" s="8">
        <v>2014</v>
      </c>
      <c r="C331" s="605" t="s">
        <v>1365</v>
      </c>
      <c r="D331" s="605" t="s">
        <v>1360</v>
      </c>
      <c r="E331" s="612"/>
      <c r="F331" s="1"/>
      <c r="G331" s="1"/>
      <c r="H331" s="1"/>
      <c r="I331" s="1"/>
      <c r="J331" s="1"/>
      <c r="K331" s="1"/>
      <c r="L331" s="1"/>
      <c r="M331" s="1"/>
      <c r="N331" s="1"/>
      <c r="O331" s="1"/>
      <c r="P331" s="1"/>
      <c r="Q331" s="1"/>
      <c r="R331" s="1"/>
      <c r="S331" s="1"/>
      <c r="T331" s="1"/>
      <c r="U331" s="1"/>
      <c r="V331" s="1"/>
      <c r="W331" s="1"/>
      <c r="X331" s="1"/>
      <c r="Y331" s="1"/>
      <c r="Z331" s="1"/>
      <c r="AA331" s="1"/>
      <c r="AB331" s="1"/>
      <c r="AC331" s="1"/>
      <c r="AD331" s="1"/>
      <c r="AE331" s="1"/>
      <c r="AF331" s="1"/>
      <c r="AG331" s="1"/>
      <c r="AH331" s="1"/>
      <c r="AI331" s="1"/>
      <c r="AJ331" s="1"/>
      <c r="AK331" s="1"/>
      <c r="AL331" s="1"/>
      <c r="AM331" s="1"/>
      <c r="AN331" s="1"/>
      <c r="AO331" s="1"/>
      <c r="AP331" s="1"/>
      <c r="AQ331" s="1"/>
      <c r="AR331" s="1"/>
      <c r="AS331" s="1"/>
      <c r="AT331" s="1"/>
      <c r="AU331" s="1"/>
      <c r="AV331" s="1"/>
      <c r="AW331" s="1"/>
      <c r="AX331" s="1"/>
      <c r="AY331" s="1"/>
      <c r="AZ331" s="1"/>
      <c r="BA331" s="1"/>
      <c r="BB331" s="1"/>
      <c r="BC331" s="1"/>
      <c r="BD331" s="1"/>
      <c r="BE331" s="1"/>
      <c r="BF331" s="1"/>
      <c r="BG331" s="1"/>
      <c r="BH331" s="1"/>
      <c r="BI331" s="1"/>
      <c r="BJ331" s="1"/>
      <c r="BK331" s="1"/>
      <c r="BL331" s="1"/>
      <c r="BM331" s="1"/>
      <c r="BN331" s="1"/>
      <c r="BO331" s="1"/>
      <c r="BP331" s="1"/>
      <c r="BQ331" s="1"/>
      <c r="BR331" s="1"/>
      <c r="BS331" s="1"/>
      <c r="BT331" s="1"/>
      <c r="BU331" s="1"/>
      <c r="BV331" s="1"/>
      <c r="BW331" s="1"/>
      <c r="BX331" s="1"/>
      <c r="BY331" s="1"/>
      <c r="BZ331" s="1"/>
      <c r="CA331" s="1"/>
      <c r="CB331" s="1"/>
      <c r="CC331" s="1"/>
      <c r="CD331" s="1"/>
      <c r="CE331" s="1"/>
      <c r="CF331" s="1"/>
      <c r="CG331" s="1"/>
      <c r="CH331" s="1"/>
      <c r="CI331" s="1"/>
      <c r="CJ331" s="1"/>
      <c r="CK331" s="1"/>
    </row>
    <row r="332" spans="1:89" ht="45" x14ac:dyDescent="0.25">
      <c r="A332" s="7" t="s">
        <v>21</v>
      </c>
      <c r="B332" s="8">
        <v>2014</v>
      </c>
      <c r="C332" s="605" t="s">
        <v>1367</v>
      </c>
      <c r="D332" s="605" t="s">
        <v>1336</v>
      </c>
      <c r="E332" s="612"/>
      <c r="F332" s="1"/>
      <c r="G332" s="1"/>
      <c r="H332" s="1"/>
      <c r="I332" s="1"/>
      <c r="J332" s="1"/>
      <c r="K332" s="1"/>
      <c r="L332" s="1"/>
      <c r="M332" s="1"/>
      <c r="N332" s="1"/>
      <c r="O332" s="1"/>
      <c r="P332" s="1"/>
      <c r="Q332" s="1"/>
      <c r="R332" s="1"/>
      <c r="S332" s="1"/>
      <c r="T332" s="1"/>
      <c r="U332" s="1"/>
      <c r="V332" s="1"/>
      <c r="W332" s="1"/>
      <c r="X332" s="1"/>
      <c r="Y332" s="1"/>
      <c r="Z332" s="1"/>
      <c r="AA332" s="1"/>
      <c r="AB332" s="1"/>
      <c r="AC332" s="1"/>
      <c r="AD332" s="1"/>
      <c r="AE332" s="1"/>
      <c r="AF332" s="1"/>
      <c r="AG332" s="1"/>
      <c r="AH332" s="1"/>
      <c r="AI332" s="1"/>
      <c r="AJ332" s="1"/>
      <c r="AK332" s="1"/>
      <c r="AL332" s="1"/>
      <c r="AM332" s="1"/>
      <c r="AN332" s="1"/>
      <c r="AO332" s="1"/>
      <c r="AP332" s="1"/>
      <c r="AQ332" s="1"/>
      <c r="AR332" s="1"/>
      <c r="AS332" s="1"/>
      <c r="AT332" s="1"/>
      <c r="AU332" s="1"/>
      <c r="AV332" s="1"/>
      <c r="AW332" s="1"/>
      <c r="AX332" s="1"/>
      <c r="AY332" s="1"/>
      <c r="AZ332" s="1"/>
      <c r="BA332" s="1"/>
      <c r="BB332" s="1"/>
      <c r="BC332" s="1"/>
      <c r="BD332" s="1"/>
      <c r="BE332" s="1"/>
      <c r="BF332" s="1"/>
      <c r="BG332" s="1"/>
      <c r="BH332" s="1"/>
      <c r="BI332" s="1"/>
      <c r="BJ332" s="1"/>
      <c r="BK332" s="1"/>
      <c r="BL332" s="1"/>
      <c r="BM332" s="1"/>
      <c r="BN332" s="1"/>
      <c r="BO332" s="1"/>
      <c r="BP332" s="1"/>
      <c r="BQ332" s="1"/>
      <c r="BR332" s="1"/>
      <c r="BS332" s="1"/>
      <c r="BT332" s="1"/>
      <c r="BU332" s="1"/>
      <c r="BV332" s="1"/>
      <c r="BW332" s="1"/>
      <c r="BX332" s="1"/>
      <c r="BY332" s="1"/>
      <c r="BZ332" s="1"/>
      <c r="CA332" s="1"/>
      <c r="CB332" s="1"/>
      <c r="CC332" s="1"/>
      <c r="CD332" s="1"/>
      <c r="CE332" s="1"/>
      <c r="CF332" s="1"/>
      <c r="CG332" s="1"/>
      <c r="CH332" s="1"/>
      <c r="CI332" s="1"/>
      <c r="CJ332" s="1"/>
      <c r="CK332" s="1"/>
    </row>
    <row r="333" spans="1:89" ht="45" x14ac:dyDescent="0.25">
      <c r="A333" s="7" t="s">
        <v>21</v>
      </c>
      <c r="B333" s="8">
        <v>2014</v>
      </c>
      <c r="C333" s="605" t="s">
        <v>1368</v>
      </c>
      <c r="D333" s="605" t="s">
        <v>1336</v>
      </c>
      <c r="E333" s="612"/>
      <c r="F333" s="1"/>
      <c r="G333" s="1"/>
      <c r="H333" s="1"/>
      <c r="I333" s="1"/>
      <c r="J333" s="1"/>
      <c r="K333" s="1"/>
      <c r="L333" s="1"/>
      <c r="M333" s="1"/>
      <c r="N333" s="1"/>
      <c r="O333" s="1"/>
      <c r="P333" s="1"/>
      <c r="Q333" s="1"/>
      <c r="R333" s="1"/>
      <c r="S333" s="1"/>
      <c r="T333" s="1"/>
      <c r="U333" s="1"/>
      <c r="V333" s="1"/>
      <c r="W333" s="1"/>
      <c r="X333" s="1"/>
      <c r="Y333" s="1"/>
      <c r="Z333" s="1"/>
      <c r="AA333" s="1"/>
      <c r="AB333" s="1"/>
      <c r="AC333" s="1"/>
      <c r="AD333" s="1"/>
      <c r="AE333" s="1"/>
      <c r="AF333" s="1"/>
      <c r="AG333" s="1"/>
      <c r="AH333" s="1"/>
      <c r="AI333" s="1"/>
      <c r="AJ333" s="1"/>
      <c r="AK333" s="1"/>
      <c r="AL333" s="1"/>
      <c r="AM333" s="1"/>
      <c r="AN333" s="1"/>
      <c r="AO333" s="1"/>
      <c r="AP333" s="1"/>
      <c r="AQ333" s="1"/>
      <c r="AR333" s="1"/>
      <c r="AS333" s="1"/>
      <c r="AT333" s="1"/>
      <c r="AU333" s="1"/>
      <c r="AV333" s="1"/>
      <c r="AW333" s="1"/>
      <c r="AX333" s="1"/>
      <c r="AY333" s="1"/>
      <c r="AZ333" s="1"/>
      <c r="BA333" s="1"/>
      <c r="BB333" s="1"/>
      <c r="BC333" s="1"/>
      <c r="BD333" s="1"/>
      <c r="BE333" s="1"/>
      <c r="BF333" s="1"/>
      <c r="BG333" s="1"/>
      <c r="BH333" s="1"/>
      <c r="BI333" s="1"/>
      <c r="BJ333" s="1"/>
      <c r="BK333" s="1"/>
      <c r="BL333" s="1"/>
      <c r="BM333" s="1"/>
      <c r="BN333" s="1"/>
      <c r="BO333" s="1"/>
      <c r="BP333" s="1"/>
      <c r="BQ333" s="1"/>
      <c r="BR333" s="1"/>
      <c r="BS333" s="1"/>
      <c r="BT333" s="1"/>
      <c r="BU333" s="1"/>
      <c r="BV333" s="1"/>
      <c r="BW333" s="1"/>
      <c r="BX333" s="1"/>
      <c r="BY333" s="1"/>
      <c r="BZ333" s="1"/>
      <c r="CA333" s="1"/>
      <c r="CB333" s="1"/>
      <c r="CC333" s="1"/>
      <c r="CD333" s="1"/>
      <c r="CE333" s="1"/>
      <c r="CF333" s="1"/>
      <c r="CG333" s="1"/>
      <c r="CH333" s="1"/>
      <c r="CI333" s="1"/>
      <c r="CJ333" s="1"/>
      <c r="CK333" s="1"/>
    </row>
    <row r="334" spans="1:89" ht="45" x14ac:dyDescent="0.25">
      <c r="A334" s="7" t="s">
        <v>21</v>
      </c>
      <c r="B334" s="8">
        <v>2014</v>
      </c>
      <c r="C334" s="605" t="s">
        <v>1370</v>
      </c>
      <c r="D334" s="605" t="s">
        <v>1369</v>
      </c>
      <c r="E334" s="612"/>
      <c r="F334" s="1"/>
      <c r="G334" s="1"/>
      <c r="H334" s="1"/>
      <c r="I334" s="1"/>
      <c r="J334" s="1"/>
      <c r="K334" s="1"/>
      <c r="L334" s="1"/>
      <c r="M334" s="1"/>
      <c r="N334" s="1"/>
      <c r="O334" s="1"/>
      <c r="P334" s="1"/>
      <c r="Q334" s="1"/>
      <c r="R334" s="1"/>
      <c r="S334" s="1"/>
      <c r="T334" s="1"/>
      <c r="U334" s="1"/>
      <c r="V334" s="1"/>
      <c r="W334" s="1"/>
      <c r="X334" s="1"/>
      <c r="Y334" s="1"/>
      <c r="Z334" s="1"/>
      <c r="AA334" s="1"/>
      <c r="AB334" s="1"/>
      <c r="AC334" s="1"/>
      <c r="AD334" s="1"/>
      <c r="AE334" s="1"/>
      <c r="AF334" s="1"/>
      <c r="AG334" s="1"/>
      <c r="AH334" s="1"/>
      <c r="AI334" s="1"/>
      <c r="AJ334" s="1"/>
      <c r="AK334" s="1"/>
      <c r="AL334" s="1"/>
      <c r="AM334" s="1"/>
      <c r="AN334" s="1"/>
      <c r="AO334" s="1"/>
      <c r="AP334" s="1"/>
      <c r="AQ334" s="1"/>
      <c r="AR334" s="1"/>
      <c r="AS334" s="1"/>
      <c r="AT334" s="1"/>
      <c r="AU334" s="1"/>
      <c r="AV334" s="1"/>
      <c r="AW334" s="1"/>
      <c r="AX334" s="1"/>
      <c r="AY334" s="1"/>
      <c r="AZ334" s="1"/>
      <c r="BA334" s="1"/>
      <c r="BB334" s="1"/>
      <c r="BC334" s="1"/>
      <c r="BD334" s="1"/>
      <c r="BE334" s="1"/>
      <c r="BF334" s="1"/>
      <c r="BG334" s="1"/>
      <c r="BH334" s="1"/>
      <c r="BI334" s="1"/>
      <c r="BJ334" s="1"/>
      <c r="BK334" s="1"/>
      <c r="BL334" s="1"/>
      <c r="BM334" s="1"/>
      <c r="BN334" s="1"/>
      <c r="BO334" s="1"/>
      <c r="BP334" s="1"/>
      <c r="BQ334" s="1"/>
      <c r="BR334" s="1"/>
      <c r="BS334" s="1"/>
      <c r="BT334" s="1"/>
      <c r="BU334" s="1"/>
      <c r="BV334" s="1"/>
      <c r="BW334" s="1"/>
      <c r="BX334" s="1"/>
      <c r="BY334" s="1"/>
      <c r="BZ334" s="1"/>
      <c r="CA334" s="1"/>
      <c r="CB334" s="1"/>
      <c r="CC334" s="1"/>
      <c r="CD334" s="1"/>
      <c r="CE334" s="1"/>
      <c r="CF334" s="1"/>
      <c r="CG334" s="1"/>
      <c r="CH334" s="1"/>
      <c r="CI334" s="1"/>
      <c r="CJ334" s="1"/>
      <c r="CK334" s="1"/>
    </row>
    <row r="335" spans="1:89" ht="45" x14ac:dyDescent="0.25">
      <c r="A335" s="7" t="s">
        <v>21</v>
      </c>
      <c r="B335" s="8">
        <v>2014</v>
      </c>
      <c r="C335" s="605" t="s">
        <v>1371</v>
      </c>
      <c r="D335" s="605" t="s">
        <v>1338</v>
      </c>
      <c r="E335" s="612"/>
      <c r="F335" s="1"/>
      <c r="G335" s="1"/>
      <c r="H335" s="1"/>
      <c r="I335" s="1"/>
      <c r="J335" s="1"/>
      <c r="K335" s="1"/>
      <c r="L335" s="1"/>
      <c r="M335" s="1"/>
      <c r="N335" s="1"/>
      <c r="O335" s="1"/>
      <c r="P335" s="1"/>
      <c r="Q335" s="1"/>
      <c r="R335" s="1"/>
      <c r="S335" s="1"/>
      <c r="T335" s="1"/>
      <c r="U335" s="1"/>
      <c r="V335" s="1"/>
      <c r="W335" s="1"/>
      <c r="X335" s="1"/>
      <c r="Y335" s="1"/>
      <c r="Z335" s="1"/>
      <c r="AA335" s="1"/>
      <c r="AB335" s="1"/>
      <c r="AC335" s="1"/>
      <c r="AD335" s="1"/>
      <c r="AE335" s="1"/>
      <c r="AF335" s="1"/>
      <c r="AG335" s="1"/>
      <c r="AH335" s="1"/>
      <c r="AI335" s="1"/>
      <c r="AJ335" s="1"/>
      <c r="AK335" s="1"/>
      <c r="AL335" s="1"/>
      <c r="AM335" s="1"/>
      <c r="AN335" s="1"/>
      <c r="AO335" s="1"/>
      <c r="AP335" s="1"/>
      <c r="AQ335" s="1"/>
      <c r="AR335" s="1"/>
      <c r="AS335" s="1"/>
      <c r="AT335" s="1"/>
      <c r="AU335" s="1"/>
      <c r="AV335" s="1"/>
      <c r="AW335" s="1"/>
      <c r="AX335" s="1"/>
      <c r="AY335" s="1"/>
      <c r="AZ335" s="1"/>
      <c r="BA335" s="1"/>
      <c r="BB335" s="1"/>
      <c r="BC335" s="1"/>
      <c r="BD335" s="1"/>
      <c r="BE335" s="1"/>
      <c r="BF335" s="1"/>
      <c r="BG335" s="1"/>
      <c r="BH335" s="1"/>
      <c r="BI335" s="1"/>
      <c r="BJ335" s="1"/>
      <c r="BK335" s="1"/>
      <c r="BL335" s="1"/>
      <c r="BM335" s="1"/>
      <c r="BN335" s="1"/>
      <c r="BO335" s="1"/>
      <c r="BP335" s="1"/>
      <c r="BQ335" s="1"/>
      <c r="BR335" s="1"/>
      <c r="BS335" s="1"/>
      <c r="BT335" s="1"/>
      <c r="BU335" s="1"/>
      <c r="BV335" s="1"/>
      <c r="BW335" s="1"/>
      <c r="BX335" s="1"/>
      <c r="BY335" s="1"/>
      <c r="BZ335" s="1"/>
      <c r="CA335" s="1"/>
      <c r="CB335" s="1"/>
      <c r="CC335" s="1"/>
      <c r="CD335" s="1"/>
      <c r="CE335" s="1"/>
      <c r="CF335" s="1"/>
      <c r="CG335" s="1"/>
      <c r="CH335" s="1"/>
      <c r="CI335" s="1"/>
      <c r="CJ335" s="1"/>
      <c r="CK335" s="1"/>
    </row>
    <row r="336" spans="1:89" ht="33.75" x14ac:dyDescent="0.25">
      <c r="A336" s="7" t="s">
        <v>21</v>
      </c>
      <c r="B336" s="8">
        <v>2014</v>
      </c>
      <c r="C336" s="605" t="s">
        <v>1372</v>
      </c>
      <c r="D336" s="605" t="s">
        <v>1338</v>
      </c>
      <c r="E336" s="612"/>
      <c r="F336" s="1"/>
      <c r="G336" s="1"/>
      <c r="H336" s="1"/>
      <c r="I336" s="1"/>
      <c r="J336" s="1"/>
      <c r="K336" s="1"/>
      <c r="L336" s="1"/>
      <c r="M336" s="1"/>
      <c r="N336" s="1"/>
      <c r="O336" s="1"/>
      <c r="P336" s="1"/>
      <c r="Q336" s="1"/>
      <c r="R336" s="1"/>
      <c r="S336" s="1"/>
      <c r="T336" s="1"/>
      <c r="U336" s="1"/>
      <c r="V336" s="1"/>
      <c r="W336" s="1"/>
      <c r="X336" s="1"/>
      <c r="Y336" s="1"/>
      <c r="Z336" s="1"/>
      <c r="AA336" s="1"/>
      <c r="AB336" s="1"/>
      <c r="AC336" s="1"/>
      <c r="AD336" s="1"/>
      <c r="AE336" s="1"/>
      <c r="AF336" s="1"/>
      <c r="AG336" s="1"/>
      <c r="AH336" s="1"/>
      <c r="AI336" s="1"/>
      <c r="AJ336" s="1"/>
      <c r="AK336" s="1"/>
      <c r="AL336" s="1"/>
      <c r="AM336" s="1"/>
      <c r="AN336" s="1"/>
      <c r="AO336" s="1"/>
      <c r="AP336" s="1"/>
      <c r="AQ336" s="1"/>
      <c r="AR336" s="1"/>
      <c r="AS336" s="1"/>
      <c r="AT336" s="1"/>
      <c r="AU336" s="1"/>
      <c r="AV336" s="1"/>
      <c r="AW336" s="1"/>
      <c r="AX336" s="1"/>
      <c r="AY336" s="1"/>
      <c r="AZ336" s="1"/>
      <c r="BA336" s="1"/>
      <c r="BB336" s="1"/>
      <c r="BC336" s="1"/>
      <c r="BD336" s="1"/>
      <c r="BE336" s="1"/>
      <c r="BF336" s="1"/>
      <c r="BG336" s="1"/>
      <c r="BH336" s="1"/>
      <c r="BI336" s="1"/>
      <c r="BJ336" s="1"/>
      <c r="BK336" s="1"/>
      <c r="BL336" s="1"/>
      <c r="BM336" s="1"/>
      <c r="BN336" s="1"/>
      <c r="BO336" s="1"/>
      <c r="BP336" s="1"/>
      <c r="BQ336" s="1"/>
      <c r="BR336" s="1"/>
      <c r="BS336" s="1"/>
      <c r="BT336" s="1"/>
      <c r="BU336" s="1"/>
      <c r="BV336" s="1"/>
      <c r="BW336" s="1"/>
      <c r="BX336" s="1"/>
      <c r="BY336" s="1"/>
      <c r="BZ336" s="1"/>
      <c r="CA336" s="1"/>
      <c r="CB336" s="1"/>
      <c r="CC336" s="1"/>
      <c r="CD336" s="1"/>
      <c r="CE336" s="1"/>
      <c r="CF336" s="1"/>
      <c r="CG336" s="1"/>
      <c r="CH336" s="1"/>
      <c r="CI336" s="1"/>
      <c r="CJ336" s="1"/>
      <c r="CK336" s="1"/>
    </row>
    <row r="337" spans="1:89" ht="45" x14ac:dyDescent="0.25">
      <c r="A337" s="7" t="s">
        <v>10</v>
      </c>
      <c r="B337" s="8">
        <v>2014</v>
      </c>
      <c r="C337" s="605" t="s">
        <v>1373</v>
      </c>
      <c r="D337" s="605" t="s">
        <v>1300</v>
      </c>
      <c r="E337" s="612"/>
      <c r="F337" s="1"/>
      <c r="G337" s="1"/>
      <c r="H337" s="1"/>
      <c r="I337" s="1"/>
      <c r="J337" s="1"/>
      <c r="K337" s="1"/>
      <c r="L337" s="1"/>
      <c r="M337" s="1"/>
      <c r="N337" s="1"/>
      <c r="O337" s="1"/>
      <c r="P337" s="1"/>
      <c r="Q337" s="1"/>
      <c r="R337" s="1"/>
      <c r="S337" s="1"/>
      <c r="T337" s="1"/>
      <c r="U337" s="1"/>
      <c r="V337" s="1"/>
      <c r="W337" s="1"/>
      <c r="X337" s="1"/>
      <c r="Y337" s="1"/>
      <c r="Z337" s="1"/>
      <c r="AA337" s="1"/>
      <c r="AB337" s="1"/>
      <c r="AC337" s="1"/>
      <c r="AD337" s="1"/>
      <c r="AE337" s="1"/>
      <c r="AF337" s="1"/>
      <c r="AG337" s="1"/>
      <c r="AH337" s="1"/>
      <c r="AI337" s="1"/>
      <c r="AJ337" s="1"/>
      <c r="AK337" s="1"/>
      <c r="AL337" s="1"/>
      <c r="AM337" s="1"/>
      <c r="AN337" s="1"/>
      <c r="AO337" s="1"/>
      <c r="AP337" s="1"/>
      <c r="AQ337" s="1"/>
      <c r="AR337" s="1"/>
      <c r="AS337" s="1"/>
      <c r="AT337" s="1"/>
      <c r="AU337" s="1"/>
      <c r="AV337" s="1"/>
      <c r="AW337" s="1"/>
      <c r="AX337" s="1"/>
      <c r="AY337" s="1"/>
      <c r="AZ337" s="1"/>
      <c r="BA337" s="1"/>
      <c r="BB337" s="1"/>
      <c r="BC337" s="1"/>
      <c r="BD337" s="1"/>
      <c r="BE337" s="1"/>
      <c r="BF337" s="1"/>
      <c r="BG337" s="1"/>
      <c r="BH337" s="1"/>
      <c r="BI337" s="1"/>
      <c r="BJ337" s="1"/>
      <c r="BK337" s="1"/>
      <c r="BL337" s="1"/>
      <c r="BM337" s="1"/>
      <c r="BN337" s="1"/>
      <c r="BO337" s="1"/>
      <c r="BP337" s="1"/>
      <c r="BQ337" s="1"/>
      <c r="BR337" s="1"/>
      <c r="BS337" s="1"/>
      <c r="BT337" s="1"/>
      <c r="BU337" s="1"/>
      <c r="BV337" s="1"/>
      <c r="BW337" s="1"/>
      <c r="BX337" s="1"/>
      <c r="BY337" s="1"/>
      <c r="BZ337" s="1"/>
      <c r="CA337" s="1"/>
      <c r="CB337" s="1"/>
      <c r="CC337" s="1"/>
      <c r="CD337" s="1"/>
      <c r="CE337" s="1"/>
      <c r="CF337" s="1"/>
      <c r="CG337" s="1"/>
      <c r="CH337" s="1"/>
      <c r="CI337" s="1"/>
      <c r="CJ337" s="1"/>
      <c r="CK337" s="1"/>
    </row>
    <row r="338" spans="1:89" ht="90" x14ac:dyDescent="0.25">
      <c r="A338" s="7" t="s">
        <v>10</v>
      </c>
      <c r="B338" s="8">
        <v>2014</v>
      </c>
      <c r="C338" s="605" t="s">
        <v>1374</v>
      </c>
      <c r="D338" s="605" t="s">
        <v>1300</v>
      </c>
      <c r="E338" s="612"/>
      <c r="F338" s="1"/>
      <c r="G338" s="1"/>
      <c r="H338" s="1"/>
      <c r="I338" s="1"/>
      <c r="J338" s="1"/>
      <c r="K338" s="1"/>
      <c r="L338" s="1"/>
      <c r="M338" s="1"/>
      <c r="N338" s="1"/>
      <c r="O338" s="1"/>
      <c r="P338" s="1"/>
      <c r="Q338" s="1"/>
      <c r="R338" s="1"/>
      <c r="S338" s="1"/>
      <c r="T338" s="1"/>
      <c r="U338" s="1"/>
      <c r="V338" s="1"/>
      <c r="W338" s="1"/>
      <c r="X338" s="1"/>
      <c r="Y338" s="1"/>
      <c r="Z338" s="1"/>
      <c r="AA338" s="1"/>
      <c r="AB338" s="1"/>
      <c r="AC338" s="1"/>
      <c r="AD338" s="1"/>
      <c r="AE338" s="1"/>
      <c r="AF338" s="1"/>
      <c r="AG338" s="1"/>
      <c r="AH338" s="1"/>
      <c r="AI338" s="1"/>
      <c r="AJ338" s="1"/>
      <c r="AK338" s="1"/>
      <c r="AL338" s="1"/>
      <c r="AM338" s="1"/>
      <c r="AN338" s="1"/>
      <c r="AO338" s="1"/>
      <c r="AP338" s="1"/>
      <c r="AQ338" s="1"/>
      <c r="AR338" s="1"/>
      <c r="AS338" s="1"/>
      <c r="AT338" s="1"/>
      <c r="AU338" s="1"/>
      <c r="AV338" s="1"/>
      <c r="AW338" s="1"/>
      <c r="AX338" s="1"/>
      <c r="AY338" s="1"/>
      <c r="AZ338" s="1"/>
      <c r="BA338" s="1"/>
      <c r="BB338" s="1"/>
      <c r="BC338" s="1"/>
      <c r="BD338" s="1"/>
      <c r="BE338" s="1"/>
      <c r="BF338" s="1"/>
      <c r="BG338" s="1"/>
      <c r="BH338" s="1"/>
      <c r="BI338" s="1"/>
      <c r="BJ338" s="1"/>
      <c r="BK338" s="1"/>
      <c r="BL338" s="1"/>
      <c r="BM338" s="1"/>
      <c r="BN338" s="1"/>
      <c r="BO338" s="1"/>
      <c r="BP338" s="1"/>
      <c r="BQ338" s="1"/>
      <c r="BR338" s="1"/>
      <c r="BS338" s="1"/>
      <c r="BT338" s="1"/>
      <c r="BU338" s="1"/>
      <c r="BV338" s="1"/>
      <c r="BW338" s="1"/>
      <c r="BX338" s="1"/>
      <c r="BY338" s="1"/>
      <c r="BZ338" s="1"/>
      <c r="CA338" s="1"/>
      <c r="CB338" s="1"/>
      <c r="CC338" s="1"/>
      <c r="CD338" s="1"/>
      <c r="CE338" s="1"/>
      <c r="CF338" s="1"/>
      <c r="CG338" s="1"/>
      <c r="CH338" s="1"/>
      <c r="CI338" s="1"/>
      <c r="CJ338" s="1"/>
      <c r="CK338" s="1"/>
    </row>
    <row r="339" spans="1:89" ht="45" x14ac:dyDescent="0.25">
      <c r="A339" s="7" t="s">
        <v>1110</v>
      </c>
      <c r="B339" s="8">
        <v>2014</v>
      </c>
      <c r="C339" s="605" t="s">
        <v>1375</v>
      </c>
      <c r="D339" s="605" t="s">
        <v>1369</v>
      </c>
      <c r="E339" s="612"/>
      <c r="F339" s="1"/>
      <c r="G339" s="1"/>
      <c r="H339" s="1"/>
      <c r="I339" s="1"/>
      <c r="J339" s="1"/>
      <c r="K339" s="1"/>
      <c r="L339" s="1"/>
      <c r="M339" s="1"/>
      <c r="N339" s="1"/>
      <c r="O339" s="1"/>
      <c r="P339" s="1"/>
      <c r="Q339" s="1"/>
      <c r="R339" s="1"/>
      <c r="S339" s="1"/>
      <c r="T339" s="1"/>
      <c r="U339" s="1"/>
      <c r="V339" s="1"/>
      <c r="W339" s="1"/>
      <c r="X339" s="1"/>
      <c r="Y339" s="1"/>
      <c r="Z339" s="1"/>
      <c r="AA339" s="1"/>
      <c r="AB339" s="1"/>
      <c r="AC339" s="1"/>
      <c r="AD339" s="1"/>
      <c r="AE339" s="1"/>
      <c r="AF339" s="1"/>
      <c r="AG339" s="1"/>
      <c r="AH339" s="1"/>
      <c r="AI339" s="1"/>
      <c r="AJ339" s="1"/>
      <c r="AK339" s="1"/>
      <c r="AL339" s="1"/>
      <c r="AM339" s="1"/>
      <c r="AN339" s="1"/>
      <c r="AO339" s="1"/>
      <c r="AP339" s="1"/>
      <c r="AQ339" s="1"/>
      <c r="AR339" s="1"/>
      <c r="AS339" s="1"/>
      <c r="AT339" s="1"/>
      <c r="AU339" s="1"/>
      <c r="AV339" s="1"/>
      <c r="AW339" s="1"/>
      <c r="AX339" s="1"/>
      <c r="AY339" s="1"/>
      <c r="AZ339" s="1"/>
      <c r="BA339" s="1"/>
      <c r="BB339" s="1"/>
      <c r="BC339" s="1"/>
      <c r="BD339" s="1"/>
      <c r="BE339" s="1"/>
      <c r="BF339" s="1"/>
      <c r="BG339" s="1"/>
      <c r="BH339" s="1"/>
      <c r="BI339" s="1"/>
      <c r="BJ339" s="1"/>
      <c r="BK339" s="1"/>
      <c r="BL339" s="1"/>
      <c r="BM339" s="1"/>
      <c r="BN339" s="1"/>
      <c r="BO339" s="1"/>
      <c r="BP339" s="1"/>
      <c r="BQ339" s="1"/>
      <c r="BR339" s="1"/>
      <c r="BS339" s="1"/>
      <c r="BT339" s="1"/>
      <c r="BU339" s="1"/>
      <c r="BV339" s="1"/>
      <c r="BW339" s="1"/>
      <c r="BX339" s="1"/>
      <c r="BY339" s="1"/>
      <c r="BZ339" s="1"/>
      <c r="CA339" s="1"/>
      <c r="CB339" s="1"/>
      <c r="CC339" s="1"/>
      <c r="CD339" s="1"/>
      <c r="CE339" s="1"/>
      <c r="CF339" s="1"/>
      <c r="CG339" s="1"/>
      <c r="CH339" s="1"/>
      <c r="CI339" s="1"/>
      <c r="CJ339" s="1"/>
      <c r="CK339" s="1"/>
    </row>
    <row r="340" spans="1:89" ht="45" x14ac:dyDescent="0.25">
      <c r="A340" s="7" t="s">
        <v>1110</v>
      </c>
      <c r="B340" s="8">
        <v>2014</v>
      </c>
      <c r="C340" s="605" t="s">
        <v>1376</v>
      </c>
      <c r="D340" s="605" t="s">
        <v>1336</v>
      </c>
      <c r="E340" s="612"/>
      <c r="F340" s="1"/>
      <c r="G340" s="1"/>
      <c r="H340" s="1"/>
      <c r="I340" s="1"/>
      <c r="J340" s="1"/>
      <c r="K340" s="1"/>
      <c r="L340" s="1"/>
      <c r="M340" s="1"/>
      <c r="N340" s="1"/>
      <c r="O340" s="1"/>
      <c r="P340" s="1"/>
      <c r="Q340" s="1"/>
      <c r="R340" s="1"/>
      <c r="S340" s="1"/>
      <c r="T340" s="1"/>
      <c r="U340" s="1"/>
      <c r="V340" s="1"/>
      <c r="W340" s="1"/>
      <c r="X340" s="1"/>
      <c r="Y340" s="1"/>
      <c r="Z340" s="1"/>
      <c r="AA340" s="1"/>
      <c r="AB340" s="1"/>
      <c r="AC340" s="1"/>
      <c r="AD340" s="1"/>
      <c r="AE340" s="1"/>
      <c r="AF340" s="1"/>
      <c r="AG340" s="1"/>
      <c r="AH340" s="1"/>
      <c r="AI340" s="1"/>
      <c r="AJ340" s="1"/>
      <c r="AK340" s="1"/>
      <c r="AL340" s="1"/>
      <c r="AM340" s="1"/>
      <c r="AN340" s="1"/>
      <c r="AO340" s="1"/>
      <c r="AP340" s="1"/>
      <c r="AQ340" s="1"/>
      <c r="AR340" s="1"/>
      <c r="AS340" s="1"/>
      <c r="AT340" s="1"/>
      <c r="AU340" s="1"/>
      <c r="AV340" s="1"/>
      <c r="AW340" s="1"/>
      <c r="AX340" s="1"/>
      <c r="AY340" s="1"/>
      <c r="AZ340" s="1"/>
      <c r="BA340" s="1"/>
      <c r="BB340" s="1"/>
      <c r="BC340" s="1"/>
      <c r="BD340" s="1"/>
      <c r="BE340" s="1"/>
      <c r="BF340" s="1"/>
      <c r="BG340" s="1"/>
      <c r="BH340" s="1"/>
      <c r="BI340" s="1"/>
      <c r="BJ340" s="1"/>
      <c r="BK340" s="1"/>
      <c r="BL340" s="1"/>
      <c r="BM340" s="1"/>
      <c r="BN340" s="1"/>
      <c r="BO340" s="1"/>
      <c r="BP340" s="1"/>
      <c r="BQ340" s="1"/>
      <c r="BR340" s="1"/>
      <c r="BS340" s="1"/>
      <c r="BT340" s="1"/>
      <c r="BU340" s="1"/>
      <c r="BV340" s="1"/>
      <c r="BW340" s="1"/>
      <c r="BX340" s="1"/>
      <c r="BY340" s="1"/>
      <c r="BZ340" s="1"/>
      <c r="CA340" s="1"/>
      <c r="CB340" s="1"/>
      <c r="CC340" s="1"/>
      <c r="CD340" s="1"/>
      <c r="CE340" s="1"/>
      <c r="CF340" s="1"/>
      <c r="CG340" s="1"/>
      <c r="CH340" s="1"/>
      <c r="CI340" s="1"/>
      <c r="CJ340" s="1"/>
      <c r="CK340" s="1"/>
    </row>
    <row r="341" spans="1:89" ht="45" x14ac:dyDescent="0.25">
      <c r="A341" s="7" t="s">
        <v>1110</v>
      </c>
      <c r="B341" s="8">
        <v>2014</v>
      </c>
      <c r="C341" s="605" t="s">
        <v>1377</v>
      </c>
      <c r="D341" s="605" t="s">
        <v>1338</v>
      </c>
      <c r="E341" s="612"/>
      <c r="F341" s="1"/>
      <c r="G341" s="1"/>
      <c r="H341" s="1"/>
      <c r="I341" s="1"/>
      <c r="J341" s="1"/>
      <c r="K341" s="1"/>
      <c r="L341" s="1"/>
      <c r="M341" s="1"/>
      <c r="N341" s="1"/>
      <c r="O341" s="1"/>
      <c r="P341" s="1"/>
      <c r="Q341" s="1"/>
      <c r="R341" s="1"/>
      <c r="S341" s="1"/>
      <c r="T341" s="1"/>
      <c r="U341" s="1"/>
      <c r="V341" s="1"/>
      <c r="W341" s="1"/>
      <c r="X341" s="1"/>
      <c r="Y341" s="1"/>
      <c r="Z341" s="1"/>
      <c r="AA341" s="1"/>
      <c r="AB341" s="1"/>
      <c r="AC341" s="1"/>
      <c r="AD341" s="1"/>
      <c r="AE341" s="1"/>
      <c r="AF341" s="1"/>
      <c r="AG341" s="1"/>
      <c r="AH341" s="1"/>
      <c r="AI341" s="1"/>
      <c r="AJ341" s="1"/>
      <c r="AK341" s="1"/>
      <c r="AL341" s="1"/>
      <c r="AM341" s="1"/>
      <c r="AN341" s="1"/>
      <c r="AO341" s="1"/>
      <c r="AP341" s="1"/>
      <c r="AQ341" s="1"/>
      <c r="AR341" s="1"/>
      <c r="AS341" s="1"/>
      <c r="AT341" s="1"/>
      <c r="AU341" s="1"/>
      <c r="AV341" s="1"/>
      <c r="AW341" s="1"/>
      <c r="AX341" s="1"/>
      <c r="AY341" s="1"/>
      <c r="AZ341" s="1"/>
      <c r="BA341" s="1"/>
      <c r="BB341" s="1"/>
      <c r="BC341" s="1"/>
      <c r="BD341" s="1"/>
      <c r="BE341" s="1"/>
      <c r="BF341" s="1"/>
      <c r="BG341" s="1"/>
      <c r="BH341" s="1"/>
      <c r="BI341" s="1"/>
      <c r="BJ341" s="1"/>
      <c r="BK341" s="1"/>
      <c r="BL341" s="1"/>
      <c r="BM341" s="1"/>
      <c r="BN341" s="1"/>
      <c r="BO341" s="1"/>
      <c r="BP341" s="1"/>
      <c r="BQ341" s="1"/>
      <c r="BR341" s="1"/>
      <c r="BS341" s="1"/>
      <c r="BT341" s="1"/>
      <c r="BU341" s="1"/>
      <c r="BV341" s="1"/>
      <c r="BW341" s="1"/>
      <c r="BX341" s="1"/>
      <c r="BY341" s="1"/>
      <c r="BZ341" s="1"/>
      <c r="CA341" s="1"/>
      <c r="CB341" s="1"/>
      <c r="CC341" s="1"/>
      <c r="CD341" s="1"/>
      <c r="CE341" s="1"/>
      <c r="CF341" s="1"/>
      <c r="CG341" s="1"/>
      <c r="CH341" s="1"/>
      <c r="CI341" s="1"/>
      <c r="CJ341" s="1"/>
      <c r="CK341" s="1"/>
    </row>
    <row r="342" spans="1:89" ht="45" x14ac:dyDescent="0.25">
      <c r="A342" s="7" t="s">
        <v>1110</v>
      </c>
      <c r="B342" s="8">
        <v>2014</v>
      </c>
      <c r="C342" s="605" t="s">
        <v>1378</v>
      </c>
      <c r="D342" s="605" t="s">
        <v>1338</v>
      </c>
      <c r="E342" s="612"/>
      <c r="F342" s="1"/>
      <c r="G342" s="1"/>
      <c r="H342" s="1"/>
      <c r="I342" s="1"/>
      <c r="J342" s="1"/>
      <c r="K342" s="1"/>
      <c r="L342" s="1"/>
      <c r="M342" s="1"/>
      <c r="N342" s="1"/>
      <c r="O342" s="1"/>
      <c r="P342" s="1"/>
      <c r="Q342" s="1"/>
      <c r="R342" s="1"/>
      <c r="S342" s="1"/>
      <c r="T342" s="1"/>
      <c r="U342" s="1"/>
      <c r="V342" s="1"/>
      <c r="W342" s="1"/>
      <c r="X342" s="1"/>
      <c r="Y342" s="1"/>
      <c r="Z342" s="1"/>
      <c r="AA342" s="1"/>
      <c r="AB342" s="1"/>
      <c r="AC342" s="1"/>
      <c r="AD342" s="1"/>
      <c r="AE342" s="1"/>
      <c r="AF342" s="1"/>
      <c r="AG342" s="1"/>
      <c r="AH342" s="1"/>
      <c r="AI342" s="1"/>
      <c r="AJ342" s="1"/>
      <c r="AK342" s="1"/>
      <c r="AL342" s="1"/>
      <c r="AM342" s="1"/>
      <c r="AN342" s="1"/>
      <c r="AO342" s="1"/>
      <c r="AP342" s="1"/>
      <c r="AQ342" s="1"/>
      <c r="AR342" s="1"/>
      <c r="AS342" s="1"/>
      <c r="AT342" s="1"/>
      <c r="AU342" s="1"/>
      <c r="AV342" s="1"/>
      <c r="AW342" s="1"/>
      <c r="AX342" s="1"/>
      <c r="AY342" s="1"/>
      <c r="AZ342" s="1"/>
      <c r="BA342" s="1"/>
      <c r="BB342" s="1"/>
      <c r="BC342" s="1"/>
      <c r="BD342" s="1"/>
      <c r="BE342" s="1"/>
      <c r="BF342" s="1"/>
      <c r="BG342" s="1"/>
      <c r="BH342" s="1"/>
      <c r="BI342" s="1"/>
      <c r="BJ342" s="1"/>
      <c r="BK342" s="1"/>
      <c r="BL342" s="1"/>
      <c r="BM342" s="1"/>
      <c r="BN342" s="1"/>
      <c r="BO342" s="1"/>
      <c r="BP342" s="1"/>
      <c r="BQ342" s="1"/>
      <c r="BR342" s="1"/>
      <c r="BS342" s="1"/>
      <c r="BT342" s="1"/>
      <c r="BU342" s="1"/>
      <c r="BV342" s="1"/>
      <c r="BW342" s="1"/>
      <c r="BX342" s="1"/>
      <c r="BY342" s="1"/>
      <c r="BZ342" s="1"/>
      <c r="CA342" s="1"/>
      <c r="CB342" s="1"/>
      <c r="CC342" s="1"/>
      <c r="CD342" s="1"/>
      <c r="CE342" s="1"/>
      <c r="CF342" s="1"/>
      <c r="CG342" s="1"/>
      <c r="CH342" s="1"/>
      <c r="CI342" s="1"/>
      <c r="CJ342" s="1"/>
      <c r="CK342" s="1"/>
    </row>
    <row r="343" spans="1:89" ht="33.75" x14ac:dyDescent="0.25">
      <c r="A343" s="7" t="s">
        <v>1110</v>
      </c>
      <c r="B343" s="8">
        <v>2014</v>
      </c>
      <c r="C343" s="605" t="s">
        <v>1379</v>
      </c>
      <c r="D343" s="605" t="s">
        <v>1338</v>
      </c>
      <c r="E343" s="612"/>
      <c r="F343" s="1"/>
      <c r="G343" s="1"/>
      <c r="H343" s="1"/>
      <c r="I343" s="1"/>
      <c r="J343" s="1"/>
      <c r="K343" s="1"/>
      <c r="L343" s="1"/>
      <c r="M343" s="1"/>
      <c r="N343" s="1"/>
      <c r="O343" s="1"/>
      <c r="P343" s="1"/>
      <c r="Q343" s="1"/>
      <c r="R343" s="1"/>
      <c r="S343" s="1"/>
      <c r="T343" s="1"/>
      <c r="U343" s="1"/>
      <c r="V343" s="1"/>
      <c r="W343" s="1"/>
      <c r="X343" s="1"/>
      <c r="Y343" s="1"/>
      <c r="Z343" s="1"/>
      <c r="AA343" s="1"/>
      <c r="AB343" s="1"/>
      <c r="AC343" s="1"/>
      <c r="AD343" s="1"/>
      <c r="AE343" s="1"/>
      <c r="AF343" s="1"/>
      <c r="AG343" s="1"/>
      <c r="AH343" s="1"/>
      <c r="AI343" s="1"/>
      <c r="AJ343" s="1"/>
      <c r="AK343" s="1"/>
      <c r="AL343" s="1"/>
      <c r="AM343" s="1"/>
      <c r="AN343" s="1"/>
      <c r="AO343" s="1"/>
      <c r="AP343" s="1"/>
      <c r="AQ343" s="1"/>
      <c r="AR343" s="1"/>
      <c r="AS343" s="1"/>
      <c r="AT343" s="1"/>
      <c r="AU343" s="1"/>
      <c r="AV343" s="1"/>
      <c r="AW343" s="1"/>
      <c r="AX343" s="1"/>
      <c r="AY343" s="1"/>
      <c r="AZ343" s="1"/>
      <c r="BA343" s="1"/>
      <c r="BB343" s="1"/>
      <c r="BC343" s="1"/>
      <c r="BD343" s="1"/>
      <c r="BE343" s="1"/>
      <c r="BF343" s="1"/>
      <c r="BG343" s="1"/>
      <c r="BH343" s="1"/>
      <c r="BI343" s="1"/>
      <c r="BJ343" s="1"/>
      <c r="BK343" s="1"/>
      <c r="BL343" s="1"/>
      <c r="BM343" s="1"/>
      <c r="BN343" s="1"/>
      <c r="BO343" s="1"/>
      <c r="BP343" s="1"/>
      <c r="BQ343" s="1"/>
      <c r="BR343" s="1"/>
      <c r="BS343" s="1"/>
      <c r="BT343" s="1"/>
      <c r="BU343" s="1"/>
      <c r="BV343" s="1"/>
      <c r="BW343" s="1"/>
      <c r="BX343" s="1"/>
      <c r="BY343" s="1"/>
      <c r="BZ343" s="1"/>
      <c r="CA343" s="1"/>
      <c r="CB343" s="1"/>
      <c r="CC343" s="1"/>
      <c r="CD343" s="1"/>
      <c r="CE343" s="1"/>
      <c r="CF343" s="1"/>
      <c r="CG343" s="1"/>
      <c r="CH343" s="1"/>
      <c r="CI343" s="1"/>
      <c r="CJ343" s="1"/>
      <c r="CK343" s="1"/>
    </row>
    <row r="344" spans="1:89" ht="56.25" x14ac:dyDescent="0.25">
      <c r="A344" s="7" t="s">
        <v>16</v>
      </c>
      <c r="B344" s="8">
        <v>2014</v>
      </c>
      <c r="C344" s="605" t="s">
        <v>1380</v>
      </c>
      <c r="D344" s="605" t="s">
        <v>1360</v>
      </c>
      <c r="E344" s="612"/>
      <c r="F344" s="1"/>
      <c r="G344" s="1"/>
      <c r="H344" s="1"/>
      <c r="I344" s="1"/>
      <c r="J344" s="1"/>
      <c r="K344" s="1"/>
      <c r="L344" s="1"/>
      <c r="M344" s="1"/>
      <c r="N344" s="1"/>
      <c r="O344" s="1"/>
      <c r="P344" s="1"/>
      <c r="Q344" s="1"/>
      <c r="R344" s="1"/>
      <c r="S344" s="1"/>
      <c r="T344" s="1"/>
      <c r="U344" s="1"/>
      <c r="V344" s="1"/>
      <c r="W344" s="1"/>
      <c r="X344" s="1"/>
      <c r="Y344" s="1"/>
      <c r="Z344" s="1"/>
      <c r="AA344" s="1"/>
      <c r="AB344" s="1"/>
      <c r="AC344" s="1"/>
      <c r="AD344" s="1"/>
      <c r="AE344" s="1"/>
      <c r="AF344" s="1"/>
      <c r="AG344" s="1"/>
      <c r="AH344" s="1"/>
      <c r="AI344" s="1"/>
      <c r="AJ344" s="1"/>
      <c r="AK344" s="1"/>
      <c r="AL344" s="1"/>
      <c r="AM344" s="1"/>
      <c r="AN344" s="1"/>
      <c r="AO344" s="1"/>
      <c r="AP344" s="1"/>
      <c r="AQ344" s="1"/>
      <c r="AR344" s="1"/>
      <c r="AS344" s="1"/>
      <c r="AT344" s="1"/>
      <c r="AU344" s="1"/>
      <c r="AV344" s="1"/>
      <c r="AW344" s="1"/>
      <c r="AX344" s="1"/>
      <c r="AY344" s="1"/>
      <c r="AZ344" s="1"/>
      <c r="BA344" s="1"/>
      <c r="BB344" s="1"/>
      <c r="BC344" s="1"/>
      <c r="BD344" s="1"/>
      <c r="BE344" s="1"/>
      <c r="BF344" s="1"/>
      <c r="BG344" s="1"/>
      <c r="BH344" s="1"/>
      <c r="BI344" s="1"/>
      <c r="BJ344" s="1"/>
      <c r="BK344" s="1"/>
      <c r="BL344" s="1"/>
      <c r="BM344" s="1"/>
      <c r="BN344" s="1"/>
      <c r="BO344" s="1"/>
      <c r="BP344" s="1"/>
      <c r="BQ344" s="1"/>
      <c r="BR344" s="1"/>
      <c r="BS344" s="1"/>
      <c r="BT344" s="1"/>
      <c r="BU344" s="1"/>
      <c r="BV344" s="1"/>
      <c r="BW344" s="1"/>
      <c r="BX344" s="1"/>
      <c r="BY344" s="1"/>
      <c r="BZ344" s="1"/>
      <c r="CA344" s="1"/>
      <c r="CB344" s="1"/>
      <c r="CC344" s="1"/>
      <c r="CD344" s="1"/>
      <c r="CE344" s="1"/>
      <c r="CF344" s="1"/>
      <c r="CG344" s="1"/>
      <c r="CH344" s="1"/>
      <c r="CI344" s="1"/>
      <c r="CJ344" s="1"/>
      <c r="CK344" s="1"/>
    </row>
    <row r="345" spans="1:89" ht="33.75" x14ac:dyDescent="0.25">
      <c r="A345" s="7" t="s">
        <v>11</v>
      </c>
      <c r="B345" s="8">
        <v>2014</v>
      </c>
      <c r="C345" s="605" t="s">
        <v>1381</v>
      </c>
      <c r="D345" s="605" t="s">
        <v>1338</v>
      </c>
      <c r="E345" s="612"/>
      <c r="F345" s="1"/>
      <c r="G345" s="1"/>
      <c r="H345" s="1"/>
      <c r="I345" s="1"/>
      <c r="J345" s="1"/>
      <c r="K345" s="1"/>
      <c r="L345" s="1"/>
      <c r="M345" s="1"/>
      <c r="N345" s="1"/>
      <c r="O345" s="1"/>
      <c r="P345" s="1"/>
      <c r="Q345" s="1"/>
      <c r="R345" s="1"/>
      <c r="S345" s="1"/>
      <c r="T345" s="1"/>
      <c r="U345" s="1"/>
      <c r="V345" s="1"/>
      <c r="W345" s="1"/>
      <c r="X345" s="1"/>
      <c r="Y345" s="1"/>
      <c r="Z345" s="1"/>
      <c r="AA345" s="1"/>
      <c r="AB345" s="1"/>
      <c r="AC345" s="1"/>
      <c r="AD345" s="1"/>
      <c r="AE345" s="1"/>
      <c r="AF345" s="1"/>
      <c r="AG345" s="1"/>
      <c r="AH345" s="1"/>
      <c r="AI345" s="1"/>
      <c r="AJ345" s="1"/>
      <c r="AK345" s="1"/>
      <c r="AL345" s="1"/>
      <c r="AM345" s="1"/>
      <c r="AN345" s="1"/>
      <c r="AO345" s="1"/>
      <c r="AP345" s="1"/>
      <c r="AQ345" s="1"/>
      <c r="AR345" s="1"/>
      <c r="AS345" s="1"/>
      <c r="AT345" s="1"/>
      <c r="AU345" s="1"/>
      <c r="AV345" s="1"/>
      <c r="AW345" s="1"/>
      <c r="AX345" s="1"/>
      <c r="AY345" s="1"/>
      <c r="AZ345" s="1"/>
      <c r="BA345" s="1"/>
      <c r="BB345" s="1"/>
      <c r="BC345" s="1"/>
      <c r="BD345" s="1"/>
      <c r="BE345" s="1"/>
      <c r="BF345" s="1"/>
      <c r="BG345" s="1"/>
      <c r="BH345" s="1"/>
      <c r="BI345" s="1"/>
      <c r="BJ345" s="1"/>
      <c r="BK345" s="1"/>
      <c r="BL345" s="1"/>
      <c r="BM345" s="1"/>
      <c r="BN345" s="1"/>
      <c r="BO345" s="1"/>
      <c r="BP345" s="1"/>
      <c r="BQ345" s="1"/>
      <c r="BR345" s="1"/>
      <c r="BS345" s="1"/>
      <c r="BT345" s="1"/>
      <c r="BU345" s="1"/>
      <c r="BV345" s="1"/>
      <c r="BW345" s="1"/>
      <c r="BX345" s="1"/>
      <c r="BY345" s="1"/>
      <c r="BZ345" s="1"/>
      <c r="CA345" s="1"/>
      <c r="CB345" s="1"/>
      <c r="CC345" s="1"/>
      <c r="CD345" s="1"/>
      <c r="CE345" s="1"/>
      <c r="CF345" s="1"/>
      <c r="CG345" s="1"/>
      <c r="CH345" s="1"/>
      <c r="CI345" s="1"/>
      <c r="CJ345" s="1"/>
      <c r="CK345" s="1"/>
    </row>
    <row r="346" spans="1:89" ht="33.75" x14ac:dyDescent="0.25">
      <c r="A346" s="7" t="s">
        <v>11</v>
      </c>
      <c r="B346" s="8">
        <v>2014</v>
      </c>
      <c r="C346" s="605" t="s">
        <v>1383</v>
      </c>
      <c r="D346" s="605" t="s">
        <v>1382</v>
      </c>
      <c r="E346" s="612"/>
      <c r="F346" s="1"/>
      <c r="G346" s="1"/>
      <c r="H346" s="1"/>
      <c r="I346" s="1"/>
      <c r="J346" s="1"/>
      <c r="K346" s="1"/>
      <c r="L346" s="1"/>
      <c r="M346" s="1"/>
      <c r="N346" s="1"/>
      <c r="O346" s="1"/>
      <c r="P346" s="1"/>
      <c r="Q346" s="1"/>
      <c r="R346" s="1"/>
      <c r="S346" s="1"/>
      <c r="T346" s="1"/>
      <c r="U346" s="1"/>
      <c r="V346" s="1"/>
      <c r="W346" s="1"/>
      <c r="X346" s="1"/>
      <c r="Y346" s="1"/>
      <c r="Z346" s="1"/>
      <c r="AA346" s="1"/>
      <c r="AB346" s="1"/>
      <c r="AC346" s="1"/>
      <c r="AD346" s="1"/>
      <c r="AE346" s="1"/>
      <c r="AF346" s="1"/>
      <c r="AG346" s="1"/>
      <c r="AH346" s="1"/>
      <c r="AI346" s="1"/>
      <c r="AJ346" s="1"/>
      <c r="AK346" s="1"/>
      <c r="AL346" s="1"/>
      <c r="AM346" s="1"/>
      <c r="AN346" s="1"/>
      <c r="AO346" s="1"/>
      <c r="AP346" s="1"/>
      <c r="AQ346" s="1"/>
      <c r="AR346" s="1"/>
      <c r="AS346" s="1"/>
      <c r="AT346" s="1"/>
      <c r="AU346" s="1"/>
      <c r="AV346" s="1"/>
      <c r="AW346" s="1"/>
      <c r="AX346" s="1"/>
      <c r="AY346" s="1"/>
      <c r="AZ346" s="1"/>
      <c r="BA346" s="1"/>
      <c r="BB346" s="1"/>
      <c r="BC346" s="1"/>
      <c r="BD346" s="1"/>
      <c r="BE346" s="1"/>
      <c r="BF346" s="1"/>
      <c r="BG346" s="1"/>
      <c r="BH346" s="1"/>
      <c r="BI346" s="1"/>
      <c r="BJ346" s="1"/>
      <c r="BK346" s="1"/>
      <c r="BL346" s="1"/>
      <c r="BM346" s="1"/>
      <c r="BN346" s="1"/>
      <c r="BO346" s="1"/>
      <c r="BP346" s="1"/>
      <c r="BQ346" s="1"/>
      <c r="BR346" s="1"/>
      <c r="BS346" s="1"/>
      <c r="BT346" s="1"/>
      <c r="BU346" s="1"/>
      <c r="BV346" s="1"/>
      <c r="BW346" s="1"/>
      <c r="BX346" s="1"/>
      <c r="BY346" s="1"/>
      <c r="BZ346" s="1"/>
      <c r="CA346" s="1"/>
      <c r="CB346" s="1"/>
      <c r="CC346" s="1"/>
      <c r="CD346" s="1"/>
      <c r="CE346" s="1"/>
      <c r="CF346" s="1"/>
      <c r="CG346" s="1"/>
      <c r="CH346" s="1"/>
      <c r="CI346" s="1"/>
      <c r="CJ346" s="1"/>
      <c r="CK346" s="1"/>
    </row>
    <row r="347" spans="1:89" ht="33.75" x14ac:dyDescent="0.25">
      <c r="A347" s="7" t="s">
        <v>11</v>
      </c>
      <c r="B347" s="8">
        <v>2014</v>
      </c>
      <c r="C347" s="605" t="s">
        <v>1385</v>
      </c>
      <c r="D347" s="605" t="s">
        <v>1384</v>
      </c>
      <c r="E347" s="612"/>
      <c r="F347" s="1"/>
      <c r="G347" s="1"/>
      <c r="H347" s="1"/>
      <c r="I347" s="1"/>
      <c r="J347" s="1"/>
      <c r="K347" s="1"/>
      <c r="L347" s="1"/>
      <c r="M347" s="1"/>
      <c r="N347" s="1"/>
      <c r="O347" s="1"/>
      <c r="P347" s="1"/>
      <c r="Q347" s="1"/>
      <c r="R347" s="1"/>
      <c r="S347" s="1"/>
      <c r="T347" s="1"/>
      <c r="U347" s="1"/>
      <c r="V347" s="1"/>
      <c r="W347" s="1"/>
      <c r="X347" s="1"/>
      <c r="Y347" s="1"/>
      <c r="Z347" s="1"/>
      <c r="AA347" s="1"/>
      <c r="AB347" s="1"/>
      <c r="AC347" s="1"/>
      <c r="AD347" s="1"/>
      <c r="AE347" s="1"/>
      <c r="AF347" s="1"/>
      <c r="AG347" s="1"/>
      <c r="AH347" s="1"/>
      <c r="AI347" s="1"/>
      <c r="AJ347" s="1"/>
      <c r="AK347" s="1"/>
      <c r="AL347" s="1"/>
      <c r="AM347" s="1"/>
      <c r="AN347" s="1"/>
      <c r="AO347" s="1"/>
      <c r="AP347" s="1"/>
      <c r="AQ347" s="1"/>
      <c r="AR347" s="1"/>
      <c r="AS347" s="1"/>
      <c r="AT347" s="1"/>
      <c r="AU347" s="1"/>
      <c r="AV347" s="1"/>
      <c r="AW347" s="1"/>
      <c r="AX347" s="1"/>
      <c r="AY347" s="1"/>
      <c r="AZ347" s="1"/>
      <c r="BA347" s="1"/>
      <c r="BB347" s="1"/>
      <c r="BC347" s="1"/>
      <c r="BD347" s="1"/>
      <c r="BE347" s="1"/>
      <c r="BF347" s="1"/>
      <c r="BG347" s="1"/>
      <c r="BH347" s="1"/>
      <c r="BI347" s="1"/>
      <c r="BJ347" s="1"/>
      <c r="BK347" s="1"/>
      <c r="BL347" s="1"/>
      <c r="BM347" s="1"/>
      <c r="BN347" s="1"/>
      <c r="BO347" s="1"/>
      <c r="BP347" s="1"/>
      <c r="BQ347" s="1"/>
      <c r="BR347" s="1"/>
      <c r="BS347" s="1"/>
      <c r="BT347" s="1"/>
      <c r="BU347" s="1"/>
      <c r="BV347" s="1"/>
      <c r="BW347" s="1"/>
      <c r="BX347" s="1"/>
      <c r="BY347" s="1"/>
      <c r="BZ347" s="1"/>
      <c r="CA347" s="1"/>
      <c r="CB347" s="1"/>
      <c r="CC347" s="1"/>
      <c r="CD347" s="1"/>
      <c r="CE347" s="1"/>
      <c r="CF347" s="1"/>
      <c r="CG347" s="1"/>
      <c r="CH347" s="1"/>
      <c r="CI347" s="1"/>
      <c r="CJ347" s="1"/>
      <c r="CK347" s="1"/>
    </row>
    <row r="348" spans="1:89" ht="33.75" x14ac:dyDescent="0.25">
      <c r="A348" s="7" t="s">
        <v>32</v>
      </c>
      <c r="B348" s="8">
        <v>2014</v>
      </c>
      <c r="C348" s="605" t="s">
        <v>1386</v>
      </c>
      <c r="D348" s="605" t="s">
        <v>1300</v>
      </c>
      <c r="E348" s="612"/>
      <c r="F348" s="1"/>
      <c r="G348" s="1"/>
      <c r="H348" s="1"/>
      <c r="I348" s="1"/>
      <c r="J348" s="1"/>
      <c r="K348" s="1"/>
      <c r="L348" s="1"/>
      <c r="M348" s="1"/>
      <c r="N348" s="1"/>
      <c r="O348" s="1"/>
      <c r="P348" s="1"/>
      <c r="Q348" s="1"/>
      <c r="R348" s="1"/>
      <c r="S348" s="1"/>
      <c r="T348" s="1"/>
      <c r="U348" s="1"/>
      <c r="V348" s="1"/>
      <c r="W348" s="1"/>
      <c r="X348" s="1"/>
      <c r="Y348" s="1"/>
      <c r="Z348" s="1"/>
      <c r="AA348" s="1"/>
      <c r="AB348" s="1"/>
      <c r="AC348" s="1"/>
      <c r="AD348" s="1"/>
      <c r="AE348" s="1"/>
      <c r="AF348" s="1"/>
      <c r="AG348" s="1"/>
      <c r="AH348" s="1"/>
      <c r="AI348" s="1"/>
      <c r="AJ348" s="1"/>
      <c r="AK348" s="1"/>
      <c r="AL348" s="1"/>
      <c r="AM348" s="1"/>
      <c r="AN348" s="1"/>
      <c r="AO348" s="1"/>
      <c r="AP348" s="1"/>
      <c r="AQ348" s="1"/>
      <c r="AR348" s="1"/>
      <c r="AS348" s="1"/>
      <c r="AT348" s="1"/>
      <c r="AU348" s="1"/>
      <c r="AV348" s="1"/>
      <c r="AW348" s="1"/>
      <c r="AX348" s="1"/>
      <c r="AY348" s="1"/>
      <c r="AZ348" s="1"/>
      <c r="BA348" s="1"/>
      <c r="BB348" s="1"/>
      <c r="BC348" s="1"/>
      <c r="BD348" s="1"/>
      <c r="BE348" s="1"/>
      <c r="BF348" s="1"/>
      <c r="BG348" s="1"/>
      <c r="BH348" s="1"/>
      <c r="BI348" s="1"/>
      <c r="BJ348" s="1"/>
      <c r="BK348" s="1"/>
      <c r="BL348" s="1"/>
      <c r="BM348" s="1"/>
      <c r="BN348" s="1"/>
      <c r="BO348" s="1"/>
      <c r="BP348" s="1"/>
      <c r="BQ348" s="1"/>
      <c r="BR348" s="1"/>
      <c r="BS348" s="1"/>
      <c r="BT348" s="1"/>
      <c r="BU348" s="1"/>
      <c r="BV348" s="1"/>
      <c r="BW348" s="1"/>
      <c r="BX348" s="1"/>
      <c r="BY348" s="1"/>
      <c r="BZ348" s="1"/>
      <c r="CA348" s="1"/>
      <c r="CB348" s="1"/>
      <c r="CC348" s="1"/>
      <c r="CD348" s="1"/>
      <c r="CE348" s="1"/>
      <c r="CF348" s="1"/>
      <c r="CG348" s="1"/>
      <c r="CH348" s="1"/>
      <c r="CI348" s="1"/>
      <c r="CJ348" s="1"/>
      <c r="CK348" s="1"/>
    </row>
    <row r="349" spans="1:89" ht="33.75" x14ac:dyDescent="0.25">
      <c r="A349" s="7" t="s">
        <v>12</v>
      </c>
      <c r="B349" s="8">
        <v>2014</v>
      </c>
      <c r="C349" s="605" t="s">
        <v>1387</v>
      </c>
      <c r="D349" s="605" t="s">
        <v>1300</v>
      </c>
      <c r="E349" s="612"/>
      <c r="F349" s="1"/>
      <c r="G349" s="1"/>
      <c r="H349" s="1"/>
      <c r="I349" s="1"/>
      <c r="J349" s="1"/>
      <c r="K349" s="1"/>
      <c r="L349" s="1"/>
      <c r="M349" s="1"/>
      <c r="N349" s="1"/>
      <c r="O349" s="1"/>
      <c r="P349" s="1"/>
      <c r="Q349" s="1"/>
      <c r="R349" s="1"/>
      <c r="S349" s="1"/>
      <c r="T349" s="1"/>
      <c r="U349" s="1"/>
      <c r="V349" s="1"/>
      <c r="W349" s="1"/>
      <c r="X349" s="1"/>
      <c r="Y349" s="1"/>
      <c r="Z349" s="1"/>
      <c r="AA349" s="1"/>
      <c r="AB349" s="1"/>
      <c r="AC349" s="1"/>
      <c r="AD349" s="1"/>
      <c r="AE349" s="1"/>
      <c r="AF349" s="1"/>
      <c r="AG349" s="1"/>
      <c r="AH349" s="1"/>
      <c r="AI349" s="1"/>
      <c r="AJ349" s="1"/>
      <c r="AK349" s="1"/>
      <c r="AL349" s="1"/>
      <c r="AM349" s="1"/>
      <c r="AN349" s="1"/>
      <c r="AO349" s="1"/>
      <c r="AP349" s="1"/>
      <c r="AQ349" s="1"/>
      <c r="AR349" s="1"/>
      <c r="AS349" s="1"/>
      <c r="AT349" s="1"/>
      <c r="AU349" s="1"/>
      <c r="AV349" s="1"/>
      <c r="AW349" s="1"/>
      <c r="AX349" s="1"/>
      <c r="AY349" s="1"/>
      <c r="AZ349" s="1"/>
      <c r="BA349" s="1"/>
      <c r="BB349" s="1"/>
      <c r="BC349" s="1"/>
      <c r="BD349" s="1"/>
      <c r="BE349" s="1"/>
      <c r="BF349" s="1"/>
      <c r="BG349" s="1"/>
      <c r="BH349" s="1"/>
      <c r="BI349" s="1"/>
      <c r="BJ349" s="1"/>
      <c r="BK349" s="1"/>
      <c r="BL349" s="1"/>
      <c r="BM349" s="1"/>
      <c r="BN349" s="1"/>
      <c r="BO349" s="1"/>
      <c r="BP349" s="1"/>
      <c r="BQ349" s="1"/>
      <c r="BR349" s="1"/>
      <c r="BS349" s="1"/>
      <c r="BT349" s="1"/>
      <c r="BU349" s="1"/>
      <c r="BV349" s="1"/>
      <c r="BW349" s="1"/>
      <c r="BX349" s="1"/>
      <c r="BY349" s="1"/>
      <c r="BZ349" s="1"/>
      <c r="CA349" s="1"/>
      <c r="CB349" s="1"/>
      <c r="CC349" s="1"/>
      <c r="CD349" s="1"/>
      <c r="CE349" s="1"/>
      <c r="CF349" s="1"/>
      <c r="CG349" s="1"/>
      <c r="CH349" s="1"/>
      <c r="CI349" s="1"/>
      <c r="CJ349" s="1"/>
      <c r="CK349" s="1"/>
    </row>
    <row r="350" spans="1:89" ht="45" x14ac:dyDescent="0.25">
      <c r="A350" s="7" t="s">
        <v>3</v>
      </c>
      <c r="B350" s="8">
        <v>2013</v>
      </c>
      <c r="C350" s="605" t="s">
        <v>1388</v>
      </c>
      <c r="D350" s="605" t="s">
        <v>1336</v>
      </c>
      <c r="E350" s="612"/>
      <c r="F350" s="1"/>
      <c r="G350" s="1"/>
      <c r="H350" s="1"/>
      <c r="I350" s="1"/>
      <c r="J350" s="1"/>
      <c r="K350" s="1"/>
      <c r="L350" s="1"/>
      <c r="M350" s="1"/>
      <c r="N350" s="1"/>
      <c r="O350" s="1"/>
      <c r="P350" s="1"/>
      <c r="Q350" s="1"/>
      <c r="R350" s="1"/>
      <c r="S350" s="1"/>
      <c r="T350" s="1"/>
      <c r="U350" s="1"/>
      <c r="V350" s="1"/>
      <c r="W350" s="1"/>
      <c r="X350" s="1"/>
      <c r="Y350" s="1"/>
      <c r="Z350" s="1"/>
      <c r="AA350" s="1"/>
      <c r="AB350" s="1"/>
      <c r="AC350" s="1"/>
      <c r="AD350" s="1"/>
      <c r="AE350" s="1"/>
      <c r="AF350" s="1"/>
      <c r="AG350" s="1"/>
      <c r="AH350" s="1"/>
      <c r="AI350" s="1"/>
      <c r="AJ350" s="1"/>
      <c r="AK350" s="1"/>
      <c r="AL350" s="1"/>
      <c r="AM350" s="1"/>
      <c r="AN350" s="1"/>
      <c r="AO350" s="1"/>
      <c r="AP350" s="1"/>
      <c r="AQ350" s="1"/>
      <c r="AR350" s="1"/>
      <c r="AS350" s="1"/>
      <c r="AT350" s="1"/>
      <c r="AU350" s="1"/>
      <c r="AV350" s="1"/>
      <c r="AW350" s="1"/>
      <c r="AX350" s="1"/>
      <c r="AY350" s="1"/>
      <c r="AZ350" s="1"/>
      <c r="BA350" s="1"/>
      <c r="BB350" s="1"/>
      <c r="BC350" s="1"/>
      <c r="BD350" s="1"/>
      <c r="BE350" s="1"/>
      <c r="BF350" s="1"/>
      <c r="BG350" s="1"/>
      <c r="BH350" s="1"/>
      <c r="BI350" s="1"/>
      <c r="BJ350" s="1"/>
      <c r="BK350" s="1"/>
      <c r="BL350" s="1"/>
      <c r="BM350" s="1"/>
      <c r="BN350" s="1"/>
      <c r="BO350" s="1"/>
      <c r="BP350" s="1"/>
      <c r="BQ350" s="1"/>
      <c r="BR350" s="1"/>
      <c r="BS350" s="1"/>
      <c r="BT350" s="1"/>
      <c r="BU350" s="1"/>
      <c r="BV350" s="1"/>
      <c r="BW350" s="1"/>
      <c r="BX350" s="1"/>
      <c r="BY350" s="1"/>
      <c r="BZ350" s="1"/>
      <c r="CA350" s="1"/>
      <c r="CB350" s="1"/>
      <c r="CC350" s="1"/>
      <c r="CD350" s="1"/>
      <c r="CE350" s="1"/>
      <c r="CF350" s="1"/>
      <c r="CG350" s="1"/>
      <c r="CH350" s="1"/>
      <c r="CI350" s="1"/>
      <c r="CJ350" s="1"/>
      <c r="CK350" s="1"/>
    </row>
    <row r="351" spans="1:89" ht="45" x14ac:dyDescent="0.25">
      <c r="A351" s="7" t="s">
        <v>3</v>
      </c>
      <c r="B351" s="8">
        <v>2013</v>
      </c>
      <c r="C351" s="605" t="s">
        <v>1389</v>
      </c>
      <c r="D351" s="605" t="s">
        <v>1336</v>
      </c>
      <c r="E351" s="612"/>
      <c r="F351" s="1"/>
      <c r="G351" s="1"/>
      <c r="H351" s="1"/>
      <c r="I351" s="1"/>
      <c r="J351" s="1"/>
      <c r="K351" s="1"/>
      <c r="L351" s="1"/>
      <c r="M351" s="1"/>
      <c r="N351" s="1"/>
      <c r="O351" s="1"/>
      <c r="P351" s="1"/>
      <c r="Q351" s="1"/>
      <c r="R351" s="1"/>
      <c r="S351" s="1"/>
      <c r="T351" s="1"/>
      <c r="U351" s="1"/>
      <c r="V351" s="1"/>
      <c r="W351" s="1"/>
      <c r="X351" s="1"/>
      <c r="Y351" s="1"/>
      <c r="Z351" s="1"/>
      <c r="AA351" s="1"/>
      <c r="AB351" s="1"/>
      <c r="AC351" s="1"/>
      <c r="AD351" s="1"/>
      <c r="AE351" s="1"/>
      <c r="AF351" s="1"/>
      <c r="AG351" s="1"/>
      <c r="AH351" s="1"/>
      <c r="AI351" s="1"/>
      <c r="AJ351" s="1"/>
      <c r="AK351" s="1"/>
      <c r="AL351" s="1"/>
      <c r="AM351" s="1"/>
      <c r="AN351" s="1"/>
      <c r="AO351" s="1"/>
      <c r="AP351" s="1"/>
      <c r="AQ351" s="1"/>
      <c r="AR351" s="1"/>
      <c r="AS351" s="1"/>
      <c r="AT351" s="1"/>
      <c r="AU351" s="1"/>
      <c r="AV351" s="1"/>
      <c r="AW351" s="1"/>
      <c r="AX351" s="1"/>
      <c r="AY351" s="1"/>
      <c r="AZ351" s="1"/>
      <c r="BA351" s="1"/>
      <c r="BB351" s="1"/>
      <c r="BC351" s="1"/>
      <c r="BD351" s="1"/>
      <c r="BE351" s="1"/>
      <c r="BF351" s="1"/>
      <c r="BG351" s="1"/>
      <c r="BH351" s="1"/>
      <c r="BI351" s="1"/>
      <c r="BJ351" s="1"/>
      <c r="BK351" s="1"/>
      <c r="BL351" s="1"/>
      <c r="BM351" s="1"/>
      <c r="BN351" s="1"/>
      <c r="BO351" s="1"/>
      <c r="BP351" s="1"/>
      <c r="BQ351" s="1"/>
      <c r="BR351" s="1"/>
      <c r="BS351" s="1"/>
      <c r="BT351" s="1"/>
      <c r="BU351" s="1"/>
      <c r="BV351" s="1"/>
      <c r="BW351" s="1"/>
      <c r="BX351" s="1"/>
      <c r="BY351" s="1"/>
      <c r="BZ351" s="1"/>
      <c r="CA351" s="1"/>
      <c r="CB351" s="1"/>
      <c r="CC351" s="1"/>
      <c r="CD351" s="1"/>
      <c r="CE351" s="1"/>
      <c r="CF351" s="1"/>
      <c r="CG351" s="1"/>
      <c r="CH351" s="1"/>
      <c r="CI351" s="1"/>
      <c r="CJ351" s="1"/>
      <c r="CK351" s="1"/>
    </row>
    <row r="352" spans="1:89" ht="33.75" x14ac:dyDescent="0.25">
      <c r="A352" s="7" t="s">
        <v>3</v>
      </c>
      <c r="B352" s="8">
        <v>2013</v>
      </c>
      <c r="C352" s="605" t="s">
        <v>28</v>
      </c>
      <c r="D352" s="605" t="s">
        <v>1369</v>
      </c>
      <c r="E352" s="612"/>
      <c r="F352" s="1"/>
      <c r="G352" s="1"/>
      <c r="H352" s="1"/>
      <c r="I352" s="1"/>
      <c r="J352" s="1"/>
      <c r="K352" s="1"/>
      <c r="L352" s="1"/>
      <c r="M352" s="1"/>
      <c r="N352" s="1"/>
      <c r="O352" s="1"/>
      <c r="P352" s="1"/>
      <c r="Q352" s="1"/>
      <c r="R352" s="1"/>
      <c r="S352" s="1"/>
      <c r="T352" s="1"/>
      <c r="U352" s="1"/>
      <c r="V352" s="1"/>
      <c r="W352" s="1"/>
      <c r="X352" s="1"/>
      <c r="Y352" s="1"/>
      <c r="Z352" s="1"/>
      <c r="AA352" s="1"/>
      <c r="AB352" s="1"/>
      <c r="AC352" s="1"/>
      <c r="AD352" s="1"/>
      <c r="AE352" s="1"/>
      <c r="AF352" s="1"/>
      <c r="AG352" s="1"/>
      <c r="AH352" s="1"/>
      <c r="AI352" s="1"/>
      <c r="AJ352" s="1"/>
      <c r="AK352" s="1"/>
      <c r="AL352" s="1"/>
      <c r="AM352" s="1"/>
      <c r="AN352" s="1"/>
      <c r="AO352" s="1"/>
      <c r="AP352" s="1"/>
      <c r="AQ352" s="1"/>
      <c r="AR352" s="1"/>
      <c r="AS352" s="1"/>
      <c r="AT352" s="1"/>
      <c r="AU352" s="1"/>
      <c r="AV352" s="1"/>
      <c r="AW352" s="1"/>
      <c r="AX352" s="1"/>
      <c r="AY352" s="1"/>
      <c r="AZ352" s="1"/>
      <c r="BA352" s="1"/>
      <c r="BB352" s="1"/>
      <c r="BC352" s="1"/>
      <c r="BD352" s="1"/>
      <c r="BE352" s="1"/>
      <c r="BF352" s="1"/>
      <c r="BG352" s="1"/>
      <c r="BH352" s="1"/>
      <c r="BI352" s="1"/>
      <c r="BJ352" s="1"/>
      <c r="BK352" s="1"/>
      <c r="BL352" s="1"/>
      <c r="BM352" s="1"/>
      <c r="BN352" s="1"/>
      <c r="BO352" s="1"/>
      <c r="BP352" s="1"/>
      <c r="BQ352" s="1"/>
      <c r="BR352" s="1"/>
      <c r="BS352" s="1"/>
      <c r="BT352" s="1"/>
      <c r="BU352" s="1"/>
      <c r="BV352" s="1"/>
      <c r="BW352" s="1"/>
      <c r="BX352" s="1"/>
      <c r="BY352" s="1"/>
      <c r="BZ352" s="1"/>
      <c r="CA352" s="1"/>
      <c r="CB352" s="1"/>
      <c r="CC352" s="1"/>
      <c r="CD352" s="1"/>
      <c r="CE352" s="1"/>
      <c r="CF352" s="1"/>
      <c r="CG352" s="1"/>
      <c r="CH352" s="1"/>
      <c r="CI352" s="1"/>
      <c r="CJ352" s="1"/>
      <c r="CK352" s="1"/>
    </row>
    <row r="353" spans="1:89" ht="45" x14ac:dyDescent="0.25">
      <c r="A353" s="7" t="s">
        <v>858</v>
      </c>
      <c r="B353" s="8">
        <v>2013</v>
      </c>
      <c r="C353" s="605" t="s">
        <v>1390</v>
      </c>
      <c r="D353" s="605" t="s">
        <v>1336</v>
      </c>
      <c r="E353" s="612"/>
      <c r="F353" s="1"/>
      <c r="G353" s="1"/>
      <c r="H353" s="1"/>
      <c r="I353" s="1"/>
      <c r="J353" s="1"/>
      <c r="K353" s="1"/>
      <c r="L353" s="1"/>
      <c r="M353" s="1"/>
      <c r="N353" s="1"/>
      <c r="O353" s="1"/>
      <c r="P353" s="1"/>
      <c r="Q353" s="1"/>
      <c r="R353" s="1"/>
      <c r="S353" s="1"/>
      <c r="T353" s="1"/>
      <c r="U353" s="1"/>
      <c r="V353" s="1"/>
      <c r="W353" s="1"/>
      <c r="X353" s="1"/>
      <c r="Y353" s="1"/>
      <c r="Z353" s="1"/>
      <c r="AA353" s="1"/>
      <c r="AB353" s="1"/>
      <c r="AC353" s="1"/>
      <c r="AD353" s="1"/>
      <c r="AE353" s="1"/>
      <c r="AF353" s="1"/>
      <c r="AG353" s="1"/>
      <c r="AH353" s="1"/>
      <c r="AI353" s="1"/>
      <c r="AJ353" s="1"/>
      <c r="AK353" s="1"/>
      <c r="AL353" s="1"/>
      <c r="AM353" s="1"/>
      <c r="AN353" s="1"/>
      <c r="AO353" s="1"/>
      <c r="AP353" s="1"/>
      <c r="AQ353" s="1"/>
      <c r="AR353" s="1"/>
      <c r="AS353" s="1"/>
      <c r="AT353" s="1"/>
      <c r="AU353" s="1"/>
      <c r="AV353" s="1"/>
      <c r="AW353" s="1"/>
      <c r="AX353" s="1"/>
      <c r="AY353" s="1"/>
      <c r="AZ353" s="1"/>
      <c r="BA353" s="1"/>
      <c r="BB353" s="1"/>
      <c r="BC353" s="1"/>
      <c r="BD353" s="1"/>
      <c r="BE353" s="1"/>
      <c r="BF353" s="1"/>
      <c r="BG353" s="1"/>
      <c r="BH353" s="1"/>
      <c r="BI353" s="1"/>
      <c r="BJ353" s="1"/>
      <c r="BK353" s="1"/>
      <c r="BL353" s="1"/>
      <c r="BM353" s="1"/>
      <c r="BN353" s="1"/>
      <c r="BO353" s="1"/>
      <c r="BP353" s="1"/>
      <c r="BQ353" s="1"/>
      <c r="BR353" s="1"/>
      <c r="BS353" s="1"/>
      <c r="BT353" s="1"/>
      <c r="BU353" s="1"/>
      <c r="BV353" s="1"/>
      <c r="BW353" s="1"/>
      <c r="BX353" s="1"/>
      <c r="BY353" s="1"/>
      <c r="BZ353" s="1"/>
      <c r="CA353" s="1"/>
      <c r="CB353" s="1"/>
      <c r="CC353" s="1"/>
      <c r="CD353" s="1"/>
      <c r="CE353" s="1"/>
      <c r="CF353" s="1"/>
      <c r="CG353" s="1"/>
      <c r="CH353" s="1"/>
      <c r="CI353" s="1"/>
      <c r="CJ353" s="1"/>
      <c r="CK353" s="1"/>
    </row>
    <row r="354" spans="1:89" ht="45" x14ac:dyDescent="0.25">
      <c r="A354" s="7" t="s">
        <v>8</v>
      </c>
      <c r="B354" s="8">
        <v>2013</v>
      </c>
      <c r="C354" s="605" t="s">
        <v>1391</v>
      </c>
      <c r="D354" s="605" t="s">
        <v>31</v>
      </c>
      <c r="E354" s="612"/>
      <c r="F354" s="1"/>
      <c r="G354" s="1"/>
      <c r="H354" s="1"/>
      <c r="I354" s="1"/>
      <c r="J354" s="1"/>
      <c r="K354" s="1"/>
      <c r="L354" s="1"/>
      <c r="M354" s="1"/>
      <c r="N354" s="1"/>
      <c r="O354" s="1"/>
      <c r="P354" s="1"/>
      <c r="Q354" s="1"/>
      <c r="R354" s="1"/>
      <c r="S354" s="1"/>
      <c r="T354" s="1"/>
      <c r="U354" s="1"/>
      <c r="V354" s="1"/>
      <c r="W354" s="1"/>
      <c r="X354" s="1"/>
      <c r="Y354" s="1"/>
      <c r="Z354" s="1"/>
      <c r="AA354" s="1"/>
      <c r="AB354" s="1"/>
      <c r="AC354" s="1"/>
      <c r="AD354" s="1"/>
      <c r="AE354" s="1"/>
      <c r="AF354" s="1"/>
      <c r="AG354" s="1"/>
      <c r="AH354" s="1"/>
      <c r="AI354" s="1"/>
      <c r="AJ354" s="1"/>
      <c r="AK354" s="1"/>
      <c r="AL354" s="1"/>
      <c r="AM354" s="1"/>
      <c r="AN354" s="1"/>
      <c r="AO354" s="1"/>
      <c r="AP354" s="1"/>
      <c r="AQ354" s="1"/>
      <c r="AR354" s="1"/>
      <c r="AS354" s="1"/>
      <c r="AT354" s="1"/>
      <c r="AU354" s="1"/>
      <c r="AV354" s="1"/>
      <c r="AW354" s="1"/>
      <c r="AX354" s="1"/>
      <c r="AY354" s="1"/>
      <c r="AZ354" s="1"/>
      <c r="BA354" s="1"/>
      <c r="BB354" s="1"/>
      <c r="BC354" s="1"/>
      <c r="BD354" s="1"/>
      <c r="BE354" s="1"/>
      <c r="BF354" s="1"/>
      <c r="BG354" s="1"/>
      <c r="BH354" s="1"/>
      <c r="BI354" s="1"/>
      <c r="BJ354" s="1"/>
      <c r="BK354" s="1"/>
      <c r="BL354" s="1"/>
      <c r="BM354" s="1"/>
      <c r="BN354" s="1"/>
      <c r="BO354" s="1"/>
      <c r="BP354" s="1"/>
      <c r="BQ354" s="1"/>
      <c r="BR354" s="1"/>
      <c r="BS354" s="1"/>
      <c r="BT354" s="1"/>
      <c r="BU354" s="1"/>
      <c r="BV354" s="1"/>
      <c r="BW354" s="1"/>
      <c r="BX354" s="1"/>
      <c r="BY354" s="1"/>
      <c r="BZ354" s="1"/>
      <c r="CA354" s="1"/>
      <c r="CB354" s="1"/>
      <c r="CC354" s="1"/>
      <c r="CD354" s="1"/>
      <c r="CE354" s="1"/>
      <c r="CF354" s="1"/>
      <c r="CG354" s="1"/>
      <c r="CH354" s="1"/>
      <c r="CI354" s="1"/>
      <c r="CJ354" s="1"/>
      <c r="CK354" s="1"/>
    </row>
    <row r="355" spans="1:89" ht="45" x14ac:dyDescent="0.25">
      <c r="A355" s="7" t="s">
        <v>21</v>
      </c>
      <c r="B355" s="8">
        <v>2013</v>
      </c>
      <c r="C355" s="605" t="s">
        <v>1393</v>
      </c>
      <c r="D355" s="605" t="s">
        <v>1392</v>
      </c>
      <c r="E355" s="612"/>
      <c r="F355" s="1"/>
      <c r="G355" s="1"/>
      <c r="H355" s="1"/>
      <c r="I355" s="1"/>
      <c r="J355" s="1"/>
      <c r="K355" s="1"/>
      <c r="L355" s="1"/>
      <c r="M355" s="1"/>
      <c r="N355" s="1"/>
      <c r="O355" s="1"/>
      <c r="P355" s="1"/>
      <c r="Q355" s="1"/>
      <c r="R355" s="1"/>
      <c r="S355" s="1"/>
      <c r="T355" s="1"/>
      <c r="U355" s="1"/>
      <c r="V355" s="1"/>
      <c r="W355" s="1"/>
      <c r="X355" s="1"/>
      <c r="Y355" s="1"/>
      <c r="Z355" s="1"/>
      <c r="AA355" s="1"/>
      <c r="AB355" s="1"/>
      <c r="AC355" s="1"/>
      <c r="AD355" s="1"/>
      <c r="AE355" s="1"/>
      <c r="AF355" s="1"/>
      <c r="AG355" s="1"/>
      <c r="AH355" s="1"/>
      <c r="AI355" s="1"/>
      <c r="AJ355" s="1"/>
      <c r="AK355" s="1"/>
      <c r="AL355" s="1"/>
      <c r="AM355" s="1"/>
      <c r="AN355" s="1"/>
      <c r="AO355" s="1"/>
      <c r="AP355" s="1"/>
      <c r="AQ355" s="1"/>
      <c r="AR355" s="1"/>
      <c r="AS355" s="1"/>
      <c r="AT355" s="1"/>
      <c r="AU355" s="1"/>
      <c r="AV355" s="1"/>
      <c r="AW355" s="1"/>
      <c r="AX355" s="1"/>
      <c r="AY355" s="1"/>
      <c r="AZ355" s="1"/>
      <c r="BA355" s="1"/>
      <c r="BB355" s="1"/>
      <c r="BC355" s="1"/>
      <c r="BD355" s="1"/>
      <c r="BE355" s="1"/>
      <c r="BF355" s="1"/>
      <c r="BG355" s="1"/>
      <c r="BH355" s="1"/>
      <c r="BI355" s="1"/>
      <c r="BJ355" s="1"/>
      <c r="BK355" s="1"/>
      <c r="BL355" s="1"/>
      <c r="BM355" s="1"/>
      <c r="BN355" s="1"/>
      <c r="BO355" s="1"/>
      <c r="BP355" s="1"/>
      <c r="BQ355" s="1"/>
      <c r="BR355" s="1"/>
      <c r="BS355" s="1"/>
      <c r="BT355" s="1"/>
      <c r="BU355" s="1"/>
      <c r="BV355" s="1"/>
      <c r="BW355" s="1"/>
      <c r="BX355" s="1"/>
      <c r="BY355" s="1"/>
      <c r="BZ355" s="1"/>
      <c r="CA355" s="1"/>
      <c r="CB355" s="1"/>
      <c r="CC355" s="1"/>
      <c r="CD355" s="1"/>
      <c r="CE355" s="1"/>
      <c r="CF355" s="1"/>
      <c r="CG355" s="1"/>
      <c r="CH355" s="1"/>
      <c r="CI355" s="1"/>
      <c r="CJ355" s="1"/>
      <c r="CK355" s="1"/>
    </row>
    <row r="356" spans="1:89" ht="33.75" x14ac:dyDescent="0.25">
      <c r="A356" s="7" t="s">
        <v>21</v>
      </c>
      <c r="B356" s="8">
        <v>2013</v>
      </c>
      <c r="C356" s="605" t="s">
        <v>29</v>
      </c>
      <c r="D356" s="605" t="s">
        <v>1394</v>
      </c>
      <c r="E356" s="612"/>
      <c r="F356" s="1"/>
      <c r="G356" s="1"/>
      <c r="H356" s="1"/>
      <c r="I356" s="1"/>
      <c r="J356" s="1"/>
      <c r="K356" s="1"/>
      <c r="L356" s="1"/>
      <c r="M356" s="1"/>
      <c r="N356" s="1"/>
      <c r="O356" s="1"/>
      <c r="P356" s="1"/>
      <c r="Q356" s="1"/>
      <c r="R356" s="1"/>
      <c r="S356" s="1"/>
      <c r="T356" s="1"/>
      <c r="U356" s="1"/>
      <c r="V356" s="1"/>
      <c r="W356" s="1"/>
      <c r="X356" s="1"/>
      <c r="Y356" s="1"/>
      <c r="Z356" s="1"/>
      <c r="AA356" s="1"/>
      <c r="AB356" s="1"/>
      <c r="AC356" s="1"/>
      <c r="AD356" s="1"/>
      <c r="AE356" s="1"/>
      <c r="AF356" s="1"/>
      <c r="AG356" s="1"/>
      <c r="AH356" s="1"/>
      <c r="AI356" s="1"/>
      <c r="AJ356" s="1"/>
      <c r="AK356" s="1"/>
      <c r="AL356" s="1"/>
      <c r="AM356" s="1"/>
      <c r="AN356" s="1"/>
      <c r="AO356" s="1"/>
      <c r="AP356" s="1"/>
      <c r="AQ356" s="1"/>
      <c r="AR356" s="1"/>
      <c r="AS356" s="1"/>
      <c r="AT356" s="1"/>
      <c r="AU356" s="1"/>
      <c r="AV356" s="1"/>
      <c r="AW356" s="1"/>
      <c r="AX356" s="1"/>
      <c r="AY356" s="1"/>
      <c r="AZ356" s="1"/>
      <c r="BA356" s="1"/>
      <c r="BB356" s="1"/>
      <c r="BC356" s="1"/>
      <c r="BD356" s="1"/>
      <c r="BE356" s="1"/>
      <c r="BF356" s="1"/>
      <c r="BG356" s="1"/>
      <c r="BH356" s="1"/>
      <c r="BI356" s="1"/>
      <c r="BJ356" s="1"/>
      <c r="BK356" s="1"/>
      <c r="BL356" s="1"/>
      <c r="BM356" s="1"/>
      <c r="BN356" s="1"/>
      <c r="BO356" s="1"/>
      <c r="BP356" s="1"/>
      <c r="BQ356" s="1"/>
      <c r="BR356" s="1"/>
      <c r="BS356" s="1"/>
      <c r="BT356" s="1"/>
      <c r="BU356" s="1"/>
      <c r="BV356" s="1"/>
      <c r="BW356" s="1"/>
      <c r="BX356" s="1"/>
      <c r="BY356" s="1"/>
      <c r="BZ356" s="1"/>
      <c r="CA356" s="1"/>
      <c r="CB356" s="1"/>
      <c r="CC356" s="1"/>
      <c r="CD356" s="1"/>
      <c r="CE356" s="1"/>
      <c r="CF356" s="1"/>
      <c r="CG356" s="1"/>
      <c r="CH356" s="1"/>
      <c r="CI356" s="1"/>
      <c r="CJ356" s="1"/>
      <c r="CK356" s="1"/>
    </row>
    <row r="357" spans="1:89" ht="45" x14ac:dyDescent="0.25">
      <c r="A357" s="7" t="s">
        <v>21</v>
      </c>
      <c r="B357" s="8">
        <v>2013</v>
      </c>
      <c r="C357" s="605" t="s">
        <v>1395</v>
      </c>
      <c r="D357" s="605" t="s">
        <v>1336</v>
      </c>
      <c r="E357" s="612"/>
      <c r="F357" s="1"/>
      <c r="G357" s="1"/>
      <c r="H357" s="1"/>
      <c r="I357" s="1"/>
      <c r="J357" s="1"/>
      <c r="K357" s="1"/>
      <c r="L357" s="1"/>
      <c r="M357" s="1"/>
      <c r="N357" s="1"/>
      <c r="O357" s="1"/>
      <c r="P357" s="1"/>
      <c r="Q357" s="1"/>
      <c r="R357" s="1"/>
      <c r="S357" s="1"/>
      <c r="T357" s="1"/>
      <c r="U357" s="1"/>
      <c r="V357" s="1"/>
      <c r="W357" s="1"/>
      <c r="X357" s="1"/>
      <c r="Y357" s="1"/>
      <c r="Z357" s="1"/>
      <c r="AA357" s="1"/>
      <c r="AB357" s="1"/>
      <c r="AC357" s="1"/>
      <c r="AD357" s="1"/>
      <c r="AE357" s="1"/>
      <c r="AF357" s="1"/>
      <c r="AG357" s="1"/>
      <c r="AH357" s="1"/>
      <c r="AI357" s="1"/>
      <c r="AJ357" s="1"/>
      <c r="AK357" s="1"/>
      <c r="AL357" s="1"/>
      <c r="AM357" s="1"/>
      <c r="AN357" s="1"/>
      <c r="AO357" s="1"/>
      <c r="AP357" s="1"/>
      <c r="AQ357" s="1"/>
      <c r="AR357" s="1"/>
      <c r="AS357" s="1"/>
      <c r="AT357" s="1"/>
      <c r="AU357" s="1"/>
      <c r="AV357" s="1"/>
      <c r="AW357" s="1"/>
      <c r="AX357" s="1"/>
      <c r="AY357" s="1"/>
      <c r="AZ357" s="1"/>
      <c r="BA357" s="1"/>
      <c r="BB357" s="1"/>
      <c r="BC357" s="1"/>
      <c r="BD357" s="1"/>
      <c r="BE357" s="1"/>
      <c r="BF357" s="1"/>
      <c r="BG357" s="1"/>
      <c r="BH357" s="1"/>
      <c r="BI357" s="1"/>
      <c r="BJ357" s="1"/>
      <c r="BK357" s="1"/>
      <c r="BL357" s="1"/>
      <c r="BM357" s="1"/>
      <c r="BN357" s="1"/>
      <c r="BO357" s="1"/>
      <c r="BP357" s="1"/>
      <c r="BQ357" s="1"/>
      <c r="BR357" s="1"/>
      <c r="BS357" s="1"/>
      <c r="BT357" s="1"/>
      <c r="BU357" s="1"/>
      <c r="BV357" s="1"/>
      <c r="BW357" s="1"/>
      <c r="BX357" s="1"/>
      <c r="BY357" s="1"/>
      <c r="BZ357" s="1"/>
      <c r="CA357" s="1"/>
      <c r="CB357" s="1"/>
      <c r="CC357" s="1"/>
      <c r="CD357" s="1"/>
      <c r="CE357" s="1"/>
      <c r="CF357" s="1"/>
      <c r="CG357" s="1"/>
      <c r="CH357" s="1"/>
      <c r="CI357" s="1"/>
      <c r="CJ357" s="1"/>
      <c r="CK357" s="1"/>
    </row>
    <row r="358" spans="1:89" ht="45" x14ac:dyDescent="0.25">
      <c r="A358" s="7" t="s">
        <v>21</v>
      </c>
      <c r="B358" s="8">
        <v>2013</v>
      </c>
      <c r="C358" s="605" t="s">
        <v>1396</v>
      </c>
      <c r="D358" s="605" t="s">
        <v>1398</v>
      </c>
      <c r="E358" s="612"/>
      <c r="F358" s="1"/>
      <c r="G358" s="1"/>
      <c r="H358" s="1"/>
      <c r="I358" s="1"/>
      <c r="J358" s="1"/>
      <c r="K358" s="1"/>
      <c r="L358" s="1"/>
      <c r="M358" s="1"/>
      <c r="N358" s="1"/>
      <c r="O358" s="1"/>
      <c r="P358" s="1"/>
      <c r="Q358" s="1"/>
      <c r="R358" s="1"/>
      <c r="S358" s="1"/>
      <c r="T358" s="1"/>
      <c r="U358" s="1"/>
      <c r="V358" s="1"/>
      <c r="W358" s="1"/>
      <c r="X358" s="1"/>
      <c r="Y358" s="1"/>
      <c r="Z358" s="1"/>
      <c r="AA358" s="1"/>
      <c r="AB358" s="1"/>
      <c r="AC358" s="1"/>
      <c r="AD358" s="1"/>
      <c r="AE358" s="1"/>
      <c r="AF358" s="1"/>
      <c r="AG358" s="1"/>
      <c r="AH358" s="1"/>
      <c r="AI358" s="1"/>
      <c r="AJ358" s="1"/>
      <c r="AK358" s="1"/>
      <c r="AL358" s="1"/>
      <c r="AM358" s="1"/>
      <c r="AN358" s="1"/>
      <c r="AO358" s="1"/>
      <c r="AP358" s="1"/>
      <c r="AQ358" s="1"/>
      <c r="AR358" s="1"/>
      <c r="AS358" s="1"/>
      <c r="AT358" s="1"/>
      <c r="AU358" s="1"/>
      <c r="AV358" s="1"/>
      <c r="AW358" s="1"/>
      <c r="AX358" s="1"/>
      <c r="AY358" s="1"/>
      <c r="AZ358" s="1"/>
      <c r="BA358" s="1"/>
      <c r="BB358" s="1"/>
      <c r="BC358" s="1"/>
      <c r="BD358" s="1"/>
      <c r="BE358" s="1"/>
      <c r="BF358" s="1"/>
      <c r="BG358" s="1"/>
      <c r="BH358" s="1"/>
      <c r="BI358" s="1"/>
      <c r="BJ358" s="1"/>
      <c r="BK358" s="1"/>
      <c r="BL358" s="1"/>
      <c r="BM358" s="1"/>
      <c r="BN358" s="1"/>
      <c r="BO358" s="1"/>
      <c r="BP358" s="1"/>
      <c r="BQ358" s="1"/>
      <c r="BR358" s="1"/>
      <c r="BS358" s="1"/>
      <c r="BT358" s="1"/>
      <c r="BU358" s="1"/>
      <c r="BV358" s="1"/>
      <c r="BW358" s="1"/>
      <c r="BX358" s="1"/>
      <c r="BY358" s="1"/>
      <c r="BZ358" s="1"/>
      <c r="CA358" s="1"/>
      <c r="CB358" s="1"/>
      <c r="CC358" s="1"/>
      <c r="CD358" s="1"/>
      <c r="CE358" s="1"/>
      <c r="CF358" s="1"/>
      <c r="CG358" s="1"/>
      <c r="CH358" s="1"/>
      <c r="CI358" s="1"/>
      <c r="CJ358" s="1"/>
      <c r="CK358" s="1"/>
    </row>
    <row r="359" spans="1:89" ht="45" x14ac:dyDescent="0.25">
      <c r="A359" s="7" t="s">
        <v>10</v>
      </c>
      <c r="B359" s="8">
        <v>2013</v>
      </c>
      <c r="C359" s="605" t="s">
        <v>1399</v>
      </c>
      <c r="D359" s="605" t="s">
        <v>1336</v>
      </c>
      <c r="E359" s="612"/>
      <c r="F359" s="1"/>
      <c r="G359" s="1"/>
      <c r="H359" s="1"/>
      <c r="I359" s="1"/>
      <c r="J359" s="1"/>
      <c r="K359" s="1"/>
      <c r="L359" s="1"/>
      <c r="M359" s="1"/>
      <c r="N359" s="1"/>
      <c r="O359" s="1"/>
      <c r="P359" s="1"/>
      <c r="Q359" s="1"/>
      <c r="R359" s="1"/>
      <c r="S359" s="1"/>
      <c r="T359" s="1"/>
      <c r="U359" s="1"/>
      <c r="V359" s="1"/>
      <c r="W359" s="1"/>
      <c r="X359" s="1"/>
      <c r="Y359" s="1"/>
      <c r="Z359" s="1"/>
      <c r="AA359" s="1"/>
      <c r="AB359" s="1"/>
      <c r="AC359" s="1"/>
      <c r="AD359" s="1"/>
      <c r="AE359" s="1"/>
      <c r="AF359" s="1"/>
      <c r="AG359" s="1"/>
      <c r="AH359" s="1"/>
      <c r="AI359" s="1"/>
      <c r="AJ359" s="1"/>
      <c r="AK359" s="1"/>
      <c r="AL359" s="1"/>
      <c r="AM359" s="1"/>
      <c r="AN359" s="1"/>
      <c r="AO359" s="1"/>
      <c r="AP359" s="1"/>
      <c r="AQ359" s="1"/>
      <c r="AR359" s="1"/>
      <c r="AS359" s="1"/>
      <c r="AT359" s="1"/>
      <c r="AU359" s="1"/>
      <c r="AV359" s="1"/>
      <c r="AW359" s="1"/>
      <c r="AX359" s="1"/>
      <c r="AY359" s="1"/>
      <c r="AZ359" s="1"/>
      <c r="BA359" s="1"/>
      <c r="BB359" s="1"/>
      <c r="BC359" s="1"/>
      <c r="BD359" s="1"/>
      <c r="BE359" s="1"/>
      <c r="BF359" s="1"/>
      <c r="BG359" s="1"/>
      <c r="BH359" s="1"/>
      <c r="BI359" s="1"/>
      <c r="BJ359" s="1"/>
      <c r="BK359" s="1"/>
      <c r="BL359" s="1"/>
      <c r="BM359" s="1"/>
      <c r="BN359" s="1"/>
      <c r="BO359" s="1"/>
      <c r="BP359" s="1"/>
      <c r="BQ359" s="1"/>
      <c r="BR359" s="1"/>
      <c r="BS359" s="1"/>
      <c r="BT359" s="1"/>
      <c r="BU359" s="1"/>
      <c r="BV359" s="1"/>
      <c r="BW359" s="1"/>
      <c r="BX359" s="1"/>
      <c r="BY359" s="1"/>
      <c r="BZ359" s="1"/>
      <c r="CA359" s="1"/>
      <c r="CB359" s="1"/>
      <c r="CC359" s="1"/>
      <c r="CD359" s="1"/>
      <c r="CE359" s="1"/>
      <c r="CF359" s="1"/>
      <c r="CG359" s="1"/>
      <c r="CH359" s="1"/>
      <c r="CI359" s="1"/>
      <c r="CJ359" s="1"/>
      <c r="CK359" s="1"/>
    </row>
    <row r="360" spans="1:89" ht="45" x14ac:dyDescent="0.25">
      <c r="A360" s="7" t="s">
        <v>10</v>
      </c>
      <c r="B360" s="8">
        <v>2013</v>
      </c>
      <c r="C360" s="605" t="s">
        <v>1400</v>
      </c>
      <c r="D360" s="605" t="s">
        <v>1336</v>
      </c>
      <c r="E360" s="612"/>
      <c r="F360" s="1"/>
      <c r="G360" s="1"/>
      <c r="H360" s="1"/>
      <c r="I360" s="1"/>
      <c r="J360" s="1"/>
      <c r="K360" s="1"/>
      <c r="L360" s="1"/>
      <c r="M360" s="1"/>
      <c r="N360" s="1"/>
      <c r="O360" s="1"/>
      <c r="P360" s="1"/>
      <c r="Q360" s="1"/>
      <c r="R360" s="1"/>
      <c r="S360" s="1"/>
      <c r="T360" s="1"/>
      <c r="U360" s="1"/>
      <c r="V360" s="1"/>
      <c r="W360" s="1"/>
      <c r="X360" s="1"/>
      <c r="Y360" s="1"/>
      <c r="Z360" s="1"/>
      <c r="AA360" s="1"/>
      <c r="AB360" s="1"/>
      <c r="AC360" s="1"/>
      <c r="AD360" s="1"/>
      <c r="AE360" s="1"/>
      <c r="AF360" s="1"/>
      <c r="AG360" s="1"/>
      <c r="AH360" s="1"/>
      <c r="AI360" s="1"/>
      <c r="AJ360" s="1"/>
      <c r="AK360" s="1"/>
      <c r="AL360" s="1"/>
      <c r="AM360" s="1"/>
      <c r="AN360" s="1"/>
      <c r="AO360" s="1"/>
      <c r="AP360" s="1"/>
      <c r="AQ360" s="1"/>
      <c r="AR360" s="1"/>
      <c r="AS360" s="1"/>
      <c r="AT360" s="1"/>
      <c r="AU360" s="1"/>
      <c r="AV360" s="1"/>
      <c r="AW360" s="1"/>
      <c r="AX360" s="1"/>
      <c r="AY360" s="1"/>
      <c r="AZ360" s="1"/>
      <c r="BA360" s="1"/>
      <c r="BB360" s="1"/>
      <c r="BC360" s="1"/>
      <c r="BD360" s="1"/>
      <c r="BE360" s="1"/>
      <c r="BF360" s="1"/>
      <c r="BG360" s="1"/>
      <c r="BH360" s="1"/>
      <c r="BI360" s="1"/>
      <c r="BJ360" s="1"/>
      <c r="BK360" s="1"/>
      <c r="BL360" s="1"/>
      <c r="BM360" s="1"/>
      <c r="BN360" s="1"/>
      <c r="BO360" s="1"/>
      <c r="BP360" s="1"/>
      <c r="BQ360" s="1"/>
      <c r="BR360" s="1"/>
      <c r="BS360" s="1"/>
      <c r="BT360" s="1"/>
      <c r="BU360" s="1"/>
      <c r="BV360" s="1"/>
      <c r="BW360" s="1"/>
      <c r="BX360" s="1"/>
      <c r="BY360" s="1"/>
      <c r="BZ360" s="1"/>
      <c r="CA360" s="1"/>
      <c r="CB360" s="1"/>
      <c r="CC360" s="1"/>
      <c r="CD360" s="1"/>
      <c r="CE360" s="1"/>
      <c r="CF360" s="1"/>
      <c r="CG360" s="1"/>
      <c r="CH360" s="1"/>
      <c r="CI360" s="1"/>
      <c r="CJ360" s="1"/>
      <c r="CK360" s="1"/>
    </row>
    <row r="361" spans="1:89" ht="45" x14ac:dyDescent="0.25">
      <c r="A361" s="7" t="s">
        <v>10</v>
      </c>
      <c r="B361" s="8">
        <v>2013</v>
      </c>
      <c r="C361" s="605" t="s">
        <v>1401</v>
      </c>
      <c r="D361" s="605" t="s">
        <v>1336</v>
      </c>
      <c r="E361" s="612"/>
      <c r="F361" s="1"/>
      <c r="G361" s="1"/>
      <c r="H361" s="1"/>
      <c r="I361" s="1"/>
      <c r="J361" s="1"/>
      <c r="K361" s="1"/>
      <c r="L361" s="1"/>
      <c r="M361" s="1"/>
      <c r="N361" s="1"/>
      <c r="O361" s="1"/>
      <c r="P361" s="1"/>
      <c r="Q361" s="1"/>
      <c r="R361" s="1"/>
      <c r="S361" s="1"/>
      <c r="T361" s="1"/>
      <c r="U361" s="1"/>
      <c r="V361" s="1"/>
      <c r="W361" s="1"/>
      <c r="X361" s="1"/>
      <c r="Y361" s="1"/>
      <c r="Z361" s="1"/>
      <c r="AA361" s="1"/>
      <c r="AB361" s="1"/>
      <c r="AC361" s="1"/>
      <c r="AD361" s="1"/>
      <c r="AE361" s="1"/>
      <c r="AF361" s="1"/>
      <c r="AG361" s="1"/>
      <c r="AH361" s="1"/>
      <c r="AI361" s="1"/>
      <c r="AJ361" s="1"/>
      <c r="AK361" s="1"/>
      <c r="AL361" s="1"/>
      <c r="AM361" s="1"/>
      <c r="AN361" s="1"/>
      <c r="AO361" s="1"/>
      <c r="AP361" s="1"/>
      <c r="AQ361" s="1"/>
      <c r="AR361" s="1"/>
      <c r="AS361" s="1"/>
      <c r="AT361" s="1"/>
      <c r="AU361" s="1"/>
      <c r="AV361" s="1"/>
      <c r="AW361" s="1"/>
      <c r="AX361" s="1"/>
      <c r="AY361" s="1"/>
      <c r="AZ361" s="1"/>
      <c r="BA361" s="1"/>
      <c r="BB361" s="1"/>
      <c r="BC361" s="1"/>
      <c r="BD361" s="1"/>
      <c r="BE361" s="1"/>
      <c r="BF361" s="1"/>
      <c r="BG361" s="1"/>
      <c r="BH361" s="1"/>
      <c r="BI361" s="1"/>
      <c r="BJ361" s="1"/>
      <c r="BK361" s="1"/>
      <c r="BL361" s="1"/>
      <c r="BM361" s="1"/>
      <c r="BN361" s="1"/>
      <c r="BO361" s="1"/>
      <c r="BP361" s="1"/>
      <c r="BQ361" s="1"/>
      <c r="BR361" s="1"/>
      <c r="BS361" s="1"/>
      <c r="BT361" s="1"/>
      <c r="BU361" s="1"/>
      <c r="BV361" s="1"/>
      <c r="BW361" s="1"/>
      <c r="BX361" s="1"/>
      <c r="BY361" s="1"/>
      <c r="BZ361" s="1"/>
      <c r="CA361" s="1"/>
      <c r="CB361" s="1"/>
      <c r="CC361" s="1"/>
      <c r="CD361" s="1"/>
      <c r="CE361" s="1"/>
      <c r="CF361" s="1"/>
      <c r="CG361" s="1"/>
      <c r="CH361" s="1"/>
      <c r="CI361" s="1"/>
      <c r="CJ361" s="1"/>
      <c r="CK361" s="1"/>
    </row>
    <row r="362" spans="1:89" ht="56.25" x14ac:dyDescent="0.25">
      <c r="A362" s="7" t="s">
        <v>10</v>
      </c>
      <c r="B362" s="8">
        <v>2013</v>
      </c>
      <c r="C362" s="605" t="s">
        <v>1402</v>
      </c>
      <c r="D362" s="605" t="s">
        <v>1300</v>
      </c>
      <c r="E362" s="612"/>
      <c r="F362" s="1"/>
      <c r="G362" s="1"/>
      <c r="H362" s="1"/>
      <c r="I362" s="1"/>
      <c r="J362" s="1"/>
      <c r="K362" s="1"/>
      <c r="L362" s="1"/>
      <c r="M362" s="1"/>
      <c r="N362" s="1"/>
      <c r="O362" s="1"/>
      <c r="P362" s="1"/>
      <c r="Q362" s="1"/>
      <c r="R362" s="1"/>
      <c r="S362" s="1"/>
      <c r="T362" s="1"/>
      <c r="U362" s="1"/>
      <c r="V362" s="1"/>
      <c r="W362" s="1"/>
      <c r="X362" s="1"/>
      <c r="Y362" s="1"/>
      <c r="Z362" s="1"/>
      <c r="AA362" s="1"/>
      <c r="AB362" s="1"/>
      <c r="AC362" s="1"/>
      <c r="AD362" s="1"/>
      <c r="AE362" s="1"/>
      <c r="AF362" s="1"/>
      <c r="AG362" s="1"/>
      <c r="AH362" s="1"/>
      <c r="AI362" s="1"/>
      <c r="AJ362" s="1"/>
      <c r="AK362" s="1"/>
      <c r="AL362" s="1"/>
      <c r="AM362" s="1"/>
      <c r="AN362" s="1"/>
      <c r="AO362" s="1"/>
      <c r="AP362" s="1"/>
      <c r="AQ362" s="1"/>
      <c r="AR362" s="1"/>
      <c r="AS362" s="1"/>
      <c r="AT362" s="1"/>
      <c r="AU362" s="1"/>
      <c r="AV362" s="1"/>
      <c r="AW362" s="1"/>
      <c r="AX362" s="1"/>
      <c r="AY362" s="1"/>
      <c r="AZ362" s="1"/>
      <c r="BA362" s="1"/>
      <c r="BB362" s="1"/>
      <c r="BC362" s="1"/>
      <c r="BD362" s="1"/>
      <c r="BE362" s="1"/>
      <c r="BF362" s="1"/>
      <c r="BG362" s="1"/>
      <c r="BH362" s="1"/>
      <c r="BI362" s="1"/>
      <c r="BJ362" s="1"/>
      <c r="BK362" s="1"/>
      <c r="BL362" s="1"/>
      <c r="BM362" s="1"/>
      <c r="BN362" s="1"/>
      <c r="BO362" s="1"/>
      <c r="BP362" s="1"/>
      <c r="BQ362" s="1"/>
      <c r="BR362" s="1"/>
      <c r="BS362" s="1"/>
      <c r="BT362" s="1"/>
      <c r="BU362" s="1"/>
      <c r="BV362" s="1"/>
      <c r="BW362" s="1"/>
      <c r="BX362" s="1"/>
      <c r="BY362" s="1"/>
      <c r="BZ362" s="1"/>
      <c r="CA362" s="1"/>
      <c r="CB362" s="1"/>
      <c r="CC362" s="1"/>
      <c r="CD362" s="1"/>
      <c r="CE362" s="1"/>
      <c r="CF362" s="1"/>
      <c r="CG362" s="1"/>
      <c r="CH362" s="1"/>
      <c r="CI362" s="1"/>
      <c r="CJ362" s="1"/>
      <c r="CK362" s="1"/>
    </row>
    <row r="363" spans="1:89" ht="56.25" x14ac:dyDescent="0.25">
      <c r="A363" s="7" t="s">
        <v>1110</v>
      </c>
      <c r="B363" s="8">
        <v>2013</v>
      </c>
      <c r="C363" s="605" t="s">
        <v>1403</v>
      </c>
      <c r="D363" s="605" t="s">
        <v>1397</v>
      </c>
      <c r="E363" s="612"/>
      <c r="F363" s="1"/>
      <c r="G363" s="1"/>
      <c r="H363" s="1"/>
      <c r="I363" s="1"/>
      <c r="J363" s="1"/>
      <c r="K363" s="1"/>
      <c r="L363" s="1"/>
      <c r="M363" s="1"/>
      <c r="N363" s="1"/>
      <c r="O363" s="1"/>
      <c r="P363" s="1"/>
      <c r="Q363" s="1"/>
      <c r="R363" s="1"/>
      <c r="S363" s="1"/>
      <c r="T363" s="1"/>
      <c r="U363" s="1"/>
      <c r="V363" s="1"/>
      <c r="W363" s="1"/>
      <c r="X363" s="1"/>
      <c r="Y363" s="1"/>
      <c r="Z363" s="1"/>
      <c r="AA363" s="1"/>
      <c r="AB363" s="1"/>
      <c r="AC363" s="1"/>
      <c r="AD363" s="1"/>
      <c r="AE363" s="1"/>
      <c r="AF363" s="1"/>
      <c r="AG363" s="1"/>
      <c r="AH363" s="1"/>
      <c r="AI363" s="1"/>
      <c r="AJ363" s="1"/>
      <c r="AK363" s="1"/>
      <c r="AL363" s="1"/>
      <c r="AM363" s="1"/>
      <c r="AN363" s="1"/>
      <c r="AO363" s="1"/>
      <c r="AP363" s="1"/>
      <c r="AQ363" s="1"/>
      <c r="AR363" s="1"/>
      <c r="AS363" s="1"/>
      <c r="AT363" s="1"/>
      <c r="AU363" s="1"/>
      <c r="AV363" s="1"/>
      <c r="AW363" s="1"/>
      <c r="AX363" s="1"/>
      <c r="AY363" s="1"/>
      <c r="AZ363" s="1"/>
      <c r="BA363" s="1"/>
      <c r="BB363" s="1"/>
      <c r="BC363" s="1"/>
      <c r="BD363" s="1"/>
      <c r="BE363" s="1"/>
      <c r="BF363" s="1"/>
      <c r="BG363" s="1"/>
      <c r="BH363" s="1"/>
      <c r="BI363" s="1"/>
      <c r="BJ363" s="1"/>
      <c r="BK363" s="1"/>
      <c r="BL363" s="1"/>
      <c r="BM363" s="1"/>
      <c r="BN363" s="1"/>
      <c r="BO363" s="1"/>
      <c r="BP363" s="1"/>
      <c r="BQ363" s="1"/>
      <c r="BR363" s="1"/>
      <c r="BS363" s="1"/>
      <c r="BT363" s="1"/>
      <c r="BU363" s="1"/>
      <c r="BV363" s="1"/>
      <c r="BW363" s="1"/>
      <c r="BX363" s="1"/>
      <c r="BY363" s="1"/>
      <c r="BZ363" s="1"/>
      <c r="CA363" s="1"/>
      <c r="CB363" s="1"/>
      <c r="CC363" s="1"/>
      <c r="CD363" s="1"/>
      <c r="CE363" s="1"/>
      <c r="CF363" s="1"/>
      <c r="CG363" s="1"/>
      <c r="CH363" s="1"/>
      <c r="CI363" s="1"/>
      <c r="CJ363" s="1"/>
      <c r="CK363" s="1"/>
    </row>
    <row r="364" spans="1:89" ht="45" x14ac:dyDescent="0.25">
      <c r="A364" s="7" t="s">
        <v>27</v>
      </c>
      <c r="B364" s="8">
        <v>2013</v>
      </c>
      <c r="C364" s="605" t="s">
        <v>1404</v>
      </c>
      <c r="D364" s="605" t="s">
        <v>1336</v>
      </c>
      <c r="E364" s="612"/>
      <c r="F364" s="1"/>
      <c r="G364" s="1"/>
      <c r="H364" s="1"/>
      <c r="I364" s="1"/>
      <c r="J364" s="1"/>
      <c r="K364" s="1"/>
      <c r="L364" s="1"/>
      <c r="M364" s="1"/>
      <c r="N364" s="1"/>
      <c r="O364" s="1"/>
      <c r="P364" s="1"/>
      <c r="Q364" s="1"/>
      <c r="R364" s="1"/>
      <c r="S364" s="1"/>
      <c r="T364" s="1"/>
      <c r="U364" s="1"/>
      <c r="V364" s="1"/>
      <c r="W364" s="1"/>
      <c r="X364" s="1"/>
      <c r="Y364" s="1"/>
      <c r="Z364" s="1"/>
      <c r="AA364" s="1"/>
      <c r="AB364" s="1"/>
      <c r="AC364" s="1"/>
      <c r="AD364" s="1"/>
      <c r="AE364" s="1"/>
      <c r="AF364" s="1"/>
      <c r="AG364" s="1"/>
      <c r="AH364" s="1"/>
      <c r="AI364" s="1"/>
      <c r="AJ364" s="1"/>
      <c r="AK364" s="1"/>
      <c r="AL364" s="1"/>
      <c r="AM364" s="1"/>
      <c r="AN364" s="1"/>
      <c r="AO364" s="1"/>
      <c r="AP364" s="1"/>
      <c r="AQ364" s="1"/>
      <c r="AR364" s="1"/>
      <c r="AS364" s="1"/>
      <c r="AT364" s="1"/>
      <c r="AU364" s="1"/>
      <c r="AV364" s="1"/>
      <c r="AW364" s="1"/>
      <c r="AX364" s="1"/>
      <c r="AY364" s="1"/>
      <c r="AZ364" s="1"/>
      <c r="BA364" s="1"/>
      <c r="BB364" s="1"/>
      <c r="BC364" s="1"/>
      <c r="BD364" s="1"/>
      <c r="BE364" s="1"/>
      <c r="BF364" s="1"/>
      <c r="BG364" s="1"/>
      <c r="BH364" s="1"/>
      <c r="BI364" s="1"/>
      <c r="BJ364" s="1"/>
      <c r="BK364" s="1"/>
      <c r="BL364" s="1"/>
      <c r="BM364" s="1"/>
      <c r="BN364" s="1"/>
      <c r="BO364" s="1"/>
      <c r="BP364" s="1"/>
      <c r="BQ364" s="1"/>
      <c r="BR364" s="1"/>
      <c r="BS364" s="1"/>
      <c r="BT364" s="1"/>
      <c r="BU364" s="1"/>
      <c r="BV364" s="1"/>
      <c r="BW364" s="1"/>
      <c r="BX364" s="1"/>
      <c r="BY364" s="1"/>
      <c r="BZ364" s="1"/>
      <c r="CA364" s="1"/>
      <c r="CB364" s="1"/>
      <c r="CC364" s="1"/>
      <c r="CD364" s="1"/>
      <c r="CE364" s="1"/>
      <c r="CF364" s="1"/>
      <c r="CG364" s="1"/>
      <c r="CH364" s="1"/>
      <c r="CI364" s="1"/>
      <c r="CJ364" s="1"/>
      <c r="CK364" s="1"/>
    </row>
    <row r="365" spans="1:89" ht="45" x14ac:dyDescent="0.25">
      <c r="A365" s="7" t="s">
        <v>30</v>
      </c>
      <c r="B365" s="8">
        <v>2013</v>
      </c>
      <c r="C365" s="605" t="s">
        <v>1405</v>
      </c>
      <c r="D365" s="605" t="s">
        <v>1406</v>
      </c>
      <c r="E365" s="612"/>
      <c r="F365" s="1"/>
      <c r="G365" s="1"/>
      <c r="H365" s="1"/>
      <c r="I365" s="1"/>
      <c r="J365" s="1"/>
      <c r="K365" s="1"/>
      <c r="L365" s="1"/>
      <c r="M365" s="1"/>
      <c r="N365" s="1"/>
      <c r="O365" s="1"/>
      <c r="P365" s="1"/>
      <c r="Q365" s="1"/>
      <c r="R365" s="1"/>
      <c r="S365" s="1"/>
      <c r="T365" s="1"/>
      <c r="U365" s="1"/>
      <c r="V365" s="1"/>
      <c r="W365" s="1"/>
      <c r="X365" s="1"/>
      <c r="Y365" s="1"/>
      <c r="Z365" s="1"/>
      <c r="AA365" s="1"/>
      <c r="AB365" s="1"/>
      <c r="AC365" s="1"/>
      <c r="AD365" s="1"/>
      <c r="AE365" s="1"/>
      <c r="AF365" s="1"/>
      <c r="AG365" s="1"/>
      <c r="AH365" s="1"/>
      <c r="AI365" s="1"/>
      <c r="AJ365" s="1"/>
      <c r="AK365" s="1"/>
      <c r="AL365" s="1"/>
      <c r="AM365" s="1"/>
      <c r="AN365" s="1"/>
      <c r="AO365" s="1"/>
      <c r="AP365" s="1"/>
      <c r="AQ365" s="1"/>
      <c r="AR365" s="1"/>
      <c r="AS365" s="1"/>
      <c r="AT365" s="1"/>
      <c r="AU365" s="1"/>
      <c r="AV365" s="1"/>
      <c r="AW365" s="1"/>
      <c r="AX365" s="1"/>
      <c r="AY365" s="1"/>
      <c r="AZ365" s="1"/>
      <c r="BA365" s="1"/>
      <c r="BB365" s="1"/>
      <c r="BC365" s="1"/>
      <c r="BD365" s="1"/>
      <c r="BE365" s="1"/>
      <c r="BF365" s="1"/>
      <c r="BG365" s="1"/>
      <c r="BH365" s="1"/>
      <c r="BI365" s="1"/>
      <c r="BJ365" s="1"/>
      <c r="BK365" s="1"/>
      <c r="BL365" s="1"/>
      <c r="BM365" s="1"/>
      <c r="BN365" s="1"/>
      <c r="BO365" s="1"/>
      <c r="BP365" s="1"/>
      <c r="BQ365" s="1"/>
      <c r="BR365" s="1"/>
      <c r="BS365" s="1"/>
      <c r="BT365" s="1"/>
      <c r="BU365" s="1"/>
      <c r="BV365" s="1"/>
      <c r="BW365" s="1"/>
      <c r="BX365" s="1"/>
      <c r="BY365" s="1"/>
      <c r="BZ365" s="1"/>
      <c r="CA365" s="1"/>
      <c r="CB365" s="1"/>
      <c r="CC365" s="1"/>
      <c r="CD365" s="1"/>
      <c r="CE365" s="1"/>
      <c r="CF365" s="1"/>
      <c r="CG365" s="1"/>
      <c r="CH365" s="1"/>
      <c r="CI365" s="1"/>
      <c r="CJ365" s="1"/>
      <c r="CK365" s="1"/>
    </row>
    <row r="366" spans="1:89" ht="33.75" x14ac:dyDescent="0.25">
      <c r="A366" s="7" t="s">
        <v>11</v>
      </c>
      <c r="B366" s="8">
        <v>2013</v>
      </c>
      <c r="C366" s="605" t="s">
        <v>1407</v>
      </c>
      <c r="D366" s="605" t="s">
        <v>1394</v>
      </c>
      <c r="E366" s="612"/>
      <c r="F366" s="1"/>
      <c r="G366" s="1"/>
      <c r="H366" s="1"/>
      <c r="I366" s="1"/>
      <c r="J366" s="1"/>
      <c r="K366" s="1"/>
      <c r="L366" s="1"/>
      <c r="M366" s="1"/>
      <c r="N366" s="1"/>
      <c r="O366" s="1"/>
      <c r="P366" s="1"/>
      <c r="Q366" s="1"/>
      <c r="R366" s="1"/>
      <c r="S366" s="1"/>
      <c r="T366" s="1"/>
      <c r="U366" s="1"/>
      <c r="V366" s="1"/>
      <c r="W366" s="1"/>
      <c r="X366" s="1"/>
      <c r="Y366" s="1"/>
      <c r="Z366" s="1"/>
      <c r="AA366" s="1"/>
      <c r="AB366" s="1"/>
      <c r="AC366" s="1"/>
      <c r="AD366" s="1"/>
      <c r="AE366" s="1"/>
      <c r="AF366" s="1"/>
      <c r="AG366" s="1"/>
      <c r="AH366" s="1"/>
      <c r="AI366" s="1"/>
      <c r="AJ366" s="1"/>
      <c r="AK366" s="1"/>
      <c r="AL366" s="1"/>
      <c r="AM366" s="1"/>
      <c r="AN366" s="1"/>
      <c r="AO366" s="1"/>
      <c r="AP366" s="1"/>
      <c r="AQ366" s="1"/>
      <c r="AR366" s="1"/>
      <c r="AS366" s="1"/>
      <c r="AT366" s="1"/>
      <c r="AU366" s="1"/>
      <c r="AV366" s="1"/>
      <c r="AW366" s="1"/>
      <c r="AX366" s="1"/>
      <c r="AY366" s="1"/>
      <c r="AZ366" s="1"/>
      <c r="BA366" s="1"/>
      <c r="BB366" s="1"/>
      <c r="BC366" s="1"/>
      <c r="BD366" s="1"/>
      <c r="BE366" s="1"/>
      <c r="BF366" s="1"/>
      <c r="BG366" s="1"/>
      <c r="BH366" s="1"/>
      <c r="BI366" s="1"/>
      <c r="BJ366" s="1"/>
      <c r="BK366" s="1"/>
      <c r="BL366" s="1"/>
      <c r="BM366" s="1"/>
      <c r="BN366" s="1"/>
      <c r="BO366" s="1"/>
      <c r="BP366" s="1"/>
      <c r="BQ366" s="1"/>
      <c r="BR366" s="1"/>
      <c r="BS366" s="1"/>
      <c r="BT366" s="1"/>
      <c r="BU366" s="1"/>
      <c r="BV366" s="1"/>
      <c r="BW366" s="1"/>
      <c r="BX366" s="1"/>
      <c r="BY366" s="1"/>
      <c r="BZ366" s="1"/>
      <c r="CA366" s="1"/>
      <c r="CB366" s="1"/>
      <c r="CC366" s="1"/>
      <c r="CD366" s="1"/>
      <c r="CE366" s="1"/>
      <c r="CF366" s="1"/>
      <c r="CG366" s="1"/>
      <c r="CH366" s="1"/>
      <c r="CI366" s="1"/>
      <c r="CJ366" s="1"/>
      <c r="CK366" s="1"/>
    </row>
    <row r="367" spans="1:89" ht="45" x14ac:dyDescent="0.25">
      <c r="A367" s="7" t="s">
        <v>11</v>
      </c>
      <c r="B367" s="8">
        <v>2013</v>
      </c>
      <c r="C367" s="605" t="s">
        <v>1408</v>
      </c>
      <c r="D367" s="605" t="s">
        <v>1392</v>
      </c>
      <c r="E367" s="612"/>
      <c r="F367" s="1"/>
      <c r="G367" s="1"/>
      <c r="H367" s="1"/>
      <c r="I367" s="1"/>
      <c r="J367" s="1"/>
      <c r="K367" s="1"/>
      <c r="L367" s="1"/>
      <c r="M367" s="1"/>
      <c r="N367" s="1"/>
      <c r="O367" s="1"/>
      <c r="P367" s="1"/>
      <c r="Q367" s="1"/>
      <c r="R367" s="1"/>
      <c r="S367" s="1"/>
      <c r="T367" s="1"/>
      <c r="U367" s="1"/>
      <c r="V367" s="1"/>
      <c r="W367" s="1"/>
      <c r="X367" s="1"/>
      <c r="Y367" s="1"/>
      <c r="Z367" s="1"/>
      <c r="AA367" s="1"/>
      <c r="AB367" s="1"/>
      <c r="AC367" s="1"/>
      <c r="AD367" s="1"/>
      <c r="AE367" s="1"/>
      <c r="AF367" s="1"/>
      <c r="AG367" s="1"/>
      <c r="AH367" s="1"/>
      <c r="AI367" s="1"/>
      <c r="AJ367" s="1"/>
      <c r="AK367" s="1"/>
      <c r="AL367" s="1"/>
      <c r="AM367" s="1"/>
      <c r="AN367" s="1"/>
      <c r="AO367" s="1"/>
      <c r="AP367" s="1"/>
      <c r="AQ367" s="1"/>
      <c r="AR367" s="1"/>
      <c r="AS367" s="1"/>
      <c r="AT367" s="1"/>
      <c r="AU367" s="1"/>
      <c r="AV367" s="1"/>
      <c r="AW367" s="1"/>
      <c r="AX367" s="1"/>
      <c r="AY367" s="1"/>
      <c r="AZ367" s="1"/>
      <c r="BA367" s="1"/>
      <c r="BB367" s="1"/>
      <c r="BC367" s="1"/>
      <c r="BD367" s="1"/>
      <c r="BE367" s="1"/>
      <c r="BF367" s="1"/>
      <c r="BG367" s="1"/>
      <c r="BH367" s="1"/>
      <c r="BI367" s="1"/>
      <c r="BJ367" s="1"/>
      <c r="BK367" s="1"/>
      <c r="BL367" s="1"/>
      <c r="BM367" s="1"/>
      <c r="BN367" s="1"/>
      <c r="BO367" s="1"/>
      <c r="BP367" s="1"/>
      <c r="BQ367" s="1"/>
      <c r="BR367" s="1"/>
      <c r="BS367" s="1"/>
      <c r="BT367" s="1"/>
      <c r="BU367" s="1"/>
      <c r="BV367" s="1"/>
      <c r="BW367" s="1"/>
      <c r="BX367" s="1"/>
      <c r="BY367" s="1"/>
      <c r="BZ367" s="1"/>
      <c r="CA367" s="1"/>
      <c r="CB367" s="1"/>
      <c r="CC367" s="1"/>
      <c r="CD367" s="1"/>
      <c r="CE367" s="1"/>
      <c r="CF367" s="1"/>
      <c r="CG367" s="1"/>
      <c r="CH367" s="1"/>
      <c r="CI367" s="1"/>
      <c r="CJ367" s="1"/>
      <c r="CK367" s="1"/>
    </row>
    <row r="368" spans="1:89" ht="56.25" x14ac:dyDescent="0.25">
      <c r="A368" s="7" t="s">
        <v>12</v>
      </c>
      <c r="B368" s="8">
        <v>2013</v>
      </c>
      <c r="C368" s="605" t="s">
        <v>1409</v>
      </c>
      <c r="D368" s="605" t="s">
        <v>1410</v>
      </c>
      <c r="E368" s="612"/>
      <c r="F368" s="1"/>
      <c r="G368" s="1"/>
      <c r="H368" s="1"/>
      <c r="I368" s="1"/>
      <c r="J368" s="1"/>
      <c r="K368" s="1"/>
      <c r="L368" s="1"/>
      <c r="M368" s="1"/>
      <c r="N368" s="1"/>
      <c r="O368" s="1"/>
      <c r="P368" s="1"/>
      <c r="Q368" s="1"/>
      <c r="R368" s="1"/>
      <c r="S368" s="1"/>
      <c r="T368" s="1"/>
      <c r="U368" s="1"/>
      <c r="V368" s="1"/>
      <c r="W368" s="1"/>
      <c r="X368" s="1"/>
      <c r="Y368" s="1"/>
      <c r="Z368" s="1"/>
      <c r="AA368" s="1"/>
      <c r="AB368" s="1"/>
      <c r="AC368" s="1"/>
      <c r="AD368" s="1"/>
      <c r="AE368" s="1"/>
      <c r="AF368" s="1"/>
      <c r="AG368" s="1"/>
      <c r="AH368" s="1"/>
      <c r="AI368" s="1"/>
      <c r="AJ368" s="1"/>
      <c r="AK368" s="1"/>
      <c r="AL368" s="1"/>
      <c r="AM368" s="1"/>
      <c r="AN368" s="1"/>
      <c r="AO368" s="1"/>
      <c r="AP368" s="1"/>
      <c r="AQ368" s="1"/>
      <c r="AR368" s="1"/>
      <c r="AS368" s="1"/>
      <c r="AT368" s="1"/>
      <c r="AU368" s="1"/>
      <c r="AV368" s="1"/>
      <c r="AW368" s="1"/>
      <c r="AX368" s="1"/>
      <c r="AY368" s="1"/>
      <c r="AZ368" s="1"/>
      <c r="BA368" s="1"/>
      <c r="BB368" s="1"/>
      <c r="BC368" s="1"/>
      <c r="BD368" s="1"/>
      <c r="BE368" s="1"/>
      <c r="BF368" s="1"/>
      <c r="BG368" s="1"/>
      <c r="BH368" s="1"/>
      <c r="BI368" s="1"/>
      <c r="BJ368" s="1"/>
      <c r="BK368" s="1"/>
      <c r="BL368" s="1"/>
      <c r="BM368" s="1"/>
      <c r="BN368" s="1"/>
      <c r="BO368" s="1"/>
      <c r="BP368" s="1"/>
      <c r="BQ368" s="1"/>
      <c r="BR368" s="1"/>
      <c r="BS368" s="1"/>
      <c r="BT368" s="1"/>
      <c r="BU368" s="1"/>
      <c r="BV368" s="1"/>
      <c r="BW368" s="1"/>
      <c r="BX368" s="1"/>
      <c r="BY368" s="1"/>
      <c r="BZ368" s="1"/>
      <c r="CA368" s="1"/>
      <c r="CB368" s="1"/>
      <c r="CC368" s="1"/>
      <c r="CD368" s="1"/>
      <c r="CE368" s="1"/>
      <c r="CF368" s="1"/>
      <c r="CG368" s="1"/>
      <c r="CH368" s="1"/>
      <c r="CI368" s="1"/>
      <c r="CJ368" s="1"/>
      <c r="CK368" s="1"/>
    </row>
    <row r="369" spans="1:89" ht="33.75" x14ac:dyDescent="0.25">
      <c r="A369" s="7" t="s">
        <v>12</v>
      </c>
      <c r="B369" s="8">
        <v>2013</v>
      </c>
      <c r="C369" s="605" t="s">
        <v>1411</v>
      </c>
      <c r="D369" s="605" t="s">
        <v>1406</v>
      </c>
      <c r="E369" s="612"/>
      <c r="F369" s="1"/>
      <c r="G369" s="1"/>
      <c r="H369" s="1"/>
      <c r="I369" s="1"/>
      <c r="J369" s="1"/>
      <c r="K369" s="1"/>
      <c r="L369" s="1"/>
      <c r="M369" s="1"/>
      <c r="N369" s="1"/>
      <c r="O369" s="1"/>
      <c r="P369" s="1"/>
      <c r="Q369" s="1"/>
      <c r="R369" s="1"/>
      <c r="S369" s="1"/>
      <c r="T369" s="1"/>
      <c r="U369" s="1"/>
      <c r="V369" s="1"/>
      <c r="W369" s="1"/>
      <c r="X369" s="1"/>
      <c r="Y369" s="1"/>
      <c r="Z369" s="1"/>
      <c r="AA369" s="1"/>
      <c r="AB369" s="1"/>
      <c r="AC369" s="1"/>
      <c r="AD369" s="1"/>
      <c r="AE369" s="1"/>
      <c r="AF369" s="1"/>
      <c r="AG369" s="1"/>
      <c r="AH369" s="1"/>
      <c r="AI369" s="1"/>
      <c r="AJ369" s="1"/>
      <c r="AK369" s="1"/>
      <c r="AL369" s="1"/>
      <c r="AM369" s="1"/>
      <c r="AN369" s="1"/>
      <c r="AO369" s="1"/>
      <c r="AP369" s="1"/>
      <c r="AQ369" s="1"/>
      <c r="AR369" s="1"/>
      <c r="AS369" s="1"/>
      <c r="AT369" s="1"/>
      <c r="AU369" s="1"/>
      <c r="AV369" s="1"/>
      <c r="AW369" s="1"/>
      <c r="AX369" s="1"/>
      <c r="AY369" s="1"/>
      <c r="AZ369" s="1"/>
      <c r="BA369" s="1"/>
      <c r="BB369" s="1"/>
      <c r="BC369" s="1"/>
      <c r="BD369" s="1"/>
      <c r="BE369" s="1"/>
      <c r="BF369" s="1"/>
      <c r="BG369" s="1"/>
      <c r="BH369" s="1"/>
      <c r="BI369" s="1"/>
      <c r="BJ369" s="1"/>
      <c r="BK369" s="1"/>
      <c r="BL369" s="1"/>
      <c r="BM369" s="1"/>
      <c r="BN369" s="1"/>
      <c r="BO369" s="1"/>
      <c r="BP369" s="1"/>
      <c r="BQ369" s="1"/>
      <c r="BR369" s="1"/>
      <c r="BS369" s="1"/>
      <c r="BT369" s="1"/>
      <c r="BU369" s="1"/>
      <c r="BV369" s="1"/>
      <c r="BW369" s="1"/>
      <c r="BX369" s="1"/>
      <c r="BY369" s="1"/>
      <c r="BZ369" s="1"/>
      <c r="CA369" s="1"/>
      <c r="CB369" s="1"/>
      <c r="CC369" s="1"/>
      <c r="CD369" s="1"/>
      <c r="CE369" s="1"/>
      <c r="CF369" s="1"/>
      <c r="CG369" s="1"/>
      <c r="CH369" s="1"/>
      <c r="CI369" s="1"/>
      <c r="CJ369" s="1"/>
      <c r="CK369" s="1"/>
    </row>
    <row r="370" spans="1:89" ht="101.25" x14ac:dyDescent="0.25">
      <c r="A370" s="7" t="s">
        <v>12</v>
      </c>
      <c r="B370" s="8">
        <v>2013</v>
      </c>
      <c r="C370" s="605" t="s">
        <v>1412</v>
      </c>
      <c r="D370" s="605" t="s">
        <v>1413</v>
      </c>
      <c r="E370" s="612"/>
      <c r="F370" s="1"/>
      <c r="G370" s="1"/>
      <c r="H370" s="1"/>
      <c r="I370" s="1"/>
      <c r="J370" s="1"/>
      <c r="K370" s="1"/>
      <c r="L370" s="1"/>
      <c r="M370" s="1"/>
      <c r="N370" s="1"/>
      <c r="O370" s="1"/>
      <c r="P370" s="1"/>
      <c r="Q370" s="1"/>
      <c r="R370" s="1"/>
      <c r="S370" s="1"/>
      <c r="T370" s="1"/>
      <c r="U370" s="1"/>
      <c r="V370" s="1"/>
      <c r="W370" s="1"/>
      <c r="X370" s="1"/>
      <c r="Y370" s="1"/>
      <c r="Z370" s="1"/>
      <c r="AA370" s="1"/>
      <c r="AB370" s="1"/>
      <c r="AC370" s="1"/>
      <c r="AD370" s="1"/>
      <c r="AE370" s="1"/>
      <c r="AF370" s="1"/>
      <c r="AG370" s="1"/>
      <c r="AH370" s="1"/>
      <c r="AI370" s="1"/>
      <c r="AJ370" s="1"/>
      <c r="AK370" s="1"/>
      <c r="AL370" s="1"/>
      <c r="AM370" s="1"/>
      <c r="AN370" s="1"/>
      <c r="AO370" s="1"/>
      <c r="AP370" s="1"/>
      <c r="AQ370" s="1"/>
      <c r="AR370" s="1"/>
      <c r="AS370" s="1"/>
      <c r="AT370" s="1"/>
      <c r="AU370" s="1"/>
      <c r="AV370" s="1"/>
      <c r="AW370" s="1"/>
      <c r="AX370" s="1"/>
      <c r="AY370" s="1"/>
      <c r="AZ370" s="1"/>
      <c r="BA370" s="1"/>
      <c r="BB370" s="1"/>
      <c r="BC370" s="1"/>
      <c r="BD370" s="1"/>
      <c r="BE370" s="1"/>
      <c r="BF370" s="1"/>
      <c r="BG370" s="1"/>
      <c r="BH370" s="1"/>
      <c r="BI370" s="1"/>
      <c r="BJ370" s="1"/>
      <c r="BK370" s="1"/>
      <c r="BL370" s="1"/>
      <c r="BM370" s="1"/>
      <c r="BN370" s="1"/>
      <c r="BO370" s="1"/>
      <c r="BP370" s="1"/>
      <c r="BQ370" s="1"/>
      <c r="BR370" s="1"/>
      <c r="BS370" s="1"/>
      <c r="BT370" s="1"/>
      <c r="BU370" s="1"/>
      <c r="BV370" s="1"/>
      <c r="BW370" s="1"/>
      <c r="BX370" s="1"/>
      <c r="BY370" s="1"/>
      <c r="BZ370" s="1"/>
      <c r="CA370" s="1"/>
      <c r="CB370" s="1"/>
      <c r="CC370" s="1"/>
      <c r="CD370" s="1"/>
      <c r="CE370" s="1"/>
      <c r="CF370" s="1"/>
      <c r="CG370" s="1"/>
      <c r="CH370" s="1"/>
      <c r="CI370" s="1"/>
      <c r="CJ370" s="1"/>
      <c r="CK370" s="1"/>
    </row>
    <row r="371" spans="1:89" ht="33.75" x14ac:dyDescent="0.25">
      <c r="A371" s="7" t="s">
        <v>12</v>
      </c>
      <c r="B371" s="8">
        <v>2013</v>
      </c>
      <c r="C371" s="605" t="s">
        <v>1414</v>
      </c>
      <c r="D371" s="605" t="s">
        <v>1406</v>
      </c>
      <c r="E371" s="612"/>
      <c r="F371" s="1"/>
      <c r="G371" s="1"/>
      <c r="H371" s="1"/>
      <c r="I371" s="1"/>
      <c r="J371" s="1"/>
      <c r="K371" s="1"/>
      <c r="L371" s="1"/>
      <c r="M371" s="1"/>
      <c r="N371" s="1"/>
      <c r="O371" s="1"/>
      <c r="P371" s="1"/>
      <c r="Q371" s="1"/>
      <c r="R371" s="1"/>
      <c r="S371" s="1"/>
      <c r="T371" s="1"/>
      <c r="U371" s="1"/>
      <c r="V371" s="1"/>
      <c r="W371" s="1"/>
      <c r="X371" s="1"/>
      <c r="Y371" s="1"/>
      <c r="Z371" s="1"/>
      <c r="AA371" s="1"/>
      <c r="AB371" s="1"/>
      <c r="AC371" s="1"/>
      <c r="AD371" s="1"/>
      <c r="AE371" s="1"/>
      <c r="AF371" s="1"/>
      <c r="AG371" s="1"/>
      <c r="AH371" s="1"/>
      <c r="AI371" s="1"/>
      <c r="AJ371" s="1"/>
      <c r="AK371" s="1"/>
      <c r="AL371" s="1"/>
      <c r="AM371" s="1"/>
      <c r="AN371" s="1"/>
      <c r="AO371" s="1"/>
      <c r="AP371" s="1"/>
      <c r="AQ371" s="1"/>
      <c r="AR371" s="1"/>
      <c r="AS371" s="1"/>
      <c r="AT371" s="1"/>
      <c r="AU371" s="1"/>
      <c r="AV371" s="1"/>
      <c r="AW371" s="1"/>
      <c r="AX371" s="1"/>
      <c r="AY371" s="1"/>
      <c r="AZ371" s="1"/>
      <c r="BA371" s="1"/>
      <c r="BB371" s="1"/>
      <c r="BC371" s="1"/>
      <c r="BD371" s="1"/>
      <c r="BE371" s="1"/>
      <c r="BF371" s="1"/>
      <c r="BG371" s="1"/>
      <c r="BH371" s="1"/>
      <c r="BI371" s="1"/>
      <c r="BJ371" s="1"/>
      <c r="BK371" s="1"/>
      <c r="BL371" s="1"/>
      <c r="BM371" s="1"/>
      <c r="BN371" s="1"/>
      <c r="BO371" s="1"/>
      <c r="BP371" s="1"/>
      <c r="BQ371" s="1"/>
      <c r="BR371" s="1"/>
      <c r="BS371" s="1"/>
      <c r="BT371" s="1"/>
      <c r="BU371" s="1"/>
      <c r="BV371" s="1"/>
      <c r="BW371" s="1"/>
      <c r="BX371" s="1"/>
      <c r="BY371" s="1"/>
      <c r="BZ371" s="1"/>
      <c r="CA371" s="1"/>
      <c r="CB371" s="1"/>
      <c r="CC371" s="1"/>
      <c r="CD371" s="1"/>
      <c r="CE371" s="1"/>
      <c r="CF371" s="1"/>
      <c r="CG371" s="1"/>
      <c r="CH371" s="1"/>
      <c r="CI371" s="1"/>
      <c r="CJ371" s="1"/>
      <c r="CK371" s="1"/>
    </row>
    <row r="372" spans="1:89" ht="33.75" x14ac:dyDescent="0.25">
      <c r="A372" s="7" t="s">
        <v>12</v>
      </c>
      <c r="B372" s="8">
        <v>2013</v>
      </c>
      <c r="C372" s="605" t="s">
        <v>1415</v>
      </c>
      <c r="D372" s="605" t="s">
        <v>1416</v>
      </c>
      <c r="E372" s="612"/>
      <c r="F372" s="1"/>
      <c r="G372" s="1"/>
      <c r="H372" s="1"/>
      <c r="I372" s="1"/>
      <c r="J372" s="1"/>
      <c r="K372" s="1"/>
      <c r="L372" s="1"/>
      <c r="M372" s="1"/>
      <c r="N372" s="1"/>
      <c r="O372" s="1"/>
      <c r="P372" s="1"/>
      <c r="Q372" s="1"/>
      <c r="R372" s="1"/>
      <c r="S372" s="1"/>
      <c r="T372" s="1"/>
      <c r="U372" s="1"/>
      <c r="V372" s="1"/>
      <c r="W372" s="1"/>
      <c r="X372" s="1"/>
      <c r="Y372" s="1"/>
      <c r="Z372" s="1"/>
      <c r="AA372" s="1"/>
      <c r="AB372" s="1"/>
      <c r="AC372" s="1"/>
      <c r="AD372" s="1"/>
      <c r="AE372" s="1"/>
      <c r="AF372" s="1"/>
      <c r="AG372" s="1"/>
      <c r="AH372" s="1"/>
      <c r="AI372" s="1"/>
      <c r="AJ372" s="1"/>
      <c r="AK372" s="1"/>
      <c r="AL372" s="1"/>
      <c r="AM372" s="1"/>
      <c r="AN372" s="1"/>
      <c r="AO372" s="1"/>
      <c r="AP372" s="1"/>
      <c r="AQ372" s="1"/>
      <c r="AR372" s="1"/>
      <c r="AS372" s="1"/>
      <c r="AT372" s="1"/>
      <c r="AU372" s="1"/>
      <c r="AV372" s="1"/>
      <c r="AW372" s="1"/>
      <c r="AX372" s="1"/>
      <c r="AY372" s="1"/>
      <c r="AZ372" s="1"/>
      <c r="BA372" s="1"/>
      <c r="BB372" s="1"/>
      <c r="BC372" s="1"/>
      <c r="BD372" s="1"/>
      <c r="BE372" s="1"/>
      <c r="BF372" s="1"/>
      <c r="BG372" s="1"/>
      <c r="BH372" s="1"/>
      <c r="BI372" s="1"/>
      <c r="BJ372" s="1"/>
      <c r="BK372" s="1"/>
      <c r="BL372" s="1"/>
      <c r="BM372" s="1"/>
      <c r="BN372" s="1"/>
      <c r="BO372" s="1"/>
      <c r="BP372" s="1"/>
      <c r="BQ372" s="1"/>
      <c r="BR372" s="1"/>
      <c r="BS372" s="1"/>
      <c r="BT372" s="1"/>
      <c r="BU372" s="1"/>
      <c r="BV372" s="1"/>
      <c r="BW372" s="1"/>
      <c r="BX372" s="1"/>
      <c r="BY372" s="1"/>
      <c r="BZ372" s="1"/>
      <c r="CA372" s="1"/>
      <c r="CB372" s="1"/>
      <c r="CC372" s="1"/>
      <c r="CD372" s="1"/>
      <c r="CE372" s="1"/>
      <c r="CF372" s="1"/>
      <c r="CG372" s="1"/>
      <c r="CH372" s="1"/>
      <c r="CI372" s="1"/>
      <c r="CJ372" s="1"/>
      <c r="CK372" s="1"/>
    </row>
    <row r="373" spans="1:89" ht="33.75" x14ac:dyDescent="0.25">
      <c r="A373" s="7" t="s">
        <v>15</v>
      </c>
      <c r="B373" s="8">
        <v>2013</v>
      </c>
      <c r="C373" s="605" t="s">
        <v>1418</v>
      </c>
      <c r="D373" s="605" t="s">
        <v>1417</v>
      </c>
      <c r="E373" s="612"/>
      <c r="F373" s="1"/>
      <c r="G373" s="1"/>
      <c r="H373" s="1"/>
      <c r="I373" s="1"/>
      <c r="J373" s="1"/>
      <c r="K373" s="1"/>
      <c r="L373" s="1"/>
      <c r="M373" s="1"/>
      <c r="N373" s="1"/>
      <c r="O373" s="1"/>
      <c r="P373" s="1"/>
      <c r="Q373" s="1"/>
      <c r="R373" s="1"/>
      <c r="S373" s="1"/>
      <c r="T373" s="1"/>
      <c r="U373" s="1"/>
      <c r="V373" s="1"/>
      <c r="W373" s="1"/>
      <c r="X373" s="1"/>
      <c r="Y373" s="1"/>
      <c r="Z373" s="1"/>
      <c r="AA373" s="1"/>
      <c r="AB373" s="1"/>
      <c r="AC373" s="1"/>
      <c r="AD373" s="1"/>
      <c r="AE373" s="1"/>
      <c r="AF373" s="1"/>
      <c r="AG373" s="1"/>
      <c r="AH373" s="1"/>
      <c r="AI373" s="1"/>
      <c r="AJ373" s="1"/>
      <c r="AK373" s="1"/>
      <c r="AL373" s="1"/>
      <c r="AM373" s="1"/>
      <c r="AN373" s="1"/>
      <c r="AO373" s="1"/>
      <c r="AP373" s="1"/>
      <c r="AQ373" s="1"/>
      <c r="AR373" s="1"/>
      <c r="AS373" s="1"/>
      <c r="AT373" s="1"/>
      <c r="AU373" s="1"/>
      <c r="AV373" s="1"/>
      <c r="AW373" s="1"/>
      <c r="AX373" s="1"/>
      <c r="AY373" s="1"/>
      <c r="AZ373" s="1"/>
      <c r="BA373" s="1"/>
      <c r="BB373" s="1"/>
      <c r="BC373" s="1"/>
      <c r="BD373" s="1"/>
      <c r="BE373" s="1"/>
      <c r="BF373" s="1"/>
      <c r="BG373" s="1"/>
      <c r="BH373" s="1"/>
      <c r="BI373" s="1"/>
      <c r="BJ373" s="1"/>
      <c r="BK373" s="1"/>
      <c r="BL373" s="1"/>
      <c r="BM373" s="1"/>
      <c r="BN373" s="1"/>
      <c r="BO373" s="1"/>
      <c r="BP373" s="1"/>
      <c r="BQ373" s="1"/>
      <c r="BR373" s="1"/>
      <c r="BS373" s="1"/>
      <c r="BT373" s="1"/>
      <c r="BU373" s="1"/>
      <c r="BV373" s="1"/>
      <c r="BW373" s="1"/>
      <c r="BX373" s="1"/>
      <c r="BY373" s="1"/>
      <c r="BZ373" s="1"/>
      <c r="CA373" s="1"/>
      <c r="CB373" s="1"/>
      <c r="CC373" s="1"/>
      <c r="CD373" s="1"/>
      <c r="CE373" s="1"/>
      <c r="CF373" s="1"/>
      <c r="CG373" s="1"/>
      <c r="CH373" s="1"/>
      <c r="CI373" s="1"/>
      <c r="CJ373" s="1"/>
      <c r="CK373" s="1"/>
    </row>
    <row r="374" spans="1:89" ht="45" x14ac:dyDescent="0.25">
      <c r="A374" s="7" t="s">
        <v>3</v>
      </c>
      <c r="B374" s="8">
        <v>2012</v>
      </c>
      <c r="C374" s="605" t="s">
        <v>1419</v>
      </c>
      <c r="D374" s="605" t="s">
        <v>1392</v>
      </c>
      <c r="E374" s="612"/>
      <c r="F374" s="1"/>
      <c r="G374" s="1"/>
      <c r="H374" s="1"/>
      <c r="I374" s="1"/>
      <c r="J374" s="1"/>
      <c r="K374" s="1"/>
      <c r="L374" s="1"/>
      <c r="M374" s="1"/>
      <c r="N374" s="1"/>
      <c r="O374" s="1"/>
      <c r="P374" s="1"/>
      <c r="Q374" s="1"/>
      <c r="R374" s="1"/>
      <c r="S374" s="1"/>
      <c r="T374" s="1"/>
      <c r="U374" s="1"/>
      <c r="V374" s="1"/>
      <c r="W374" s="1"/>
      <c r="X374" s="1"/>
      <c r="Y374" s="1"/>
      <c r="Z374" s="1"/>
      <c r="AA374" s="1"/>
      <c r="AB374" s="1"/>
      <c r="AC374" s="1"/>
      <c r="AD374" s="1"/>
      <c r="AE374" s="1"/>
      <c r="AF374" s="1"/>
      <c r="AG374" s="1"/>
      <c r="AH374" s="1"/>
      <c r="AI374" s="1"/>
      <c r="AJ374" s="1"/>
      <c r="AK374" s="1"/>
      <c r="AL374" s="1"/>
      <c r="AM374" s="1"/>
      <c r="AN374" s="1"/>
      <c r="AO374" s="1"/>
      <c r="AP374" s="1"/>
      <c r="AQ374" s="1"/>
      <c r="AR374" s="1"/>
      <c r="AS374" s="1"/>
      <c r="AT374" s="1"/>
      <c r="AU374" s="1"/>
      <c r="AV374" s="1"/>
      <c r="AW374" s="1"/>
      <c r="AX374" s="1"/>
      <c r="AY374" s="1"/>
      <c r="AZ374" s="1"/>
      <c r="BA374" s="1"/>
      <c r="BB374" s="1"/>
      <c r="BC374" s="1"/>
      <c r="BD374" s="1"/>
      <c r="BE374" s="1"/>
      <c r="BF374" s="1"/>
      <c r="BG374" s="1"/>
      <c r="BH374" s="1"/>
      <c r="BI374" s="1"/>
      <c r="BJ374" s="1"/>
      <c r="BK374" s="1"/>
      <c r="BL374" s="1"/>
      <c r="BM374" s="1"/>
      <c r="BN374" s="1"/>
      <c r="BO374" s="1"/>
      <c r="BP374" s="1"/>
      <c r="BQ374" s="1"/>
      <c r="BR374" s="1"/>
      <c r="BS374" s="1"/>
      <c r="BT374" s="1"/>
      <c r="BU374" s="1"/>
      <c r="BV374" s="1"/>
      <c r="BW374" s="1"/>
      <c r="BX374" s="1"/>
      <c r="BY374" s="1"/>
      <c r="BZ374" s="1"/>
      <c r="CA374" s="1"/>
      <c r="CB374" s="1"/>
      <c r="CC374" s="1"/>
      <c r="CD374" s="1"/>
      <c r="CE374" s="1"/>
      <c r="CF374" s="1"/>
      <c r="CG374" s="1"/>
      <c r="CH374" s="1"/>
      <c r="CI374" s="1"/>
      <c r="CJ374" s="1"/>
      <c r="CK374" s="1"/>
    </row>
    <row r="375" spans="1:89" ht="45" x14ac:dyDescent="0.25">
      <c r="A375" s="7" t="s">
        <v>3</v>
      </c>
      <c r="B375" s="8">
        <v>2012</v>
      </c>
      <c r="C375" s="605" t="s">
        <v>1420</v>
      </c>
      <c r="D375" s="605" t="s">
        <v>1392</v>
      </c>
      <c r="E375" s="612"/>
      <c r="F375" s="1"/>
      <c r="G375" s="1"/>
      <c r="H375" s="1"/>
      <c r="I375" s="1"/>
      <c r="J375" s="1"/>
      <c r="K375" s="1"/>
      <c r="L375" s="1"/>
      <c r="M375" s="1"/>
      <c r="N375" s="1"/>
      <c r="O375" s="1"/>
      <c r="P375" s="1"/>
      <c r="Q375" s="1"/>
      <c r="R375" s="1"/>
      <c r="S375" s="1"/>
      <c r="T375" s="1"/>
      <c r="U375" s="1"/>
      <c r="V375" s="1"/>
      <c r="W375" s="1"/>
      <c r="X375" s="1"/>
      <c r="Y375" s="1"/>
      <c r="Z375" s="1"/>
      <c r="AA375" s="1"/>
      <c r="AB375" s="1"/>
      <c r="AC375" s="1"/>
      <c r="AD375" s="1"/>
      <c r="AE375" s="1"/>
      <c r="AF375" s="1"/>
      <c r="AG375" s="1"/>
      <c r="AH375" s="1"/>
      <c r="AI375" s="1"/>
      <c r="AJ375" s="1"/>
      <c r="AK375" s="1"/>
      <c r="AL375" s="1"/>
      <c r="AM375" s="1"/>
      <c r="AN375" s="1"/>
      <c r="AO375" s="1"/>
      <c r="AP375" s="1"/>
      <c r="AQ375" s="1"/>
      <c r="AR375" s="1"/>
      <c r="AS375" s="1"/>
      <c r="AT375" s="1"/>
      <c r="AU375" s="1"/>
      <c r="AV375" s="1"/>
      <c r="AW375" s="1"/>
      <c r="AX375" s="1"/>
      <c r="AY375" s="1"/>
      <c r="AZ375" s="1"/>
      <c r="BA375" s="1"/>
      <c r="BB375" s="1"/>
      <c r="BC375" s="1"/>
      <c r="BD375" s="1"/>
      <c r="BE375" s="1"/>
      <c r="BF375" s="1"/>
      <c r="BG375" s="1"/>
      <c r="BH375" s="1"/>
      <c r="BI375" s="1"/>
      <c r="BJ375" s="1"/>
      <c r="BK375" s="1"/>
      <c r="BL375" s="1"/>
      <c r="BM375" s="1"/>
      <c r="BN375" s="1"/>
      <c r="BO375" s="1"/>
      <c r="BP375" s="1"/>
      <c r="BQ375" s="1"/>
      <c r="BR375" s="1"/>
      <c r="BS375" s="1"/>
      <c r="BT375" s="1"/>
      <c r="BU375" s="1"/>
      <c r="BV375" s="1"/>
      <c r="BW375" s="1"/>
      <c r="BX375" s="1"/>
      <c r="BY375" s="1"/>
      <c r="BZ375" s="1"/>
      <c r="CA375" s="1"/>
      <c r="CB375" s="1"/>
      <c r="CC375" s="1"/>
      <c r="CD375" s="1"/>
      <c r="CE375" s="1"/>
      <c r="CF375" s="1"/>
      <c r="CG375" s="1"/>
      <c r="CH375" s="1"/>
      <c r="CI375" s="1"/>
      <c r="CJ375" s="1"/>
      <c r="CK375" s="1"/>
    </row>
    <row r="376" spans="1:89" ht="45" x14ac:dyDescent="0.25">
      <c r="A376" s="7" t="s">
        <v>3</v>
      </c>
      <c r="B376" s="8">
        <v>2012</v>
      </c>
      <c r="C376" s="605" t="s">
        <v>1421</v>
      </c>
      <c r="D376" s="605" t="s">
        <v>1392</v>
      </c>
      <c r="E376" s="612"/>
      <c r="F376" s="1"/>
      <c r="G376" s="1"/>
      <c r="H376" s="1"/>
      <c r="I376" s="1"/>
      <c r="J376" s="1"/>
      <c r="K376" s="1"/>
      <c r="L376" s="1"/>
      <c r="M376" s="1"/>
      <c r="N376" s="1"/>
      <c r="O376" s="1"/>
      <c r="P376" s="1"/>
      <c r="Q376" s="1"/>
      <c r="R376" s="1"/>
      <c r="S376" s="1"/>
      <c r="T376" s="1"/>
      <c r="U376" s="1"/>
      <c r="V376" s="1"/>
      <c r="W376" s="1"/>
      <c r="X376" s="1"/>
      <c r="Y376" s="1"/>
      <c r="Z376" s="1"/>
      <c r="AA376" s="1"/>
      <c r="AB376" s="1"/>
      <c r="AC376" s="1"/>
      <c r="AD376" s="1"/>
      <c r="AE376" s="1"/>
      <c r="AF376" s="1"/>
      <c r="AG376" s="1"/>
      <c r="AH376" s="1"/>
      <c r="AI376" s="1"/>
      <c r="AJ376" s="1"/>
      <c r="AK376" s="1"/>
      <c r="AL376" s="1"/>
      <c r="AM376" s="1"/>
      <c r="AN376" s="1"/>
      <c r="AO376" s="1"/>
      <c r="AP376" s="1"/>
      <c r="AQ376" s="1"/>
      <c r="AR376" s="1"/>
      <c r="AS376" s="1"/>
      <c r="AT376" s="1"/>
      <c r="AU376" s="1"/>
      <c r="AV376" s="1"/>
      <c r="AW376" s="1"/>
      <c r="AX376" s="1"/>
      <c r="AY376" s="1"/>
      <c r="AZ376" s="1"/>
      <c r="BA376" s="1"/>
      <c r="BB376" s="1"/>
      <c r="BC376" s="1"/>
      <c r="BD376" s="1"/>
      <c r="BE376" s="1"/>
      <c r="BF376" s="1"/>
      <c r="BG376" s="1"/>
      <c r="BH376" s="1"/>
      <c r="BI376" s="1"/>
      <c r="BJ376" s="1"/>
      <c r="BK376" s="1"/>
      <c r="BL376" s="1"/>
      <c r="BM376" s="1"/>
      <c r="BN376" s="1"/>
      <c r="BO376" s="1"/>
      <c r="BP376" s="1"/>
      <c r="BQ376" s="1"/>
      <c r="BR376" s="1"/>
      <c r="BS376" s="1"/>
      <c r="BT376" s="1"/>
      <c r="BU376" s="1"/>
      <c r="BV376" s="1"/>
      <c r="BW376" s="1"/>
      <c r="BX376" s="1"/>
      <c r="BY376" s="1"/>
      <c r="BZ376" s="1"/>
      <c r="CA376" s="1"/>
      <c r="CB376" s="1"/>
      <c r="CC376" s="1"/>
      <c r="CD376" s="1"/>
      <c r="CE376" s="1"/>
      <c r="CF376" s="1"/>
      <c r="CG376" s="1"/>
      <c r="CH376" s="1"/>
      <c r="CI376" s="1"/>
      <c r="CJ376" s="1"/>
      <c r="CK376" s="1"/>
    </row>
    <row r="377" spans="1:89" ht="45" x14ac:dyDescent="0.25">
      <c r="A377" s="7" t="s">
        <v>3</v>
      </c>
      <c r="B377" s="8">
        <v>2012</v>
      </c>
      <c r="C377" s="606" t="s">
        <v>1422</v>
      </c>
      <c r="D377" s="605" t="s">
        <v>1394</v>
      </c>
      <c r="E377" s="612"/>
      <c r="F377" s="1"/>
      <c r="G377" s="1"/>
      <c r="H377" s="1"/>
      <c r="I377" s="1"/>
      <c r="J377" s="1"/>
      <c r="K377" s="1"/>
      <c r="L377" s="1"/>
      <c r="M377" s="1"/>
      <c r="N377" s="1"/>
      <c r="O377" s="1"/>
      <c r="P377" s="1"/>
      <c r="Q377" s="1"/>
      <c r="R377" s="1"/>
      <c r="S377" s="1"/>
      <c r="T377" s="1"/>
      <c r="U377" s="1"/>
      <c r="V377" s="1"/>
      <c r="W377" s="1"/>
      <c r="X377" s="1"/>
      <c r="Y377" s="1"/>
      <c r="Z377" s="1"/>
      <c r="AA377" s="1"/>
      <c r="AB377" s="1"/>
      <c r="AC377" s="1"/>
      <c r="AD377" s="1"/>
      <c r="AE377" s="1"/>
      <c r="AF377" s="1"/>
      <c r="AG377" s="1"/>
      <c r="AH377" s="1"/>
      <c r="AI377" s="1"/>
      <c r="AJ377" s="1"/>
      <c r="AK377" s="1"/>
      <c r="AL377" s="1"/>
      <c r="AM377" s="1"/>
      <c r="AN377" s="1"/>
      <c r="AO377" s="1"/>
      <c r="AP377" s="1"/>
      <c r="AQ377" s="1"/>
      <c r="AR377" s="1"/>
      <c r="AS377" s="1"/>
      <c r="AT377" s="1"/>
      <c r="AU377" s="1"/>
      <c r="AV377" s="1"/>
      <c r="AW377" s="1"/>
      <c r="AX377" s="1"/>
      <c r="AY377" s="1"/>
      <c r="AZ377" s="1"/>
      <c r="BA377" s="1"/>
      <c r="BB377" s="1"/>
      <c r="BC377" s="1"/>
      <c r="BD377" s="1"/>
      <c r="BE377" s="1"/>
      <c r="BF377" s="1"/>
      <c r="BG377" s="1"/>
      <c r="BH377" s="1"/>
      <c r="BI377" s="1"/>
      <c r="BJ377" s="1"/>
      <c r="BK377" s="1"/>
      <c r="BL377" s="1"/>
      <c r="BM377" s="1"/>
      <c r="BN377" s="1"/>
      <c r="BO377" s="1"/>
      <c r="BP377" s="1"/>
      <c r="BQ377" s="1"/>
      <c r="BR377" s="1"/>
      <c r="BS377" s="1"/>
      <c r="BT377" s="1"/>
      <c r="BU377" s="1"/>
      <c r="BV377" s="1"/>
      <c r="BW377" s="1"/>
      <c r="BX377" s="1"/>
      <c r="BY377" s="1"/>
      <c r="BZ377" s="1"/>
      <c r="CA377" s="1"/>
      <c r="CB377" s="1"/>
      <c r="CC377" s="1"/>
      <c r="CD377" s="1"/>
      <c r="CE377" s="1"/>
      <c r="CF377" s="1"/>
      <c r="CG377" s="1"/>
      <c r="CH377" s="1"/>
      <c r="CI377" s="1"/>
      <c r="CJ377" s="1"/>
      <c r="CK377" s="1"/>
    </row>
    <row r="378" spans="1:89" ht="45" x14ac:dyDescent="0.25">
      <c r="A378" s="7" t="s">
        <v>9</v>
      </c>
      <c r="B378" s="8">
        <v>2012</v>
      </c>
      <c r="C378" s="605" t="s">
        <v>1423</v>
      </c>
      <c r="D378" s="605" t="s">
        <v>1392</v>
      </c>
      <c r="E378" s="612"/>
      <c r="F378" s="1"/>
      <c r="G378" s="1"/>
      <c r="H378" s="1"/>
      <c r="I378" s="1"/>
      <c r="J378" s="1"/>
      <c r="K378" s="1"/>
      <c r="L378" s="1"/>
      <c r="M378" s="1"/>
      <c r="N378" s="1"/>
      <c r="O378" s="1"/>
      <c r="P378" s="1"/>
      <c r="Q378" s="1"/>
      <c r="R378" s="1"/>
      <c r="S378" s="1"/>
      <c r="T378" s="1"/>
      <c r="U378" s="1"/>
      <c r="V378" s="1"/>
      <c r="W378" s="1"/>
      <c r="X378" s="1"/>
      <c r="Y378" s="1"/>
      <c r="Z378" s="1"/>
      <c r="AA378" s="1"/>
      <c r="AB378" s="1"/>
      <c r="AC378" s="1"/>
      <c r="AD378" s="1"/>
      <c r="AE378" s="1"/>
      <c r="AF378" s="1"/>
      <c r="AG378" s="1"/>
      <c r="AH378" s="1"/>
      <c r="AI378" s="1"/>
      <c r="AJ378" s="1"/>
      <c r="AK378" s="1"/>
      <c r="AL378" s="1"/>
      <c r="AM378" s="1"/>
      <c r="AN378" s="1"/>
      <c r="AO378" s="1"/>
      <c r="AP378" s="1"/>
      <c r="AQ378" s="1"/>
      <c r="AR378" s="1"/>
      <c r="AS378" s="1"/>
      <c r="AT378" s="1"/>
      <c r="AU378" s="1"/>
      <c r="AV378" s="1"/>
      <c r="AW378" s="1"/>
      <c r="AX378" s="1"/>
      <c r="AY378" s="1"/>
      <c r="AZ378" s="1"/>
      <c r="BA378" s="1"/>
      <c r="BB378" s="1"/>
      <c r="BC378" s="1"/>
      <c r="BD378" s="1"/>
      <c r="BE378" s="1"/>
      <c r="BF378" s="1"/>
      <c r="BG378" s="1"/>
      <c r="BH378" s="1"/>
      <c r="BI378" s="1"/>
      <c r="BJ378" s="1"/>
      <c r="BK378" s="1"/>
      <c r="BL378" s="1"/>
      <c r="BM378" s="1"/>
      <c r="BN378" s="1"/>
      <c r="BO378" s="1"/>
      <c r="BP378" s="1"/>
      <c r="BQ378" s="1"/>
      <c r="BR378" s="1"/>
      <c r="BS378" s="1"/>
      <c r="BT378" s="1"/>
      <c r="BU378" s="1"/>
      <c r="BV378" s="1"/>
      <c r="BW378" s="1"/>
      <c r="BX378" s="1"/>
      <c r="BY378" s="1"/>
      <c r="BZ378" s="1"/>
      <c r="CA378" s="1"/>
      <c r="CB378" s="1"/>
      <c r="CC378" s="1"/>
      <c r="CD378" s="1"/>
      <c r="CE378" s="1"/>
      <c r="CF378" s="1"/>
      <c r="CG378" s="1"/>
      <c r="CH378" s="1"/>
      <c r="CI378" s="1"/>
      <c r="CJ378" s="1"/>
      <c r="CK378" s="1"/>
    </row>
    <row r="379" spans="1:89" ht="45" x14ac:dyDescent="0.25">
      <c r="A379" s="7" t="s">
        <v>6</v>
      </c>
      <c r="B379" s="8">
        <v>2012</v>
      </c>
      <c r="C379" s="605" t="s">
        <v>1424</v>
      </c>
      <c r="D379" s="605" t="s">
        <v>1392</v>
      </c>
      <c r="E379" s="612"/>
      <c r="F379" s="1"/>
      <c r="G379" s="1"/>
      <c r="H379" s="1"/>
      <c r="I379" s="1"/>
      <c r="J379" s="1"/>
      <c r="K379" s="1"/>
      <c r="L379" s="1"/>
      <c r="M379" s="1"/>
      <c r="N379" s="1"/>
      <c r="O379" s="1"/>
      <c r="P379" s="1"/>
      <c r="Q379" s="1"/>
      <c r="R379" s="1"/>
      <c r="S379" s="1"/>
      <c r="T379" s="1"/>
      <c r="U379" s="1"/>
      <c r="V379" s="1"/>
      <c r="W379" s="1"/>
      <c r="X379" s="1"/>
      <c r="Y379" s="1"/>
      <c r="Z379" s="1"/>
      <c r="AA379" s="1"/>
      <c r="AB379" s="1"/>
      <c r="AC379" s="1"/>
      <c r="AD379" s="1"/>
      <c r="AE379" s="1"/>
      <c r="AF379" s="1"/>
      <c r="AG379" s="1"/>
      <c r="AH379" s="1"/>
      <c r="AI379" s="1"/>
      <c r="AJ379" s="1"/>
      <c r="AK379" s="1"/>
      <c r="AL379" s="1"/>
      <c r="AM379" s="1"/>
      <c r="AN379" s="1"/>
      <c r="AO379" s="1"/>
      <c r="AP379" s="1"/>
      <c r="AQ379" s="1"/>
      <c r="AR379" s="1"/>
      <c r="AS379" s="1"/>
      <c r="AT379" s="1"/>
      <c r="AU379" s="1"/>
      <c r="AV379" s="1"/>
      <c r="AW379" s="1"/>
      <c r="AX379" s="1"/>
      <c r="AY379" s="1"/>
      <c r="AZ379" s="1"/>
      <c r="BA379" s="1"/>
      <c r="BB379" s="1"/>
      <c r="BC379" s="1"/>
      <c r="BD379" s="1"/>
      <c r="BE379" s="1"/>
      <c r="BF379" s="1"/>
      <c r="BG379" s="1"/>
      <c r="BH379" s="1"/>
      <c r="BI379" s="1"/>
      <c r="BJ379" s="1"/>
      <c r="BK379" s="1"/>
      <c r="BL379" s="1"/>
      <c r="BM379" s="1"/>
      <c r="BN379" s="1"/>
      <c r="BO379" s="1"/>
      <c r="BP379" s="1"/>
      <c r="BQ379" s="1"/>
      <c r="BR379" s="1"/>
      <c r="BS379" s="1"/>
      <c r="BT379" s="1"/>
      <c r="BU379" s="1"/>
      <c r="BV379" s="1"/>
      <c r="BW379" s="1"/>
      <c r="BX379" s="1"/>
      <c r="BY379" s="1"/>
      <c r="BZ379" s="1"/>
      <c r="CA379" s="1"/>
      <c r="CB379" s="1"/>
      <c r="CC379" s="1"/>
      <c r="CD379" s="1"/>
      <c r="CE379" s="1"/>
      <c r="CF379" s="1"/>
      <c r="CG379" s="1"/>
      <c r="CH379" s="1"/>
      <c r="CI379" s="1"/>
      <c r="CJ379" s="1"/>
      <c r="CK379" s="1"/>
    </row>
    <row r="380" spans="1:89" ht="45" x14ac:dyDescent="0.25">
      <c r="A380" s="7" t="s">
        <v>7</v>
      </c>
      <c r="B380" s="8">
        <v>2012</v>
      </c>
      <c r="C380" s="605" t="s">
        <v>1424</v>
      </c>
      <c r="D380" s="605" t="s">
        <v>1392</v>
      </c>
      <c r="E380" s="612"/>
      <c r="F380" s="1"/>
      <c r="G380" s="1"/>
      <c r="H380" s="1"/>
      <c r="I380" s="1"/>
      <c r="J380" s="1"/>
      <c r="K380" s="1"/>
      <c r="L380" s="1"/>
      <c r="M380" s="1"/>
      <c r="N380" s="1"/>
      <c r="O380" s="1"/>
      <c r="P380" s="1"/>
      <c r="Q380" s="1"/>
      <c r="R380" s="1"/>
      <c r="S380" s="1"/>
      <c r="T380" s="1"/>
      <c r="U380" s="1"/>
      <c r="V380" s="1"/>
      <c r="W380" s="1"/>
      <c r="X380" s="1"/>
      <c r="Y380" s="1"/>
      <c r="Z380" s="1"/>
      <c r="AA380" s="1"/>
      <c r="AB380" s="1"/>
      <c r="AC380" s="1"/>
      <c r="AD380" s="1"/>
      <c r="AE380" s="1"/>
      <c r="AF380" s="1"/>
      <c r="AG380" s="1"/>
      <c r="AH380" s="1"/>
      <c r="AI380" s="1"/>
      <c r="AJ380" s="1"/>
      <c r="AK380" s="1"/>
      <c r="AL380" s="1"/>
      <c r="AM380" s="1"/>
      <c r="AN380" s="1"/>
      <c r="AO380" s="1"/>
      <c r="AP380" s="1"/>
      <c r="AQ380" s="1"/>
      <c r="AR380" s="1"/>
      <c r="AS380" s="1"/>
      <c r="AT380" s="1"/>
      <c r="AU380" s="1"/>
      <c r="AV380" s="1"/>
      <c r="AW380" s="1"/>
      <c r="AX380" s="1"/>
      <c r="AY380" s="1"/>
      <c r="AZ380" s="1"/>
      <c r="BA380" s="1"/>
      <c r="BB380" s="1"/>
      <c r="BC380" s="1"/>
      <c r="BD380" s="1"/>
      <c r="BE380" s="1"/>
      <c r="BF380" s="1"/>
      <c r="BG380" s="1"/>
      <c r="BH380" s="1"/>
      <c r="BI380" s="1"/>
      <c r="BJ380" s="1"/>
      <c r="BK380" s="1"/>
      <c r="BL380" s="1"/>
      <c r="BM380" s="1"/>
      <c r="BN380" s="1"/>
      <c r="BO380" s="1"/>
      <c r="BP380" s="1"/>
      <c r="BQ380" s="1"/>
      <c r="BR380" s="1"/>
      <c r="BS380" s="1"/>
      <c r="BT380" s="1"/>
      <c r="BU380" s="1"/>
      <c r="BV380" s="1"/>
      <c r="BW380" s="1"/>
      <c r="BX380" s="1"/>
      <c r="BY380" s="1"/>
      <c r="BZ380" s="1"/>
      <c r="CA380" s="1"/>
      <c r="CB380" s="1"/>
      <c r="CC380" s="1"/>
      <c r="CD380" s="1"/>
      <c r="CE380" s="1"/>
      <c r="CF380" s="1"/>
      <c r="CG380" s="1"/>
      <c r="CH380" s="1"/>
      <c r="CI380" s="1"/>
      <c r="CJ380" s="1"/>
      <c r="CK380" s="1"/>
    </row>
    <row r="381" spans="1:89" ht="22.5" x14ac:dyDescent="0.25">
      <c r="A381" s="7" t="s">
        <v>21</v>
      </c>
      <c r="B381" s="8">
        <v>2012</v>
      </c>
      <c r="C381" s="605" t="s">
        <v>1425</v>
      </c>
      <c r="D381" s="605" t="s">
        <v>1426</v>
      </c>
      <c r="E381" s="612"/>
      <c r="F381" s="1"/>
      <c r="G381" s="1"/>
      <c r="H381" s="1"/>
      <c r="I381" s="1"/>
      <c r="J381" s="1"/>
      <c r="K381" s="1"/>
      <c r="L381" s="1"/>
      <c r="M381" s="1"/>
      <c r="N381" s="1"/>
      <c r="O381" s="1"/>
      <c r="P381" s="1"/>
      <c r="Q381" s="1"/>
      <c r="R381" s="1"/>
      <c r="S381" s="1"/>
      <c r="T381" s="1"/>
      <c r="U381" s="1"/>
      <c r="V381" s="1"/>
      <c r="W381" s="1"/>
      <c r="X381" s="1"/>
      <c r="Y381" s="1"/>
      <c r="Z381" s="1"/>
      <c r="AA381" s="1"/>
      <c r="AB381" s="1"/>
      <c r="AC381" s="1"/>
      <c r="AD381" s="1"/>
      <c r="AE381" s="1"/>
      <c r="AF381" s="1"/>
      <c r="AG381" s="1"/>
      <c r="AH381" s="1"/>
      <c r="AI381" s="1"/>
      <c r="AJ381" s="1"/>
      <c r="AK381" s="1"/>
      <c r="AL381" s="1"/>
      <c r="AM381" s="1"/>
      <c r="AN381" s="1"/>
      <c r="AO381" s="1"/>
      <c r="AP381" s="1"/>
      <c r="AQ381" s="1"/>
      <c r="AR381" s="1"/>
      <c r="AS381" s="1"/>
      <c r="AT381" s="1"/>
      <c r="AU381" s="1"/>
      <c r="AV381" s="1"/>
      <c r="AW381" s="1"/>
      <c r="AX381" s="1"/>
      <c r="AY381" s="1"/>
      <c r="AZ381" s="1"/>
      <c r="BA381" s="1"/>
      <c r="BB381" s="1"/>
      <c r="BC381" s="1"/>
      <c r="BD381" s="1"/>
      <c r="BE381" s="1"/>
      <c r="BF381" s="1"/>
      <c r="BG381" s="1"/>
      <c r="BH381" s="1"/>
      <c r="BI381" s="1"/>
      <c r="BJ381" s="1"/>
      <c r="BK381" s="1"/>
      <c r="BL381" s="1"/>
      <c r="BM381" s="1"/>
      <c r="BN381" s="1"/>
      <c r="BO381" s="1"/>
      <c r="BP381" s="1"/>
      <c r="BQ381" s="1"/>
      <c r="BR381" s="1"/>
      <c r="BS381" s="1"/>
      <c r="BT381" s="1"/>
      <c r="BU381" s="1"/>
      <c r="BV381" s="1"/>
      <c r="BW381" s="1"/>
      <c r="BX381" s="1"/>
      <c r="BY381" s="1"/>
      <c r="BZ381" s="1"/>
      <c r="CA381" s="1"/>
      <c r="CB381" s="1"/>
      <c r="CC381" s="1"/>
      <c r="CD381" s="1"/>
      <c r="CE381" s="1"/>
      <c r="CF381" s="1"/>
      <c r="CG381" s="1"/>
      <c r="CH381" s="1"/>
      <c r="CI381" s="1"/>
      <c r="CJ381" s="1"/>
      <c r="CK381" s="1"/>
    </row>
    <row r="382" spans="1:89" ht="33.75" x14ac:dyDescent="0.25">
      <c r="A382" s="7" t="s">
        <v>21</v>
      </c>
      <c r="B382" s="8">
        <v>2012</v>
      </c>
      <c r="C382" s="605" t="s">
        <v>1427</v>
      </c>
      <c r="D382" s="605" t="s">
        <v>1428</v>
      </c>
      <c r="E382" s="612"/>
      <c r="F382" s="1"/>
      <c r="G382" s="1"/>
      <c r="H382" s="1"/>
      <c r="I382" s="1"/>
      <c r="J382" s="1"/>
      <c r="K382" s="1"/>
      <c r="L382" s="1"/>
      <c r="M382" s="1"/>
      <c r="N382" s="1"/>
      <c r="O382" s="1"/>
      <c r="P382" s="1"/>
      <c r="Q382" s="1"/>
      <c r="R382" s="1"/>
      <c r="S382" s="1"/>
      <c r="T382" s="1"/>
      <c r="U382" s="1"/>
      <c r="V382" s="1"/>
      <c r="W382" s="1"/>
      <c r="X382" s="1"/>
      <c r="Y382" s="1"/>
      <c r="Z382" s="1"/>
      <c r="AA382" s="1"/>
      <c r="AB382" s="1"/>
      <c r="AC382" s="1"/>
      <c r="AD382" s="1"/>
      <c r="AE382" s="1"/>
      <c r="AF382" s="1"/>
      <c r="AG382" s="1"/>
      <c r="AH382" s="1"/>
      <c r="AI382" s="1"/>
      <c r="AJ382" s="1"/>
      <c r="AK382" s="1"/>
      <c r="AL382" s="1"/>
      <c r="AM382" s="1"/>
      <c r="AN382" s="1"/>
      <c r="AO382" s="1"/>
      <c r="AP382" s="1"/>
      <c r="AQ382" s="1"/>
      <c r="AR382" s="1"/>
      <c r="AS382" s="1"/>
      <c r="AT382" s="1"/>
      <c r="AU382" s="1"/>
      <c r="AV382" s="1"/>
      <c r="AW382" s="1"/>
      <c r="AX382" s="1"/>
      <c r="AY382" s="1"/>
      <c r="AZ382" s="1"/>
      <c r="BA382" s="1"/>
      <c r="BB382" s="1"/>
      <c r="BC382" s="1"/>
      <c r="BD382" s="1"/>
      <c r="BE382" s="1"/>
      <c r="BF382" s="1"/>
      <c r="BG382" s="1"/>
      <c r="BH382" s="1"/>
      <c r="BI382" s="1"/>
      <c r="BJ382" s="1"/>
      <c r="BK382" s="1"/>
      <c r="BL382" s="1"/>
      <c r="BM382" s="1"/>
      <c r="BN382" s="1"/>
      <c r="BO382" s="1"/>
      <c r="BP382" s="1"/>
      <c r="BQ382" s="1"/>
      <c r="BR382" s="1"/>
      <c r="BS382" s="1"/>
      <c r="BT382" s="1"/>
      <c r="BU382" s="1"/>
      <c r="BV382" s="1"/>
      <c r="BW382" s="1"/>
      <c r="BX382" s="1"/>
      <c r="BY382" s="1"/>
      <c r="BZ382" s="1"/>
      <c r="CA382" s="1"/>
      <c r="CB382" s="1"/>
      <c r="CC382" s="1"/>
      <c r="CD382" s="1"/>
      <c r="CE382" s="1"/>
      <c r="CF382" s="1"/>
      <c r="CG382" s="1"/>
      <c r="CH382" s="1"/>
      <c r="CI382" s="1"/>
      <c r="CJ382" s="1"/>
      <c r="CK382" s="1"/>
    </row>
    <row r="383" spans="1:89" ht="22.5" x14ac:dyDescent="0.25">
      <c r="A383" s="7" t="s">
        <v>21</v>
      </c>
      <c r="B383" s="8">
        <v>2012</v>
      </c>
      <c r="C383" s="605" t="s">
        <v>1429</v>
      </c>
      <c r="D383" s="605" t="s">
        <v>1426</v>
      </c>
      <c r="E383" s="612"/>
      <c r="F383" s="1"/>
      <c r="G383" s="1"/>
      <c r="H383" s="1"/>
      <c r="I383" s="1"/>
      <c r="J383" s="1"/>
      <c r="K383" s="1"/>
      <c r="L383" s="1"/>
      <c r="M383" s="1"/>
      <c r="N383" s="1"/>
      <c r="O383" s="1"/>
      <c r="P383" s="1"/>
      <c r="Q383" s="1"/>
      <c r="R383" s="1"/>
      <c r="S383" s="1"/>
      <c r="T383" s="1"/>
      <c r="U383" s="1"/>
      <c r="V383" s="1"/>
      <c r="W383" s="1"/>
      <c r="X383" s="1"/>
      <c r="Y383" s="1"/>
      <c r="Z383" s="1"/>
      <c r="AA383" s="1"/>
      <c r="AB383" s="1"/>
      <c r="AC383" s="1"/>
      <c r="AD383" s="1"/>
      <c r="AE383" s="1"/>
      <c r="AF383" s="1"/>
      <c r="AG383" s="1"/>
      <c r="AH383" s="1"/>
      <c r="AI383" s="1"/>
      <c r="AJ383" s="1"/>
      <c r="AK383" s="1"/>
      <c r="AL383" s="1"/>
      <c r="AM383" s="1"/>
      <c r="AN383" s="1"/>
      <c r="AO383" s="1"/>
      <c r="AP383" s="1"/>
      <c r="AQ383" s="1"/>
      <c r="AR383" s="1"/>
      <c r="AS383" s="1"/>
      <c r="AT383" s="1"/>
      <c r="AU383" s="1"/>
      <c r="AV383" s="1"/>
      <c r="AW383" s="1"/>
      <c r="AX383" s="1"/>
      <c r="AY383" s="1"/>
      <c r="AZ383" s="1"/>
      <c r="BA383" s="1"/>
      <c r="BB383" s="1"/>
      <c r="BC383" s="1"/>
      <c r="BD383" s="1"/>
      <c r="BE383" s="1"/>
      <c r="BF383" s="1"/>
      <c r="BG383" s="1"/>
      <c r="BH383" s="1"/>
      <c r="BI383" s="1"/>
      <c r="BJ383" s="1"/>
      <c r="BK383" s="1"/>
      <c r="BL383" s="1"/>
      <c r="BM383" s="1"/>
      <c r="BN383" s="1"/>
      <c r="BO383" s="1"/>
      <c r="BP383" s="1"/>
      <c r="BQ383" s="1"/>
      <c r="BR383" s="1"/>
      <c r="BS383" s="1"/>
      <c r="BT383" s="1"/>
      <c r="BU383" s="1"/>
      <c r="BV383" s="1"/>
      <c r="BW383" s="1"/>
      <c r="BX383" s="1"/>
      <c r="BY383" s="1"/>
      <c r="BZ383" s="1"/>
      <c r="CA383" s="1"/>
      <c r="CB383" s="1"/>
      <c r="CC383" s="1"/>
      <c r="CD383" s="1"/>
      <c r="CE383" s="1"/>
      <c r="CF383" s="1"/>
      <c r="CG383" s="1"/>
      <c r="CH383" s="1"/>
      <c r="CI383" s="1"/>
      <c r="CJ383" s="1"/>
      <c r="CK383" s="1"/>
    </row>
    <row r="384" spans="1:89" ht="78.75" x14ac:dyDescent="0.25">
      <c r="A384" s="7" t="s">
        <v>10</v>
      </c>
      <c r="B384" s="8">
        <v>2012</v>
      </c>
      <c r="C384" s="605" t="s">
        <v>1430</v>
      </c>
      <c r="D384" s="605" t="s">
        <v>1394</v>
      </c>
      <c r="E384" s="612"/>
      <c r="F384" s="1"/>
      <c r="G384" s="1"/>
      <c r="H384" s="1"/>
      <c r="I384" s="1"/>
      <c r="J384" s="1"/>
      <c r="K384" s="1"/>
      <c r="L384" s="1"/>
      <c r="M384" s="1"/>
      <c r="N384" s="1"/>
      <c r="O384" s="1"/>
      <c r="P384" s="1"/>
      <c r="Q384" s="1"/>
      <c r="R384" s="1"/>
      <c r="S384" s="1"/>
      <c r="T384" s="1"/>
      <c r="U384" s="1"/>
      <c r="V384" s="1"/>
      <c r="W384" s="1"/>
      <c r="X384" s="1"/>
      <c r="Y384" s="1"/>
      <c r="Z384" s="1"/>
      <c r="AA384" s="1"/>
      <c r="AB384" s="1"/>
      <c r="AC384" s="1"/>
      <c r="AD384" s="1"/>
      <c r="AE384" s="1"/>
      <c r="AF384" s="1"/>
      <c r="AG384" s="1"/>
      <c r="AH384" s="1"/>
      <c r="AI384" s="1"/>
      <c r="AJ384" s="1"/>
      <c r="AK384" s="1"/>
      <c r="AL384" s="1"/>
      <c r="AM384" s="1"/>
      <c r="AN384" s="1"/>
      <c r="AO384" s="1"/>
      <c r="AP384" s="1"/>
      <c r="AQ384" s="1"/>
      <c r="AR384" s="1"/>
      <c r="AS384" s="1"/>
      <c r="AT384" s="1"/>
      <c r="AU384" s="1"/>
      <c r="AV384" s="1"/>
      <c r="AW384" s="1"/>
      <c r="AX384" s="1"/>
      <c r="AY384" s="1"/>
      <c r="AZ384" s="1"/>
      <c r="BA384" s="1"/>
      <c r="BB384" s="1"/>
      <c r="BC384" s="1"/>
      <c r="BD384" s="1"/>
      <c r="BE384" s="1"/>
      <c r="BF384" s="1"/>
      <c r="BG384" s="1"/>
      <c r="BH384" s="1"/>
      <c r="BI384" s="1"/>
      <c r="BJ384" s="1"/>
      <c r="BK384" s="1"/>
      <c r="BL384" s="1"/>
      <c r="BM384" s="1"/>
      <c r="BN384" s="1"/>
      <c r="BO384" s="1"/>
      <c r="BP384" s="1"/>
      <c r="BQ384" s="1"/>
      <c r="BR384" s="1"/>
      <c r="BS384" s="1"/>
      <c r="BT384" s="1"/>
      <c r="BU384" s="1"/>
      <c r="BV384" s="1"/>
      <c r="BW384" s="1"/>
      <c r="BX384" s="1"/>
      <c r="BY384" s="1"/>
      <c r="BZ384" s="1"/>
      <c r="CA384" s="1"/>
      <c r="CB384" s="1"/>
      <c r="CC384" s="1"/>
      <c r="CD384" s="1"/>
      <c r="CE384" s="1"/>
      <c r="CF384" s="1"/>
      <c r="CG384" s="1"/>
      <c r="CH384" s="1"/>
      <c r="CI384" s="1"/>
      <c r="CJ384" s="1"/>
      <c r="CK384" s="1"/>
    </row>
    <row r="385" spans="1:89" ht="90" x14ac:dyDescent="0.25">
      <c r="A385" s="7" t="s">
        <v>10</v>
      </c>
      <c r="B385" s="8">
        <v>2012</v>
      </c>
      <c r="C385" s="605" t="s">
        <v>1431</v>
      </c>
      <c r="D385" s="605" t="s">
        <v>1432</v>
      </c>
      <c r="E385" s="612"/>
      <c r="F385" s="1"/>
      <c r="G385" s="1"/>
      <c r="H385" s="1"/>
      <c r="I385" s="1"/>
      <c r="J385" s="1"/>
      <c r="K385" s="1"/>
      <c r="L385" s="1"/>
      <c r="M385" s="1"/>
      <c r="N385" s="1"/>
      <c r="O385" s="1"/>
      <c r="P385" s="1"/>
      <c r="Q385" s="1"/>
      <c r="R385" s="1"/>
      <c r="S385" s="1"/>
      <c r="T385" s="1"/>
      <c r="U385" s="1"/>
      <c r="V385" s="1"/>
      <c r="W385" s="1"/>
      <c r="X385" s="1"/>
      <c r="Y385" s="1"/>
      <c r="Z385" s="1"/>
      <c r="AA385" s="1"/>
      <c r="AB385" s="1"/>
      <c r="AC385" s="1"/>
      <c r="AD385" s="1"/>
      <c r="AE385" s="1"/>
      <c r="AF385" s="1"/>
      <c r="AG385" s="1"/>
      <c r="AH385" s="1"/>
      <c r="AI385" s="1"/>
      <c r="AJ385" s="1"/>
      <c r="AK385" s="1"/>
      <c r="AL385" s="1"/>
      <c r="AM385" s="1"/>
      <c r="AN385" s="1"/>
      <c r="AO385" s="1"/>
      <c r="AP385" s="1"/>
      <c r="AQ385" s="1"/>
      <c r="AR385" s="1"/>
      <c r="AS385" s="1"/>
      <c r="AT385" s="1"/>
      <c r="AU385" s="1"/>
      <c r="AV385" s="1"/>
      <c r="AW385" s="1"/>
      <c r="AX385" s="1"/>
      <c r="AY385" s="1"/>
      <c r="AZ385" s="1"/>
      <c r="BA385" s="1"/>
      <c r="BB385" s="1"/>
      <c r="BC385" s="1"/>
      <c r="BD385" s="1"/>
      <c r="BE385" s="1"/>
      <c r="BF385" s="1"/>
      <c r="BG385" s="1"/>
      <c r="BH385" s="1"/>
      <c r="BI385" s="1"/>
      <c r="BJ385" s="1"/>
      <c r="BK385" s="1"/>
      <c r="BL385" s="1"/>
      <c r="BM385" s="1"/>
      <c r="BN385" s="1"/>
      <c r="BO385" s="1"/>
      <c r="BP385" s="1"/>
      <c r="BQ385" s="1"/>
      <c r="BR385" s="1"/>
      <c r="BS385" s="1"/>
      <c r="BT385" s="1"/>
      <c r="BU385" s="1"/>
      <c r="BV385" s="1"/>
      <c r="BW385" s="1"/>
      <c r="BX385" s="1"/>
      <c r="BY385" s="1"/>
      <c r="BZ385" s="1"/>
      <c r="CA385" s="1"/>
      <c r="CB385" s="1"/>
      <c r="CC385" s="1"/>
      <c r="CD385" s="1"/>
      <c r="CE385" s="1"/>
      <c r="CF385" s="1"/>
      <c r="CG385" s="1"/>
      <c r="CH385" s="1"/>
      <c r="CI385" s="1"/>
      <c r="CJ385" s="1"/>
      <c r="CK385" s="1"/>
    </row>
    <row r="386" spans="1:89" ht="67.5" x14ac:dyDescent="0.25">
      <c r="A386" s="7" t="s">
        <v>10</v>
      </c>
      <c r="B386" s="8">
        <v>2012</v>
      </c>
      <c r="C386" s="605" t="s">
        <v>1433</v>
      </c>
      <c r="D386" s="605" t="s">
        <v>1432</v>
      </c>
      <c r="E386" s="612"/>
      <c r="F386" s="1"/>
      <c r="G386" s="1"/>
      <c r="H386" s="1"/>
      <c r="I386" s="1"/>
      <c r="J386" s="1"/>
      <c r="K386" s="1"/>
      <c r="L386" s="1"/>
      <c r="M386" s="1"/>
      <c r="N386" s="1"/>
      <c r="O386" s="1"/>
      <c r="P386" s="1"/>
      <c r="Q386" s="1"/>
      <c r="R386" s="1"/>
      <c r="S386" s="1"/>
      <c r="T386" s="1"/>
      <c r="U386" s="1"/>
      <c r="V386" s="1"/>
      <c r="W386" s="1"/>
      <c r="X386" s="1"/>
      <c r="Y386" s="1"/>
      <c r="Z386" s="1"/>
      <c r="AA386" s="1"/>
      <c r="AB386" s="1"/>
      <c r="AC386" s="1"/>
      <c r="AD386" s="1"/>
      <c r="AE386" s="1"/>
      <c r="AF386" s="1"/>
      <c r="AG386" s="1"/>
      <c r="AH386" s="1"/>
      <c r="AI386" s="1"/>
      <c r="AJ386" s="1"/>
      <c r="AK386" s="1"/>
      <c r="AL386" s="1"/>
      <c r="AM386" s="1"/>
      <c r="AN386" s="1"/>
      <c r="AO386" s="1"/>
      <c r="AP386" s="1"/>
      <c r="AQ386" s="1"/>
      <c r="AR386" s="1"/>
      <c r="AS386" s="1"/>
      <c r="AT386" s="1"/>
      <c r="AU386" s="1"/>
      <c r="AV386" s="1"/>
      <c r="AW386" s="1"/>
      <c r="AX386" s="1"/>
      <c r="AY386" s="1"/>
      <c r="AZ386" s="1"/>
      <c r="BA386" s="1"/>
      <c r="BB386" s="1"/>
      <c r="BC386" s="1"/>
      <c r="BD386" s="1"/>
      <c r="BE386" s="1"/>
      <c r="BF386" s="1"/>
      <c r="BG386" s="1"/>
      <c r="BH386" s="1"/>
      <c r="BI386" s="1"/>
      <c r="BJ386" s="1"/>
      <c r="BK386" s="1"/>
      <c r="BL386" s="1"/>
      <c r="BM386" s="1"/>
      <c r="BN386" s="1"/>
      <c r="BO386" s="1"/>
      <c r="BP386" s="1"/>
      <c r="BQ386" s="1"/>
      <c r="BR386" s="1"/>
      <c r="BS386" s="1"/>
      <c r="BT386" s="1"/>
      <c r="BU386" s="1"/>
      <c r="BV386" s="1"/>
      <c r="BW386" s="1"/>
      <c r="BX386" s="1"/>
      <c r="BY386" s="1"/>
      <c r="BZ386" s="1"/>
      <c r="CA386" s="1"/>
      <c r="CB386" s="1"/>
      <c r="CC386" s="1"/>
      <c r="CD386" s="1"/>
      <c r="CE386" s="1"/>
      <c r="CF386" s="1"/>
      <c r="CG386" s="1"/>
      <c r="CH386" s="1"/>
      <c r="CI386" s="1"/>
      <c r="CJ386" s="1"/>
      <c r="CK386" s="1"/>
    </row>
    <row r="387" spans="1:89" ht="45" x14ac:dyDescent="0.25">
      <c r="A387" s="7" t="s">
        <v>10</v>
      </c>
      <c r="B387" s="8">
        <v>2012</v>
      </c>
      <c r="C387" s="605" t="s">
        <v>1434</v>
      </c>
      <c r="D387" s="605" t="s">
        <v>1435</v>
      </c>
      <c r="E387" s="612"/>
      <c r="F387" s="1"/>
      <c r="G387" s="1"/>
      <c r="H387" s="1"/>
      <c r="I387" s="1"/>
      <c r="J387" s="1"/>
      <c r="K387" s="1"/>
      <c r="L387" s="1"/>
      <c r="M387" s="1"/>
      <c r="N387" s="1"/>
      <c r="O387" s="1"/>
      <c r="P387" s="1"/>
      <c r="Q387" s="1"/>
      <c r="R387" s="1"/>
      <c r="S387" s="1"/>
      <c r="T387" s="1"/>
      <c r="U387" s="1"/>
      <c r="V387" s="1"/>
      <c r="W387" s="1"/>
      <c r="X387" s="1"/>
      <c r="Y387" s="1"/>
      <c r="Z387" s="1"/>
      <c r="AA387" s="1"/>
      <c r="AB387" s="1"/>
      <c r="AC387" s="1"/>
      <c r="AD387" s="1"/>
      <c r="AE387" s="1"/>
      <c r="AF387" s="1"/>
      <c r="AG387" s="1"/>
      <c r="AH387" s="1"/>
      <c r="AI387" s="1"/>
      <c r="AJ387" s="1"/>
      <c r="AK387" s="1"/>
      <c r="AL387" s="1"/>
      <c r="AM387" s="1"/>
      <c r="AN387" s="1"/>
      <c r="AO387" s="1"/>
      <c r="AP387" s="1"/>
      <c r="AQ387" s="1"/>
      <c r="AR387" s="1"/>
      <c r="AS387" s="1"/>
      <c r="AT387" s="1"/>
      <c r="AU387" s="1"/>
      <c r="AV387" s="1"/>
      <c r="AW387" s="1"/>
      <c r="AX387" s="1"/>
      <c r="AY387" s="1"/>
      <c r="AZ387" s="1"/>
      <c r="BA387" s="1"/>
      <c r="BB387" s="1"/>
      <c r="BC387" s="1"/>
      <c r="BD387" s="1"/>
      <c r="BE387" s="1"/>
      <c r="BF387" s="1"/>
      <c r="BG387" s="1"/>
      <c r="BH387" s="1"/>
      <c r="BI387" s="1"/>
      <c r="BJ387" s="1"/>
      <c r="BK387" s="1"/>
      <c r="BL387" s="1"/>
      <c r="BM387" s="1"/>
      <c r="BN387" s="1"/>
      <c r="BO387" s="1"/>
      <c r="BP387" s="1"/>
      <c r="BQ387" s="1"/>
      <c r="BR387" s="1"/>
      <c r="BS387" s="1"/>
      <c r="BT387" s="1"/>
      <c r="BU387" s="1"/>
      <c r="BV387" s="1"/>
      <c r="BW387" s="1"/>
      <c r="BX387" s="1"/>
      <c r="BY387" s="1"/>
      <c r="BZ387" s="1"/>
      <c r="CA387" s="1"/>
      <c r="CB387" s="1"/>
      <c r="CC387" s="1"/>
      <c r="CD387" s="1"/>
      <c r="CE387" s="1"/>
      <c r="CF387" s="1"/>
      <c r="CG387" s="1"/>
      <c r="CH387" s="1"/>
      <c r="CI387" s="1"/>
      <c r="CJ387" s="1"/>
      <c r="CK387" s="1"/>
    </row>
    <row r="388" spans="1:89" ht="45" x14ac:dyDescent="0.25">
      <c r="A388" s="7" t="s">
        <v>10</v>
      </c>
      <c r="B388" s="8">
        <v>2012</v>
      </c>
      <c r="C388" s="605" t="s">
        <v>1436</v>
      </c>
      <c r="D388" s="605" t="s">
        <v>1435</v>
      </c>
      <c r="E388" s="612"/>
      <c r="F388" s="1"/>
      <c r="G388" s="1"/>
      <c r="H388" s="1"/>
      <c r="I388" s="1"/>
      <c r="J388" s="1"/>
      <c r="K388" s="1"/>
      <c r="L388" s="1"/>
      <c r="M388" s="1"/>
      <c r="N388" s="1"/>
      <c r="O388" s="1"/>
      <c r="P388" s="1"/>
      <c r="Q388" s="1"/>
      <c r="R388" s="1"/>
      <c r="S388" s="1"/>
      <c r="T388" s="1"/>
      <c r="U388" s="1"/>
      <c r="V388" s="1"/>
      <c r="W388" s="1"/>
      <c r="X388" s="1"/>
      <c r="Y388" s="1"/>
      <c r="Z388" s="1"/>
      <c r="AA388" s="1"/>
      <c r="AB388" s="1"/>
      <c r="AC388" s="1"/>
      <c r="AD388" s="1"/>
      <c r="AE388" s="1"/>
      <c r="AF388" s="1"/>
      <c r="AG388" s="1"/>
      <c r="AH388" s="1"/>
      <c r="AI388" s="1"/>
      <c r="AJ388" s="1"/>
      <c r="AK388" s="1"/>
      <c r="AL388" s="1"/>
      <c r="AM388" s="1"/>
      <c r="AN388" s="1"/>
      <c r="AO388" s="1"/>
      <c r="AP388" s="1"/>
      <c r="AQ388" s="1"/>
      <c r="AR388" s="1"/>
      <c r="AS388" s="1"/>
      <c r="AT388" s="1"/>
      <c r="AU388" s="1"/>
      <c r="AV388" s="1"/>
      <c r="AW388" s="1"/>
      <c r="AX388" s="1"/>
      <c r="AY388" s="1"/>
      <c r="AZ388" s="1"/>
      <c r="BA388" s="1"/>
      <c r="BB388" s="1"/>
      <c r="BC388" s="1"/>
      <c r="BD388" s="1"/>
      <c r="BE388" s="1"/>
      <c r="BF388" s="1"/>
      <c r="BG388" s="1"/>
      <c r="BH388" s="1"/>
      <c r="BI388" s="1"/>
      <c r="BJ388" s="1"/>
      <c r="BK388" s="1"/>
      <c r="BL388" s="1"/>
      <c r="BM388" s="1"/>
      <c r="BN388" s="1"/>
      <c r="BO388" s="1"/>
      <c r="BP388" s="1"/>
      <c r="BQ388" s="1"/>
      <c r="BR388" s="1"/>
      <c r="BS388" s="1"/>
      <c r="BT388" s="1"/>
      <c r="BU388" s="1"/>
      <c r="BV388" s="1"/>
      <c r="BW388" s="1"/>
      <c r="BX388" s="1"/>
      <c r="BY388" s="1"/>
      <c r="BZ388" s="1"/>
      <c r="CA388" s="1"/>
      <c r="CB388" s="1"/>
      <c r="CC388" s="1"/>
      <c r="CD388" s="1"/>
      <c r="CE388" s="1"/>
      <c r="CF388" s="1"/>
      <c r="CG388" s="1"/>
      <c r="CH388" s="1"/>
      <c r="CI388" s="1"/>
      <c r="CJ388" s="1"/>
      <c r="CK388" s="1"/>
    </row>
    <row r="389" spans="1:89" ht="78.75" x14ac:dyDescent="0.25">
      <c r="A389" s="7" t="s">
        <v>10</v>
      </c>
      <c r="B389" s="8">
        <v>2012</v>
      </c>
      <c r="C389" s="605" t="s">
        <v>1437</v>
      </c>
      <c r="D389" s="605" t="s">
        <v>1432</v>
      </c>
      <c r="E389" s="612"/>
      <c r="F389" s="1"/>
      <c r="G389" s="1"/>
      <c r="H389" s="1"/>
      <c r="I389" s="1"/>
      <c r="J389" s="1"/>
      <c r="K389" s="1"/>
      <c r="L389" s="1"/>
      <c r="M389" s="1"/>
      <c r="N389" s="1"/>
      <c r="O389" s="1"/>
      <c r="P389" s="1"/>
      <c r="Q389" s="1"/>
      <c r="R389" s="1"/>
      <c r="S389" s="1"/>
      <c r="T389" s="1"/>
      <c r="U389" s="1"/>
      <c r="V389" s="1"/>
      <c r="W389" s="1"/>
      <c r="X389" s="1"/>
      <c r="Y389" s="1"/>
      <c r="Z389" s="1"/>
      <c r="AA389" s="1"/>
      <c r="AB389" s="1"/>
      <c r="AC389" s="1"/>
      <c r="AD389" s="1"/>
      <c r="AE389" s="1"/>
      <c r="AF389" s="1"/>
      <c r="AG389" s="1"/>
      <c r="AH389" s="1"/>
      <c r="AI389" s="1"/>
      <c r="AJ389" s="1"/>
      <c r="AK389" s="1"/>
      <c r="AL389" s="1"/>
      <c r="AM389" s="1"/>
      <c r="AN389" s="1"/>
      <c r="AO389" s="1"/>
      <c r="AP389" s="1"/>
      <c r="AQ389" s="1"/>
      <c r="AR389" s="1"/>
      <c r="AS389" s="1"/>
      <c r="AT389" s="1"/>
      <c r="AU389" s="1"/>
      <c r="AV389" s="1"/>
      <c r="AW389" s="1"/>
      <c r="AX389" s="1"/>
      <c r="AY389" s="1"/>
      <c r="AZ389" s="1"/>
      <c r="BA389" s="1"/>
      <c r="BB389" s="1"/>
      <c r="BC389" s="1"/>
      <c r="BD389" s="1"/>
      <c r="BE389" s="1"/>
      <c r="BF389" s="1"/>
      <c r="BG389" s="1"/>
      <c r="BH389" s="1"/>
      <c r="BI389" s="1"/>
      <c r="BJ389" s="1"/>
      <c r="BK389" s="1"/>
      <c r="BL389" s="1"/>
      <c r="BM389" s="1"/>
      <c r="BN389" s="1"/>
      <c r="BO389" s="1"/>
      <c r="BP389" s="1"/>
      <c r="BQ389" s="1"/>
      <c r="BR389" s="1"/>
      <c r="BS389" s="1"/>
      <c r="BT389" s="1"/>
      <c r="BU389" s="1"/>
      <c r="BV389" s="1"/>
      <c r="BW389" s="1"/>
      <c r="BX389" s="1"/>
      <c r="BY389" s="1"/>
      <c r="BZ389" s="1"/>
      <c r="CA389" s="1"/>
      <c r="CB389" s="1"/>
      <c r="CC389" s="1"/>
      <c r="CD389" s="1"/>
      <c r="CE389" s="1"/>
      <c r="CF389" s="1"/>
      <c r="CG389" s="1"/>
      <c r="CH389" s="1"/>
      <c r="CI389" s="1"/>
      <c r="CJ389" s="1"/>
      <c r="CK389" s="1"/>
    </row>
    <row r="390" spans="1:89" ht="56.25" x14ac:dyDescent="0.25">
      <c r="A390" s="7" t="s">
        <v>10</v>
      </c>
      <c r="B390" s="8">
        <v>2012</v>
      </c>
      <c r="C390" s="605" t="s">
        <v>1438</v>
      </c>
      <c r="D390" s="605" t="s">
        <v>1394</v>
      </c>
      <c r="E390" s="612"/>
      <c r="F390" s="1"/>
      <c r="G390" s="1"/>
      <c r="H390" s="1"/>
      <c r="I390" s="1"/>
      <c r="J390" s="1"/>
      <c r="K390" s="1"/>
      <c r="L390" s="1"/>
      <c r="M390" s="1"/>
      <c r="N390" s="1"/>
      <c r="O390" s="1"/>
      <c r="P390" s="1"/>
      <c r="Q390" s="1"/>
      <c r="R390" s="1"/>
      <c r="S390" s="1"/>
      <c r="T390" s="1"/>
      <c r="U390" s="1"/>
      <c r="V390" s="1"/>
      <c r="W390" s="1"/>
      <c r="X390" s="1"/>
      <c r="Y390" s="1"/>
      <c r="Z390" s="1"/>
      <c r="AA390" s="1"/>
      <c r="AB390" s="1"/>
      <c r="AC390" s="1"/>
      <c r="AD390" s="1"/>
      <c r="AE390" s="1"/>
      <c r="AF390" s="1"/>
      <c r="AG390" s="1"/>
      <c r="AH390" s="1"/>
      <c r="AI390" s="1"/>
      <c r="AJ390" s="1"/>
      <c r="AK390" s="1"/>
      <c r="AL390" s="1"/>
      <c r="AM390" s="1"/>
      <c r="AN390" s="1"/>
      <c r="AO390" s="1"/>
      <c r="AP390" s="1"/>
      <c r="AQ390" s="1"/>
      <c r="AR390" s="1"/>
      <c r="AS390" s="1"/>
      <c r="AT390" s="1"/>
      <c r="AU390" s="1"/>
      <c r="AV390" s="1"/>
      <c r="AW390" s="1"/>
      <c r="AX390" s="1"/>
      <c r="AY390" s="1"/>
      <c r="AZ390" s="1"/>
      <c r="BA390" s="1"/>
      <c r="BB390" s="1"/>
      <c r="BC390" s="1"/>
      <c r="BD390" s="1"/>
      <c r="BE390" s="1"/>
      <c r="BF390" s="1"/>
      <c r="BG390" s="1"/>
      <c r="BH390" s="1"/>
      <c r="BI390" s="1"/>
      <c r="BJ390" s="1"/>
      <c r="BK390" s="1"/>
      <c r="BL390" s="1"/>
      <c r="BM390" s="1"/>
      <c r="BN390" s="1"/>
      <c r="BO390" s="1"/>
      <c r="BP390" s="1"/>
      <c r="BQ390" s="1"/>
      <c r="BR390" s="1"/>
      <c r="BS390" s="1"/>
      <c r="BT390" s="1"/>
      <c r="BU390" s="1"/>
      <c r="BV390" s="1"/>
      <c r="BW390" s="1"/>
      <c r="BX390" s="1"/>
      <c r="BY390" s="1"/>
      <c r="BZ390" s="1"/>
      <c r="CA390" s="1"/>
      <c r="CB390" s="1"/>
      <c r="CC390" s="1"/>
      <c r="CD390" s="1"/>
      <c r="CE390" s="1"/>
      <c r="CF390" s="1"/>
      <c r="CG390" s="1"/>
      <c r="CH390" s="1"/>
      <c r="CI390" s="1"/>
      <c r="CJ390" s="1"/>
      <c r="CK390" s="1"/>
    </row>
    <row r="391" spans="1:89" ht="33.75" x14ac:dyDescent="0.25">
      <c r="A391" s="7" t="s">
        <v>1110</v>
      </c>
      <c r="B391" s="8">
        <v>2012</v>
      </c>
      <c r="C391" s="605" t="s">
        <v>1427</v>
      </c>
      <c r="D391" s="605" t="s">
        <v>1428</v>
      </c>
      <c r="E391" s="612"/>
      <c r="F391" s="1"/>
      <c r="G391" s="1"/>
      <c r="H391" s="1"/>
      <c r="I391" s="1"/>
      <c r="J391" s="1"/>
      <c r="K391" s="1"/>
      <c r="L391" s="1"/>
      <c r="M391" s="1"/>
      <c r="N391" s="1"/>
      <c r="O391" s="1"/>
      <c r="P391" s="1"/>
      <c r="Q391" s="1"/>
      <c r="R391" s="1"/>
      <c r="S391" s="1"/>
      <c r="T391" s="1"/>
      <c r="U391" s="1"/>
      <c r="V391" s="1"/>
      <c r="W391" s="1"/>
      <c r="X391" s="1"/>
      <c r="Y391" s="1"/>
      <c r="Z391" s="1"/>
      <c r="AA391" s="1"/>
      <c r="AB391" s="1"/>
      <c r="AC391" s="1"/>
      <c r="AD391" s="1"/>
      <c r="AE391" s="1"/>
      <c r="AF391" s="1"/>
      <c r="AG391" s="1"/>
      <c r="AH391" s="1"/>
      <c r="AI391" s="1"/>
      <c r="AJ391" s="1"/>
      <c r="AK391" s="1"/>
      <c r="AL391" s="1"/>
      <c r="AM391" s="1"/>
      <c r="AN391" s="1"/>
      <c r="AO391" s="1"/>
      <c r="AP391" s="1"/>
      <c r="AQ391" s="1"/>
      <c r="AR391" s="1"/>
      <c r="AS391" s="1"/>
      <c r="AT391" s="1"/>
      <c r="AU391" s="1"/>
      <c r="AV391" s="1"/>
      <c r="AW391" s="1"/>
      <c r="AX391" s="1"/>
      <c r="AY391" s="1"/>
      <c r="AZ391" s="1"/>
      <c r="BA391" s="1"/>
      <c r="BB391" s="1"/>
      <c r="BC391" s="1"/>
      <c r="BD391" s="1"/>
      <c r="BE391" s="1"/>
      <c r="BF391" s="1"/>
      <c r="BG391" s="1"/>
      <c r="BH391" s="1"/>
      <c r="BI391" s="1"/>
      <c r="BJ391" s="1"/>
      <c r="BK391" s="1"/>
      <c r="BL391" s="1"/>
      <c r="BM391" s="1"/>
      <c r="BN391" s="1"/>
      <c r="BO391" s="1"/>
      <c r="BP391" s="1"/>
      <c r="BQ391" s="1"/>
      <c r="BR391" s="1"/>
      <c r="BS391" s="1"/>
      <c r="BT391" s="1"/>
      <c r="BU391" s="1"/>
      <c r="BV391" s="1"/>
      <c r="BW391" s="1"/>
      <c r="BX391" s="1"/>
      <c r="BY391" s="1"/>
      <c r="BZ391" s="1"/>
      <c r="CA391" s="1"/>
      <c r="CB391" s="1"/>
      <c r="CC391" s="1"/>
      <c r="CD391" s="1"/>
      <c r="CE391" s="1"/>
      <c r="CF391" s="1"/>
      <c r="CG391" s="1"/>
      <c r="CH391" s="1"/>
      <c r="CI391" s="1"/>
      <c r="CJ391" s="1"/>
      <c r="CK391" s="1"/>
    </row>
    <row r="392" spans="1:89" ht="45" x14ac:dyDescent="0.25">
      <c r="A392" s="7" t="s">
        <v>1110</v>
      </c>
      <c r="B392" s="8">
        <v>2012</v>
      </c>
      <c r="C392" s="605" t="s">
        <v>1439</v>
      </c>
      <c r="D392" s="605" t="s">
        <v>1428</v>
      </c>
      <c r="E392" s="612"/>
      <c r="F392" s="1"/>
      <c r="G392" s="1"/>
      <c r="H392" s="1"/>
      <c r="I392" s="1"/>
      <c r="J392" s="1"/>
      <c r="K392" s="1"/>
      <c r="L392" s="1"/>
      <c r="M392" s="1"/>
      <c r="N392" s="1"/>
      <c r="O392" s="1"/>
      <c r="P392" s="1"/>
      <c r="Q392" s="1"/>
      <c r="R392" s="1"/>
      <c r="S392" s="1"/>
      <c r="T392" s="1"/>
      <c r="U392" s="1"/>
      <c r="V392" s="1"/>
      <c r="W392" s="1"/>
      <c r="X392" s="1"/>
      <c r="Y392" s="1"/>
      <c r="Z392" s="1"/>
      <c r="AA392" s="1"/>
      <c r="AB392" s="1"/>
      <c r="AC392" s="1"/>
      <c r="AD392" s="1"/>
      <c r="AE392" s="1"/>
      <c r="AF392" s="1"/>
      <c r="AG392" s="1"/>
      <c r="AH392" s="1"/>
      <c r="AI392" s="1"/>
      <c r="AJ392" s="1"/>
      <c r="AK392" s="1"/>
      <c r="AL392" s="1"/>
      <c r="AM392" s="1"/>
      <c r="AN392" s="1"/>
      <c r="AO392" s="1"/>
      <c r="AP392" s="1"/>
      <c r="AQ392" s="1"/>
      <c r="AR392" s="1"/>
      <c r="AS392" s="1"/>
      <c r="AT392" s="1"/>
      <c r="AU392" s="1"/>
      <c r="AV392" s="1"/>
      <c r="AW392" s="1"/>
      <c r="AX392" s="1"/>
      <c r="AY392" s="1"/>
      <c r="AZ392" s="1"/>
      <c r="BA392" s="1"/>
      <c r="BB392" s="1"/>
      <c r="BC392" s="1"/>
      <c r="BD392" s="1"/>
      <c r="BE392" s="1"/>
      <c r="BF392" s="1"/>
      <c r="BG392" s="1"/>
      <c r="BH392" s="1"/>
      <c r="BI392" s="1"/>
      <c r="BJ392" s="1"/>
      <c r="BK392" s="1"/>
      <c r="BL392" s="1"/>
      <c r="BM392" s="1"/>
      <c r="BN392" s="1"/>
      <c r="BO392" s="1"/>
      <c r="BP392" s="1"/>
      <c r="BQ392" s="1"/>
      <c r="BR392" s="1"/>
      <c r="BS392" s="1"/>
      <c r="BT392" s="1"/>
      <c r="BU392" s="1"/>
      <c r="BV392" s="1"/>
      <c r="BW392" s="1"/>
      <c r="BX392" s="1"/>
      <c r="BY392" s="1"/>
      <c r="BZ392" s="1"/>
      <c r="CA392" s="1"/>
      <c r="CB392" s="1"/>
      <c r="CC392" s="1"/>
      <c r="CD392" s="1"/>
      <c r="CE392" s="1"/>
      <c r="CF392" s="1"/>
      <c r="CG392" s="1"/>
      <c r="CH392" s="1"/>
      <c r="CI392" s="1"/>
      <c r="CJ392" s="1"/>
      <c r="CK392" s="1"/>
    </row>
    <row r="393" spans="1:89" ht="56.25" x14ac:dyDescent="0.25">
      <c r="A393" s="7" t="s">
        <v>1110</v>
      </c>
      <c r="B393" s="8">
        <v>2012</v>
      </c>
      <c r="C393" s="605" t="s">
        <v>1440</v>
      </c>
      <c r="D393" s="605" t="s">
        <v>1441</v>
      </c>
      <c r="E393" s="612"/>
      <c r="F393" s="1"/>
      <c r="G393" s="1"/>
      <c r="H393" s="1"/>
      <c r="I393" s="1"/>
      <c r="J393" s="1"/>
      <c r="K393" s="1"/>
      <c r="L393" s="1"/>
      <c r="M393" s="1"/>
      <c r="N393" s="1"/>
      <c r="O393" s="1"/>
      <c r="P393" s="1"/>
      <c r="Q393" s="1"/>
      <c r="R393" s="1"/>
      <c r="S393" s="1"/>
      <c r="T393" s="1"/>
      <c r="U393" s="1"/>
      <c r="V393" s="1"/>
      <c r="W393" s="1"/>
      <c r="X393" s="1"/>
      <c r="Y393" s="1"/>
      <c r="Z393" s="1"/>
      <c r="AA393" s="1"/>
      <c r="AB393" s="1"/>
      <c r="AC393" s="1"/>
      <c r="AD393" s="1"/>
      <c r="AE393" s="1"/>
      <c r="AF393" s="1"/>
      <c r="AG393" s="1"/>
      <c r="AH393" s="1"/>
      <c r="AI393" s="1"/>
      <c r="AJ393" s="1"/>
      <c r="AK393" s="1"/>
      <c r="AL393" s="1"/>
      <c r="AM393" s="1"/>
      <c r="AN393" s="1"/>
      <c r="AO393" s="1"/>
      <c r="AP393" s="1"/>
      <c r="AQ393" s="1"/>
      <c r="AR393" s="1"/>
      <c r="AS393" s="1"/>
      <c r="AT393" s="1"/>
      <c r="AU393" s="1"/>
      <c r="AV393" s="1"/>
      <c r="AW393" s="1"/>
      <c r="AX393" s="1"/>
      <c r="AY393" s="1"/>
      <c r="AZ393" s="1"/>
      <c r="BA393" s="1"/>
      <c r="BB393" s="1"/>
      <c r="BC393" s="1"/>
      <c r="BD393" s="1"/>
      <c r="BE393" s="1"/>
      <c r="BF393" s="1"/>
      <c r="BG393" s="1"/>
      <c r="BH393" s="1"/>
      <c r="BI393" s="1"/>
      <c r="BJ393" s="1"/>
      <c r="BK393" s="1"/>
      <c r="BL393" s="1"/>
      <c r="BM393" s="1"/>
      <c r="BN393" s="1"/>
      <c r="BO393" s="1"/>
      <c r="BP393" s="1"/>
      <c r="BQ393" s="1"/>
      <c r="BR393" s="1"/>
      <c r="BS393" s="1"/>
      <c r="BT393" s="1"/>
      <c r="BU393" s="1"/>
      <c r="BV393" s="1"/>
      <c r="BW393" s="1"/>
      <c r="BX393" s="1"/>
      <c r="BY393" s="1"/>
      <c r="BZ393" s="1"/>
      <c r="CA393" s="1"/>
      <c r="CB393" s="1"/>
      <c r="CC393" s="1"/>
      <c r="CD393" s="1"/>
      <c r="CE393" s="1"/>
      <c r="CF393" s="1"/>
      <c r="CG393" s="1"/>
      <c r="CH393" s="1"/>
      <c r="CI393" s="1"/>
      <c r="CJ393" s="1"/>
      <c r="CK393" s="1"/>
    </row>
    <row r="394" spans="1:89" ht="56.25" x14ac:dyDescent="0.25">
      <c r="A394" s="7" t="s">
        <v>16</v>
      </c>
      <c r="B394" s="8">
        <v>2012</v>
      </c>
      <c r="C394" s="605" t="s">
        <v>1442</v>
      </c>
      <c r="D394" s="605" t="s">
        <v>1392</v>
      </c>
      <c r="E394" s="612"/>
      <c r="F394" s="1"/>
      <c r="G394" s="1"/>
      <c r="H394" s="1"/>
      <c r="I394" s="1"/>
      <c r="J394" s="1"/>
      <c r="K394" s="1"/>
      <c r="L394" s="1"/>
      <c r="M394" s="1"/>
      <c r="N394" s="1"/>
      <c r="O394" s="1"/>
      <c r="P394" s="1"/>
      <c r="Q394" s="1"/>
      <c r="R394" s="1"/>
      <c r="S394" s="1"/>
      <c r="T394" s="1"/>
      <c r="U394" s="1"/>
      <c r="V394" s="1"/>
      <c r="W394" s="1"/>
      <c r="X394" s="1"/>
      <c r="Y394" s="1"/>
      <c r="Z394" s="1"/>
      <c r="AA394" s="1"/>
      <c r="AB394" s="1"/>
      <c r="AC394" s="1"/>
      <c r="AD394" s="1"/>
      <c r="AE394" s="1"/>
      <c r="AF394" s="1"/>
      <c r="AG394" s="1"/>
      <c r="AH394" s="1"/>
      <c r="AI394" s="1"/>
      <c r="AJ394" s="1"/>
      <c r="AK394" s="1"/>
      <c r="AL394" s="1"/>
      <c r="AM394" s="1"/>
      <c r="AN394" s="1"/>
      <c r="AO394" s="1"/>
      <c r="AP394" s="1"/>
      <c r="AQ394" s="1"/>
      <c r="AR394" s="1"/>
      <c r="AS394" s="1"/>
      <c r="AT394" s="1"/>
      <c r="AU394" s="1"/>
      <c r="AV394" s="1"/>
      <c r="AW394" s="1"/>
      <c r="AX394" s="1"/>
      <c r="AY394" s="1"/>
      <c r="AZ394" s="1"/>
      <c r="BA394" s="1"/>
      <c r="BB394" s="1"/>
      <c r="BC394" s="1"/>
      <c r="BD394" s="1"/>
      <c r="BE394" s="1"/>
      <c r="BF394" s="1"/>
      <c r="BG394" s="1"/>
      <c r="BH394" s="1"/>
      <c r="BI394" s="1"/>
      <c r="BJ394" s="1"/>
      <c r="BK394" s="1"/>
      <c r="BL394" s="1"/>
      <c r="BM394" s="1"/>
      <c r="BN394" s="1"/>
      <c r="BO394" s="1"/>
      <c r="BP394" s="1"/>
      <c r="BQ394" s="1"/>
      <c r="BR394" s="1"/>
      <c r="BS394" s="1"/>
      <c r="BT394" s="1"/>
      <c r="BU394" s="1"/>
      <c r="BV394" s="1"/>
      <c r="BW394" s="1"/>
      <c r="BX394" s="1"/>
      <c r="BY394" s="1"/>
      <c r="BZ394" s="1"/>
      <c r="CA394" s="1"/>
      <c r="CB394" s="1"/>
      <c r="CC394" s="1"/>
      <c r="CD394" s="1"/>
      <c r="CE394" s="1"/>
      <c r="CF394" s="1"/>
      <c r="CG394" s="1"/>
      <c r="CH394" s="1"/>
      <c r="CI394" s="1"/>
      <c r="CJ394" s="1"/>
      <c r="CK394" s="1"/>
    </row>
    <row r="395" spans="1:89" ht="45" x14ac:dyDescent="0.25">
      <c r="A395" s="7" t="s">
        <v>27</v>
      </c>
      <c r="B395" s="8">
        <v>2012</v>
      </c>
      <c r="C395" s="605" t="s">
        <v>1443</v>
      </c>
      <c r="D395" s="605" t="s">
        <v>1444</v>
      </c>
      <c r="E395" s="612"/>
      <c r="F395" s="1"/>
      <c r="G395" s="1"/>
      <c r="H395" s="1"/>
      <c r="I395" s="1"/>
      <c r="J395" s="1"/>
      <c r="K395" s="1"/>
      <c r="L395" s="1"/>
      <c r="M395" s="1"/>
      <c r="N395" s="1"/>
      <c r="O395" s="1"/>
      <c r="P395" s="1"/>
      <c r="Q395" s="1"/>
      <c r="R395" s="1"/>
      <c r="S395" s="1"/>
      <c r="T395" s="1"/>
      <c r="U395" s="1"/>
      <c r="V395" s="1"/>
      <c r="W395" s="1"/>
      <c r="X395" s="1"/>
      <c r="Y395" s="1"/>
      <c r="Z395" s="1"/>
      <c r="AA395" s="1"/>
      <c r="AB395" s="1"/>
      <c r="AC395" s="1"/>
      <c r="AD395" s="1"/>
      <c r="AE395" s="1"/>
      <c r="AF395" s="1"/>
      <c r="AG395" s="1"/>
      <c r="AH395" s="1"/>
      <c r="AI395" s="1"/>
      <c r="AJ395" s="1"/>
      <c r="AK395" s="1"/>
      <c r="AL395" s="1"/>
      <c r="AM395" s="1"/>
      <c r="AN395" s="1"/>
      <c r="AO395" s="1"/>
      <c r="AP395" s="1"/>
      <c r="AQ395" s="1"/>
      <c r="AR395" s="1"/>
      <c r="AS395" s="1"/>
      <c r="AT395" s="1"/>
      <c r="AU395" s="1"/>
      <c r="AV395" s="1"/>
      <c r="AW395" s="1"/>
      <c r="AX395" s="1"/>
      <c r="AY395" s="1"/>
      <c r="AZ395" s="1"/>
      <c r="BA395" s="1"/>
      <c r="BB395" s="1"/>
      <c r="BC395" s="1"/>
      <c r="BD395" s="1"/>
      <c r="BE395" s="1"/>
      <c r="BF395" s="1"/>
      <c r="BG395" s="1"/>
      <c r="BH395" s="1"/>
      <c r="BI395" s="1"/>
      <c r="BJ395" s="1"/>
      <c r="BK395" s="1"/>
      <c r="BL395" s="1"/>
      <c r="BM395" s="1"/>
      <c r="BN395" s="1"/>
      <c r="BO395" s="1"/>
      <c r="BP395" s="1"/>
      <c r="BQ395" s="1"/>
      <c r="BR395" s="1"/>
      <c r="BS395" s="1"/>
      <c r="BT395" s="1"/>
      <c r="BU395" s="1"/>
      <c r="BV395" s="1"/>
      <c r="BW395" s="1"/>
      <c r="BX395" s="1"/>
      <c r="BY395" s="1"/>
      <c r="BZ395" s="1"/>
      <c r="CA395" s="1"/>
      <c r="CB395" s="1"/>
      <c r="CC395" s="1"/>
      <c r="CD395" s="1"/>
      <c r="CE395" s="1"/>
      <c r="CF395" s="1"/>
      <c r="CG395" s="1"/>
      <c r="CH395" s="1"/>
      <c r="CI395" s="1"/>
      <c r="CJ395" s="1"/>
      <c r="CK395" s="1"/>
    </row>
    <row r="396" spans="1:89" ht="78.75" x14ac:dyDescent="0.25">
      <c r="A396" s="7" t="s">
        <v>11</v>
      </c>
      <c r="B396" s="8">
        <v>2012</v>
      </c>
      <c r="C396" s="605" t="s">
        <v>1445</v>
      </c>
      <c r="D396" s="605" t="s">
        <v>1394</v>
      </c>
      <c r="E396" s="612"/>
      <c r="F396" s="1"/>
      <c r="G396" s="1"/>
      <c r="H396" s="1"/>
      <c r="I396" s="1"/>
      <c r="J396" s="1"/>
      <c r="K396" s="1"/>
      <c r="L396" s="1"/>
      <c r="M396" s="1"/>
      <c r="N396" s="1"/>
      <c r="O396" s="1"/>
      <c r="P396" s="1"/>
      <c r="Q396" s="1"/>
      <c r="R396" s="1"/>
      <c r="S396" s="1"/>
      <c r="T396" s="1"/>
      <c r="U396" s="1"/>
      <c r="V396" s="1"/>
      <c r="W396" s="1"/>
      <c r="X396" s="1"/>
      <c r="Y396" s="1"/>
      <c r="Z396" s="1"/>
      <c r="AA396" s="1"/>
      <c r="AB396" s="1"/>
      <c r="AC396" s="1"/>
      <c r="AD396" s="1"/>
      <c r="AE396" s="1"/>
      <c r="AF396" s="1"/>
      <c r="AG396" s="1"/>
      <c r="AH396" s="1"/>
      <c r="AI396" s="1"/>
      <c r="AJ396" s="1"/>
      <c r="AK396" s="1"/>
      <c r="AL396" s="1"/>
      <c r="AM396" s="1"/>
      <c r="AN396" s="1"/>
      <c r="AO396" s="1"/>
      <c r="AP396" s="1"/>
      <c r="AQ396" s="1"/>
      <c r="AR396" s="1"/>
      <c r="AS396" s="1"/>
      <c r="AT396" s="1"/>
      <c r="AU396" s="1"/>
      <c r="AV396" s="1"/>
      <c r="AW396" s="1"/>
      <c r="AX396" s="1"/>
      <c r="AY396" s="1"/>
      <c r="AZ396" s="1"/>
      <c r="BA396" s="1"/>
      <c r="BB396" s="1"/>
      <c r="BC396" s="1"/>
      <c r="BD396" s="1"/>
      <c r="BE396" s="1"/>
      <c r="BF396" s="1"/>
      <c r="BG396" s="1"/>
      <c r="BH396" s="1"/>
      <c r="BI396" s="1"/>
      <c r="BJ396" s="1"/>
      <c r="BK396" s="1"/>
      <c r="BL396" s="1"/>
      <c r="BM396" s="1"/>
      <c r="BN396" s="1"/>
      <c r="BO396" s="1"/>
      <c r="BP396" s="1"/>
      <c r="BQ396" s="1"/>
      <c r="BR396" s="1"/>
      <c r="BS396" s="1"/>
      <c r="BT396" s="1"/>
      <c r="BU396" s="1"/>
      <c r="BV396" s="1"/>
      <c r="BW396" s="1"/>
      <c r="BX396" s="1"/>
      <c r="BY396" s="1"/>
      <c r="BZ396" s="1"/>
      <c r="CA396" s="1"/>
      <c r="CB396" s="1"/>
      <c r="CC396" s="1"/>
      <c r="CD396" s="1"/>
      <c r="CE396" s="1"/>
      <c r="CF396" s="1"/>
      <c r="CG396" s="1"/>
      <c r="CH396" s="1"/>
      <c r="CI396" s="1"/>
      <c r="CJ396" s="1"/>
      <c r="CK396" s="1"/>
    </row>
    <row r="397" spans="1:89" ht="45" x14ac:dyDescent="0.25">
      <c r="A397" s="7" t="s">
        <v>11</v>
      </c>
      <c r="B397" s="8">
        <v>2012</v>
      </c>
      <c r="C397" s="605" t="s">
        <v>1446</v>
      </c>
      <c r="D397" s="605" t="s">
        <v>1392</v>
      </c>
      <c r="E397" s="612"/>
      <c r="F397" s="1"/>
      <c r="G397" s="1"/>
      <c r="H397" s="1"/>
      <c r="I397" s="1"/>
      <c r="J397" s="1"/>
      <c r="K397" s="1"/>
      <c r="L397" s="1"/>
      <c r="M397" s="1"/>
      <c r="N397" s="1"/>
      <c r="O397" s="1"/>
      <c r="P397" s="1"/>
      <c r="Q397" s="1"/>
      <c r="R397" s="1"/>
      <c r="S397" s="1"/>
      <c r="T397" s="1"/>
      <c r="U397" s="1"/>
      <c r="V397" s="1"/>
      <c r="W397" s="1"/>
      <c r="X397" s="1"/>
      <c r="Y397" s="1"/>
      <c r="Z397" s="1"/>
      <c r="AA397" s="1"/>
      <c r="AB397" s="1"/>
      <c r="AC397" s="1"/>
      <c r="AD397" s="1"/>
      <c r="AE397" s="1"/>
      <c r="AF397" s="1"/>
      <c r="AG397" s="1"/>
      <c r="AH397" s="1"/>
      <c r="AI397" s="1"/>
      <c r="AJ397" s="1"/>
      <c r="AK397" s="1"/>
      <c r="AL397" s="1"/>
      <c r="AM397" s="1"/>
      <c r="AN397" s="1"/>
      <c r="AO397" s="1"/>
      <c r="AP397" s="1"/>
      <c r="AQ397" s="1"/>
      <c r="AR397" s="1"/>
      <c r="AS397" s="1"/>
      <c r="AT397" s="1"/>
      <c r="AU397" s="1"/>
      <c r="AV397" s="1"/>
      <c r="AW397" s="1"/>
      <c r="AX397" s="1"/>
      <c r="AY397" s="1"/>
      <c r="AZ397" s="1"/>
      <c r="BA397" s="1"/>
      <c r="BB397" s="1"/>
      <c r="BC397" s="1"/>
      <c r="BD397" s="1"/>
      <c r="BE397" s="1"/>
      <c r="BF397" s="1"/>
      <c r="BG397" s="1"/>
      <c r="BH397" s="1"/>
      <c r="BI397" s="1"/>
      <c r="BJ397" s="1"/>
      <c r="BK397" s="1"/>
      <c r="BL397" s="1"/>
      <c r="BM397" s="1"/>
      <c r="BN397" s="1"/>
      <c r="BO397" s="1"/>
      <c r="BP397" s="1"/>
      <c r="BQ397" s="1"/>
      <c r="BR397" s="1"/>
      <c r="BS397" s="1"/>
      <c r="BT397" s="1"/>
      <c r="BU397" s="1"/>
      <c r="BV397" s="1"/>
      <c r="BW397" s="1"/>
      <c r="BX397" s="1"/>
      <c r="BY397" s="1"/>
      <c r="BZ397" s="1"/>
      <c r="CA397" s="1"/>
      <c r="CB397" s="1"/>
      <c r="CC397" s="1"/>
      <c r="CD397" s="1"/>
      <c r="CE397" s="1"/>
      <c r="CF397" s="1"/>
      <c r="CG397" s="1"/>
      <c r="CH397" s="1"/>
      <c r="CI397" s="1"/>
      <c r="CJ397" s="1"/>
      <c r="CK397" s="1"/>
    </row>
    <row r="398" spans="1:89" ht="45" x14ac:dyDescent="0.25">
      <c r="A398" s="7" t="s">
        <v>12</v>
      </c>
      <c r="B398" s="8">
        <v>2012</v>
      </c>
      <c r="C398" s="605" t="s">
        <v>1447</v>
      </c>
      <c r="D398" s="605" t="s">
        <v>1392</v>
      </c>
      <c r="E398" s="612"/>
      <c r="F398" s="1"/>
      <c r="G398" s="1"/>
      <c r="H398" s="1"/>
      <c r="I398" s="1"/>
      <c r="J398" s="1"/>
      <c r="K398" s="1"/>
      <c r="L398" s="1"/>
      <c r="M398" s="1"/>
      <c r="N398" s="1"/>
      <c r="O398" s="1"/>
      <c r="P398" s="1"/>
      <c r="Q398" s="1"/>
      <c r="R398" s="1"/>
      <c r="S398" s="1"/>
      <c r="T398" s="1"/>
      <c r="U398" s="1"/>
      <c r="V398" s="1"/>
      <c r="W398" s="1"/>
      <c r="X398" s="1"/>
      <c r="Y398" s="1"/>
      <c r="Z398" s="1"/>
      <c r="AA398" s="1"/>
      <c r="AB398" s="1"/>
      <c r="AC398" s="1"/>
      <c r="AD398" s="1"/>
      <c r="AE398" s="1"/>
      <c r="AF398" s="1"/>
      <c r="AG398" s="1"/>
      <c r="AH398" s="1"/>
      <c r="AI398" s="1"/>
      <c r="AJ398" s="1"/>
      <c r="AK398" s="1"/>
      <c r="AL398" s="1"/>
      <c r="AM398" s="1"/>
      <c r="AN398" s="1"/>
      <c r="AO398" s="1"/>
      <c r="AP398" s="1"/>
      <c r="AQ398" s="1"/>
      <c r="AR398" s="1"/>
      <c r="AS398" s="1"/>
      <c r="AT398" s="1"/>
      <c r="AU398" s="1"/>
      <c r="AV398" s="1"/>
      <c r="AW398" s="1"/>
      <c r="AX398" s="1"/>
      <c r="AY398" s="1"/>
      <c r="AZ398" s="1"/>
      <c r="BA398" s="1"/>
      <c r="BB398" s="1"/>
      <c r="BC398" s="1"/>
      <c r="BD398" s="1"/>
      <c r="BE398" s="1"/>
      <c r="BF398" s="1"/>
      <c r="BG398" s="1"/>
      <c r="BH398" s="1"/>
      <c r="BI398" s="1"/>
      <c r="BJ398" s="1"/>
      <c r="BK398" s="1"/>
      <c r="BL398" s="1"/>
      <c r="BM398" s="1"/>
      <c r="BN398" s="1"/>
      <c r="BO398" s="1"/>
      <c r="BP398" s="1"/>
      <c r="BQ398" s="1"/>
      <c r="BR398" s="1"/>
      <c r="BS398" s="1"/>
      <c r="BT398" s="1"/>
      <c r="BU398" s="1"/>
      <c r="BV398" s="1"/>
      <c r="BW398" s="1"/>
      <c r="BX398" s="1"/>
      <c r="BY398" s="1"/>
      <c r="BZ398" s="1"/>
      <c r="CA398" s="1"/>
      <c r="CB398" s="1"/>
      <c r="CC398" s="1"/>
      <c r="CD398" s="1"/>
      <c r="CE398" s="1"/>
      <c r="CF398" s="1"/>
      <c r="CG398" s="1"/>
      <c r="CH398" s="1"/>
      <c r="CI398" s="1"/>
      <c r="CJ398" s="1"/>
      <c r="CK398" s="1"/>
    </row>
    <row r="399" spans="1:89" ht="78.75" x14ac:dyDescent="0.25">
      <c r="A399" s="7" t="s">
        <v>12</v>
      </c>
      <c r="B399" s="8">
        <v>2012</v>
      </c>
      <c r="C399" s="605" t="s">
        <v>1448</v>
      </c>
      <c r="D399" s="605" t="s">
        <v>1432</v>
      </c>
      <c r="E399" s="612"/>
      <c r="F399" s="1"/>
      <c r="G399" s="1"/>
      <c r="H399" s="1"/>
      <c r="I399" s="1"/>
      <c r="J399" s="1"/>
      <c r="K399" s="1"/>
      <c r="L399" s="1"/>
      <c r="M399" s="1"/>
      <c r="N399" s="1"/>
      <c r="O399" s="1"/>
      <c r="P399" s="1"/>
      <c r="Q399" s="1"/>
      <c r="R399" s="1"/>
      <c r="S399" s="1"/>
      <c r="T399" s="1"/>
      <c r="U399" s="1"/>
      <c r="V399" s="1"/>
      <c r="W399" s="1"/>
      <c r="X399" s="1"/>
      <c r="Y399" s="1"/>
      <c r="Z399" s="1"/>
      <c r="AA399" s="1"/>
      <c r="AB399" s="1"/>
      <c r="AC399" s="1"/>
      <c r="AD399" s="1"/>
      <c r="AE399" s="1"/>
      <c r="AF399" s="1"/>
      <c r="AG399" s="1"/>
      <c r="AH399" s="1"/>
      <c r="AI399" s="1"/>
      <c r="AJ399" s="1"/>
      <c r="AK399" s="1"/>
      <c r="AL399" s="1"/>
      <c r="AM399" s="1"/>
      <c r="AN399" s="1"/>
      <c r="AO399" s="1"/>
      <c r="AP399" s="1"/>
      <c r="AQ399" s="1"/>
      <c r="AR399" s="1"/>
      <c r="AS399" s="1"/>
      <c r="AT399" s="1"/>
      <c r="AU399" s="1"/>
      <c r="AV399" s="1"/>
      <c r="AW399" s="1"/>
      <c r="AX399" s="1"/>
      <c r="AY399" s="1"/>
      <c r="AZ399" s="1"/>
      <c r="BA399" s="1"/>
      <c r="BB399" s="1"/>
      <c r="BC399" s="1"/>
      <c r="BD399" s="1"/>
      <c r="BE399" s="1"/>
      <c r="BF399" s="1"/>
      <c r="BG399" s="1"/>
      <c r="BH399" s="1"/>
      <c r="BI399" s="1"/>
      <c r="BJ399" s="1"/>
      <c r="BK399" s="1"/>
      <c r="BL399" s="1"/>
      <c r="BM399" s="1"/>
      <c r="BN399" s="1"/>
      <c r="BO399" s="1"/>
      <c r="BP399" s="1"/>
      <c r="BQ399" s="1"/>
      <c r="BR399" s="1"/>
      <c r="BS399" s="1"/>
      <c r="BT399" s="1"/>
      <c r="BU399" s="1"/>
      <c r="BV399" s="1"/>
      <c r="BW399" s="1"/>
      <c r="BX399" s="1"/>
      <c r="BY399" s="1"/>
      <c r="BZ399" s="1"/>
      <c r="CA399" s="1"/>
      <c r="CB399" s="1"/>
      <c r="CC399" s="1"/>
      <c r="CD399" s="1"/>
      <c r="CE399" s="1"/>
      <c r="CF399" s="1"/>
      <c r="CG399" s="1"/>
      <c r="CH399" s="1"/>
      <c r="CI399" s="1"/>
      <c r="CJ399" s="1"/>
      <c r="CK399" s="1"/>
    </row>
    <row r="400" spans="1:89" ht="33.75" x14ac:dyDescent="0.25">
      <c r="A400" s="7" t="s">
        <v>3</v>
      </c>
      <c r="B400" s="8">
        <v>2011</v>
      </c>
      <c r="C400" s="606" t="s">
        <v>1449</v>
      </c>
      <c r="D400" s="605" t="s">
        <v>1450</v>
      </c>
      <c r="E400" s="612"/>
      <c r="F400" s="1"/>
      <c r="G400" s="1"/>
      <c r="H400" s="1"/>
      <c r="I400" s="1"/>
      <c r="J400" s="1"/>
      <c r="K400" s="1"/>
      <c r="L400" s="1"/>
      <c r="M400" s="1"/>
      <c r="N400" s="1"/>
      <c r="O400" s="1"/>
      <c r="P400" s="1"/>
      <c r="Q400" s="1"/>
      <c r="R400" s="1"/>
      <c r="S400" s="1"/>
      <c r="T400" s="1"/>
      <c r="U400" s="1"/>
      <c r="V400" s="1"/>
      <c r="W400" s="1"/>
      <c r="X400" s="1"/>
      <c r="Y400" s="1"/>
      <c r="Z400" s="1"/>
      <c r="AA400" s="1"/>
      <c r="AB400" s="1"/>
      <c r="AC400" s="1"/>
      <c r="AD400" s="1"/>
      <c r="AE400" s="1"/>
      <c r="AF400" s="1"/>
      <c r="AG400" s="1"/>
      <c r="AH400" s="1"/>
      <c r="AI400" s="1"/>
      <c r="AJ400" s="1"/>
      <c r="AK400" s="1"/>
      <c r="AL400" s="1"/>
      <c r="AM400" s="1"/>
      <c r="AN400" s="1"/>
      <c r="AO400" s="1"/>
      <c r="AP400" s="1"/>
      <c r="AQ400" s="1"/>
      <c r="AR400" s="1"/>
      <c r="AS400" s="1"/>
      <c r="AT400" s="1"/>
      <c r="AU400" s="1"/>
      <c r="AV400" s="1"/>
      <c r="AW400" s="1"/>
      <c r="AX400" s="1"/>
      <c r="AY400" s="1"/>
      <c r="AZ400" s="1"/>
      <c r="BA400" s="1"/>
      <c r="BB400" s="1"/>
      <c r="BC400" s="1"/>
      <c r="BD400" s="1"/>
      <c r="BE400" s="1"/>
      <c r="BF400" s="1"/>
      <c r="BG400" s="1"/>
      <c r="BH400" s="1"/>
      <c r="BI400" s="1"/>
      <c r="BJ400" s="1"/>
      <c r="BK400" s="1"/>
      <c r="BL400" s="1"/>
      <c r="BM400" s="1"/>
      <c r="BN400" s="1"/>
      <c r="BO400" s="1"/>
      <c r="BP400" s="1"/>
      <c r="BQ400" s="1"/>
      <c r="BR400" s="1"/>
      <c r="BS400" s="1"/>
      <c r="BT400" s="1"/>
      <c r="BU400" s="1"/>
      <c r="BV400" s="1"/>
      <c r="BW400" s="1"/>
      <c r="BX400" s="1"/>
      <c r="BY400" s="1"/>
      <c r="BZ400" s="1"/>
      <c r="CA400" s="1"/>
      <c r="CB400" s="1"/>
      <c r="CC400" s="1"/>
      <c r="CD400" s="1"/>
      <c r="CE400" s="1"/>
      <c r="CF400" s="1"/>
      <c r="CG400" s="1"/>
      <c r="CH400" s="1"/>
      <c r="CI400" s="1"/>
      <c r="CJ400" s="1"/>
      <c r="CK400" s="1"/>
    </row>
    <row r="401" spans="1:89" ht="33.75" x14ac:dyDescent="0.25">
      <c r="A401" s="7" t="s">
        <v>3</v>
      </c>
      <c r="B401" s="8">
        <v>2011</v>
      </c>
      <c r="C401" s="605" t="s">
        <v>1452</v>
      </c>
      <c r="D401" s="605" t="s">
        <v>1451</v>
      </c>
      <c r="E401" s="612"/>
      <c r="F401" s="1"/>
      <c r="G401" s="1"/>
      <c r="H401" s="1"/>
      <c r="I401" s="1"/>
      <c r="J401" s="1"/>
      <c r="K401" s="1"/>
      <c r="L401" s="1"/>
      <c r="M401" s="1"/>
      <c r="N401" s="1"/>
      <c r="O401" s="1"/>
      <c r="P401" s="1"/>
      <c r="Q401" s="1"/>
      <c r="R401" s="1"/>
      <c r="S401" s="1"/>
      <c r="T401" s="1"/>
      <c r="U401" s="1"/>
      <c r="V401" s="1"/>
      <c r="W401" s="1"/>
      <c r="X401" s="1"/>
      <c r="Y401" s="1"/>
      <c r="Z401" s="1"/>
      <c r="AA401" s="1"/>
      <c r="AB401" s="1"/>
      <c r="AC401" s="1"/>
      <c r="AD401" s="1"/>
      <c r="AE401" s="1"/>
      <c r="AF401" s="1"/>
      <c r="AG401" s="1"/>
      <c r="AH401" s="1"/>
      <c r="AI401" s="1"/>
      <c r="AJ401" s="1"/>
      <c r="AK401" s="1"/>
      <c r="AL401" s="1"/>
      <c r="AM401" s="1"/>
      <c r="AN401" s="1"/>
      <c r="AO401" s="1"/>
      <c r="AP401" s="1"/>
      <c r="AQ401" s="1"/>
      <c r="AR401" s="1"/>
      <c r="AS401" s="1"/>
      <c r="AT401" s="1"/>
      <c r="AU401" s="1"/>
      <c r="AV401" s="1"/>
      <c r="AW401" s="1"/>
      <c r="AX401" s="1"/>
      <c r="AY401" s="1"/>
      <c r="AZ401" s="1"/>
      <c r="BA401" s="1"/>
      <c r="BB401" s="1"/>
      <c r="BC401" s="1"/>
      <c r="BD401" s="1"/>
      <c r="BE401" s="1"/>
      <c r="BF401" s="1"/>
      <c r="BG401" s="1"/>
      <c r="BH401" s="1"/>
      <c r="BI401" s="1"/>
      <c r="BJ401" s="1"/>
      <c r="BK401" s="1"/>
      <c r="BL401" s="1"/>
      <c r="BM401" s="1"/>
      <c r="BN401" s="1"/>
      <c r="BO401" s="1"/>
      <c r="BP401" s="1"/>
      <c r="BQ401" s="1"/>
      <c r="BR401" s="1"/>
      <c r="BS401" s="1"/>
      <c r="BT401" s="1"/>
      <c r="BU401" s="1"/>
      <c r="BV401" s="1"/>
      <c r="BW401" s="1"/>
      <c r="BX401" s="1"/>
      <c r="BY401" s="1"/>
      <c r="BZ401" s="1"/>
      <c r="CA401" s="1"/>
      <c r="CB401" s="1"/>
      <c r="CC401" s="1"/>
      <c r="CD401" s="1"/>
      <c r="CE401" s="1"/>
      <c r="CF401" s="1"/>
      <c r="CG401" s="1"/>
      <c r="CH401" s="1"/>
      <c r="CI401" s="1"/>
      <c r="CJ401" s="1"/>
      <c r="CK401" s="1"/>
    </row>
    <row r="402" spans="1:89" ht="33.75" x14ac:dyDescent="0.25">
      <c r="A402" s="7" t="s">
        <v>8</v>
      </c>
      <c r="B402" s="8">
        <v>2011</v>
      </c>
      <c r="C402" s="605" t="s">
        <v>1453</v>
      </c>
      <c r="D402" s="605" t="s">
        <v>1428</v>
      </c>
      <c r="E402" s="612"/>
      <c r="F402" s="1"/>
      <c r="G402" s="1"/>
      <c r="H402" s="1"/>
      <c r="I402" s="1"/>
      <c r="J402" s="1"/>
      <c r="K402" s="1"/>
      <c r="L402" s="1"/>
      <c r="M402" s="1"/>
      <c r="N402" s="1"/>
      <c r="O402" s="1"/>
      <c r="P402" s="1"/>
      <c r="Q402" s="1"/>
      <c r="R402" s="1"/>
      <c r="S402" s="1"/>
      <c r="T402" s="1"/>
      <c r="U402" s="1"/>
      <c r="V402" s="1"/>
      <c r="W402" s="1"/>
      <c r="X402" s="1"/>
      <c r="Y402" s="1"/>
      <c r="Z402" s="1"/>
      <c r="AA402" s="1"/>
      <c r="AB402" s="1"/>
      <c r="AC402" s="1"/>
      <c r="AD402" s="1"/>
      <c r="AE402" s="1"/>
      <c r="AF402" s="1"/>
      <c r="AG402" s="1"/>
      <c r="AH402" s="1"/>
      <c r="AI402" s="1"/>
      <c r="AJ402" s="1"/>
      <c r="AK402" s="1"/>
      <c r="AL402" s="1"/>
      <c r="AM402" s="1"/>
      <c r="AN402" s="1"/>
      <c r="AO402" s="1"/>
      <c r="AP402" s="1"/>
      <c r="AQ402" s="1"/>
      <c r="AR402" s="1"/>
      <c r="AS402" s="1"/>
      <c r="AT402" s="1"/>
      <c r="AU402" s="1"/>
      <c r="AV402" s="1"/>
      <c r="AW402" s="1"/>
      <c r="AX402" s="1"/>
      <c r="AY402" s="1"/>
      <c r="AZ402" s="1"/>
      <c r="BA402" s="1"/>
      <c r="BB402" s="1"/>
      <c r="BC402" s="1"/>
      <c r="BD402" s="1"/>
      <c r="BE402" s="1"/>
      <c r="BF402" s="1"/>
      <c r="BG402" s="1"/>
      <c r="BH402" s="1"/>
      <c r="BI402" s="1"/>
      <c r="BJ402" s="1"/>
      <c r="BK402" s="1"/>
      <c r="BL402" s="1"/>
      <c r="BM402" s="1"/>
      <c r="BN402" s="1"/>
      <c r="BO402" s="1"/>
      <c r="BP402" s="1"/>
      <c r="BQ402" s="1"/>
      <c r="BR402" s="1"/>
      <c r="BS402" s="1"/>
      <c r="BT402" s="1"/>
      <c r="BU402" s="1"/>
      <c r="BV402" s="1"/>
      <c r="BW402" s="1"/>
      <c r="BX402" s="1"/>
      <c r="BY402" s="1"/>
      <c r="BZ402" s="1"/>
      <c r="CA402" s="1"/>
      <c r="CB402" s="1"/>
      <c r="CC402" s="1"/>
      <c r="CD402" s="1"/>
      <c r="CE402" s="1"/>
      <c r="CF402" s="1"/>
      <c r="CG402" s="1"/>
      <c r="CH402" s="1"/>
      <c r="CI402" s="1"/>
      <c r="CJ402" s="1"/>
      <c r="CK402" s="1"/>
    </row>
    <row r="403" spans="1:89" ht="22.5" x14ac:dyDescent="0.25">
      <c r="A403" s="7" t="s">
        <v>21</v>
      </c>
      <c r="B403" s="8">
        <v>2011</v>
      </c>
      <c r="C403" s="605" t="s">
        <v>1454</v>
      </c>
      <c r="D403" s="605" t="s">
        <v>1426</v>
      </c>
      <c r="E403" s="612"/>
      <c r="F403" s="1"/>
      <c r="G403" s="1"/>
      <c r="H403" s="1"/>
      <c r="I403" s="1"/>
      <c r="J403" s="1"/>
      <c r="K403" s="1"/>
      <c r="L403" s="1"/>
      <c r="M403" s="1"/>
      <c r="N403" s="1"/>
      <c r="O403" s="1"/>
      <c r="P403" s="1"/>
      <c r="Q403" s="1"/>
      <c r="R403" s="1"/>
      <c r="S403" s="1"/>
      <c r="T403" s="1"/>
      <c r="U403" s="1"/>
      <c r="V403" s="1"/>
      <c r="W403" s="1"/>
      <c r="X403" s="1"/>
      <c r="Y403" s="1"/>
      <c r="Z403" s="1"/>
      <c r="AA403" s="1"/>
      <c r="AB403" s="1"/>
      <c r="AC403" s="1"/>
      <c r="AD403" s="1"/>
      <c r="AE403" s="1"/>
      <c r="AF403" s="1"/>
      <c r="AG403" s="1"/>
      <c r="AH403" s="1"/>
      <c r="AI403" s="1"/>
      <c r="AJ403" s="1"/>
      <c r="AK403" s="1"/>
      <c r="AL403" s="1"/>
      <c r="AM403" s="1"/>
      <c r="AN403" s="1"/>
      <c r="AO403" s="1"/>
      <c r="AP403" s="1"/>
      <c r="AQ403" s="1"/>
      <c r="AR403" s="1"/>
      <c r="AS403" s="1"/>
      <c r="AT403" s="1"/>
      <c r="AU403" s="1"/>
      <c r="AV403" s="1"/>
      <c r="AW403" s="1"/>
      <c r="AX403" s="1"/>
      <c r="AY403" s="1"/>
      <c r="AZ403" s="1"/>
      <c r="BA403" s="1"/>
      <c r="BB403" s="1"/>
      <c r="BC403" s="1"/>
      <c r="BD403" s="1"/>
      <c r="BE403" s="1"/>
      <c r="BF403" s="1"/>
      <c r="BG403" s="1"/>
      <c r="BH403" s="1"/>
      <c r="BI403" s="1"/>
      <c r="BJ403" s="1"/>
      <c r="BK403" s="1"/>
      <c r="BL403" s="1"/>
      <c r="BM403" s="1"/>
      <c r="BN403" s="1"/>
      <c r="BO403" s="1"/>
      <c r="BP403" s="1"/>
      <c r="BQ403" s="1"/>
      <c r="BR403" s="1"/>
      <c r="BS403" s="1"/>
      <c r="BT403" s="1"/>
      <c r="BU403" s="1"/>
      <c r="BV403" s="1"/>
      <c r="BW403" s="1"/>
      <c r="BX403" s="1"/>
      <c r="BY403" s="1"/>
      <c r="BZ403" s="1"/>
      <c r="CA403" s="1"/>
      <c r="CB403" s="1"/>
      <c r="CC403" s="1"/>
      <c r="CD403" s="1"/>
      <c r="CE403" s="1"/>
      <c r="CF403" s="1"/>
      <c r="CG403" s="1"/>
      <c r="CH403" s="1"/>
      <c r="CI403" s="1"/>
      <c r="CJ403" s="1"/>
      <c r="CK403" s="1"/>
    </row>
    <row r="404" spans="1:89" ht="33.75" x14ac:dyDescent="0.25">
      <c r="A404" s="7" t="s">
        <v>21</v>
      </c>
      <c r="B404" s="8">
        <v>2011</v>
      </c>
      <c r="C404" s="605" t="s">
        <v>1455</v>
      </c>
      <c r="D404" s="605" t="s">
        <v>1426</v>
      </c>
      <c r="E404" s="612"/>
      <c r="F404" s="1"/>
      <c r="G404" s="1"/>
      <c r="H404" s="1"/>
      <c r="I404" s="1"/>
      <c r="J404" s="1"/>
      <c r="K404" s="1"/>
      <c r="L404" s="1"/>
      <c r="M404" s="1"/>
      <c r="N404" s="1"/>
      <c r="O404" s="1"/>
      <c r="P404" s="1"/>
      <c r="Q404" s="1"/>
      <c r="R404" s="1"/>
      <c r="S404" s="1"/>
      <c r="T404" s="1"/>
      <c r="U404" s="1"/>
      <c r="V404" s="1"/>
      <c r="W404" s="1"/>
      <c r="X404" s="1"/>
      <c r="Y404" s="1"/>
      <c r="Z404" s="1"/>
      <c r="AA404" s="1"/>
      <c r="AB404" s="1"/>
      <c r="AC404" s="1"/>
      <c r="AD404" s="1"/>
      <c r="AE404" s="1"/>
      <c r="AF404" s="1"/>
      <c r="AG404" s="1"/>
      <c r="AH404" s="1"/>
      <c r="AI404" s="1"/>
      <c r="AJ404" s="1"/>
      <c r="AK404" s="1"/>
      <c r="AL404" s="1"/>
      <c r="AM404" s="1"/>
      <c r="AN404" s="1"/>
      <c r="AO404" s="1"/>
      <c r="AP404" s="1"/>
      <c r="AQ404" s="1"/>
      <c r="AR404" s="1"/>
      <c r="AS404" s="1"/>
      <c r="AT404" s="1"/>
      <c r="AU404" s="1"/>
      <c r="AV404" s="1"/>
      <c r="AW404" s="1"/>
      <c r="AX404" s="1"/>
      <c r="AY404" s="1"/>
      <c r="AZ404" s="1"/>
      <c r="BA404" s="1"/>
      <c r="BB404" s="1"/>
      <c r="BC404" s="1"/>
      <c r="BD404" s="1"/>
      <c r="BE404" s="1"/>
      <c r="BF404" s="1"/>
      <c r="BG404" s="1"/>
      <c r="BH404" s="1"/>
      <c r="BI404" s="1"/>
      <c r="BJ404" s="1"/>
      <c r="BK404" s="1"/>
      <c r="BL404" s="1"/>
      <c r="BM404" s="1"/>
      <c r="BN404" s="1"/>
      <c r="BO404" s="1"/>
      <c r="BP404" s="1"/>
      <c r="BQ404" s="1"/>
      <c r="BR404" s="1"/>
      <c r="BS404" s="1"/>
      <c r="BT404" s="1"/>
      <c r="BU404" s="1"/>
      <c r="BV404" s="1"/>
      <c r="BW404" s="1"/>
      <c r="BX404" s="1"/>
      <c r="BY404" s="1"/>
      <c r="BZ404" s="1"/>
      <c r="CA404" s="1"/>
      <c r="CB404" s="1"/>
      <c r="CC404" s="1"/>
      <c r="CD404" s="1"/>
      <c r="CE404" s="1"/>
      <c r="CF404" s="1"/>
      <c r="CG404" s="1"/>
      <c r="CH404" s="1"/>
      <c r="CI404" s="1"/>
      <c r="CJ404" s="1"/>
      <c r="CK404" s="1"/>
    </row>
    <row r="405" spans="1:89" ht="45" x14ac:dyDescent="0.25">
      <c r="A405" s="7" t="s">
        <v>21</v>
      </c>
      <c r="B405" s="8">
        <v>2011</v>
      </c>
      <c r="C405" s="605" t="s">
        <v>1457</v>
      </c>
      <c r="D405" s="605" t="s">
        <v>1456</v>
      </c>
      <c r="E405" s="612"/>
      <c r="F405" s="1"/>
      <c r="G405" s="1"/>
      <c r="H405" s="1"/>
      <c r="I405" s="1"/>
      <c r="J405" s="1"/>
      <c r="K405" s="1"/>
      <c r="L405" s="1"/>
      <c r="M405" s="1"/>
      <c r="N405" s="1"/>
      <c r="O405" s="1"/>
      <c r="P405" s="1"/>
      <c r="Q405" s="1"/>
      <c r="R405" s="1"/>
      <c r="S405" s="1"/>
      <c r="T405" s="1"/>
      <c r="U405" s="1"/>
      <c r="V405" s="1"/>
      <c r="W405" s="1"/>
      <c r="X405" s="1"/>
      <c r="Y405" s="1"/>
      <c r="Z405" s="1"/>
      <c r="AA405" s="1"/>
      <c r="AB405" s="1"/>
      <c r="AC405" s="1"/>
      <c r="AD405" s="1"/>
      <c r="AE405" s="1"/>
      <c r="AF405" s="1"/>
      <c r="AG405" s="1"/>
      <c r="AH405" s="1"/>
      <c r="AI405" s="1"/>
      <c r="AJ405" s="1"/>
      <c r="AK405" s="1"/>
      <c r="AL405" s="1"/>
      <c r="AM405" s="1"/>
      <c r="AN405" s="1"/>
      <c r="AO405" s="1"/>
      <c r="AP405" s="1"/>
      <c r="AQ405" s="1"/>
      <c r="AR405" s="1"/>
      <c r="AS405" s="1"/>
      <c r="AT405" s="1"/>
      <c r="AU405" s="1"/>
      <c r="AV405" s="1"/>
      <c r="AW405" s="1"/>
      <c r="AX405" s="1"/>
      <c r="AY405" s="1"/>
      <c r="AZ405" s="1"/>
      <c r="BA405" s="1"/>
      <c r="BB405" s="1"/>
      <c r="BC405" s="1"/>
      <c r="BD405" s="1"/>
      <c r="BE405" s="1"/>
      <c r="BF405" s="1"/>
      <c r="BG405" s="1"/>
      <c r="BH405" s="1"/>
      <c r="BI405" s="1"/>
      <c r="BJ405" s="1"/>
      <c r="BK405" s="1"/>
      <c r="BL405" s="1"/>
      <c r="BM405" s="1"/>
      <c r="BN405" s="1"/>
      <c r="BO405" s="1"/>
      <c r="BP405" s="1"/>
      <c r="BQ405" s="1"/>
      <c r="BR405" s="1"/>
      <c r="BS405" s="1"/>
      <c r="BT405" s="1"/>
      <c r="BU405" s="1"/>
      <c r="BV405" s="1"/>
      <c r="BW405" s="1"/>
      <c r="BX405" s="1"/>
      <c r="BY405" s="1"/>
      <c r="BZ405" s="1"/>
      <c r="CA405" s="1"/>
      <c r="CB405" s="1"/>
      <c r="CC405" s="1"/>
      <c r="CD405" s="1"/>
      <c r="CE405" s="1"/>
      <c r="CF405" s="1"/>
      <c r="CG405" s="1"/>
      <c r="CH405" s="1"/>
      <c r="CI405" s="1"/>
      <c r="CJ405" s="1"/>
      <c r="CK405" s="1"/>
    </row>
    <row r="406" spans="1:89" ht="33.75" x14ac:dyDescent="0.25">
      <c r="A406" s="9" t="s">
        <v>20</v>
      </c>
      <c r="B406" s="8">
        <v>2011</v>
      </c>
      <c r="C406" s="605" t="s">
        <v>1459</v>
      </c>
      <c r="D406" s="605" t="s">
        <v>1458</v>
      </c>
      <c r="E406" s="612"/>
      <c r="F406" s="1"/>
      <c r="G406" s="1"/>
      <c r="H406" s="1"/>
      <c r="I406" s="1"/>
      <c r="J406" s="1"/>
      <c r="K406" s="1"/>
      <c r="L406" s="1"/>
      <c r="M406" s="1"/>
      <c r="N406" s="1"/>
      <c r="O406" s="1"/>
      <c r="P406" s="1"/>
      <c r="Q406" s="1"/>
      <c r="R406" s="1"/>
      <c r="S406" s="1"/>
      <c r="T406" s="1"/>
      <c r="U406" s="1"/>
      <c r="V406" s="1"/>
      <c r="W406" s="1"/>
      <c r="X406" s="1"/>
      <c r="Y406" s="1"/>
      <c r="Z406" s="1"/>
      <c r="AA406" s="1"/>
      <c r="AB406" s="1"/>
      <c r="AC406" s="1"/>
      <c r="AD406" s="1"/>
      <c r="AE406" s="1"/>
      <c r="AF406" s="1"/>
      <c r="AG406" s="1"/>
      <c r="AH406" s="1"/>
      <c r="AI406" s="1"/>
      <c r="AJ406" s="1"/>
      <c r="AK406" s="1"/>
      <c r="AL406" s="1"/>
      <c r="AM406" s="1"/>
      <c r="AN406" s="1"/>
      <c r="AO406" s="1"/>
      <c r="AP406" s="1"/>
      <c r="AQ406" s="1"/>
      <c r="AR406" s="1"/>
      <c r="AS406" s="1"/>
      <c r="AT406" s="1"/>
      <c r="AU406" s="1"/>
      <c r="AV406" s="1"/>
      <c r="AW406" s="1"/>
      <c r="AX406" s="1"/>
      <c r="AY406" s="1"/>
      <c r="AZ406" s="1"/>
      <c r="BA406" s="1"/>
      <c r="BB406" s="1"/>
      <c r="BC406" s="1"/>
      <c r="BD406" s="1"/>
      <c r="BE406" s="1"/>
      <c r="BF406" s="1"/>
      <c r="BG406" s="1"/>
      <c r="BH406" s="1"/>
      <c r="BI406" s="1"/>
      <c r="BJ406" s="1"/>
      <c r="BK406" s="1"/>
      <c r="BL406" s="1"/>
      <c r="BM406" s="1"/>
      <c r="BN406" s="1"/>
      <c r="BO406" s="1"/>
      <c r="BP406" s="1"/>
      <c r="BQ406" s="1"/>
      <c r="BR406" s="1"/>
      <c r="BS406" s="1"/>
      <c r="BT406" s="1"/>
      <c r="BU406" s="1"/>
      <c r="BV406" s="1"/>
      <c r="BW406" s="1"/>
      <c r="BX406" s="1"/>
      <c r="BY406" s="1"/>
      <c r="BZ406" s="1"/>
      <c r="CA406" s="1"/>
      <c r="CB406" s="1"/>
      <c r="CC406" s="1"/>
      <c r="CD406" s="1"/>
      <c r="CE406" s="1"/>
      <c r="CF406" s="1"/>
      <c r="CG406" s="1"/>
      <c r="CH406" s="1"/>
      <c r="CI406" s="1"/>
      <c r="CJ406" s="1"/>
      <c r="CK406" s="1"/>
    </row>
    <row r="407" spans="1:89" ht="45" x14ac:dyDescent="0.25">
      <c r="A407" s="7" t="s">
        <v>10</v>
      </c>
      <c r="B407" s="8">
        <v>2011</v>
      </c>
      <c r="C407" s="605" t="s">
        <v>1460</v>
      </c>
      <c r="D407" s="605" t="s">
        <v>1428</v>
      </c>
      <c r="E407" s="612"/>
      <c r="F407" s="1"/>
      <c r="G407" s="1"/>
      <c r="H407" s="1"/>
      <c r="I407" s="1"/>
      <c r="J407" s="1"/>
      <c r="K407" s="1"/>
      <c r="L407" s="1"/>
      <c r="M407" s="1"/>
      <c r="N407" s="1"/>
      <c r="O407" s="1"/>
      <c r="P407" s="1"/>
      <c r="Q407" s="1"/>
      <c r="R407" s="1"/>
      <c r="S407" s="1"/>
      <c r="T407" s="1"/>
      <c r="U407" s="1"/>
      <c r="V407" s="1"/>
      <c r="W407" s="1"/>
      <c r="X407" s="1"/>
      <c r="Y407" s="1"/>
      <c r="Z407" s="1"/>
      <c r="AA407" s="1"/>
      <c r="AB407" s="1"/>
      <c r="AC407" s="1"/>
      <c r="AD407" s="1"/>
      <c r="AE407" s="1"/>
      <c r="AF407" s="1"/>
      <c r="AG407" s="1"/>
      <c r="AH407" s="1"/>
      <c r="AI407" s="1"/>
      <c r="AJ407" s="1"/>
      <c r="AK407" s="1"/>
      <c r="AL407" s="1"/>
      <c r="AM407" s="1"/>
      <c r="AN407" s="1"/>
      <c r="AO407" s="1"/>
      <c r="AP407" s="1"/>
      <c r="AQ407" s="1"/>
      <c r="AR407" s="1"/>
      <c r="AS407" s="1"/>
      <c r="AT407" s="1"/>
      <c r="AU407" s="1"/>
      <c r="AV407" s="1"/>
      <c r="AW407" s="1"/>
      <c r="AX407" s="1"/>
      <c r="AY407" s="1"/>
      <c r="AZ407" s="1"/>
      <c r="BA407" s="1"/>
      <c r="BB407" s="1"/>
      <c r="BC407" s="1"/>
      <c r="BD407" s="1"/>
      <c r="BE407" s="1"/>
      <c r="BF407" s="1"/>
      <c r="BG407" s="1"/>
      <c r="BH407" s="1"/>
      <c r="BI407" s="1"/>
      <c r="BJ407" s="1"/>
      <c r="BK407" s="1"/>
      <c r="BL407" s="1"/>
      <c r="BM407" s="1"/>
      <c r="BN407" s="1"/>
      <c r="BO407" s="1"/>
      <c r="BP407" s="1"/>
      <c r="BQ407" s="1"/>
      <c r="BR407" s="1"/>
      <c r="BS407" s="1"/>
      <c r="BT407" s="1"/>
      <c r="BU407" s="1"/>
      <c r="BV407" s="1"/>
      <c r="BW407" s="1"/>
      <c r="BX407" s="1"/>
      <c r="BY407" s="1"/>
      <c r="BZ407" s="1"/>
      <c r="CA407" s="1"/>
      <c r="CB407" s="1"/>
      <c r="CC407" s="1"/>
      <c r="CD407" s="1"/>
      <c r="CE407" s="1"/>
      <c r="CF407" s="1"/>
      <c r="CG407" s="1"/>
      <c r="CH407" s="1"/>
      <c r="CI407" s="1"/>
      <c r="CJ407" s="1"/>
      <c r="CK407" s="1"/>
    </row>
    <row r="408" spans="1:89" ht="45" x14ac:dyDescent="0.25">
      <c r="A408" s="7" t="s">
        <v>10</v>
      </c>
      <c r="B408" s="8">
        <v>2011</v>
      </c>
      <c r="C408" s="605" t="s">
        <v>1461</v>
      </c>
      <c r="D408" s="605" t="s">
        <v>1462</v>
      </c>
      <c r="E408" s="612"/>
      <c r="F408" s="1"/>
      <c r="G408" s="1"/>
      <c r="H408" s="1"/>
      <c r="I408" s="1"/>
      <c r="J408" s="1"/>
      <c r="K408" s="1"/>
      <c r="L408" s="1"/>
      <c r="M408" s="1"/>
      <c r="N408" s="1"/>
      <c r="O408" s="1"/>
      <c r="P408" s="1"/>
      <c r="Q408" s="1"/>
      <c r="R408" s="1"/>
      <c r="S408" s="1"/>
      <c r="T408" s="1"/>
      <c r="U408" s="1"/>
      <c r="V408" s="1"/>
      <c r="W408" s="1"/>
      <c r="X408" s="1"/>
      <c r="Y408" s="1"/>
      <c r="Z408" s="1"/>
      <c r="AA408" s="1"/>
      <c r="AB408" s="1"/>
      <c r="AC408" s="1"/>
      <c r="AD408" s="1"/>
      <c r="AE408" s="1"/>
      <c r="AF408" s="1"/>
      <c r="AG408" s="1"/>
      <c r="AH408" s="1"/>
      <c r="AI408" s="1"/>
      <c r="AJ408" s="1"/>
      <c r="AK408" s="1"/>
      <c r="AL408" s="1"/>
      <c r="AM408" s="1"/>
      <c r="AN408" s="1"/>
      <c r="AO408" s="1"/>
      <c r="AP408" s="1"/>
      <c r="AQ408" s="1"/>
      <c r="AR408" s="1"/>
      <c r="AS408" s="1"/>
      <c r="AT408" s="1"/>
      <c r="AU408" s="1"/>
      <c r="AV408" s="1"/>
      <c r="AW408" s="1"/>
      <c r="AX408" s="1"/>
      <c r="AY408" s="1"/>
      <c r="AZ408" s="1"/>
      <c r="BA408" s="1"/>
      <c r="BB408" s="1"/>
      <c r="BC408" s="1"/>
      <c r="BD408" s="1"/>
      <c r="BE408" s="1"/>
      <c r="BF408" s="1"/>
      <c r="BG408" s="1"/>
      <c r="BH408" s="1"/>
      <c r="BI408" s="1"/>
      <c r="BJ408" s="1"/>
      <c r="BK408" s="1"/>
      <c r="BL408" s="1"/>
      <c r="BM408" s="1"/>
      <c r="BN408" s="1"/>
      <c r="BO408" s="1"/>
      <c r="BP408" s="1"/>
      <c r="BQ408" s="1"/>
      <c r="BR408" s="1"/>
      <c r="BS408" s="1"/>
      <c r="BT408" s="1"/>
      <c r="BU408" s="1"/>
      <c r="BV408" s="1"/>
      <c r="BW408" s="1"/>
      <c r="BX408" s="1"/>
      <c r="BY408" s="1"/>
      <c r="BZ408" s="1"/>
      <c r="CA408" s="1"/>
      <c r="CB408" s="1"/>
      <c r="CC408" s="1"/>
      <c r="CD408" s="1"/>
      <c r="CE408" s="1"/>
      <c r="CF408" s="1"/>
      <c r="CG408" s="1"/>
      <c r="CH408" s="1"/>
      <c r="CI408" s="1"/>
      <c r="CJ408" s="1"/>
      <c r="CK408" s="1"/>
    </row>
    <row r="409" spans="1:89" ht="78.75" x14ac:dyDescent="0.25">
      <c r="A409" s="7" t="s">
        <v>10</v>
      </c>
      <c r="B409" s="8">
        <v>2011</v>
      </c>
      <c r="C409" s="605" t="s">
        <v>1463</v>
      </c>
      <c r="D409" s="605" t="s">
        <v>1441</v>
      </c>
      <c r="E409" s="612"/>
      <c r="F409" s="1"/>
      <c r="G409" s="1"/>
      <c r="H409" s="1"/>
      <c r="I409" s="1"/>
      <c r="J409" s="1"/>
      <c r="K409" s="1"/>
      <c r="L409" s="1"/>
      <c r="M409" s="1"/>
      <c r="N409" s="1"/>
      <c r="O409" s="1"/>
      <c r="P409" s="1"/>
      <c r="Q409" s="1"/>
      <c r="R409" s="1"/>
      <c r="S409" s="1"/>
      <c r="T409" s="1"/>
      <c r="U409" s="1"/>
      <c r="V409" s="1"/>
      <c r="W409" s="1"/>
      <c r="X409" s="1"/>
      <c r="Y409" s="1"/>
      <c r="Z409" s="1"/>
      <c r="AA409" s="1"/>
      <c r="AB409" s="1"/>
      <c r="AC409" s="1"/>
      <c r="AD409" s="1"/>
      <c r="AE409" s="1"/>
      <c r="AF409" s="1"/>
      <c r="AG409" s="1"/>
      <c r="AH409" s="1"/>
      <c r="AI409" s="1"/>
      <c r="AJ409" s="1"/>
      <c r="AK409" s="1"/>
      <c r="AL409" s="1"/>
      <c r="AM409" s="1"/>
      <c r="AN409" s="1"/>
      <c r="AO409" s="1"/>
      <c r="AP409" s="1"/>
      <c r="AQ409" s="1"/>
      <c r="AR409" s="1"/>
      <c r="AS409" s="1"/>
      <c r="AT409" s="1"/>
      <c r="AU409" s="1"/>
      <c r="AV409" s="1"/>
      <c r="AW409" s="1"/>
      <c r="AX409" s="1"/>
      <c r="AY409" s="1"/>
      <c r="AZ409" s="1"/>
      <c r="BA409" s="1"/>
      <c r="BB409" s="1"/>
      <c r="BC409" s="1"/>
      <c r="BD409" s="1"/>
      <c r="BE409" s="1"/>
      <c r="BF409" s="1"/>
      <c r="BG409" s="1"/>
      <c r="BH409" s="1"/>
      <c r="BI409" s="1"/>
      <c r="BJ409" s="1"/>
      <c r="BK409" s="1"/>
      <c r="BL409" s="1"/>
      <c r="BM409" s="1"/>
      <c r="BN409" s="1"/>
      <c r="BO409" s="1"/>
      <c r="BP409" s="1"/>
      <c r="BQ409" s="1"/>
      <c r="BR409" s="1"/>
      <c r="BS409" s="1"/>
      <c r="BT409" s="1"/>
      <c r="BU409" s="1"/>
      <c r="BV409" s="1"/>
      <c r="BW409" s="1"/>
      <c r="BX409" s="1"/>
      <c r="BY409" s="1"/>
      <c r="BZ409" s="1"/>
      <c r="CA409" s="1"/>
      <c r="CB409" s="1"/>
      <c r="CC409" s="1"/>
      <c r="CD409" s="1"/>
      <c r="CE409" s="1"/>
      <c r="CF409" s="1"/>
      <c r="CG409" s="1"/>
      <c r="CH409" s="1"/>
      <c r="CI409" s="1"/>
      <c r="CJ409" s="1"/>
      <c r="CK409" s="1"/>
    </row>
    <row r="410" spans="1:89" ht="33.75" x14ac:dyDescent="0.25">
      <c r="A410" s="7" t="s">
        <v>1110</v>
      </c>
      <c r="B410" s="8">
        <v>2011</v>
      </c>
      <c r="C410" s="605" t="s">
        <v>1464</v>
      </c>
      <c r="D410" s="605" t="s">
        <v>1426</v>
      </c>
      <c r="E410" s="612"/>
      <c r="F410" s="1"/>
      <c r="G410" s="1"/>
      <c r="H410" s="1"/>
      <c r="I410" s="1"/>
      <c r="J410" s="1"/>
      <c r="K410" s="1"/>
      <c r="L410" s="1"/>
      <c r="M410" s="1"/>
      <c r="N410" s="1"/>
      <c r="O410" s="1"/>
      <c r="P410" s="1"/>
      <c r="Q410" s="1"/>
      <c r="R410" s="1"/>
      <c r="S410" s="1"/>
      <c r="T410" s="1"/>
      <c r="U410" s="1"/>
      <c r="V410" s="1"/>
      <c r="W410" s="1"/>
      <c r="X410" s="1"/>
      <c r="Y410" s="1"/>
      <c r="Z410" s="1"/>
      <c r="AA410" s="1"/>
      <c r="AB410" s="1"/>
      <c r="AC410" s="1"/>
      <c r="AD410" s="1"/>
      <c r="AE410" s="1"/>
      <c r="AF410" s="1"/>
      <c r="AG410" s="1"/>
      <c r="AH410" s="1"/>
      <c r="AI410" s="1"/>
      <c r="AJ410" s="1"/>
      <c r="AK410" s="1"/>
      <c r="AL410" s="1"/>
      <c r="AM410" s="1"/>
      <c r="AN410" s="1"/>
      <c r="AO410" s="1"/>
      <c r="AP410" s="1"/>
      <c r="AQ410" s="1"/>
      <c r="AR410" s="1"/>
      <c r="AS410" s="1"/>
      <c r="AT410" s="1"/>
      <c r="AU410" s="1"/>
      <c r="AV410" s="1"/>
      <c r="AW410" s="1"/>
      <c r="AX410" s="1"/>
      <c r="AY410" s="1"/>
      <c r="AZ410" s="1"/>
      <c r="BA410" s="1"/>
      <c r="BB410" s="1"/>
      <c r="BC410" s="1"/>
      <c r="BD410" s="1"/>
      <c r="BE410" s="1"/>
      <c r="BF410" s="1"/>
      <c r="BG410" s="1"/>
      <c r="BH410" s="1"/>
      <c r="BI410" s="1"/>
      <c r="BJ410" s="1"/>
      <c r="BK410" s="1"/>
      <c r="BL410" s="1"/>
      <c r="BM410" s="1"/>
      <c r="BN410" s="1"/>
      <c r="BO410" s="1"/>
      <c r="BP410" s="1"/>
      <c r="BQ410" s="1"/>
      <c r="BR410" s="1"/>
      <c r="BS410" s="1"/>
      <c r="BT410" s="1"/>
      <c r="BU410" s="1"/>
      <c r="BV410" s="1"/>
      <c r="BW410" s="1"/>
      <c r="BX410" s="1"/>
      <c r="BY410" s="1"/>
      <c r="BZ410" s="1"/>
      <c r="CA410" s="1"/>
      <c r="CB410" s="1"/>
      <c r="CC410" s="1"/>
      <c r="CD410" s="1"/>
      <c r="CE410" s="1"/>
      <c r="CF410" s="1"/>
      <c r="CG410" s="1"/>
      <c r="CH410" s="1"/>
      <c r="CI410" s="1"/>
      <c r="CJ410" s="1"/>
      <c r="CK410" s="1"/>
    </row>
    <row r="411" spans="1:89" ht="33.75" x14ac:dyDescent="0.25">
      <c r="A411" s="7" t="s">
        <v>11</v>
      </c>
      <c r="B411" s="8">
        <v>2011</v>
      </c>
      <c r="C411" s="605" t="s">
        <v>1466</v>
      </c>
      <c r="D411" s="605" t="s">
        <v>1465</v>
      </c>
      <c r="E411" s="612"/>
      <c r="F411" s="1"/>
      <c r="G411" s="1"/>
      <c r="H411" s="1"/>
      <c r="I411" s="1"/>
      <c r="J411" s="1"/>
      <c r="K411" s="1"/>
      <c r="L411" s="1"/>
      <c r="M411" s="1"/>
      <c r="N411" s="1"/>
      <c r="O411" s="1"/>
      <c r="P411" s="1"/>
      <c r="Q411" s="1"/>
      <c r="R411" s="1"/>
      <c r="S411" s="1"/>
      <c r="T411" s="1"/>
      <c r="U411" s="1"/>
      <c r="V411" s="1"/>
      <c r="W411" s="1"/>
      <c r="X411" s="1"/>
      <c r="Y411" s="1"/>
      <c r="Z411" s="1"/>
      <c r="AA411" s="1"/>
      <c r="AB411" s="1"/>
      <c r="AC411" s="1"/>
      <c r="AD411" s="1"/>
      <c r="AE411" s="1"/>
      <c r="AF411" s="1"/>
      <c r="AG411" s="1"/>
      <c r="AH411" s="1"/>
      <c r="AI411" s="1"/>
      <c r="AJ411" s="1"/>
      <c r="AK411" s="1"/>
      <c r="AL411" s="1"/>
      <c r="AM411" s="1"/>
      <c r="AN411" s="1"/>
      <c r="AO411" s="1"/>
      <c r="AP411" s="1"/>
      <c r="AQ411" s="1"/>
      <c r="AR411" s="1"/>
      <c r="AS411" s="1"/>
      <c r="AT411" s="1"/>
      <c r="AU411" s="1"/>
      <c r="AV411" s="1"/>
      <c r="AW411" s="1"/>
      <c r="AX411" s="1"/>
      <c r="AY411" s="1"/>
      <c r="AZ411" s="1"/>
      <c r="BA411" s="1"/>
      <c r="BB411" s="1"/>
      <c r="BC411" s="1"/>
      <c r="BD411" s="1"/>
      <c r="BE411" s="1"/>
      <c r="BF411" s="1"/>
      <c r="BG411" s="1"/>
      <c r="BH411" s="1"/>
      <c r="BI411" s="1"/>
      <c r="BJ411" s="1"/>
      <c r="BK411" s="1"/>
      <c r="BL411" s="1"/>
      <c r="BM411" s="1"/>
      <c r="BN411" s="1"/>
      <c r="BO411" s="1"/>
      <c r="BP411" s="1"/>
      <c r="BQ411" s="1"/>
      <c r="BR411" s="1"/>
      <c r="BS411" s="1"/>
      <c r="BT411" s="1"/>
      <c r="BU411" s="1"/>
      <c r="BV411" s="1"/>
      <c r="BW411" s="1"/>
      <c r="BX411" s="1"/>
      <c r="BY411" s="1"/>
      <c r="BZ411" s="1"/>
      <c r="CA411" s="1"/>
      <c r="CB411" s="1"/>
      <c r="CC411" s="1"/>
      <c r="CD411" s="1"/>
      <c r="CE411" s="1"/>
      <c r="CF411" s="1"/>
      <c r="CG411" s="1"/>
      <c r="CH411" s="1"/>
      <c r="CI411" s="1"/>
      <c r="CJ411" s="1"/>
      <c r="CK411" s="1"/>
    </row>
    <row r="412" spans="1:89" ht="33.75" x14ac:dyDescent="0.25">
      <c r="A412" s="7" t="s">
        <v>11</v>
      </c>
      <c r="B412" s="8">
        <v>2011</v>
      </c>
      <c r="C412" s="605" t="s">
        <v>1467</v>
      </c>
      <c r="D412" s="605" t="s">
        <v>1441</v>
      </c>
      <c r="E412" s="612"/>
      <c r="F412" s="1"/>
      <c r="G412" s="1"/>
      <c r="H412" s="1"/>
      <c r="I412" s="1"/>
      <c r="J412" s="1"/>
      <c r="K412" s="1"/>
      <c r="L412" s="1"/>
      <c r="M412" s="1"/>
      <c r="N412" s="1"/>
      <c r="O412" s="1"/>
      <c r="P412" s="1"/>
      <c r="Q412" s="1"/>
      <c r="R412" s="1"/>
      <c r="S412" s="1"/>
      <c r="T412" s="1"/>
      <c r="U412" s="1"/>
      <c r="V412" s="1"/>
      <c r="W412" s="1"/>
      <c r="X412" s="1"/>
      <c r="Y412" s="1"/>
      <c r="Z412" s="1"/>
      <c r="AA412" s="1"/>
      <c r="AB412" s="1"/>
      <c r="AC412" s="1"/>
      <c r="AD412" s="1"/>
      <c r="AE412" s="1"/>
      <c r="AF412" s="1"/>
      <c r="AG412" s="1"/>
      <c r="AH412" s="1"/>
      <c r="AI412" s="1"/>
      <c r="AJ412" s="1"/>
      <c r="AK412" s="1"/>
      <c r="AL412" s="1"/>
      <c r="AM412" s="1"/>
      <c r="AN412" s="1"/>
      <c r="AO412" s="1"/>
      <c r="AP412" s="1"/>
      <c r="AQ412" s="1"/>
      <c r="AR412" s="1"/>
      <c r="AS412" s="1"/>
      <c r="AT412" s="1"/>
      <c r="AU412" s="1"/>
      <c r="AV412" s="1"/>
      <c r="AW412" s="1"/>
      <c r="AX412" s="1"/>
      <c r="AY412" s="1"/>
      <c r="AZ412" s="1"/>
      <c r="BA412" s="1"/>
      <c r="BB412" s="1"/>
      <c r="BC412" s="1"/>
      <c r="BD412" s="1"/>
      <c r="BE412" s="1"/>
      <c r="BF412" s="1"/>
      <c r="BG412" s="1"/>
      <c r="BH412" s="1"/>
      <c r="BI412" s="1"/>
      <c r="BJ412" s="1"/>
      <c r="BK412" s="1"/>
      <c r="BL412" s="1"/>
      <c r="BM412" s="1"/>
      <c r="BN412" s="1"/>
      <c r="BO412" s="1"/>
      <c r="BP412" s="1"/>
      <c r="BQ412" s="1"/>
      <c r="BR412" s="1"/>
      <c r="BS412" s="1"/>
      <c r="BT412" s="1"/>
      <c r="BU412" s="1"/>
      <c r="BV412" s="1"/>
      <c r="BW412" s="1"/>
      <c r="BX412" s="1"/>
      <c r="BY412" s="1"/>
      <c r="BZ412" s="1"/>
      <c r="CA412" s="1"/>
      <c r="CB412" s="1"/>
      <c r="CC412" s="1"/>
      <c r="CD412" s="1"/>
      <c r="CE412" s="1"/>
      <c r="CF412" s="1"/>
      <c r="CG412" s="1"/>
      <c r="CH412" s="1"/>
      <c r="CI412" s="1"/>
      <c r="CJ412" s="1"/>
      <c r="CK412" s="1"/>
    </row>
    <row r="413" spans="1:89" ht="33.75" x14ac:dyDescent="0.25">
      <c r="A413" s="7" t="s">
        <v>12</v>
      </c>
      <c r="B413" s="8">
        <v>2011</v>
      </c>
      <c r="C413" s="605" t="s">
        <v>1468</v>
      </c>
      <c r="D413" s="605" t="s">
        <v>1428</v>
      </c>
      <c r="E413" s="612"/>
      <c r="F413" s="1"/>
      <c r="G413" s="1"/>
      <c r="H413" s="1"/>
      <c r="I413" s="1"/>
      <c r="J413" s="1"/>
      <c r="K413" s="1"/>
      <c r="L413" s="1"/>
      <c r="M413" s="1"/>
      <c r="N413" s="1"/>
      <c r="O413" s="1"/>
      <c r="P413" s="1"/>
      <c r="Q413" s="1"/>
      <c r="R413" s="1"/>
      <c r="S413" s="1"/>
      <c r="T413" s="1"/>
      <c r="U413" s="1"/>
      <c r="V413" s="1"/>
      <c r="W413" s="1"/>
      <c r="X413" s="1"/>
      <c r="Y413" s="1"/>
      <c r="Z413" s="1"/>
      <c r="AA413" s="1"/>
      <c r="AB413" s="1"/>
      <c r="AC413" s="1"/>
      <c r="AD413" s="1"/>
      <c r="AE413" s="1"/>
      <c r="AF413" s="1"/>
      <c r="AG413" s="1"/>
      <c r="AH413" s="1"/>
      <c r="AI413" s="1"/>
      <c r="AJ413" s="1"/>
      <c r="AK413" s="1"/>
      <c r="AL413" s="1"/>
      <c r="AM413" s="1"/>
      <c r="AN413" s="1"/>
      <c r="AO413" s="1"/>
      <c r="AP413" s="1"/>
      <c r="AQ413" s="1"/>
      <c r="AR413" s="1"/>
      <c r="AS413" s="1"/>
      <c r="AT413" s="1"/>
      <c r="AU413" s="1"/>
      <c r="AV413" s="1"/>
      <c r="AW413" s="1"/>
      <c r="AX413" s="1"/>
      <c r="AY413" s="1"/>
      <c r="AZ413" s="1"/>
      <c r="BA413" s="1"/>
      <c r="BB413" s="1"/>
      <c r="BC413" s="1"/>
      <c r="BD413" s="1"/>
      <c r="BE413" s="1"/>
      <c r="BF413" s="1"/>
      <c r="BG413" s="1"/>
      <c r="BH413" s="1"/>
      <c r="BI413" s="1"/>
      <c r="BJ413" s="1"/>
      <c r="BK413" s="1"/>
      <c r="BL413" s="1"/>
      <c r="BM413" s="1"/>
      <c r="BN413" s="1"/>
      <c r="BO413" s="1"/>
      <c r="BP413" s="1"/>
      <c r="BQ413" s="1"/>
      <c r="BR413" s="1"/>
      <c r="BS413" s="1"/>
      <c r="BT413" s="1"/>
      <c r="BU413" s="1"/>
      <c r="BV413" s="1"/>
      <c r="BW413" s="1"/>
      <c r="BX413" s="1"/>
      <c r="BY413" s="1"/>
      <c r="BZ413" s="1"/>
      <c r="CA413" s="1"/>
      <c r="CB413" s="1"/>
      <c r="CC413" s="1"/>
      <c r="CD413" s="1"/>
      <c r="CE413" s="1"/>
      <c r="CF413" s="1"/>
      <c r="CG413" s="1"/>
      <c r="CH413" s="1"/>
      <c r="CI413" s="1"/>
      <c r="CJ413" s="1"/>
      <c r="CK413" s="1"/>
    </row>
    <row r="414" spans="1:89" ht="33.75" x14ac:dyDescent="0.25">
      <c r="A414" s="11" t="s">
        <v>853</v>
      </c>
      <c r="B414" s="12">
        <v>2011</v>
      </c>
      <c r="C414" s="606" t="s">
        <v>1470</v>
      </c>
      <c r="D414" s="606" t="s">
        <v>1469</v>
      </c>
      <c r="E414" s="612"/>
      <c r="F414" s="1"/>
      <c r="G414" s="1"/>
      <c r="H414" s="1"/>
      <c r="I414" s="1"/>
      <c r="J414" s="1"/>
      <c r="K414" s="1"/>
      <c r="L414" s="1"/>
      <c r="M414" s="1"/>
      <c r="N414" s="1"/>
      <c r="O414" s="1"/>
      <c r="P414" s="1"/>
      <c r="Q414" s="1"/>
      <c r="R414" s="1"/>
      <c r="S414" s="1"/>
      <c r="T414" s="1"/>
      <c r="U414" s="1"/>
      <c r="V414" s="1"/>
      <c r="W414" s="1"/>
      <c r="X414" s="1"/>
      <c r="Y414" s="1"/>
      <c r="Z414" s="1"/>
      <c r="AA414" s="1"/>
      <c r="AB414" s="1"/>
      <c r="AC414" s="1"/>
      <c r="AD414" s="1"/>
      <c r="AE414" s="1"/>
      <c r="AF414" s="1"/>
      <c r="AG414" s="1"/>
      <c r="AH414" s="1"/>
      <c r="AI414" s="1"/>
      <c r="AJ414" s="1"/>
      <c r="AK414" s="1"/>
      <c r="AL414" s="1"/>
      <c r="AM414" s="1"/>
      <c r="AN414" s="1"/>
      <c r="AO414" s="1"/>
      <c r="AP414" s="1"/>
      <c r="AQ414" s="1"/>
      <c r="AR414" s="1"/>
      <c r="AS414" s="1"/>
      <c r="AT414" s="1"/>
      <c r="AU414" s="1"/>
      <c r="AV414" s="1"/>
      <c r="AW414" s="1"/>
      <c r="AX414" s="1"/>
      <c r="AY414" s="1"/>
      <c r="AZ414" s="1"/>
      <c r="BA414" s="1"/>
      <c r="BB414" s="1"/>
      <c r="BC414" s="1"/>
      <c r="BD414" s="1"/>
      <c r="BE414" s="1"/>
      <c r="BF414" s="1"/>
      <c r="BG414" s="1"/>
      <c r="BH414" s="1"/>
      <c r="BI414" s="1"/>
      <c r="BJ414" s="1"/>
      <c r="BK414" s="1"/>
      <c r="BL414" s="1"/>
      <c r="BM414" s="1"/>
      <c r="BN414" s="1"/>
      <c r="BO414" s="1"/>
      <c r="BP414" s="1"/>
      <c r="BQ414" s="1"/>
      <c r="BR414" s="1"/>
      <c r="BS414" s="1"/>
      <c r="BT414" s="1"/>
      <c r="BU414" s="1"/>
      <c r="BV414" s="1"/>
      <c r="BW414" s="1"/>
      <c r="BX414" s="1"/>
      <c r="BY414" s="1"/>
      <c r="BZ414" s="1"/>
      <c r="CA414" s="1"/>
      <c r="CB414" s="1"/>
      <c r="CC414" s="1"/>
      <c r="CD414" s="1"/>
      <c r="CE414" s="1"/>
      <c r="CF414" s="1"/>
      <c r="CG414" s="1"/>
      <c r="CH414" s="1"/>
      <c r="CI414" s="1"/>
      <c r="CJ414" s="1"/>
      <c r="CK414" s="1"/>
    </row>
    <row r="415" spans="1:89" ht="45" x14ac:dyDescent="0.25">
      <c r="A415" s="7" t="s">
        <v>15</v>
      </c>
      <c r="B415" s="8">
        <v>2011</v>
      </c>
      <c r="C415" s="605" t="s">
        <v>1471</v>
      </c>
      <c r="D415" s="605" t="s">
        <v>1426</v>
      </c>
      <c r="E415" s="612"/>
      <c r="F415" s="1"/>
      <c r="G415" s="1"/>
      <c r="H415" s="1"/>
      <c r="I415" s="1"/>
      <c r="J415" s="1"/>
      <c r="K415" s="1"/>
      <c r="L415" s="1"/>
      <c r="M415" s="1"/>
      <c r="N415" s="1"/>
      <c r="O415" s="1"/>
      <c r="P415" s="1"/>
      <c r="Q415" s="1"/>
      <c r="R415" s="1"/>
      <c r="S415" s="1"/>
      <c r="T415" s="1"/>
      <c r="U415" s="1"/>
      <c r="V415" s="1"/>
      <c r="W415" s="1"/>
      <c r="X415" s="1"/>
      <c r="Y415" s="1"/>
      <c r="Z415" s="1"/>
      <c r="AA415" s="1"/>
      <c r="AB415" s="1"/>
      <c r="AC415" s="1"/>
      <c r="AD415" s="1"/>
      <c r="AE415" s="1"/>
      <c r="AF415" s="1"/>
      <c r="AG415" s="1"/>
      <c r="AH415" s="1"/>
      <c r="AI415" s="1"/>
      <c r="AJ415" s="1"/>
      <c r="AK415" s="1"/>
      <c r="AL415" s="1"/>
      <c r="AM415" s="1"/>
      <c r="AN415" s="1"/>
      <c r="AO415" s="1"/>
      <c r="AP415" s="1"/>
      <c r="AQ415" s="1"/>
      <c r="AR415" s="1"/>
      <c r="AS415" s="1"/>
      <c r="AT415" s="1"/>
      <c r="AU415" s="1"/>
      <c r="AV415" s="1"/>
      <c r="AW415" s="1"/>
      <c r="AX415" s="1"/>
      <c r="AY415" s="1"/>
      <c r="AZ415" s="1"/>
      <c r="BA415" s="1"/>
      <c r="BB415" s="1"/>
      <c r="BC415" s="1"/>
      <c r="BD415" s="1"/>
      <c r="BE415" s="1"/>
      <c r="BF415" s="1"/>
      <c r="BG415" s="1"/>
      <c r="BH415" s="1"/>
      <c r="BI415" s="1"/>
      <c r="BJ415" s="1"/>
      <c r="BK415" s="1"/>
      <c r="BL415" s="1"/>
      <c r="BM415" s="1"/>
      <c r="BN415" s="1"/>
      <c r="BO415" s="1"/>
      <c r="BP415" s="1"/>
      <c r="BQ415" s="1"/>
      <c r="BR415" s="1"/>
      <c r="BS415" s="1"/>
      <c r="BT415" s="1"/>
      <c r="BU415" s="1"/>
      <c r="BV415" s="1"/>
      <c r="BW415" s="1"/>
      <c r="BX415" s="1"/>
      <c r="BY415" s="1"/>
      <c r="BZ415" s="1"/>
      <c r="CA415" s="1"/>
      <c r="CB415" s="1"/>
      <c r="CC415" s="1"/>
      <c r="CD415" s="1"/>
      <c r="CE415" s="1"/>
      <c r="CF415" s="1"/>
      <c r="CG415" s="1"/>
      <c r="CH415" s="1"/>
      <c r="CI415" s="1"/>
      <c r="CJ415" s="1"/>
      <c r="CK415" s="1"/>
    </row>
    <row r="416" spans="1:89" ht="22.5" x14ac:dyDescent="0.25">
      <c r="A416" s="7" t="s">
        <v>3</v>
      </c>
      <c r="B416" s="8">
        <v>2010</v>
      </c>
      <c r="C416" s="605" t="s">
        <v>1472</v>
      </c>
      <c r="D416" s="605"/>
      <c r="E416" s="612"/>
      <c r="F416" s="1"/>
      <c r="G416" s="1"/>
      <c r="H416" s="1"/>
      <c r="I416" s="1"/>
      <c r="J416" s="1"/>
      <c r="K416" s="1"/>
      <c r="L416" s="1"/>
      <c r="M416" s="1"/>
      <c r="N416" s="1"/>
      <c r="O416" s="1"/>
      <c r="P416" s="1"/>
      <c r="Q416" s="1"/>
      <c r="R416" s="1"/>
      <c r="S416" s="1"/>
      <c r="T416" s="1"/>
      <c r="U416" s="1"/>
      <c r="V416" s="1"/>
      <c r="W416" s="1"/>
      <c r="X416" s="1"/>
      <c r="Y416" s="1"/>
      <c r="Z416" s="1"/>
      <c r="AA416" s="1"/>
      <c r="AB416" s="1"/>
      <c r="AC416" s="1"/>
      <c r="AD416" s="1"/>
      <c r="AE416" s="1"/>
      <c r="AF416" s="1"/>
      <c r="AG416" s="1"/>
      <c r="AH416" s="1"/>
      <c r="AI416" s="1"/>
      <c r="AJ416" s="1"/>
      <c r="AK416" s="1"/>
      <c r="AL416" s="1"/>
      <c r="AM416" s="1"/>
      <c r="AN416" s="1"/>
      <c r="AO416" s="1"/>
      <c r="AP416" s="1"/>
      <c r="AQ416" s="1"/>
      <c r="AR416" s="1"/>
      <c r="AS416" s="1"/>
      <c r="AT416" s="1"/>
      <c r="AU416" s="1"/>
      <c r="AV416" s="1"/>
      <c r="AW416" s="1"/>
      <c r="AX416" s="1"/>
      <c r="AY416" s="1"/>
      <c r="AZ416" s="1"/>
      <c r="BA416" s="1"/>
      <c r="BB416" s="1"/>
      <c r="BC416" s="1"/>
      <c r="BD416" s="1"/>
      <c r="BE416" s="1"/>
      <c r="BF416" s="1"/>
      <c r="BG416" s="1"/>
      <c r="BH416" s="1"/>
      <c r="BI416" s="1"/>
      <c r="BJ416" s="1"/>
      <c r="BK416" s="1"/>
      <c r="BL416" s="1"/>
      <c r="BM416" s="1"/>
      <c r="BN416" s="1"/>
      <c r="BO416" s="1"/>
      <c r="BP416" s="1"/>
      <c r="BQ416" s="1"/>
      <c r="BR416" s="1"/>
      <c r="BS416" s="1"/>
      <c r="BT416" s="1"/>
      <c r="BU416" s="1"/>
      <c r="BV416" s="1"/>
      <c r="BW416" s="1"/>
      <c r="BX416" s="1"/>
      <c r="BY416" s="1"/>
      <c r="BZ416" s="1"/>
      <c r="CA416" s="1"/>
      <c r="CB416" s="1"/>
      <c r="CC416" s="1"/>
      <c r="CD416" s="1"/>
      <c r="CE416" s="1"/>
      <c r="CF416" s="1"/>
      <c r="CG416" s="1"/>
      <c r="CH416" s="1"/>
      <c r="CI416" s="1"/>
      <c r="CJ416" s="1"/>
      <c r="CK416" s="1"/>
    </row>
    <row r="417" spans="1:89" ht="45" x14ac:dyDescent="0.25">
      <c r="A417" s="7" t="s">
        <v>3</v>
      </c>
      <c r="B417" s="8">
        <v>2010</v>
      </c>
      <c r="C417" s="605" t="s">
        <v>1473</v>
      </c>
      <c r="D417" s="605" t="s">
        <v>1465</v>
      </c>
      <c r="E417" s="612"/>
      <c r="F417" s="1"/>
      <c r="G417" s="1"/>
      <c r="H417" s="1"/>
      <c r="I417" s="1"/>
      <c r="J417" s="1"/>
      <c r="K417" s="1"/>
      <c r="L417" s="1"/>
      <c r="M417" s="1"/>
      <c r="N417" s="1"/>
      <c r="O417" s="1"/>
      <c r="P417" s="1"/>
      <c r="Q417" s="1"/>
      <c r="R417" s="1"/>
      <c r="S417" s="1"/>
      <c r="T417" s="1"/>
      <c r="U417" s="1"/>
      <c r="V417" s="1"/>
      <c r="W417" s="1"/>
      <c r="X417" s="1"/>
      <c r="Y417" s="1"/>
      <c r="Z417" s="1"/>
      <c r="AA417" s="1"/>
      <c r="AB417" s="1"/>
      <c r="AC417" s="1"/>
      <c r="AD417" s="1"/>
      <c r="AE417" s="1"/>
      <c r="AF417" s="1"/>
      <c r="AG417" s="1"/>
      <c r="AH417" s="1"/>
      <c r="AI417" s="1"/>
      <c r="AJ417" s="1"/>
      <c r="AK417" s="1"/>
      <c r="AL417" s="1"/>
      <c r="AM417" s="1"/>
      <c r="AN417" s="1"/>
      <c r="AO417" s="1"/>
      <c r="AP417" s="1"/>
      <c r="AQ417" s="1"/>
      <c r="AR417" s="1"/>
      <c r="AS417" s="1"/>
      <c r="AT417" s="1"/>
      <c r="AU417" s="1"/>
      <c r="AV417" s="1"/>
      <c r="AW417" s="1"/>
      <c r="AX417" s="1"/>
      <c r="AY417" s="1"/>
      <c r="AZ417" s="1"/>
      <c r="BA417" s="1"/>
      <c r="BB417" s="1"/>
      <c r="BC417" s="1"/>
      <c r="BD417" s="1"/>
      <c r="BE417" s="1"/>
      <c r="BF417" s="1"/>
      <c r="BG417" s="1"/>
      <c r="BH417" s="1"/>
      <c r="BI417" s="1"/>
      <c r="BJ417" s="1"/>
      <c r="BK417" s="1"/>
      <c r="BL417" s="1"/>
      <c r="BM417" s="1"/>
      <c r="BN417" s="1"/>
      <c r="BO417" s="1"/>
      <c r="BP417" s="1"/>
      <c r="BQ417" s="1"/>
      <c r="BR417" s="1"/>
      <c r="BS417" s="1"/>
      <c r="BT417" s="1"/>
      <c r="BU417" s="1"/>
      <c r="BV417" s="1"/>
      <c r="BW417" s="1"/>
      <c r="BX417" s="1"/>
      <c r="BY417" s="1"/>
      <c r="BZ417" s="1"/>
      <c r="CA417" s="1"/>
      <c r="CB417" s="1"/>
      <c r="CC417" s="1"/>
      <c r="CD417" s="1"/>
      <c r="CE417" s="1"/>
      <c r="CF417" s="1"/>
      <c r="CG417" s="1"/>
      <c r="CH417" s="1"/>
      <c r="CI417" s="1"/>
      <c r="CJ417" s="1"/>
      <c r="CK417" s="1"/>
    </row>
    <row r="418" spans="1:89" ht="33.75" x14ac:dyDescent="0.25">
      <c r="A418" s="7" t="s">
        <v>3</v>
      </c>
      <c r="B418" s="8">
        <v>2010</v>
      </c>
      <c r="C418" s="605" t="s">
        <v>1474</v>
      </c>
      <c r="D418" s="605" t="s">
        <v>1465</v>
      </c>
      <c r="E418" s="612"/>
      <c r="F418" s="1"/>
      <c r="G418" s="1"/>
      <c r="H418" s="1"/>
      <c r="I418" s="1"/>
      <c r="J418" s="1"/>
      <c r="K418" s="1"/>
      <c r="L418" s="1"/>
      <c r="M418" s="1"/>
      <c r="N418" s="1"/>
      <c r="O418" s="1"/>
      <c r="P418" s="1"/>
      <c r="Q418" s="1"/>
      <c r="R418" s="1"/>
      <c r="S418" s="1"/>
      <c r="T418" s="1"/>
      <c r="U418" s="1"/>
      <c r="V418" s="1"/>
      <c r="W418" s="1"/>
      <c r="X418" s="1"/>
      <c r="Y418" s="1"/>
      <c r="Z418" s="1"/>
      <c r="AA418" s="1"/>
      <c r="AB418" s="1"/>
      <c r="AC418" s="1"/>
      <c r="AD418" s="1"/>
      <c r="AE418" s="1"/>
      <c r="AF418" s="1"/>
      <c r="AG418" s="1"/>
      <c r="AH418" s="1"/>
      <c r="AI418" s="1"/>
      <c r="AJ418" s="1"/>
      <c r="AK418" s="1"/>
      <c r="AL418" s="1"/>
      <c r="AM418" s="1"/>
      <c r="AN418" s="1"/>
      <c r="AO418" s="1"/>
      <c r="AP418" s="1"/>
      <c r="AQ418" s="1"/>
      <c r="AR418" s="1"/>
      <c r="AS418" s="1"/>
      <c r="AT418" s="1"/>
      <c r="AU418" s="1"/>
      <c r="AV418" s="1"/>
      <c r="AW418" s="1"/>
      <c r="AX418" s="1"/>
      <c r="AY418" s="1"/>
      <c r="AZ418" s="1"/>
      <c r="BA418" s="1"/>
      <c r="BB418" s="1"/>
      <c r="BC418" s="1"/>
      <c r="BD418" s="1"/>
      <c r="BE418" s="1"/>
      <c r="BF418" s="1"/>
      <c r="BG418" s="1"/>
      <c r="BH418" s="1"/>
      <c r="BI418" s="1"/>
      <c r="BJ418" s="1"/>
      <c r="BK418" s="1"/>
      <c r="BL418" s="1"/>
      <c r="BM418" s="1"/>
      <c r="BN418" s="1"/>
      <c r="BO418" s="1"/>
      <c r="BP418" s="1"/>
      <c r="BQ418" s="1"/>
      <c r="BR418" s="1"/>
      <c r="BS418" s="1"/>
      <c r="BT418" s="1"/>
      <c r="BU418" s="1"/>
      <c r="BV418" s="1"/>
      <c r="BW418" s="1"/>
      <c r="BX418" s="1"/>
      <c r="BY418" s="1"/>
      <c r="BZ418" s="1"/>
      <c r="CA418" s="1"/>
      <c r="CB418" s="1"/>
      <c r="CC418" s="1"/>
      <c r="CD418" s="1"/>
      <c r="CE418" s="1"/>
      <c r="CF418" s="1"/>
      <c r="CG418" s="1"/>
      <c r="CH418" s="1"/>
      <c r="CI418" s="1"/>
      <c r="CJ418" s="1"/>
      <c r="CK418" s="1"/>
    </row>
    <row r="419" spans="1:89" ht="22.5" x14ac:dyDescent="0.25">
      <c r="A419" s="7" t="s">
        <v>9</v>
      </c>
      <c r="B419" s="8">
        <v>2010</v>
      </c>
      <c r="C419" s="605" t="s">
        <v>1475</v>
      </c>
      <c r="D419" s="605" t="s">
        <v>1465</v>
      </c>
      <c r="E419" s="612"/>
      <c r="F419" s="1"/>
      <c r="G419" s="1"/>
      <c r="H419" s="1"/>
      <c r="I419" s="1"/>
      <c r="J419" s="1"/>
      <c r="K419" s="1"/>
      <c r="L419" s="1"/>
      <c r="M419" s="1"/>
      <c r="N419" s="1"/>
      <c r="O419" s="1"/>
      <c r="P419" s="1"/>
      <c r="Q419" s="1"/>
      <c r="R419" s="1"/>
      <c r="S419" s="1"/>
      <c r="T419" s="1"/>
      <c r="U419" s="1"/>
      <c r="V419" s="1"/>
      <c r="W419" s="1"/>
      <c r="X419" s="1"/>
      <c r="Y419" s="1"/>
      <c r="Z419" s="1"/>
      <c r="AA419" s="1"/>
      <c r="AB419" s="1"/>
      <c r="AC419" s="1"/>
      <c r="AD419" s="1"/>
      <c r="AE419" s="1"/>
      <c r="AF419" s="1"/>
      <c r="AG419" s="1"/>
      <c r="AH419" s="1"/>
      <c r="AI419" s="1"/>
      <c r="AJ419" s="1"/>
      <c r="AK419" s="1"/>
      <c r="AL419" s="1"/>
      <c r="AM419" s="1"/>
      <c r="AN419" s="1"/>
      <c r="AO419" s="1"/>
      <c r="AP419" s="1"/>
      <c r="AQ419" s="1"/>
      <c r="AR419" s="1"/>
      <c r="AS419" s="1"/>
      <c r="AT419" s="1"/>
      <c r="AU419" s="1"/>
      <c r="AV419" s="1"/>
      <c r="AW419" s="1"/>
      <c r="AX419" s="1"/>
      <c r="AY419" s="1"/>
      <c r="AZ419" s="1"/>
      <c r="BA419" s="1"/>
      <c r="BB419" s="1"/>
      <c r="BC419" s="1"/>
      <c r="BD419" s="1"/>
      <c r="BE419" s="1"/>
      <c r="BF419" s="1"/>
      <c r="BG419" s="1"/>
      <c r="BH419" s="1"/>
      <c r="BI419" s="1"/>
      <c r="BJ419" s="1"/>
      <c r="BK419" s="1"/>
      <c r="BL419" s="1"/>
      <c r="BM419" s="1"/>
      <c r="BN419" s="1"/>
      <c r="BO419" s="1"/>
      <c r="BP419" s="1"/>
      <c r="BQ419" s="1"/>
      <c r="BR419" s="1"/>
      <c r="BS419" s="1"/>
      <c r="BT419" s="1"/>
      <c r="BU419" s="1"/>
      <c r="BV419" s="1"/>
      <c r="BW419" s="1"/>
      <c r="BX419" s="1"/>
      <c r="BY419" s="1"/>
      <c r="BZ419" s="1"/>
      <c r="CA419" s="1"/>
      <c r="CB419" s="1"/>
      <c r="CC419" s="1"/>
      <c r="CD419" s="1"/>
      <c r="CE419" s="1"/>
      <c r="CF419" s="1"/>
      <c r="CG419" s="1"/>
      <c r="CH419" s="1"/>
      <c r="CI419" s="1"/>
      <c r="CJ419" s="1"/>
      <c r="CK419" s="1"/>
    </row>
    <row r="420" spans="1:89" ht="22.5" x14ac:dyDescent="0.25">
      <c r="A420" s="7" t="s">
        <v>6</v>
      </c>
      <c r="B420" s="8">
        <v>2010</v>
      </c>
      <c r="C420" s="605" t="s">
        <v>1475</v>
      </c>
      <c r="D420" s="605" t="s">
        <v>1465</v>
      </c>
      <c r="E420" s="612"/>
      <c r="F420" s="1"/>
      <c r="G420" s="1"/>
      <c r="H420" s="1"/>
      <c r="I420" s="1"/>
      <c r="J420" s="1"/>
      <c r="K420" s="1"/>
      <c r="L420" s="1"/>
      <c r="M420" s="1"/>
      <c r="N420" s="1"/>
      <c r="O420" s="1"/>
      <c r="P420" s="1"/>
      <c r="Q420" s="1"/>
      <c r="R420" s="1"/>
      <c r="S420" s="1"/>
      <c r="T420" s="1"/>
      <c r="U420" s="1"/>
      <c r="V420" s="1"/>
      <c r="W420" s="1"/>
      <c r="X420" s="1"/>
      <c r="Y420" s="1"/>
      <c r="Z420" s="1"/>
      <c r="AA420" s="1"/>
      <c r="AB420" s="1"/>
      <c r="AC420" s="1"/>
      <c r="AD420" s="1"/>
      <c r="AE420" s="1"/>
      <c r="AF420" s="1"/>
      <c r="AG420" s="1"/>
      <c r="AH420" s="1"/>
      <c r="AI420" s="1"/>
      <c r="AJ420" s="1"/>
      <c r="AK420" s="1"/>
      <c r="AL420" s="1"/>
      <c r="AM420" s="1"/>
      <c r="AN420" s="1"/>
      <c r="AO420" s="1"/>
      <c r="AP420" s="1"/>
      <c r="AQ420" s="1"/>
      <c r="AR420" s="1"/>
      <c r="AS420" s="1"/>
      <c r="AT420" s="1"/>
      <c r="AU420" s="1"/>
      <c r="AV420" s="1"/>
      <c r="AW420" s="1"/>
      <c r="AX420" s="1"/>
      <c r="AY420" s="1"/>
      <c r="AZ420" s="1"/>
      <c r="BA420" s="1"/>
      <c r="BB420" s="1"/>
      <c r="BC420" s="1"/>
      <c r="BD420" s="1"/>
      <c r="BE420" s="1"/>
      <c r="BF420" s="1"/>
      <c r="BG420" s="1"/>
      <c r="BH420" s="1"/>
      <c r="BI420" s="1"/>
      <c r="BJ420" s="1"/>
      <c r="BK420" s="1"/>
      <c r="BL420" s="1"/>
      <c r="BM420" s="1"/>
      <c r="BN420" s="1"/>
      <c r="BO420" s="1"/>
      <c r="BP420" s="1"/>
      <c r="BQ420" s="1"/>
      <c r="BR420" s="1"/>
      <c r="BS420" s="1"/>
      <c r="BT420" s="1"/>
      <c r="BU420" s="1"/>
      <c r="BV420" s="1"/>
      <c r="BW420" s="1"/>
      <c r="BX420" s="1"/>
      <c r="BY420" s="1"/>
      <c r="BZ420" s="1"/>
      <c r="CA420" s="1"/>
      <c r="CB420" s="1"/>
      <c r="CC420" s="1"/>
      <c r="CD420" s="1"/>
      <c r="CE420" s="1"/>
      <c r="CF420" s="1"/>
      <c r="CG420" s="1"/>
      <c r="CH420" s="1"/>
      <c r="CI420" s="1"/>
      <c r="CJ420" s="1"/>
      <c r="CK420" s="1"/>
    </row>
    <row r="421" spans="1:89" ht="33.75" x14ac:dyDescent="0.25">
      <c r="A421" s="7" t="s">
        <v>7</v>
      </c>
      <c r="B421" s="8">
        <v>2010</v>
      </c>
      <c r="C421" s="605" t="s">
        <v>1476</v>
      </c>
      <c r="D421" s="605" t="s">
        <v>1477</v>
      </c>
      <c r="E421" s="612"/>
      <c r="F421" s="1"/>
      <c r="G421" s="1"/>
      <c r="H421" s="1"/>
      <c r="I421" s="1"/>
      <c r="J421" s="1"/>
      <c r="K421" s="1"/>
      <c r="L421" s="1"/>
      <c r="M421" s="1"/>
      <c r="N421" s="1"/>
      <c r="O421" s="1"/>
      <c r="P421" s="1"/>
      <c r="Q421" s="1"/>
      <c r="R421" s="1"/>
      <c r="S421" s="1"/>
      <c r="T421" s="1"/>
      <c r="U421" s="1"/>
      <c r="V421" s="1"/>
      <c r="W421" s="1"/>
      <c r="X421" s="1"/>
      <c r="Y421" s="1"/>
      <c r="Z421" s="1"/>
      <c r="AA421" s="1"/>
      <c r="AB421" s="1"/>
      <c r="AC421" s="1"/>
      <c r="AD421" s="1"/>
      <c r="AE421" s="1"/>
      <c r="AF421" s="1"/>
      <c r="AG421" s="1"/>
      <c r="AH421" s="1"/>
      <c r="AI421" s="1"/>
      <c r="AJ421" s="1"/>
      <c r="AK421" s="1"/>
      <c r="AL421" s="1"/>
      <c r="AM421" s="1"/>
      <c r="AN421" s="1"/>
      <c r="AO421" s="1"/>
      <c r="AP421" s="1"/>
      <c r="AQ421" s="1"/>
      <c r="AR421" s="1"/>
      <c r="AS421" s="1"/>
      <c r="AT421" s="1"/>
      <c r="AU421" s="1"/>
      <c r="AV421" s="1"/>
      <c r="AW421" s="1"/>
      <c r="AX421" s="1"/>
      <c r="AY421" s="1"/>
      <c r="AZ421" s="1"/>
      <c r="BA421" s="1"/>
      <c r="BB421" s="1"/>
      <c r="BC421" s="1"/>
      <c r="BD421" s="1"/>
      <c r="BE421" s="1"/>
      <c r="BF421" s="1"/>
      <c r="BG421" s="1"/>
      <c r="BH421" s="1"/>
      <c r="BI421" s="1"/>
      <c r="BJ421" s="1"/>
      <c r="BK421" s="1"/>
      <c r="BL421" s="1"/>
      <c r="BM421" s="1"/>
      <c r="BN421" s="1"/>
      <c r="BO421" s="1"/>
      <c r="BP421" s="1"/>
      <c r="BQ421" s="1"/>
      <c r="BR421" s="1"/>
      <c r="BS421" s="1"/>
      <c r="BT421" s="1"/>
      <c r="BU421" s="1"/>
      <c r="BV421" s="1"/>
      <c r="BW421" s="1"/>
      <c r="BX421" s="1"/>
      <c r="BY421" s="1"/>
      <c r="BZ421" s="1"/>
      <c r="CA421" s="1"/>
      <c r="CB421" s="1"/>
      <c r="CC421" s="1"/>
      <c r="CD421" s="1"/>
      <c r="CE421" s="1"/>
      <c r="CF421" s="1"/>
      <c r="CG421" s="1"/>
      <c r="CH421" s="1"/>
      <c r="CI421" s="1"/>
      <c r="CJ421" s="1"/>
      <c r="CK421" s="1"/>
    </row>
    <row r="422" spans="1:89" ht="33.75" x14ac:dyDescent="0.25">
      <c r="A422" s="7" t="s">
        <v>8</v>
      </c>
      <c r="B422" s="8">
        <v>2010</v>
      </c>
      <c r="C422" s="605" t="s">
        <v>1478</v>
      </c>
      <c r="D422" s="605" t="s">
        <v>1479</v>
      </c>
      <c r="E422" s="612"/>
      <c r="F422" s="1"/>
      <c r="G422" s="1"/>
      <c r="H422" s="1"/>
      <c r="I422" s="1"/>
      <c r="J422" s="1"/>
      <c r="K422" s="1"/>
      <c r="L422" s="1"/>
      <c r="M422" s="1"/>
      <c r="N422" s="1"/>
      <c r="O422" s="1"/>
      <c r="P422" s="1"/>
      <c r="Q422" s="1"/>
      <c r="R422" s="1"/>
      <c r="S422" s="1"/>
      <c r="T422" s="1"/>
      <c r="U422" s="1"/>
      <c r="V422" s="1"/>
      <c r="W422" s="1"/>
      <c r="X422" s="1"/>
      <c r="Y422" s="1"/>
      <c r="Z422" s="1"/>
      <c r="AA422" s="1"/>
      <c r="AB422" s="1"/>
      <c r="AC422" s="1"/>
      <c r="AD422" s="1"/>
      <c r="AE422" s="1"/>
      <c r="AF422" s="1"/>
      <c r="AG422" s="1"/>
      <c r="AH422" s="1"/>
      <c r="AI422" s="1"/>
      <c r="AJ422" s="1"/>
      <c r="AK422" s="1"/>
      <c r="AL422" s="1"/>
      <c r="AM422" s="1"/>
      <c r="AN422" s="1"/>
      <c r="AO422" s="1"/>
      <c r="AP422" s="1"/>
      <c r="AQ422" s="1"/>
      <c r="AR422" s="1"/>
      <c r="AS422" s="1"/>
      <c r="AT422" s="1"/>
      <c r="AU422" s="1"/>
      <c r="AV422" s="1"/>
      <c r="AW422" s="1"/>
      <c r="AX422" s="1"/>
      <c r="AY422" s="1"/>
      <c r="AZ422" s="1"/>
      <c r="BA422" s="1"/>
      <c r="BB422" s="1"/>
      <c r="BC422" s="1"/>
      <c r="BD422" s="1"/>
      <c r="BE422" s="1"/>
      <c r="BF422" s="1"/>
      <c r="BG422" s="1"/>
      <c r="BH422" s="1"/>
      <c r="BI422" s="1"/>
      <c r="BJ422" s="1"/>
      <c r="BK422" s="1"/>
      <c r="BL422" s="1"/>
      <c r="BM422" s="1"/>
      <c r="BN422" s="1"/>
      <c r="BO422" s="1"/>
      <c r="BP422" s="1"/>
      <c r="BQ422" s="1"/>
      <c r="BR422" s="1"/>
      <c r="BS422" s="1"/>
      <c r="BT422" s="1"/>
      <c r="BU422" s="1"/>
      <c r="BV422" s="1"/>
      <c r="BW422" s="1"/>
      <c r="BX422" s="1"/>
      <c r="BY422" s="1"/>
      <c r="BZ422" s="1"/>
      <c r="CA422" s="1"/>
      <c r="CB422" s="1"/>
      <c r="CC422" s="1"/>
      <c r="CD422" s="1"/>
      <c r="CE422" s="1"/>
      <c r="CF422" s="1"/>
      <c r="CG422" s="1"/>
      <c r="CH422" s="1"/>
      <c r="CI422" s="1"/>
      <c r="CJ422" s="1"/>
      <c r="CK422" s="1"/>
    </row>
    <row r="423" spans="1:89" ht="45" x14ac:dyDescent="0.25">
      <c r="A423" s="7" t="s">
        <v>8</v>
      </c>
      <c r="B423" s="8">
        <v>2010</v>
      </c>
      <c r="C423" s="605" t="s">
        <v>1481</v>
      </c>
      <c r="D423" s="605" t="s">
        <v>1480</v>
      </c>
      <c r="E423" s="612"/>
      <c r="F423" s="1"/>
      <c r="G423" s="1"/>
      <c r="H423" s="1"/>
      <c r="I423" s="1"/>
      <c r="J423" s="1"/>
      <c r="K423" s="1"/>
      <c r="L423" s="1"/>
      <c r="M423" s="1"/>
      <c r="N423" s="1"/>
      <c r="O423" s="1"/>
      <c r="P423" s="1"/>
      <c r="Q423" s="1"/>
      <c r="R423" s="1"/>
      <c r="S423" s="1"/>
      <c r="T423" s="1"/>
      <c r="U423" s="1"/>
      <c r="V423" s="1"/>
      <c r="W423" s="1"/>
      <c r="X423" s="1"/>
      <c r="Y423" s="1"/>
      <c r="Z423" s="1"/>
      <c r="AA423" s="1"/>
      <c r="AB423" s="1"/>
      <c r="AC423" s="1"/>
      <c r="AD423" s="1"/>
      <c r="AE423" s="1"/>
      <c r="AF423" s="1"/>
      <c r="AG423" s="1"/>
      <c r="AH423" s="1"/>
      <c r="AI423" s="1"/>
      <c r="AJ423" s="1"/>
      <c r="AK423" s="1"/>
      <c r="AL423" s="1"/>
      <c r="AM423" s="1"/>
      <c r="AN423" s="1"/>
      <c r="AO423" s="1"/>
      <c r="AP423" s="1"/>
      <c r="AQ423" s="1"/>
      <c r="AR423" s="1"/>
      <c r="AS423" s="1"/>
      <c r="AT423" s="1"/>
      <c r="AU423" s="1"/>
      <c r="AV423" s="1"/>
      <c r="AW423" s="1"/>
      <c r="AX423" s="1"/>
      <c r="AY423" s="1"/>
      <c r="AZ423" s="1"/>
      <c r="BA423" s="1"/>
      <c r="BB423" s="1"/>
      <c r="BC423" s="1"/>
      <c r="BD423" s="1"/>
      <c r="BE423" s="1"/>
      <c r="BF423" s="1"/>
      <c r="BG423" s="1"/>
      <c r="BH423" s="1"/>
      <c r="BI423" s="1"/>
      <c r="BJ423" s="1"/>
      <c r="BK423" s="1"/>
      <c r="BL423" s="1"/>
      <c r="BM423" s="1"/>
      <c r="BN423" s="1"/>
      <c r="BO423" s="1"/>
      <c r="BP423" s="1"/>
      <c r="BQ423" s="1"/>
      <c r="BR423" s="1"/>
      <c r="BS423" s="1"/>
      <c r="BT423" s="1"/>
      <c r="BU423" s="1"/>
      <c r="BV423" s="1"/>
      <c r="BW423" s="1"/>
      <c r="BX423" s="1"/>
      <c r="BY423" s="1"/>
      <c r="BZ423" s="1"/>
      <c r="CA423" s="1"/>
      <c r="CB423" s="1"/>
      <c r="CC423" s="1"/>
      <c r="CD423" s="1"/>
      <c r="CE423" s="1"/>
      <c r="CF423" s="1"/>
      <c r="CG423" s="1"/>
      <c r="CH423" s="1"/>
      <c r="CI423" s="1"/>
      <c r="CJ423" s="1"/>
      <c r="CK423" s="1"/>
    </row>
    <row r="424" spans="1:89" ht="22.5" x14ac:dyDescent="0.25">
      <c r="A424" s="7" t="s">
        <v>21</v>
      </c>
      <c r="B424" s="8">
        <v>2010</v>
      </c>
      <c r="C424" s="605" t="s">
        <v>1482</v>
      </c>
      <c r="D424" s="605"/>
      <c r="E424" s="612"/>
      <c r="F424" s="1"/>
      <c r="G424" s="1"/>
      <c r="H424" s="1"/>
      <c r="I424" s="1"/>
      <c r="J424" s="1"/>
      <c r="K424" s="1"/>
      <c r="L424" s="1"/>
      <c r="M424" s="1"/>
      <c r="N424" s="1"/>
      <c r="O424" s="1"/>
      <c r="P424" s="1"/>
      <c r="Q424" s="1"/>
      <c r="R424" s="1"/>
      <c r="S424" s="1"/>
      <c r="T424" s="1"/>
      <c r="U424" s="1"/>
      <c r="V424" s="1"/>
      <c r="W424" s="1"/>
      <c r="X424" s="1"/>
      <c r="Y424" s="1"/>
      <c r="Z424" s="1"/>
      <c r="AA424" s="1"/>
      <c r="AB424" s="1"/>
      <c r="AC424" s="1"/>
      <c r="AD424" s="1"/>
      <c r="AE424" s="1"/>
      <c r="AF424" s="1"/>
      <c r="AG424" s="1"/>
      <c r="AH424" s="1"/>
      <c r="AI424" s="1"/>
      <c r="AJ424" s="1"/>
      <c r="AK424" s="1"/>
      <c r="AL424" s="1"/>
      <c r="AM424" s="1"/>
      <c r="AN424" s="1"/>
      <c r="AO424" s="1"/>
      <c r="AP424" s="1"/>
      <c r="AQ424" s="1"/>
      <c r="AR424" s="1"/>
      <c r="AS424" s="1"/>
      <c r="AT424" s="1"/>
      <c r="AU424" s="1"/>
      <c r="AV424" s="1"/>
      <c r="AW424" s="1"/>
      <c r="AX424" s="1"/>
      <c r="AY424" s="1"/>
      <c r="AZ424" s="1"/>
      <c r="BA424" s="1"/>
      <c r="BB424" s="1"/>
      <c r="BC424" s="1"/>
      <c r="BD424" s="1"/>
      <c r="BE424" s="1"/>
      <c r="BF424" s="1"/>
      <c r="BG424" s="1"/>
      <c r="BH424" s="1"/>
      <c r="BI424" s="1"/>
      <c r="BJ424" s="1"/>
      <c r="BK424" s="1"/>
      <c r="BL424" s="1"/>
      <c r="BM424" s="1"/>
      <c r="BN424" s="1"/>
      <c r="BO424" s="1"/>
      <c r="BP424" s="1"/>
      <c r="BQ424" s="1"/>
      <c r="BR424" s="1"/>
      <c r="BS424" s="1"/>
      <c r="BT424" s="1"/>
      <c r="BU424" s="1"/>
      <c r="BV424" s="1"/>
      <c r="BW424" s="1"/>
      <c r="BX424" s="1"/>
      <c r="BY424" s="1"/>
      <c r="BZ424" s="1"/>
      <c r="CA424" s="1"/>
      <c r="CB424" s="1"/>
      <c r="CC424" s="1"/>
      <c r="CD424" s="1"/>
      <c r="CE424" s="1"/>
      <c r="CF424" s="1"/>
      <c r="CG424" s="1"/>
      <c r="CH424" s="1"/>
      <c r="CI424" s="1"/>
      <c r="CJ424" s="1"/>
      <c r="CK424" s="1"/>
    </row>
    <row r="425" spans="1:89" ht="45" x14ac:dyDescent="0.25">
      <c r="A425" s="7" t="s">
        <v>21</v>
      </c>
      <c r="B425" s="8">
        <v>2010</v>
      </c>
      <c r="C425" s="605" t="s">
        <v>1483</v>
      </c>
      <c r="D425" s="605" t="s">
        <v>1484</v>
      </c>
      <c r="E425" s="612"/>
      <c r="F425" s="1"/>
      <c r="G425" s="1"/>
      <c r="H425" s="1"/>
      <c r="I425" s="1"/>
      <c r="J425" s="1"/>
      <c r="K425" s="1"/>
      <c r="L425" s="1"/>
      <c r="M425" s="1"/>
      <c r="N425" s="1"/>
      <c r="O425" s="1"/>
      <c r="P425" s="1"/>
      <c r="Q425" s="1"/>
      <c r="R425" s="1"/>
      <c r="S425" s="1"/>
      <c r="T425" s="1"/>
      <c r="U425" s="1"/>
      <c r="V425" s="1"/>
      <c r="W425" s="1"/>
      <c r="X425" s="1"/>
      <c r="Y425" s="1"/>
      <c r="Z425" s="1"/>
      <c r="AA425" s="1"/>
      <c r="AB425" s="1"/>
      <c r="AC425" s="1"/>
      <c r="AD425" s="1"/>
      <c r="AE425" s="1"/>
      <c r="AF425" s="1"/>
      <c r="AG425" s="1"/>
      <c r="AH425" s="1"/>
      <c r="AI425" s="1"/>
      <c r="AJ425" s="1"/>
      <c r="AK425" s="1"/>
      <c r="AL425" s="1"/>
      <c r="AM425" s="1"/>
      <c r="AN425" s="1"/>
      <c r="AO425" s="1"/>
      <c r="AP425" s="1"/>
      <c r="AQ425" s="1"/>
      <c r="AR425" s="1"/>
      <c r="AS425" s="1"/>
      <c r="AT425" s="1"/>
      <c r="AU425" s="1"/>
      <c r="AV425" s="1"/>
      <c r="AW425" s="1"/>
      <c r="AX425" s="1"/>
      <c r="AY425" s="1"/>
      <c r="AZ425" s="1"/>
      <c r="BA425" s="1"/>
      <c r="BB425" s="1"/>
      <c r="BC425" s="1"/>
      <c r="BD425" s="1"/>
      <c r="BE425" s="1"/>
      <c r="BF425" s="1"/>
      <c r="BG425" s="1"/>
      <c r="BH425" s="1"/>
      <c r="BI425" s="1"/>
      <c r="BJ425" s="1"/>
      <c r="BK425" s="1"/>
      <c r="BL425" s="1"/>
      <c r="BM425" s="1"/>
      <c r="BN425" s="1"/>
      <c r="BO425" s="1"/>
      <c r="BP425" s="1"/>
      <c r="BQ425" s="1"/>
      <c r="BR425" s="1"/>
      <c r="BS425" s="1"/>
      <c r="BT425" s="1"/>
      <c r="BU425" s="1"/>
      <c r="BV425" s="1"/>
      <c r="BW425" s="1"/>
      <c r="BX425" s="1"/>
      <c r="BY425" s="1"/>
      <c r="BZ425" s="1"/>
      <c r="CA425" s="1"/>
      <c r="CB425" s="1"/>
      <c r="CC425" s="1"/>
      <c r="CD425" s="1"/>
      <c r="CE425" s="1"/>
      <c r="CF425" s="1"/>
      <c r="CG425" s="1"/>
      <c r="CH425" s="1"/>
      <c r="CI425" s="1"/>
      <c r="CJ425" s="1"/>
      <c r="CK425" s="1"/>
    </row>
    <row r="426" spans="1:89" ht="45" x14ac:dyDescent="0.25">
      <c r="A426" s="7" t="s">
        <v>21</v>
      </c>
      <c r="B426" s="8">
        <v>2010</v>
      </c>
      <c r="C426" s="605" t="s">
        <v>1485</v>
      </c>
      <c r="D426" s="605" t="s">
        <v>1486</v>
      </c>
      <c r="E426" s="612"/>
      <c r="F426" s="1"/>
      <c r="G426" s="1"/>
      <c r="H426" s="1"/>
      <c r="I426" s="1"/>
      <c r="J426" s="1"/>
      <c r="K426" s="1"/>
      <c r="L426" s="1"/>
      <c r="M426" s="1"/>
      <c r="N426" s="1"/>
      <c r="O426" s="1"/>
      <c r="P426" s="1"/>
      <c r="Q426" s="1"/>
      <c r="R426" s="1"/>
      <c r="S426" s="1"/>
      <c r="T426" s="1"/>
      <c r="U426" s="1"/>
      <c r="V426" s="1"/>
      <c r="W426" s="1"/>
      <c r="X426" s="1"/>
      <c r="Y426" s="1"/>
      <c r="Z426" s="1"/>
      <c r="AA426" s="1"/>
      <c r="AB426" s="1"/>
      <c r="AC426" s="1"/>
      <c r="AD426" s="1"/>
      <c r="AE426" s="1"/>
      <c r="AF426" s="1"/>
      <c r="AG426" s="1"/>
      <c r="AH426" s="1"/>
      <c r="AI426" s="1"/>
      <c r="AJ426" s="1"/>
      <c r="AK426" s="1"/>
      <c r="AL426" s="1"/>
      <c r="AM426" s="1"/>
      <c r="AN426" s="1"/>
      <c r="AO426" s="1"/>
      <c r="AP426" s="1"/>
      <c r="AQ426" s="1"/>
      <c r="AR426" s="1"/>
      <c r="AS426" s="1"/>
      <c r="AT426" s="1"/>
      <c r="AU426" s="1"/>
      <c r="AV426" s="1"/>
      <c r="AW426" s="1"/>
      <c r="AX426" s="1"/>
      <c r="AY426" s="1"/>
      <c r="AZ426" s="1"/>
      <c r="BA426" s="1"/>
      <c r="BB426" s="1"/>
      <c r="BC426" s="1"/>
      <c r="BD426" s="1"/>
      <c r="BE426" s="1"/>
      <c r="BF426" s="1"/>
      <c r="BG426" s="1"/>
      <c r="BH426" s="1"/>
      <c r="BI426" s="1"/>
      <c r="BJ426" s="1"/>
      <c r="BK426" s="1"/>
      <c r="BL426" s="1"/>
      <c r="BM426" s="1"/>
      <c r="BN426" s="1"/>
      <c r="BO426" s="1"/>
      <c r="BP426" s="1"/>
      <c r="BQ426" s="1"/>
      <c r="BR426" s="1"/>
      <c r="BS426" s="1"/>
      <c r="BT426" s="1"/>
      <c r="BU426" s="1"/>
      <c r="BV426" s="1"/>
      <c r="BW426" s="1"/>
      <c r="BX426" s="1"/>
      <c r="BY426" s="1"/>
      <c r="BZ426" s="1"/>
      <c r="CA426" s="1"/>
      <c r="CB426" s="1"/>
      <c r="CC426" s="1"/>
      <c r="CD426" s="1"/>
      <c r="CE426" s="1"/>
      <c r="CF426" s="1"/>
      <c r="CG426" s="1"/>
      <c r="CH426" s="1"/>
      <c r="CI426" s="1"/>
      <c r="CJ426" s="1"/>
      <c r="CK426" s="1"/>
    </row>
    <row r="427" spans="1:89" ht="45" x14ac:dyDescent="0.25">
      <c r="A427" s="7" t="s">
        <v>21</v>
      </c>
      <c r="B427" s="8">
        <v>2010</v>
      </c>
      <c r="C427" s="605" t="s">
        <v>1487</v>
      </c>
      <c r="D427" s="605" t="s">
        <v>1488</v>
      </c>
      <c r="E427" s="612"/>
      <c r="F427" s="1"/>
      <c r="G427" s="1"/>
      <c r="H427" s="1"/>
      <c r="I427" s="1"/>
      <c r="J427" s="1"/>
      <c r="K427" s="1"/>
      <c r="L427" s="1"/>
      <c r="M427" s="1"/>
      <c r="N427" s="1"/>
      <c r="O427" s="1"/>
      <c r="P427" s="1"/>
      <c r="Q427" s="1"/>
      <c r="R427" s="1"/>
      <c r="S427" s="1"/>
      <c r="T427" s="1"/>
      <c r="U427" s="1"/>
      <c r="V427" s="1"/>
      <c r="W427" s="1"/>
      <c r="X427" s="1"/>
      <c r="Y427" s="1"/>
      <c r="Z427" s="1"/>
      <c r="AA427" s="1"/>
      <c r="AB427" s="1"/>
      <c r="AC427" s="1"/>
      <c r="AD427" s="1"/>
      <c r="AE427" s="1"/>
      <c r="AF427" s="1"/>
      <c r="AG427" s="1"/>
      <c r="AH427" s="1"/>
      <c r="AI427" s="1"/>
      <c r="AJ427" s="1"/>
      <c r="AK427" s="1"/>
      <c r="AL427" s="1"/>
      <c r="AM427" s="1"/>
      <c r="AN427" s="1"/>
      <c r="AO427" s="1"/>
      <c r="AP427" s="1"/>
      <c r="AQ427" s="1"/>
      <c r="AR427" s="1"/>
      <c r="AS427" s="1"/>
      <c r="AT427" s="1"/>
      <c r="AU427" s="1"/>
      <c r="AV427" s="1"/>
      <c r="AW427" s="1"/>
      <c r="AX427" s="1"/>
      <c r="AY427" s="1"/>
      <c r="AZ427" s="1"/>
      <c r="BA427" s="1"/>
      <c r="BB427" s="1"/>
      <c r="BC427" s="1"/>
      <c r="BD427" s="1"/>
      <c r="BE427" s="1"/>
      <c r="BF427" s="1"/>
      <c r="BG427" s="1"/>
      <c r="BH427" s="1"/>
      <c r="BI427" s="1"/>
      <c r="BJ427" s="1"/>
      <c r="BK427" s="1"/>
      <c r="BL427" s="1"/>
      <c r="BM427" s="1"/>
      <c r="BN427" s="1"/>
      <c r="BO427" s="1"/>
      <c r="BP427" s="1"/>
      <c r="BQ427" s="1"/>
      <c r="BR427" s="1"/>
      <c r="BS427" s="1"/>
      <c r="BT427" s="1"/>
      <c r="BU427" s="1"/>
      <c r="BV427" s="1"/>
      <c r="BW427" s="1"/>
      <c r="BX427" s="1"/>
      <c r="BY427" s="1"/>
      <c r="BZ427" s="1"/>
      <c r="CA427" s="1"/>
      <c r="CB427" s="1"/>
      <c r="CC427" s="1"/>
      <c r="CD427" s="1"/>
      <c r="CE427" s="1"/>
      <c r="CF427" s="1"/>
      <c r="CG427" s="1"/>
      <c r="CH427" s="1"/>
      <c r="CI427" s="1"/>
      <c r="CJ427" s="1"/>
      <c r="CK427" s="1"/>
    </row>
    <row r="428" spans="1:89" ht="33.75" x14ac:dyDescent="0.25">
      <c r="A428" s="9" t="s">
        <v>20</v>
      </c>
      <c r="B428" s="8">
        <v>2010</v>
      </c>
      <c r="C428" s="605" t="s">
        <v>1489</v>
      </c>
      <c r="D428" s="605" t="s">
        <v>1465</v>
      </c>
      <c r="E428" s="612"/>
      <c r="F428" s="1"/>
      <c r="G428" s="1"/>
      <c r="H428" s="1"/>
      <c r="I428" s="1"/>
      <c r="J428" s="1"/>
      <c r="K428" s="1"/>
      <c r="L428" s="1"/>
      <c r="M428" s="1"/>
      <c r="N428" s="1"/>
      <c r="O428" s="1"/>
      <c r="P428" s="1"/>
      <c r="Q428" s="1"/>
      <c r="R428" s="1"/>
      <c r="S428" s="1"/>
      <c r="T428" s="1"/>
      <c r="U428" s="1"/>
      <c r="V428" s="1"/>
      <c r="W428" s="1"/>
      <c r="X428" s="1"/>
      <c r="Y428" s="1"/>
      <c r="Z428" s="1"/>
      <c r="AA428" s="1"/>
      <c r="AB428" s="1"/>
      <c r="AC428" s="1"/>
      <c r="AD428" s="1"/>
      <c r="AE428" s="1"/>
      <c r="AF428" s="1"/>
      <c r="AG428" s="1"/>
      <c r="AH428" s="1"/>
      <c r="AI428" s="1"/>
      <c r="AJ428" s="1"/>
      <c r="AK428" s="1"/>
      <c r="AL428" s="1"/>
      <c r="AM428" s="1"/>
      <c r="AN428" s="1"/>
      <c r="AO428" s="1"/>
      <c r="AP428" s="1"/>
      <c r="AQ428" s="1"/>
      <c r="AR428" s="1"/>
      <c r="AS428" s="1"/>
      <c r="AT428" s="1"/>
      <c r="AU428" s="1"/>
      <c r="AV428" s="1"/>
      <c r="AW428" s="1"/>
      <c r="AX428" s="1"/>
      <c r="AY428" s="1"/>
      <c r="AZ428" s="1"/>
      <c r="BA428" s="1"/>
      <c r="BB428" s="1"/>
      <c r="BC428" s="1"/>
      <c r="BD428" s="1"/>
      <c r="BE428" s="1"/>
      <c r="BF428" s="1"/>
      <c r="BG428" s="1"/>
      <c r="BH428" s="1"/>
      <c r="BI428" s="1"/>
      <c r="BJ428" s="1"/>
      <c r="BK428" s="1"/>
      <c r="BL428" s="1"/>
      <c r="BM428" s="1"/>
      <c r="BN428" s="1"/>
      <c r="BO428" s="1"/>
      <c r="BP428" s="1"/>
      <c r="BQ428" s="1"/>
      <c r="BR428" s="1"/>
      <c r="BS428" s="1"/>
      <c r="BT428" s="1"/>
      <c r="BU428" s="1"/>
      <c r="BV428" s="1"/>
      <c r="BW428" s="1"/>
      <c r="BX428" s="1"/>
      <c r="BY428" s="1"/>
      <c r="BZ428" s="1"/>
      <c r="CA428" s="1"/>
      <c r="CB428" s="1"/>
      <c r="CC428" s="1"/>
      <c r="CD428" s="1"/>
      <c r="CE428" s="1"/>
      <c r="CF428" s="1"/>
      <c r="CG428" s="1"/>
      <c r="CH428" s="1"/>
      <c r="CI428" s="1"/>
      <c r="CJ428" s="1"/>
      <c r="CK428" s="1"/>
    </row>
    <row r="429" spans="1:89" ht="33.75" x14ac:dyDescent="0.25">
      <c r="A429" s="7" t="s">
        <v>10</v>
      </c>
      <c r="B429" s="8">
        <v>2010</v>
      </c>
      <c r="C429" s="605" t="s">
        <v>1490</v>
      </c>
      <c r="D429" s="605" t="s">
        <v>1491</v>
      </c>
      <c r="E429" s="612"/>
      <c r="F429" s="1"/>
      <c r="G429" s="1"/>
      <c r="H429" s="1"/>
      <c r="I429" s="1"/>
      <c r="J429" s="1"/>
      <c r="K429" s="1"/>
      <c r="L429" s="1"/>
      <c r="M429" s="1"/>
      <c r="N429" s="1"/>
      <c r="O429" s="1"/>
      <c r="P429" s="1"/>
      <c r="Q429" s="1"/>
      <c r="R429" s="1"/>
      <c r="S429" s="1"/>
      <c r="T429" s="1"/>
      <c r="U429" s="1"/>
      <c r="V429" s="1"/>
      <c r="W429" s="1"/>
      <c r="X429" s="1"/>
      <c r="Y429" s="1"/>
      <c r="Z429" s="1"/>
      <c r="AA429" s="1"/>
      <c r="AB429" s="1"/>
      <c r="AC429" s="1"/>
      <c r="AD429" s="1"/>
      <c r="AE429" s="1"/>
      <c r="AF429" s="1"/>
      <c r="AG429" s="1"/>
      <c r="AH429" s="1"/>
      <c r="AI429" s="1"/>
      <c r="AJ429" s="1"/>
      <c r="AK429" s="1"/>
      <c r="AL429" s="1"/>
      <c r="AM429" s="1"/>
      <c r="AN429" s="1"/>
      <c r="AO429" s="1"/>
      <c r="AP429" s="1"/>
      <c r="AQ429" s="1"/>
      <c r="AR429" s="1"/>
      <c r="AS429" s="1"/>
      <c r="AT429" s="1"/>
      <c r="AU429" s="1"/>
      <c r="AV429" s="1"/>
      <c r="AW429" s="1"/>
      <c r="AX429" s="1"/>
      <c r="AY429" s="1"/>
      <c r="AZ429" s="1"/>
      <c r="BA429" s="1"/>
      <c r="BB429" s="1"/>
      <c r="BC429" s="1"/>
      <c r="BD429" s="1"/>
      <c r="BE429" s="1"/>
      <c r="BF429" s="1"/>
      <c r="BG429" s="1"/>
      <c r="BH429" s="1"/>
      <c r="BI429" s="1"/>
      <c r="BJ429" s="1"/>
      <c r="BK429" s="1"/>
      <c r="BL429" s="1"/>
      <c r="BM429" s="1"/>
      <c r="BN429" s="1"/>
      <c r="BO429" s="1"/>
      <c r="BP429" s="1"/>
      <c r="BQ429" s="1"/>
      <c r="BR429" s="1"/>
      <c r="BS429" s="1"/>
      <c r="BT429" s="1"/>
      <c r="BU429" s="1"/>
      <c r="BV429" s="1"/>
      <c r="BW429" s="1"/>
      <c r="BX429" s="1"/>
      <c r="BY429" s="1"/>
      <c r="BZ429" s="1"/>
      <c r="CA429" s="1"/>
      <c r="CB429" s="1"/>
      <c r="CC429" s="1"/>
      <c r="CD429" s="1"/>
      <c r="CE429" s="1"/>
      <c r="CF429" s="1"/>
      <c r="CG429" s="1"/>
      <c r="CH429" s="1"/>
      <c r="CI429" s="1"/>
      <c r="CJ429" s="1"/>
      <c r="CK429" s="1"/>
    </row>
    <row r="430" spans="1:89" ht="45" x14ac:dyDescent="0.25">
      <c r="A430" s="7" t="s">
        <v>1110</v>
      </c>
      <c r="B430" s="8">
        <v>2010</v>
      </c>
      <c r="C430" s="605" t="s">
        <v>1492</v>
      </c>
      <c r="D430" s="605" t="s">
        <v>1484</v>
      </c>
      <c r="E430" s="612"/>
      <c r="F430" s="1"/>
      <c r="G430" s="1"/>
      <c r="H430" s="1"/>
      <c r="I430" s="1"/>
      <c r="J430" s="1"/>
      <c r="K430" s="1"/>
      <c r="L430" s="1"/>
      <c r="M430" s="1"/>
      <c r="N430" s="1"/>
      <c r="O430" s="1"/>
      <c r="P430" s="1"/>
      <c r="Q430" s="1"/>
      <c r="R430" s="1"/>
      <c r="S430" s="1"/>
      <c r="T430" s="1"/>
      <c r="U430" s="1"/>
      <c r="V430" s="1"/>
      <c r="W430" s="1"/>
      <c r="X430" s="1"/>
      <c r="Y430" s="1"/>
      <c r="Z430" s="1"/>
      <c r="AA430" s="1"/>
      <c r="AB430" s="1"/>
      <c r="AC430" s="1"/>
      <c r="AD430" s="1"/>
      <c r="AE430" s="1"/>
      <c r="AF430" s="1"/>
      <c r="AG430" s="1"/>
      <c r="AH430" s="1"/>
      <c r="AI430" s="1"/>
      <c r="AJ430" s="1"/>
      <c r="AK430" s="1"/>
      <c r="AL430" s="1"/>
      <c r="AM430" s="1"/>
      <c r="AN430" s="1"/>
      <c r="AO430" s="1"/>
      <c r="AP430" s="1"/>
      <c r="AQ430" s="1"/>
      <c r="AR430" s="1"/>
      <c r="AS430" s="1"/>
      <c r="AT430" s="1"/>
      <c r="AU430" s="1"/>
      <c r="AV430" s="1"/>
      <c r="AW430" s="1"/>
      <c r="AX430" s="1"/>
      <c r="AY430" s="1"/>
      <c r="AZ430" s="1"/>
      <c r="BA430" s="1"/>
      <c r="BB430" s="1"/>
      <c r="BC430" s="1"/>
      <c r="BD430" s="1"/>
      <c r="BE430" s="1"/>
      <c r="BF430" s="1"/>
      <c r="BG430" s="1"/>
      <c r="BH430" s="1"/>
      <c r="BI430" s="1"/>
      <c r="BJ430" s="1"/>
      <c r="BK430" s="1"/>
      <c r="BL430" s="1"/>
      <c r="BM430" s="1"/>
      <c r="BN430" s="1"/>
      <c r="BO430" s="1"/>
      <c r="BP430" s="1"/>
      <c r="BQ430" s="1"/>
      <c r="BR430" s="1"/>
      <c r="BS430" s="1"/>
      <c r="BT430" s="1"/>
      <c r="BU430" s="1"/>
      <c r="BV430" s="1"/>
      <c r="BW430" s="1"/>
      <c r="BX430" s="1"/>
      <c r="BY430" s="1"/>
      <c r="BZ430" s="1"/>
      <c r="CA430" s="1"/>
      <c r="CB430" s="1"/>
      <c r="CC430" s="1"/>
      <c r="CD430" s="1"/>
      <c r="CE430" s="1"/>
      <c r="CF430" s="1"/>
      <c r="CG430" s="1"/>
      <c r="CH430" s="1"/>
      <c r="CI430" s="1"/>
      <c r="CJ430" s="1"/>
      <c r="CK430" s="1"/>
    </row>
    <row r="431" spans="1:89" ht="33.75" x14ac:dyDescent="0.25">
      <c r="A431" s="7" t="s">
        <v>1110</v>
      </c>
      <c r="B431" s="8">
        <v>2010</v>
      </c>
      <c r="C431" s="605" t="s">
        <v>1493</v>
      </c>
      <c r="D431" s="605" t="s">
        <v>1494</v>
      </c>
      <c r="E431" s="612"/>
      <c r="F431" s="1"/>
      <c r="G431" s="1"/>
      <c r="H431" s="1"/>
      <c r="I431" s="1"/>
      <c r="J431" s="1"/>
      <c r="K431" s="1"/>
      <c r="L431" s="1"/>
      <c r="M431" s="1"/>
      <c r="N431" s="1"/>
      <c r="O431" s="1"/>
      <c r="P431" s="1"/>
      <c r="Q431" s="1"/>
      <c r="R431" s="1"/>
      <c r="S431" s="1"/>
      <c r="T431" s="1"/>
      <c r="U431" s="1"/>
      <c r="V431" s="1"/>
      <c r="W431" s="1"/>
      <c r="X431" s="1"/>
      <c r="Y431" s="1"/>
      <c r="Z431" s="1"/>
      <c r="AA431" s="1"/>
      <c r="AB431" s="1"/>
      <c r="AC431" s="1"/>
      <c r="AD431" s="1"/>
      <c r="AE431" s="1"/>
      <c r="AF431" s="1"/>
      <c r="AG431" s="1"/>
      <c r="AH431" s="1"/>
      <c r="AI431" s="1"/>
      <c r="AJ431" s="1"/>
      <c r="AK431" s="1"/>
      <c r="AL431" s="1"/>
      <c r="AM431" s="1"/>
      <c r="AN431" s="1"/>
      <c r="AO431" s="1"/>
      <c r="AP431" s="1"/>
      <c r="AQ431" s="1"/>
      <c r="AR431" s="1"/>
      <c r="AS431" s="1"/>
      <c r="AT431" s="1"/>
      <c r="AU431" s="1"/>
      <c r="AV431" s="1"/>
      <c r="AW431" s="1"/>
      <c r="AX431" s="1"/>
      <c r="AY431" s="1"/>
      <c r="AZ431" s="1"/>
      <c r="BA431" s="1"/>
      <c r="BB431" s="1"/>
      <c r="BC431" s="1"/>
      <c r="BD431" s="1"/>
      <c r="BE431" s="1"/>
      <c r="BF431" s="1"/>
      <c r="BG431" s="1"/>
      <c r="BH431" s="1"/>
      <c r="BI431" s="1"/>
      <c r="BJ431" s="1"/>
      <c r="BK431" s="1"/>
      <c r="BL431" s="1"/>
      <c r="BM431" s="1"/>
      <c r="BN431" s="1"/>
      <c r="BO431" s="1"/>
      <c r="BP431" s="1"/>
      <c r="BQ431" s="1"/>
      <c r="BR431" s="1"/>
      <c r="BS431" s="1"/>
      <c r="BT431" s="1"/>
      <c r="BU431" s="1"/>
      <c r="BV431" s="1"/>
      <c r="BW431" s="1"/>
      <c r="BX431" s="1"/>
      <c r="BY431" s="1"/>
      <c r="BZ431" s="1"/>
      <c r="CA431" s="1"/>
      <c r="CB431" s="1"/>
      <c r="CC431" s="1"/>
      <c r="CD431" s="1"/>
      <c r="CE431" s="1"/>
      <c r="CF431" s="1"/>
      <c r="CG431" s="1"/>
      <c r="CH431" s="1"/>
      <c r="CI431" s="1"/>
      <c r="CJ431" s="1"/>
      <c r="CK431" s="1"/>
    </row>
    <row r="432" spans="1:89" ht="56.25" x14ac:dyDescent="0.25">
      <c r="A432" s="7" t="s">
        <v>11</v>
      </c>
      <c r="B432" s="8">
        <v>2010</v>
      </c>
      <c r="C432" s="605" t="s">
        <v>1495</v>
      </c>
      <c r="D432" s="605" t="s">
        <v>1465</v>
      </c>
      <c r="E432" s="612"/>
      <c r="F432" s="1"/>
      <c r="G432" s="1"/>
      <c r="H432" s="1"/>
      <c r="I432" s="1"/>
      <c r="J432" s="1"/>
      <c r="K432" s="1"/>
      <c r="L432" s="1"/>
      <c r="M432" s="1"/>
      <c r="N432" s="1"/>
      <c r="O432" s="1"/>
      <c r="P432" s="1"/>
      <c r="Q432" s="1"/>
      <c r="R432" s="1"/>
      <c r="S432" s="1"/>
      <c r="T432" s="1"/>
      <c r="U432" s="1"/>
      <c r="V432" s="1"/>
      <c r="W432" s="1"/>
      <c r="X432" s="1"/>
      <c r="Y432" s="1"/>
      <c r="Z432" s="1"/>
      <c r="AA432" s="1"/>
      <c r="AB432" s="1"/>
      <c r="AC432" s="1"/>
      <c r="AD432" s="1"/>
      <c r="AE432" s="1"/>
      <c r="AF432" s="1"/>
      <c r="AG432" s="1"/>
      <c r="AH432" s="1"/>
      <c r="AI432" s="1"/>
      <c r="AJ432" s="1"/>
      <c r="AK432" s="1"/>
      <c r="AL432" s="1"/>
      <c r="AM432" s="1"/>
      <c r="AN432" s="1"/>
      <c r="AO432" s="1"/>
      <c r="AP432" s="1"/>
      <c r="AQ432" s="1"/>
      <c r="AR432" s="1"/>
      <c r="AS432" s="1"/>
      <c r="AT432" s="1"/>
      <c r="AU432" s="1"/>
      <c r="AV432" s="1"/>
      <c r="AW432" s="1"/>
      <c r="AX432" s="1"/>
      <c r="AY432" s="1"/>
      <c r="AZ432" s="1"/>
      <c r="BA432" s="1"/>
      <c r="BB432" s="1"/>
      <c r="BC432" s="1"/>
      <c r="BD432" s="1"/>
      <c r="BE432" s="1"/>
      <c r="BF432" s="1"/>
      <c r="BG432" s="1"/>
      <c r="BH432" s="1"/>
      <c r="BI432" s="1"/>
      <c r="BJ432" s="1"/>
      <c r="BK432" s="1"/>
      <c r="BL432" s="1"/>
      <c r="BM432" s="1"/>
      <c r="BN432" s="1"/>
      <c r="BO432" s="1"/>
      <c r="BP432" s="1"/>
      <c r="BQ432" s="1"/>
      <c r="BR432" s="1"/>
      <c r="BS432" s="1"/>
      <c r="BT432" s="1"/>
      <c r="BU432" s="1"/>
      <c r="BV432" s="1"/>
      <c r="BW432" s="1"/>
      <c r="BX432" s="1"/>
      <c r="BY432" s="1"/>
      <c r="BZ432" s="1"/>
      <c r="CA432" s="1"/>
      <c r="CB432" s="1"/>
      <c r="CC432" s="1"/>
      <c r="CD432" s="1"/>
      <c r="CE432" s="1"/>
      <c r="CF432" s="1"/>
      <c r="CG432" s="1"/>
      <c r="CH432" s="1"/>
      <c r="CI432" s="1"/>
      <c r="CJ432" s="1"/>
      <c r="CK432" s="1"/>
    </row>
    <row r="433" spans="1:89" ht="45" x14ac:dyDescent="0.25">
      <c r="A433" s="7" t="s">
        <v>11</v>
      </c>
      <c r="B433" s="8">
        <v>2010</v>
      </c>
      <c r="C433" s="605" t="s">
        <v>1496</v>
      </c>
      <c r="D433" s="605" t="s">
        <v>1456</v>
      </c>
      <c r="E433" s="612"/>
      <c r="F433" s="1"/>
      <c r="G433" s="1"/>
      <c r="H433" s="1"/>
      <c r="I433" s="1"/>
      <c r="J433" s="1"/>
      <c r="K433" s="1"/>
      <c r="L433" s="1"/>
      <c r="M433" s="1"/>
      <c r="N433" s="1"/>
      <c r="O433" s="1"/>
      <c r="P433" s="1"/>
      <c r="Q433" s="1"/>
      <c r="R433" s="1"/>
      <c r="S433" s="1"/>
      <c r="T433" s="1"/>
      <c r="U433" s="1"/>
      <c r="V433" s="1"/>
      <c r="W433" s="1"/>
      <c r="X433" s="1"/>
      <c r="Y433" s="1"/>
      <c r="Z433" s="1"/>
      <c r="AA433" s="1"/>
      <c r="AB433" s="1"/>
      <c r="AC433" s="1"/>
      <c r="AD433" s="1"/>
      <c r="AE433" s="1"/>
      <c r="AF433" s="1"/>
      <c r="AG433" s="1"/>
      <c r="AH433" s="1"/>
      <c r="AI433" s="1"/>
      <c r="AJ433" s="1"/>
      <c r="AK433" s="1"/>
      <c r="AL433" s="1"/>
      <c r="AM433" s="1"/>
      <c r="AN433" s="1"/>
      <c r="AO433" s="1"/>
      <c r="AP433" s="1"/>
      <c r="AQ433" s="1"/>
      <c r="AR433" s="1"/>
      <c r="AS433" s="1"/>
      <c r="AT433" s="1"/>
      <c r="AU433" s="1"/>
      <c r="AV433" s="1"/>
      <c r="AW433" s="1"/>
      <c r="AX433" s="1"/>
      <c r="AY433" s="1"/>
      <c r="AZ433" s="1"/>
      <c r="BA433" s="1"/>
      <c r="BB433" s="1"/>
      <c r="BC433" s="1"/>
      <c r="BD433" s="1"/>
      <c r="BE433" s="1"/>
      <c r="BF433" s="1"/>
      <c r="BG433" s="1"/>
      <c r="BH433" s="1"/>
      <c r="BI433" s="1"/>
      <c r="BJ433" s="1"/>
      <c r="BK433" s="1"/>
      <c r="BL433" s="1"/>
      <c r="BM433" s="1"/>
      <c r="BN433" s="1"/>
      <c r="BO433" s="1"/>
      <c r="BP433" s="1"/>
      <c r="BQ433" s="1"/>
      <c r="BR433" s="1"/>
      <c r="BS433" s="1"/>
      <c r="BT433" s="1"/>
      <c r="BU433" s="1"/>
      <c r="BV433" s="1"/>
      <c r="BW433" s="1"/>
      <c r="BX433" s="1"/>
      <c r="BY433" s="1"/>
      <c r="BZ433" s="1"/>
      <c r="CA433" s="1"/>
      <c r="CB433" s="1"/>
      <c r="CC433" s="1"/>
      <c r="CD433" s="1"/>
      <c r="CE433" s="1"/>
      <c r="CF433" s="1"/>
      <c r="CG433" s="1"/>
      <c r="CH433" s="1"/>
      <c r="CI433" s="1"/>
      <c r="CJ433" s="1"/>
      <c r="CK433" s="1"/>
    </row>
    <row r="434" spans="1:89" ht="33.75" x14ac:dyDescent="0.25">
      <c r="A434" s="7" t="s">
        <v>15</v>
      </c>
      <c r="B434" s="8">
        <v>2010</v>
      </c>
      <c r="C434" s="605" t="s">
        <v>1498</v>
      </c>
      <c r="D434" s="605" t="s">
        <v>1497</v>
      </c>
      <c r="E434" s="612"/>
      <c r="F434" s="1"/>
      <c r="G434" s="1"/>
      <c r="H434" s="1"/>
      <c r="I434" s="1"/>
      <c r="J434" s="1"/>
      <c r="K434" s="1"/>
      <c r="L434" s="1"/>
      <c r="M434" s="1"/>
      <c r="N434" s="1"/>
      <c r="O434" s="1"/>
      <c r="P434" s="1"/>
      <c r="Q434" s="1"/>
      <c r="R434" s="1"/>
      <c r="S434" s="1"/>
      <c r="T434" s="1"/>
      <c r="U434" s="1"/>
      <c r="V434" s="1"/>
      <c r="W434" s="1"/>
      <c r="X434" s="1"/>
      <c r="Y434" s="1"/>
      <c r="Z434" s="1"/>
      <c r="AA434" s="1"/>
      <c r="AB434" s="1"/>
      <c r="AC434" s="1"/>
      <c r="AD434" s="1"/>
      <c r="AE434" s="1"/>
      <c r="AF434" s="1"/>
      <c r="AG434" s="1"/>
      <c r="AH434" s="1"/>
      <c r="AI434" s="1"/>
      <c r="AJ434" s="1"/>
      <c r="AK434" s="1"/>
      <c r="AL434" s="1"/>
      <c r="AM434" s="1"/>
      <c r="AN434" s="1"/>
      <c r="AO434" s="1"/>
      <c r="AP434" s="1"/>
      <c r="AQ434" s="1"/>
      <c r="AR434" s="1"/>
      <c r="AS434" s="1"/>
      <c r="AT434" s="1"/>
      <c r="AU434" s="1"/>
      <c r="AV434" s="1"/>
      <c r="AW434" s="1"/>
      <c r="AX434" s="1"/>
      <c r="AY434" s="1"/>
      <c r="AZ434" s="1"/>
      <c r="BA434" s="1"/>
      <c r="BB434" s="1"/>
      <c r="BC434" s="1"/>
      <c r="BD434" s="1"/>
      <c r="BE434" s="1"/>
      <c r="BF434" s="1"/>
      <c r="BG434" s="1"/>
      <c r="BH434" s="1"/>
      <c r="BI434" s="1"/>
      <c r="BJ434" s="1"/>
      <c r="BK434" s="1"/>
      <c r="BL434" s="1"/>
      <c r="BM434" s="1"/>
      <c r="BN434" s="1"/>
      <c r="BO434" s="1"/>
      <c r="BP434" s="1"/>
      <c r="BQ434" s="1"/>
      <c r="BR434" s="1"/>
      <c r="BS434" s="1"/>
      <c r="BT434" s="1"/>
      <c r="BU434" s="1"/>
      <c r="BV434" s="1"/>
      <c r="BW434" s="1"/>
      <c r="BX434" s="1"/>
      <c r="BY434" s="1"/>
      <c r="BZ434" s="1"/>
      <c r="CA434" s="1"/>
      <c r="CB434" s="1"/>
      <c r="CC434" s="1"/>
      <c r="CD434" s="1"/>
      <c r="CE434" s="1"/>
      <c r="CF434" s="1"/>
      <c r="CG434" s="1"/>
      <c r="CH434" s="1"/>
      <c r="CI434" s="1"/>
      <c r="CJ434" s="1"/>
      <c r="CK434" s="1"/>
    </row>
    <row r="435" spans="1:89" ht="33.75" x14ac:dyDescent="0.25">
      <c r="A435" s="7" t="s">
        <v>3</v>
      </c>
      <c r="B435" s="8">
        <v>2009</v>
      </c>
      <c r="C435" s="605" t="s">
        <v>1499</v>
      </c>
      <c r="D435" s="605" t="s">
        <v>1486</v>
      </c>
      <c r="E435" s="612"/>
      <c r="F435" s="1"/>
      <c r="G435" s="1"/>
      <c r="H435" s="1"/>
      <c r="I435" s="1"/>
      <c r="J435" s="1"/>
      <c r="K435" s="1"/>
      <c r="L435" s="1"/>
      <c r="M435" s="1"/>
      <c r="N435" s="1"/>
      <c r="O435" s="1"/>
      <c r="P435" s="1"/>
      <c r="Q435" s="1"/>
      <c r="R435" s="1"/>
      <c r="S435" s="1"/>
      <c r="T435" s="1"/>
      <c r="U435" s="1"/>
      <c r="V435" s="1"/>
      <c r="W435" s="1"/>
      <c r="X435" s="1"/>
      <c r="Y435" s="1"/>
      <c r="Z435" s="1"/>
      <c r="AA435" s="1"/>
      <c r="AB435" s="1"/>
      <c r="AC435" s="1"/>
      <c r="AD435" s="1"/>
      <c r="AE435" s="1"/>
      <c r="AF435" s="1"/>
      <c r="AG435" s="1"/>
      <c r="AH435" s="1"/>
      <c r="AI435" s="1"/>
      <c r="AJ435" s="1"/>
      <c r="AK435" s="1"/>
      <c r="AL435" s="1"/>
      <c r="AM435" s="1"/>
      <c r="AN435" s="1"/>
      <c r="AO435" s="1"/>
      <c r="AP435" s="1"/>
      <c r="AQ435" s="1"/>
      <c r="AR435" s="1"/>
      <c r="AS435" s="1"/>
      <c r="AT435" s="1"/>
      <c r="AU435" s="1"/>
      <c r="AV435" s="1"/>
      <c r="AW435" s="1"/>
      <c r="AX435" s="1"/>
      <c r="AY435" s="1"/>
      <c r="AZ435" s="1"/>
      <c r="BA435" s="1"/>
      <c r="BB435" s="1"/>
      <c r="BC435" s="1"/>
      <c r="BD435" s="1"/>
      <c r="BE435" s="1"/>
      <c r="BF435" s="1"/>
      <c r="BG435" s="1"/>
      <c r="BH435" s="1"/>
      <c r="BI435" s="1"/>
      <c r="BJ435" s="1"/>
      <c r="BK435" s="1"/>
      <c r="BL435" s="1"/>
      <c r="BM435" s="1"/>
      <c r="BN435" s="1"/>
      <c r="BO435" s="1"/>
      <c r="BP435" s="1"/>
      <c r="BQ435" s="1"/>
      <c r="BR435" s="1"/>
      <c r="BS435" s="1"/>
      <c r="BT435" s="1"/>
      <c r="BU435" s="1"/>
      <c r="BV435" s="1"/>
      <c r="BW435" s="1"/>
      <c r="BX435" s="1"/>
      <c r="BY435" s="1"/>
      <c r="BZ435" s="1"/>
      <c r="CA435" s="1"/>
      <c r="CB435" s="1"/>
      <c r="CC435" s="1"/>
      <c r="CD435" s="1"/>
      <c r="CE435" s="1"/>
      <c r="CF435" s="1"/>
      <c r="CG435" s="1"/>
      <c r="CH435" s="1"/>
      <c r="CI435" s="1"/>
      <c r="CJ435" s="1"/>
      <c r="CK435" s="1"/>
    </row>
    <row r="436" spans="1:89" ht="33.75" x14ac:dyDescent="0.25">
      <c r="A436" s="7" t="s">
        <v>3</v>
      </c>
      <c r="B436" s="8">
        <v>2009</v>
      </c>
      <c r="C436" s="605" t="s">
        <v>1501</v>
      </c>
      <c r="D436" s="605" t="s">
        <v>1500</v>
      </c>
      <c r="E436" s="612"/>
      <c r="F436" s="1"/>
      <c r="G436" s="1"/>
      <c r="H436" s="1"/>
      <c r="I436" s="1"/>
      <c r="J436" s="1"/>
      <c r="K436" s="1"/>
      <c r="L436" s="1"/>
      <c r="M436" s="1"/>
      <c r="N436" s="1"/>
      <c r="O436" s="1"/>
      <c r="P436" s="1"/>
      <c r="Q436" s="1"/>
      <c r="R436" s="1"/>
      <c r="S436" s="1"/>
      <c r="T436" s="1"/>
      <c r="U436" s="1"/>
      <c r="V436" s="1"/>
      <c r="W436" s="1"/>
      <c r="X436" s="1"/>
      <c r="Y436" s="1"/>
      <c r="Z436" s="1"/>
      <c r="AA436" s="1"/>
      <c r="AB436" s="1"/>
      <c r="AC436" s="1"/>
      <c r="AD436" s="1"/>
      <c r="AE436" s="1"/>
      <c r="AF436" s="1"/>
      <c r="AG436" s="1"/>
      <c r="AH436" s="1"/>
      <c r="AI436" s="1"/>
      <c r="AJ436" s="1"/>
      <c r="AK436" s="1"/>
      <c r="AL436" s="1"/>
      <c r="AM436" s="1"/>
      <c r="AN436" s="1"/>
      <c r="AO436" s="1"/>
      <c r="AP436" s="1"/>
      <c r="AQ436" s="1"/>
      <c r="AR436" s="1"/>
      <c r="AS436" s="1"/>
      <c r="AT436" s="1"/>
      <c r="AU436" s="1"/>
      <c r="AV436" s="1"/>
      <c r="AW436" s="1"/>
      <c r="AX436" s="1"/>
      <c r="AY436" s="1"/>
      <c r="AZ436" s="1"/>
      <c r="BA436" s="1"/>
      <c r="BB436" s="1"/>
      <c r="BC436" s="1"/>
      <c r="BD436" s="1"/>
      <c r="BE436" s="1"/>
      <c r="BF436" s="1"/>
      <c r="BG436" s="1"/>
      <c r="BH436" s="1"/>
      <c r="BI436" s="1"/>
      <c r="BJ436" s="1"/>
      <c r="BK436" s="1"/>
      <c r="BL436" s="1"/>
      <c r="BM436" s="1"/>
      <c r="BN436" s="1"/>
      <c r="BO436" s="1"/>
      <c r="BP436" s="1"/>
      <c r="BQ436" s="1"/>
      <c r="BR436" s="1"/>
      <c r="BS436" s="1"/>
      <c r="BT436" s="1"/>
      <c r="BU436" s="1"/>
      <c r="BV436" s="1"/>
      <c r="BW436" s="1"/>
      <c r="BX436" s="1"/>
      <c r="BY436" s="1"/>
      <c r="BZ436" s="1"/>
      <c r="CA436" s="1"/>
      <c r="CB436" s="1"/>
      <c r="CC436" s="1"/>
      <c r="CD436" s="1"/>
      <c r="CE436" s="1"/>
      <c r="CF436" s="1"/>
      <c r="CG436" s="1"/>
      <c r="CH436" s="1"/>
      <c r="CI436" s="1"/>
      <c r="CJ436" s="1"/>
      <c r="CK436" s="1"/>
    </row>
    <row r="437" spans="1:89" ht="45" x14ac:dyDescent="0.25">
      <c r="A437" s="7" t="s">
        <v>3</v>
      </c>
      <c r="B437" s="8">
        <v>2009</v>
      </c>
      <c r="C437" s="605" t="s">
        <v>1502</v>
      </c>
      <c r="D437" s="605" t="s">
        <v>1488</v>
      </c>
      <c r="E437" s="612"/>
      <c r="F437" s="1"/>
      <c r="G437" s="1"/>
      <c r="H437" s="1"/>
      <c r="I437" s="1"/>
      <c r="J437" s="1"/>
      <c r="K437" s="1"/>
      <c r="L437" s="1"/>
      <c r="M437" s="1"/>
      <c r="N437" s="1"/>
      <c r="O437" s="1"/>
      <c r="P437" s="1"/>
      <c r="Q437" s="1"/>
      <c r="R437" s="1"/>
      <c r="S437" s="1"/>
      <c r="T437" s="1"/>
      <c r="U437" s="1"/>
      <c r="V437" s="1"/>
      <c r="W437" s="1"/>
      <c r="X437" s="1"/>
      <c r="Y437" s="1"/>
      <c r="Z437" s="1"/>
      <c r="AA437" s="1"/>
      <c r="AB437" s="1"/>
      <c r="AC437" s="1"/>
      <c r="AD437" s="1"/>
      <c r="AE437" s="1"/>
      <c r="AF437" s="1"/>
      <c r="AG437" s="1"/>
      <c r="AH437" s="1"/>
      <c r="AI437" s="1"/>
      <c r="AJ437" s="1"/>
      <c r="AK437" s="1"/>
      <c r="AL437" s="1"/>
      <c r="AM437" s="1"/>
      <c r="AN437" s="1"/>
      <c r="AO437" s="1"/>
      <c r="AP437" s="1"/>
      <c r="AQ437" s="1"/>
      <c r="AR437" s="1"/>
      <c r="AS437" s="1"/>
      <c r="AT437" s="1"/>
      <c r="AU437" s="1"/>
      <c r="AV437" s="1"/>
      <c r="AW437" s="1"/>
      <c r="AX437" s="1"/>
      <c r="AY437" s="1"/>
      <c r="AZ437" s="1"/>
      <c r="BA437" s="1"/>
      <c r="BB437" s="1"/>
      <c r="BC437" s="1"/>
      <c r="BD437" s="1"/>
      <c r="BE437" s="1"/>
      <c r="BF437" s="1"/>
      <c r="BG437" s="1"/>
      <c r="BH437" s="1"/>
      <c r="BI437" s="1"/>
      <c r="BJ437" s="1"/>
      <c r="BK437" s="1"/>
      <c r="BL437" s="1"/>
      <c r="BM437" s="1"/>
      <c r="BN437" s="1"/>
      <c r="BO437" s="1"/>
      <c r="BP437" s="1"/>
      <c r="BQ437" s="1"/>
      <c r="BR437" s="1"/>
      <c r="BS437" s="1"/>
      <c r="BT437" s="1"/>
      <c r="BU437" s="1"/>
      <c r="BV437" s="1"/>
      <c r="BW437" s="1"/>
      <c r="BX437" s="1"/>
      <c r="BY437" s="1"/>
      <c r="BZ437" s="1"/>
      <c r="CA437" s="1"/>
      <c r="CB437" s="1"/>
      <c r="CC437" s="1"/>
      <c r="CD437" s="1"/>
      <c r="CE437" s="1"/>
      <c r="CF437" s="1"/>
      <c r="CG437" s="1"/>
      <c r="CH437" s="1"/>
      <c r="CI437" s="1"/>
      <c r="CJ437" s="1"/>
      <c r="CK437" s="1"/>
    </row>
    <row r="438" spans="1:89" ht="45" x14ac:dyDescent="0.25">
      <c r="A438" s="7" t="s">
        <v>8</v>
      </c>
      <c r="B438" s="8">
        <v>2009</v>
      </c>
      <c r="C438" s="605" t="s">
        <v>1503</v>
      </c>
      <c r="D438" s="605" t="s">
        <v>1504</v>
      </c>
      <c r="E438" s="612"/>
      <c r="F438" s="1"/>
      <c r="G438" s="1"/>
      <c r="H438" s="1"/>
      <c r="I438" s="1"/>
      <c r="J438" s="1"/>
      <c r="K438" s="1"/>
      <c r="L438" s="1"/>
      <c r="M438" s="1"/>
      <c r="N438" s="1"/>
      <c r="O438" s="1"/>
      <c r="P438" s="1"/>
      <c r="Q438" s="1"/>
      <c r="R438" s="1"/>
      <c r="S438" s="1"/>
      <c r="T438" s="1"/>
      <c r="U438" s="1"/>
      <c r="V438" s="1"/>
      <c r="W438" s="1"/>
      <c r="X438" s="1"/>
      <c r="Y438" s="1"/>
      <c r="Z438" s="1"/>
      <c r="AA438" s="1"/>
      <c r="AB438" s="1"/>
      <c r="AC438" s="1"/>
      <c r="AD438" s="1"/>
      <c r="AE438" s="1"/>
      <c r="AF438" s="1"/>
      <c r="AG438" s="1"/>
      <c r="AH438" s="1"/>
      <c r="AI438" s="1"/>
      <c r="AJ438" s="1"/>
      <c r="AK438" s="1"/>
      <c r="AL438" s="1"/>
      <c r="AM438" s="1"/>
      <c r="AN438" s="1"/>
      <c r="AO438" s="1"/>
      <c r="AP438" s="1"/>
      <c r="AQ438" s="1"/>
      <c r="AR438" s="1"/>
      <c r="AS438" s="1"/>
      <c r="AT438" s="1"/>
      <c r="AU438" s="1"/>
      <c r="AV438" s="1"/>
      <c r="AW438" s="1"/>
      <c r="AX438" s="1"/>
      <c r="AY438" s="1"/>
      <c r="AZ438" s="1"/>
      <c r="BA438" s="1"/>
      <c r="BB438" s="1"/>
      <c r="BC438" s="1"/>
      <c r="BD438" s="1"/>
      <c r="BE438" s="1"/>
      <c r="BF438" s="1"/>
      <c r="BG438" s="1"/>
      <c r="BH438" s="1"/>
      <c r="BI438" s="1"/>
      <c r="BJ438" s="1"/>
      <c r="BK438" s="1"/>
      <c r="BL438" s="1"/>
      <c r="BM438" s="1"/>
      <c r="BN438" s="1"/>
      <c r="BO438" s="1"/>
      <c r="BP438" s="1"/>
      <c r="BQ438" s="1"/>
      <c r="BR438" s="1"/>
      <c r="BS438" s="1"/>
      <c r="BT438" s="1"/>
      <c r="BU438" s="1"/>
      <c r="BV438" s="1"/>
      <c r="BW438" s="1"/>
      <c r="BX438" s="1"/>
      <c r="BY438" s="1"/>
      <c r="BZ438" s="1"/>
      <c r="CA438" s="1"/>
      <c r="CB438" s="1"/>
      <c r="CC438" s="1"/>
      <c r="CD438" s="1"/>
      <c r="CE438" s="1"/>
      <c r="CF438" s="1"/>
      <c r="CG438" s="1"/>
      <c r="CH438" s="1"/>
      <c r="CI438" s="1"/>
      <c r="CJ438" s="1"/>
      <c r="CK438" s="1"/>
    </row>
    <row r="439" spans="1:89" ht="45" x14ac:dyDescent="0.25">
      <c r="A439" s="7" t="s">
        <v>21</v>
      </c>
      <c r="B439" s="8">
        <v>2009</v>
      </c>
      <c r="C439" s="605" t="s">
        <v>1506</v>
      </c>
      <c r="D439" s="605" t="s">
        <v>1505</v>
      </c>
      <c r="E439" s="612"/>
      <c r="F439" s="1"/>
      <c r="G439" s="1"/>
      <c r="H439" s="1"/>
      <c r="I439" s="1"/>
      <c r="J439" s="1"/>
      <c r="K439" s="1"/>
      <c r="L439" s="1"/>
      <c r="M439" s="1"/>
      <c r="N439" s="1"/>
      <c r="O439" s="1"/>
      <c r="P439" s="1"/>
      <c r="Q439" s="1"/>
      <c r="R439" s="1"/>
      <c r="S439" s="1"/>
      <c r="T439" s="1"/>
      <c r="U439" s="1"/>
      <c r="V439" s="1"/>
      <c r="W439" s="1"/>
      <c r="X439" s="1"/>
      <c r="Y439" s="1"/>
      <c r="Z439" s="1"/>
      <c r="AA439" s="1"/>
      <c r="AB439" s="1"/>
      <c r="AC439" s="1"/>
      <c r="AD439" s="1"/>
      <c r="AE439" s="1"/>
      <c r="AF439" s="1"/>
      <c r="AG439" s="1"/>
      <c r="AH439" s="1"/>
      <c r="AI439" s="1"/>
      <c r="AJ439" s="1"/>
      <c r="AK439" s="1"/>
      <c r="AL439" s="1"/>
      <c r="AM439" s="1"/>
      <c r="AN439" s="1"/>
      <c r="AO439" s="1"/>
      <c r="AP439" s="1"/>
      <c r="AQ439" s="1"/>
      <c r="AR439" s="1"/>
      <c r="AS439" s="1"/>
      <c r="AT439" s="1"/>
      <c r="AU439" s="1"/>
      <c r="AV439" s="1"/>
      <c r="AW439" s="1"/>
      <c r="AX439" s="1"/>
      <c r="AY439" s="1"/>
      <c r="AZ439" s="1"/>
      <c r="BA439" s="1"/>
      <c r="BB439" s="1"/>
      <c r="BC439" s="1"/>
      <c r="BD439" s="1"/>
      <c r="BE439" s="1"/>
      <c r="BF439" s="1"/>
      <c r="BG439" s="1"/>
      <c r="BH439" s="1"/>
      <c r="BI439" s="1"/>
      <c r="BJ439" s="1"/>
      <c r="BK439" s="1"/>
      <c r="BL439" s="1"/>
      <c r="BM439" s="1"/>
      <c r="BN439" s="1"/>
      <c r="BO439" s="1"/>
      <c r="BP439" s="1"/>
      <c r="BQ439" s="1"/>
      <c r="BR439" s="1"/>
      <c r="BS439" s="1"/>
      <c r="BT439" s="1"/>
      <c r="BU439" s="1"/>
      <c r="BV439" s="1"/>
      <c r="BW439" s="1"/>
      <c r="BX439" s="1"/>
      <c r="BY439" s="1"/>
      <c r="BZ439" s="1"/>
      <c r="CA439" s="1"/>
      <c r="CB439" s="1"/>
      <c r="CC439" s="1"/>
      <c r="CD439" s="1"/>
      <c r="CE439" s="1"/>
      <c r="CF439" s="1"/>
      <c r="CG439" s="1"/>
      <c r="CH439" s="1"/>
      <c r="CI439" s="1"/>
      <c r="CJ439" s="1"/>
      <c r="CK439" s="1"/>
    </row>
    <row r="440" spans="1:89" ht="33.75" x14ac:dyDescent="0.25">
      <c r="A440" s="7" t="s">
        <v>21</v>
      </c>
      <c r="B440" s="8">
        <v>2009</v>
      </c>
      <c r="C440" s="605" t="s">
        <v>1507</v>
      </c>
      <c r="D440" s="605" t="s">
        <v>1500</v>
      </c>
      <c r="E440" s="612"/>
      <c r="F440" s="1"/>
      <c r="G440" s="1"/>
      <c r="H440" s="1"/>
      <c r="I440" s="1"/>
      <c r="J440" s="1"/>
      <c r="K440" s="1"/>
      <c r="L440" s="1"/>
      <c r="M440" s="1"/>
      <c r="N440" s="1"/>
      <c r="O440" s="1"/>
      <c r="P440" s="1"/>
      <c r="Q440" s="1"/>
      <c r="R440" s="1"/>
      <c r="S440" s="1"/>
      <c r="T440" s="1"/>
      <c r="U440" s="1"/>
      <c r="V440" s="1"/>
      <c r="W440" s="1"/>
      <c r="X440" s="1"/>
      <c r="Y440" s="1"/>
      <c r="Z440" s="1"/>
      <c r="AA440" s="1"/>
      <c r="AB440" s="1"/>
      <c r="AC440" s="1"/>
      <c r="AD440" s="1"/>
      <c r="AE440" s="1"/>
      <c r="AF440" s="1"/>
      <c r="AG440" s="1"/>
      <c r="AH440" s="1"/>
      <c r="AI440" s="1"/>
      <c r="AJ440" s="1"/>
      <c r="AK440" s="1"/>
      <c r="AL440" s="1"/>
      <c r="AM440" s="1"/>
      <c r="AN440" s="1"/>
      <c r="AO440" s="1"/>
      <c r="AP440" s="1"/>
      <c r="AQ440" s="1"/>
      <c r="AR440" s="1"/>
      <c r="AS440" s="1"/>
      <c r="AT440" s="1"/>
      <c r="AU440" s="1"/>
      <c r="AV440" s="1"/>
      <c r="AW440" s="1"/>
      <c r="AX440" s="1"/>
      <c r="AY440" s="1"/>
      <c r="AZ440" s="1"/>
      <c r="BA440" s="1"/>
      <c r="BB440" s="1"/>
      <c r="BC440" s="1"/>
      <c r="BD440" s="1"/>
      <c r="BE440" s="1"/>
      <c r="BF440" s="1"/>
      <c r="BG440" s="1"/>
      <c r="BH440" s="1"/>
      <c r="BI440" s="1"/>
      <c r="BJ440" s="1"/>
      <c r="BK440" s="1"/>
      <c r="BL440" s="1"/>
      <c r="BM440" s="1"/>
      <c r="BN440" s="1"/>
      <c r="BO440" s="1"/>
      <c r="BP440" s="1"/>
      <c r="BQ440" s="1"/>
      <c r="BR440" s="1"/>
      <c r="BS440" s="1"/>
      <c r="BT440" s="1"/>
      <c r="BU440" s="1"/>
      <c r="BV440" s="1"/>
      <c r="BW440" s="1"/>
      <c r="BX440" s="1"/>
      <c r="BY440" s="1"/>
      <c r="BZ440" s="1"/>
      <c r="CA440" s="1"/>
      <c r="CB440" s="1"/>
      <c r="CC440" s="1"/>
      <c r="CD440" s="1"/>
      <c r="CE440" s="1"/>
      <c r="CF440" s="1"/>
      <c r="CG440" s="1"/>
      <c r="CH440" s="1"/>
      <c r="CI440" s="1"/>
      <c r="CJ440" s="1"/>
      <c r="CK440" s="1"/>
    </row>
    <row r="441" spans="1:89" ht="45" x14ac:dyDescent="0.25">
      <c r="A441" s="7" t="s">
        <v>21</v>
      </c>
      <c r="B441" s="8">
        <v>2009</v>
      </c>
      <c r="C441" s="605" t="s">
        <v>1508</v>
      </c>
      <c r="D441" s="605" t="s">
        <v>1505</v>
      </c>
      <c r="E441" s="612"/>
      <c r="F441" s="1"/>
      <c r="G441" s="1"/>
      <c r="H441" s="1"/>
      <c r="I441" s="1"/>
      <c r="J441" s="1"/>
      <c r="K441" s="1"/>
      <c r="L441" s="1"/>
      <c r="M441" s="1"/>
      <c r="N441" s="1"/>
      <c r="O441" s="1"/>
      <c r="P441" s="1"/>
      <c r="Q441" s="1"/>
      <c r="R441" s="1"/>
      <c r="S441" s="1"/>
      <c r="T441" s="1"/>
      <c r="U441" s="1"/>
      <c r="V441" s="1"/>
      <c r="W441" s="1"/>
      <c r="X441" s="1"/>
      <c r="Y441" s="1"/>
      <c r="Z441" s="1"/>
      <c r="AA441" s="1"/>
      <c r="AB441" s="1"/>
      <c r="AC441" s="1"/>
      <c r="AD441" s="1"/>
      <c r="AE441" s="1"/>
      <c r="AF441" s="1"/>
      <c r="AG441" s="1"/>
      <c r="AH441" s="1"/>
      <c r="AI441" s="1"/>
      <c r="AJ441" s="1"/>
      <c r="AK441" s="1"/>
      <c r="AL441" s="1"/>
      <c r="AM441" s="1"/>
      <c r="AN441" s="1"/>
      <c r="AO441" s="1"/>
      <c r="AP441" s="1"/>
      <c r="AQ441" s="1"/>
      <c r="AR441" s="1"/>
      <c r="AS441" s="1"/>
      <c r="AT441" s="1"/>
      <c r="AU441" s="1"/>
      <c r="AV441" s="1"/>
      <c r="AW441" s="1"/>
      <c r="AX441" s="1"/>
      <c r="AY441" s="1"/>
      <c r="AZ441" s="1"/>
      <c r="BA441" s="1"/>
      <c r="BB441" s="1"/>
      <c r="BC441" s="1"/>
      <c r="BD441" s="1"/>
      <c r="BE441" s="1"/>
      <c r="BF441" s="1"/>
      <c r="BG441" s="1"/>
      <c r="BH441" s="1"/>
      <c r="BI441" s="1"/>
      <c r="BJ441" s="1"/>
      <c r="BK441" s="1"/>
      <c r="BL441" s="1"/>
      <c r="BM441" s="1"/>
      <c r="BN441" s="1"/>
      <c r="BO441" s="1"/>
      <c r="BP441" s="1"/>
      <c r="BQ441" s="1"/>
      <c r="BR441" s="1"/>
      <c r="BS441" s="1"/>
      <c r="BT441" s="1"/>
      <c r="BU441" s="1"/>
      <c r="BV441" s="1"/>
      <c r="BW441" s="1"/>
      <c r="BX441" s="1"/>
      <c r="BY441" s="1"/>
      <c r="BZ441" s="1"/>
      <c r="CA441" s="1"/>
      <c r="CB441" s="1"/>
      <c r="CC441" s="1"/>
      <c r="CD441" s="1"/>
      <c r="CE441" s="1"/>
      <c r="CF441" s="1"/>
      <c r="CG441" s="1"/>
      <c r="CH441" s="1"/>
      <c r="CI441" s="1"/>
      <c r="CJ441" s="1"/>
      <c r="CK441" s="1"/>
    </row>
    <row r="442" spans="1:89" ht="33.75" x14ac:dyDescent="0.25">
      <c r="A442" s="7" t="s">
        <v>21</v>
      </c>
      <c r="B442" s="8">
        <v>2009</v>
      </c>
      <c r="C442" s="605" t="s">
        <v>1513</v>
      </c>
      <c r="D442" s="605" t="s">
        <v>24</v>
      </c>
      <c r="E442" s="612"/>
      <c r="F442" s="1"/>
      <c r="G442" s="1"/>
      <c r="H442" s="1"/>
      <c r="I442" s="1"/>
      <c r="J442" s="1"/>
      <c r="K442" s="1"/>
      <c r="L442" s="1"/>
      <c r="M442" s="1"/>
      <c r="N442" s="1"/>
      <c r="O442" s="1"/>
      <c r="P442" s="1"/>
      <c r="Q442" s="1"/>
      <c r="R442" s="1"/>
      <c r="S442" s="1"/>
      <c r="T442" s="1"/>
      <c r="U442" s="1"/>
      <c r="V442" s="1"/>
      <c r="W442" s="1"/>
      <c r="X442" s="1"/>
      <c r="Y442" s="1"/>
      <c r="Z442" s="1"/>
      <c r="AA442" s="1"/>
      <c r="AB442" s="1"/>
      <c r="AC442" s="1"/>
      <c r="AD442" s="1"/>
      <c r="AE442" s="1"/>
      <c r="AF442" s="1"/>
      <c r="AG442" s="1"/>
      <c r="AH442" s="1"/>
      <c r="AI442" s="1"/>
      <c r="AJ442" s="1"/>
      <c r="AK442" s="1"/>
      <c r="AL442" s="1"/>
      <c r="AM442" s="1"/>
      <c r="AN442" s="1"/>
      <c r="AO442" s="1"/>
      <c r="AP442" s="1"/>
      <c r="AQ442" s="1"/>
      <c r="AR442" s="1"/>
      <c r="AS442" s="1"/>
      <c r="AT442" s="1"/>
      <c r="AU442" s="1"/>
      <c r="AV442" s="1"/>
      <c r="AW442" s="1"/>
      <c r="AX442" s="1"/>
      <c r="AY442" s="1"/>
      <c r="AZ442" s="1"/>
      <c r="BA442" s="1"/>
      <c r="BB442" s="1"/>
      <c r="BC442" s="1"/>
      <c r="BD442" s="1"/>
      <c r="BE442" s="1"/>
      <c r="BF442" s="1"/>
      <c r="BG442" s="1"/>
      <c r="BH442" s="1"/>
      <c r="BI442" s="1"/>
      <c r="BJ442" s="1"/>
      <c r="BK442" s="1"/>
      <c r="BL442" s="1"/>
      <c r="BM442" s="1"/>
      <c r="BN442" s="1"/>
      <c r="BO442" s="1"/>
      <c r="BP442" s="1"/>
      <c r="BQ442" s="1"/>
      <c r="BR442" s="1"/>
      <c r="BS442" s="1"/>
      <c r="BT442" s="1"/>
      <c r="BU442" s="1"/>
      <c r="BV442" s="1"/>
      <c r="BW442" s="1"/>
      <c r="BX442" s="1"/>
      <c r="BY442" s="1"/>
      <c r="BZ442" s="1"/>
      <c r="CA442" s="1"/>
      <c r="CB442" s="1"/>
      <c r="CC442" s="1"/>
      <c r="CD442" s="1"/>
      <c r="CE442" s="1"/>
      <c r="CF442" s="1"/>
      <c r="CG442" s="1"/>
      <c r="CH442" s="1"/>
      <c r="CI442" s="1"/>
      <c r="CJ442" s="1"/>
      <c r="CK442" s="1"/>
    </row>
    <row r="443" spans="1:89" ht="56.25" x14ac:dyDescent="0.25">
      <c r="A443" s="7" t="s">
        <v>10</v>
      </c>
      <c r="B443" s="8">
        <v>2009</v>
      </c>
      <c r="C443" s="605" t="s">
        <v>1511</v>
      </c>
      <c r="D443" s="605" t="s">
        <v>1512</v>
      </c>
      <c r="E443" s="612"/>
      <c r="F443" s="1"/>
      <c r="G443" s="1"/>
      <c r="H443" s="1"/>
      <c r="I443" s="1"/>
      <c r="J443" s="1"/>
      <c r="K443" s="1"/>
      <c r="L443" s="1"/>
      <c r="M443" s="1"/>
      <c r="N443" s="1"/>
      <c r="O443" s="1"/>
      <c r="P443" s="1"/>
      <c r="Q443" s="1"/>
      <c r="R443" s="1"/>
      <c r="S443" s="1"/>
      <c r="T443" s="1"/>
      <c r="U443" s="1"/>
      <c r="V443" s="1"/>
      <c r="W443" s="1"/>
      <c r="X443" s="1"/>
      <c r="Y443" s="1"/>
      <c r="Z443" s="1"/>
      <c r="AA443" s="1"/>
      <c r="AB443" s="1"/>
      <c r="AC443" s="1"/>
      <c r="AD443" s="1"/>
      <c r="AE443" s="1"/>
      <c r="AF443" s="1"/>
      <c r="AG443" s="1"/>
      <c r="AH443" s="1"/>
      <c r="AI443" s="1"/>
      <c r="AJ443" s="1"/>
      <c r="AK443" s="1"/>
      <c r="AL443" s="1"/>
      <c r="AM443" s="1"/>
      <c r="AN443" s="1"/>
      <c r="AO443" s="1"/>
      <c r="AP443" s="1"/>
      <c r="AQ443" s="1"/>
      <c r="AR443" s="1"/>
      <c r="AS443" s="1"/>
      <c r="AT443" s="1"/>
      <c r="AU443" s="1"/>
      <c r="AV443" s="1"/>
      <c r="AW443" s="1"/>
      <c r="AX443" s="1"/>
      <c r="AY443" s="1"/>
      <c r="AZ443" s="1"/>
      <c r="BA443" s="1"/>
      <c r="BB443" s="1"/>
      <c r="BC443" s="1"/>
      <c r="BD443" s="1"/>
      <c r="BE443" s="1"/>
      <c r="BF443" s="1"/>
      <c r="BG443" s="1"/>
      <c r="BH443" s="1"/>
      <c r="BI443" s="1"/>
      <c r="BJ443" s="1"/>
      <c r="BK443" s="1"/>
      <c r="BL443" s="1"/>
      <c r="BM443" s="1"/>
      <c r="BN443" s="1"/>
      <c r="BO443" s="1"/>
      <c r="BP443" s="1"/>
      <c r="BQ443" s="1"/>
      <c r="BR443" s="1"/>
      <c r="BS443" s="1"/>
      <c r="BT443" s="1"/>
      <c r="BU443" s="1"/>
      <c r="BV443" s="1"/>
      <c r="BW443" s="1"/>
      <c r="BX443" s="1"/>
      <c r="BY443" s="1"/>
      <c r="BZ443" s="1"/>
      <c r="CA443" s="1"/>
      <c r="CB443" s="1"/>
      <c r="CC443" s="1"/>
      <c r="CD443" s="1"/>
      <c r="CE443" s="1"/>
      <c r="CF443" s="1"/>
      <c r="CG443" s="1"/>
      <c r="CH443" s="1"/>
      <c r="CI443" s="1"/>
      <c r="CJ443" s="1"/>
      <c r="CK443" s="1"/>
    </row>
    <row r="444" spans="1:89" ht="78.75" x14ac:dyDescent="0.25">
      <c r="A444" s="7" t="s">
        <v>1110</v>
      </c>
      <c r="B444" s="8">
        <v>2009</v>
      </c>
      <c r="C444" s="605" t="s">
        <v>1510</v>
      </c>
      <c r="D444" s="605" t="s">
        <v>1509</v>
      </c>
      <c r="E444" s="612"/>
      <c r="F444" s="1"/>
      <c r="G444" s="1"/>
      <c r="H444" s="1"/>
      <c r="I444" s="1"/>
      <c r="J444" s="1"/>
      <c r="K444" s="1"/>
      <c r="L444" s="1"/>
      <c r="M444" s="1"/>
      <c r="N444" s="1"/>
      <c r="O444" s="1"/>
      <c r="P444" s="1"/>
      <c r="Q444" s="1"/>
      <c r="R444" s="1"/>
      <c r="S444" s="1"/>
      <c r="T444" s="1"/>
      <c r="U444" s="1"/>
      <c r="V444" s="1"/>
      <c r="W444" s="1"/>
      <c r="X444" s="1"/>
      <c r="Y444" s="1"/>
      <c r="Z444" s="1"/>
      <c r="AA444" s="1"/>
      <c r="AB444" s="1"/>
      <c r="AC444" s="1"/>
      <c r="AD444" s="1"/>
      <c r="AE444" s="1"/>
      <c r="AF444" s="1"/>
      <c r="AG444" s="1"/>
      <c r="AH444" s="1"/>
      <c r="AI444" s="1"/>
      <c r="AJ444" s="1"/>
      <c r="AK444" s="1"/>
      <c r="AL444" s="1"/>
      <c r="AM444" s="1"/>
      <c r="AN444" s="1"/>
      <c r="AO444" s="1"/>
      <c r="AP444" s="1"/>
      <c r="AQ444" s="1"/>
      <c r="AR444" s="1"/>
      <c r="AS444" s="1"/>
      <c r="AT444" s="1"/>
      <c r="AU444" s="1"/>
      <c r="AV444" s="1"/>
      <c r="AW444" s="1"/>
      <c r="AX444" s="1"/>
      <c r="AY444" s="1"/>
      <c r="AZ444" s="1"/>
      <c r="BA444" s="1"/>
      <c r="BB444" s="1"/>
      <c r="BC444" s="1"/>
      <c r="BD444" s="1"/>
      <c r="BE444" s="1"/>
      <c r="BF444" s="1"/>
      <c r="BG444" s="1"/>
      <c r="BH444" s="1"/>
      <c r="BI444" s="1"/>
      <c r="BJ444" s="1"/>
      <c r="BK444" s="1"/>
      <c r="BL444" s="1"/>
      <c r="BM444" s="1"/>
      <c r="BN444" s="1"/>
      <c r="BO444" s="1"/>
      <c r="BP444" s="1"/>
      <c r="BQ444" s="1"/>
      <c r="BR444" s="1"/>
      <c r="BS444" s="1"/>
      <c r="BT444" s="1"/>
      <c r="BU444" s="1"/>
      <c r="BV444" s="1"/>
      <c r="BW444" s="1"/>
      <c r="BX444" s="1"/>
      <c r="BY444" s="1"/>
      <c r="BZ444" s="1"/>
      <c r="CA444" s="1"/>
      <c r="CB444" s="1"/>
      <c r="CC444" s="1"/>
      <c r="CD444" s="1"/>
      <c r="CE444" s="1"/>
      <c r="CF444" s="1"/>
      <c r="CG444" s="1"/>
      <c r="CH444" s="1"/>
      <c r="CI444" s="1"/>
      <c r="CJ444" s="1"/>
      <c r="CK444" s="1"/>
    </row>
    <row r="445" spans="1:89" ht="56.25" x14ac:dyDescent="0.25">
      <c r="A445" s="7" t="s">
        <v>11</v>
      </c>
      <c r="B445" s="8">
        <v>2009</v>
      </c>
      <c r="C445" s="605" t="s">
        <v>1514</v>
      </c>
      <c r="D445" s="605" t="s">
        <v>1512</v>
      </c>
      <c r="E445" s="612"/>
      <c r="F445" s="1"/>
      <c r="G445" s="1"/>
      <c r="H445" s="1"/>
      <c r="I445" s="1"/>
      <c r="J445" s="1"/>
      <c r="K445" s="1"/>
      <c r="L445" s="1"/>
      <c r="M445" s="1"/>
      <c r="N445" s="1"/>
      <c r="O445" s="1"/>
      <c r="P445" s="1"/>
      <c r="Q445" s="1"/>
      <c r="R445" s="1"/>
      <c r="S445" s="1"/>
      <c r="T445" s="1"/>
      <c r="U445" s="1"/>
      <c r="V445" s="1"/>
      <c r="W445" s="1"/>
      <c r="X445" s="1"/>
      <c r="Y445" s="1"/>
      <c r="Z445" s="1"/>
      <c r="AA445" s="1"/>
      <c r="AB445" s="1"/>
      <c r="AC445" s="1"/>
      <c r="AD445" s="1"/>
      <c r="AE445" s="1"/>
      <c r="AF445" s="1"/>
      <c r="AG445" s="1"/>
      <c r="AH445" s="1"/>
      <c r="AI445" s="1"/>
      <c r="AJ445" s="1"/>
      <c r="AK445" s="1"/>
      <c r="AL445" s="1"/>
      <c r="AM445" s="1"/>
      <c r="AN445" s="1"/>
      <c r="AO445" s="1"/>
      <c r="AP445" s="1"/>
      <c r="AQ445" s="1"/>
      <c r="AR445" s="1"/>
      <c r="AS445" s="1"/>
      <c r="AT445" s="1"/>
      <c r="AU445" s="1"/>
      <c r="AV445" s="1"/>
      <c r="AW445" s="1"/>
      <c r="AX445" s="1"/>
      <c r="AY445" s="1"/>
      <c r="AZ445" s="1"/>
      <c r="BA445" s="1"/>
      <c r="BB445" s="1"/>
      <c r="BC445" s="1"/>
      <c r="BD445" s="1"/>
      <c r="BE445" s="1"/>
      <c r="BF445" s="1"/>
      <c r="BG445" s="1"/>
      <c r="BH445" s="1"/>
      <c r="BI445" s="1"/>
      <c r="BJ445" s="1"/>
      <c r="BK445" s="1"/>
      <c r="BL445" s="1"/>
      <c r="BM445" s="1"/>
      <c r="BN445" s="1"/>
      <c r="BO445" s="1"/>
      <c r="BP445" s="1"/>
      <c r="BQ445" s="1"/>
      <c r="BR445" s="1"/>
      <c r="BS445" s="1"/>
      <c r="BT445" s="1"/>
      <c r="BU445" s="1"/>
      <c r="BV445" s="1"/>
      <c r="BW445" s="1"/>
      <c r="BX445" s="1"/>
      <c r="BY445" s="1"/>
      <c r="BZ445" s="1"/>
      <c r="CA445" s="1"/>
      <c r="CB445" s="1"/>
      <c r="CC445" s="1"/>
      <c r="CD445" s="1"/>
      <c r="CE445" s="1"/>
      <c r="CF445" s="1"/>
      <c r="CG445" s="1"/>
      <c r="CH445" s="1"/>
      <c r="CI445" s="1"/>
      <c r="CJ445" s="1"/>
      <c r="CK445" s="1"/>
    </row>
    <row r="446" spans="1:89" ht="56.25" x14ac:dyDescent="0.25">
      <c r="A446" s="7" t="s">
        <v>11</v>
      </c>
      <c r="B446" s="8">
        <v>2009</v>
      </c>
      <c r="C446" s="605" t="s">
        <v>1516</v>
      </c>
      <c r="D446" s="605" t="s">
        <v>1515</v>
      </c>
      <c r="E446" s="612"/>
      <c r="F446" s="1"/>
      <c r="G446" s="1"/>
      <c r="H446" s="1"/>
      <c r="I446" s="1"/>
      <c r="J446" s="1"/>
      <c r="K446" s="1"/>
      <c r="L446" s="1"/>
      <c r="M446" s="1"/>
      <c r="N446" s="1"/>
      <c r="O446" s="1"/>
      <c r="P446" s="1"/>
      <c r="Q446" s="1"/>
      <c r="R446" s="1"/>
      <c r="S446" s="1"/>
      <c r="T446" s="1"/>
      <c r="U446" s="1"/>
      <c r="V446" s="1"/>
      <c r="W446" s="1"/>
      <c r="X446" s="1"/>
      <c r="Y446" s="1"/>
      <c r="Z446" s="1"/>
      <c r="AA446" s="1"/>
      <c r="AB446" s="1"/>
      <c r="AC446" s="1"/>
      <c r="AD446" s="1"/>
      <c r="AE446" s="1"/>
      <c r="AF446" s="1"/>
      <c r="AG446" s="1"/>
      <c r="AH446" s="1"/>
      <c r="AI446" s="1"/>
      <c r="AJ446" s="1"/>
      <c r="AK446" s="1"/>
      <c r="AL446" s="1"/>
      <c r="AM446" s="1"/>
      <c r="AN446" s="1"/>
      <c r="AO446" s="1"/>
      <c r="AP446" s="1"/>
      <c r="AQ446" s="1"/>
      <c r="AR446" s="1"/>
      <c r="AS446" s="1"/>
      <c r="AT446" s="1"/>
      <c r="AU446" s="1"/>
      <c r="AV446" s="1"/>
      <c r="AW446" s="1"/>
      <c r="AX446" s="1"/>
      <c r="AY446" s="1"/>
      <c r="AZ446" s="1"/>
      <c r="BA446" s="1"/>
      <c r="BB446" s="1"/>
      <c r="BC446" s="1"/>
      <c r="BD446" s="1"/>
      <c r="BE446" s="1"/>
      <c r="BF446" s="1"/>
      <c r="BG446" s="1"/>
      <c r="BH446" s="1"/>
      <c r="BI446" s="1"/>
      <c r="BJ446" s="1"/>
      <c r="BK446" s="1"/>
      <c r="BL446" s="1"/>
      <c r="BM446" s="1"/>
      <c r="BN446" s="1"/>
      <c r="BO446" s="1"/>
      <c r="BP446" s="1"/>
      <c r="BQ446" s="1"/>
      <c r="BR446" s="1"/>
      <c r="BS446" s="1"/>
      <c r="BT446" s="1"/>
      <c r="BU446" s="1"/>
      <c r="BV446" s="1"/>
      <c r="BW446" s="1"/>
      <c r="BX446" s="1"/>
      <c r="BY446" s="1"/>
      <c r="BZ446" s="1"/>
      <c r="CA446" s="1"/>
      <c r="CB446" s="1"/>
      <c r="CC446" s="1"/>
      <c r="CD446" s="1"/>
      <c r="CE446" s="1"/>
      <c r="CF446" s="1"/>
      <c r="CG446" s="1"/>
      <c r="CH446" s="1"/>
      <c r="CI446" s="1"/>
      <c r="CJ446" s="1"/>
      <c r="CK446" s="1"/>
    </row>
    <row r="447" spans="1:89" ht="33.75" x14ac:dyDescent="0.25">
      <c r="A447" s="7" t="s">
        <v>12</v>
      </c>
      <c r="B447" s="8">
        <v>2009</v>
      </c>
      <c r="C447" s="605" t="s">
        <v>1517</v>
      </c>
      <c r="D447" s="605" t="s">
        <v>1518</v>
      </c>
      <c r="E447" s="612"/>
      <c r="F447" s="1"/>
      <c r="G447" s="1"/>
      <c r="H447" s="1"/>
      <c r="I447" s="1"/>
      <c r="J447" s="1"/>
      <c r="K447" s="1"/>
      <c r="L447" s="1"/>
      <c r="M447" s="1"/>
      <c r="N447" s="1"/>
      <c r="O447" s="1"/>
      <c r="P447" s="1"/>
      <c r="Q447" s="1"/>
      <c r="R447" s="1"/>
      <c r="S447" s="1"/>
      <c r="T447" s="1"/>
      <c r="U447" s="1"/>
      <c r="V447" s="1"/>
      <c r="W447" s="1"/>
      <c r="X447" s="1"/>
      <c r="Y447" s="1"/>
      <c r="Z447" s="1"/>
      <c r="AA447" s="1"/>
      <c r="AB447" s="1"/>
      <c r="AC447" s="1"/>
      <c r="AD447" s="1"/>
      <c r="AE447" s="1"/>
      <c r="AF447" s="1"/>
      <c r="AG447" s="1"/>
      <c r="AH447" s="1"/>
      <c r="AI447" s="1"/>
      <c r="AJ447" s="1"/>
      <c r="AK447" s="1"/>
      <c r="AL447" s="1"/>
      <c r="AM447" s="1"/>
      <c r="AN447" s="1"/>
      <c r="AO447" s="1"/>
      <c r="AP447" s="1"/>
      <c r="AQ447" s="1"/>
      <c r="AR447" s="1"/>
      <c r="AS447" s="1"/>
      <c r="AT447" s="1"/>
      <c r="AU447" s="1"/>
      <c r="AV447" s="1"/>
      <c r="AW447" s="1"/>
      <c r="AX447" s="1"/>
      <c r="AY447" s="1"/>
      <c r="AZ447" s="1"/>
      <c r="BA447" s="1"/>
      <c r="BB447" s="1"/>
      <c r="BC447" s="1"/>
      <c r="BD447" s="1"/>
      <c r="BE447" s="1"/>
      <c r="BF447" s="1"/>
      <c r="BG447" s="1"/>
      <c r="BH447" s="1"/>
      <c r="BI447" s="1"/>
      <c r="BJ447" s="1"/>
      <c r="BK447" s="1"/>
      <c r="BL447" s="1"/>
      <c r="BM447" s="1"/>
      <c r="BN447" s="1"/>
      <c r="BO447" s="1"/>
      <c r="BP447" s="1"/>
      <c r="BQ447" s="1"/>
      <c r="BR447" s="1"/>
      <c r="BS447" s="1"/>
      <c r="BT447" s="1"/>
      <c r="BU447" s="1"/>
      <c r="BV447" s="1"/>
      <c r="BW447" s="1"/>
      <c r="BX447" s="1"/>
      <c r="BY447" s="1"/>
      <c r="BZ447" s="1"/>
      <c r="CA447" s="1"/>
      <c r="CB447" s="1"/>
      <c r="CC447" s="1"/>
      <c r="CD447" s="1"/>
      <c r="CE447" s="1"/>
      <c r="CF447" s="1"/>
      <c r="CG447" s="1"/>
      <c r="CH447" s="1"/>
      <c r="CI447" s="1"/>
      <c r="CJ447" s="1"/>
      <c r="CK447" s="1"/>
    </row>
    <row r="448" spans="1:89" ht="67.5" x14ac:dyDescent="0.25">
      <c r="A448" s="7" t="s">
        <v>12</v>
      </c>
      <c r="B448" s="8">
        <v>2009</v>
      </c>
      <c r="C448" s="605" t="s">
        <v>1519</v>
      </c>
      <c r="D448" s="605" t="s">
        <v>1528</v>
      </c>
      <c r="E448" s="612"/>
      <c r="F448" s="1"/>
      <c r="G448" s="1"/>
      <c r="H448" s="1"/>
      <c r="I448" s="1"/>
      <c r="J448" s="1"/>
      <c r="K448" s="1"/>
      <c r="L448" s="1"/>
      <c r="M448" s="1"/>
      <c r="N448" s="1"/>
      <c r="O448" s="1"/>
      <c r="P448" s="1"/>
      <c r="Q448" s="1"/>
      <c r="R448" s="1"/>
      <c r="S448" s="1"/>
      <c r="T448" s="1"/>
      <c r="U448" s="1"/>
      <c r="V448" s="1"/>
      <c r="W448" s="1"/>
      <c r="X448" s="1"/>
      <c r="Y448" s="1"/>
      <c r="Z448" s="1"/>
      <c r="AA448" s="1"/>
      <c r="AB448" s="1"/>
      <c r="AC448" s="1"/>
      <c r="AD448" s="1"/>
      <c r="AE448" s="1"/>
      <c r="AF448" s="1"/>
      <c r="AG448" s="1"/>
      <c r="AH448" s="1"/>
      <c r="AI448" s="1"/>
      <c r="AJ448" s="1"/>
      <c r="AK448" s="1"/>
      <c r="AL448" s="1"/>
      <c r="AM448" s="1"/>
      <c r="AN448" s="1"/>
      <c r="AO448" s="1"/>
      <c r="AP448" s="1"/>
      <c r="AQ448" s="1"/>
      <c r="AR448" s="1"/>
      <c r="AS448" s="1"/>
      <c r="AT448" s="1"/>
      <c r="AU448" s="1"/>
      <c r="AV448" s="1"/>
      <c r="AW448" s="1"/>
      <c r="AX448" s="1"/>
      <c r="AY448" s="1"/>
      <c r="AZ448" s="1"/>
      <c r="BA448" s="1"/>
      <c r="BB448" s="1"/>
      <c r="BC448" s="1"/>
      <c r="BD448" s="1"/>
      <c r="BE448" s="1"/>
      <c r="BF448" s="1"/>
      <c r="BG448" s="1"/>
      <c r="BH448" s="1"/>
      <c r="BI448" s="1"/>
      <c r="BJ448" s="1"/>
      <c r="BK448" s="1"/>
      <c r="BL448" s="1"/>
      <c r="BM448" s="1"/>
      <c r="BN448" s="1"/>
      <c r="BO448" s="1"/>
      <c r="BP448" s="1"/>
      <c r="BQ448" s="1"/>
      <c r="BR448" s="1"/>
      <c r="BS448" s="1"/>
      <c r="BT448" s="1"/>
      <c r="BU448" s="1"/>
      <c r="BV448" s="1"/>
      <c r="BW448" s="1"/>
      <c r="BX448" s="1"/>
      <c r="BY448" s="1"/>
      <c r="BZ448" s="1"/>
      <c r="CA448" s="1"/>
      <c r="CB448" s="1"/>
      <c r="CC448" s="1"/>
      <c r="CD448" s="1"/>
      <c r="CE448" s="1"/>
      <c r="CF448" s="1"/>
      <c r="CG448" s="1"/>
      <c r="CH448" s="1"/>
      <c r="CI448" s="1"/>
      <c r="CJ448" s="1"/>
      <c r="CK448" s="1"/>
    </row>
    <row r="449" spans="1:89" ht="56.25" x14ac:dyDescent="0.25">
      <c r="A449" s="7" t="s">
        <v>13</v>
      </c>
      <c r="B449" s="8">
        <v>2009</v>
      </c>
      <c r="C449" s="605" t="s">
        <v>1520</v>
      </c>
      <c r="D449" s="605" t="s">
        <v>1512</v>
      </c>
      <c r="E449" s="612"/>
      <c r="F449" s="1"/>
      <c r="G449" s="1"/>
      <c r="H449" s="1"/>
      <c r="I449" s="1"/>
      <c r="J449" s="1"/>
      <c r="K449" s="1"/>
      <c r="L449" s="1"/>
      <c r="M449" s="1"/>
      <c r="N449" s="1"/>
      <c r="O449" s="1"/>
      <c r="P449" s="1"/>
      <c r="Q449" s="1"/>
      <c r="R449" s="1"/>
      <c r="S449" s="1"/>
      <c r="T449" s="1"/>
      <c r="U449" s="1"/>
      <c r="V449" s="1"/>
      <c r="W449" s="1"/>
      <c r="X449" s="1"/>
      <c r="Y449" s="1"/>
      <c r="Z449" s="1"/>
      <c r="AA449" s="1"/>
      <c r="AB449" s="1"/>
      <c r="AC449" s="1"/>
      <c r="AD449" s="1"/>
      <c r="AE449" s="1"/>
      <c r="AF449" s="1"/>
      <c r="AG449" s="1"/>
      <c r="AH449" s="1"/>
      <c r="AI449" s="1"/>
      <c r="AJ449" s="1"/>
      <c r="AK449" s="1"/>
      <c r="AL449" s="1"/>
      <c r="AM449" s="1"/>
      <c r="AN449" s="1"/>
      <c r="AO449" s="1"/>
      <c r="AP449" s="1"/>
      <c r="AQ449" s="1"/>
      <c r="AR449" s="1"/>
      <c r="AS449" s="1"/>
      <c r="AT449" s="1"/>
      <c r="AU449" s="1"/>
      <c r="AV449" s="1"/>
      <c r="AW449" s="1"/>
      <c r="AX449" s="1"/>
      <c r="AY449" s="1"/>
      <c r="AZ449" s="1"/>
      <c r="BA449" s="1"/>
      <c r="BB449" s="1"/>
      <c r="BC449" s="1"/>
      <c r="BD449" s="1"/>
      <c r="BE449" s="1"/>
      <c r="BF449" s="1"/>
      <c r="BG449" s="1"/>
      <c r="BH449" s="1"/>
      <c r="BI449" s="1"/>
      <c r="BJ449" s="1"/>
      <c r="BK449" s="1"/>
      <c r="BL449" s="1"/>
      <c r="BM449" s="1"/>
      <c r="BN449" s="1"/>
      <c r="BO449" s="1"/>
      <c r="BP449" s="1"/>
      <c r="BQ449" s="1"/>
      <c r="BR449" s="1"/>
      <c r="BS449" s="1"/>
      <c r="BT449" s="1"/>
      <c r="BU449" s="1"/>
      <c r="BV449" s="1"/>
      <c r="BW449" s="1"/>
      <c r="BX449" s="1"/>
      <c r="BY449" s="1"/>
      <c r="BZ449" s="1"/>
      <c r="CA449" s="1"/>
      <c r="CB449" s="1"/>
      <c r="CC449" s="1"/>
      <c r="CD449" s="1"/>
      <c r="CE449" s="1"/>
      <c r="CF449" s="1"/>
      <c r="CG449" s="1"/>
      <c r="CH449" s="1"/>
      <c r="CI449" s="1"/>
      <c r="CJ449" s="1"/>
      <c r="CK449" s="1"/>
    </row>
    <row r="450" spans="1:89" ht="45" x14ac:dyDescent="0.25">
      <c r="A450" s="7" t="s">
        <v>15</v>
      </c>
      <c r="B450" s="8">
        <v>2009</v>
      </c>
      <c r="C450" s="605" t="s">
        <v>1521</v>
      </c>
      <c r="D450" s="605" t="s">
        <v>1522</v>
      </c>
      <c r="E450" s="612"/>
      <c r="F450" s="1"/>
      <c r="G450" s="1"/>
      <c r="H450" s="1"/>
      <c r="I450" s="1"/>
      <c r="J450" s="1"/>
      <c r="K450" s="1"/>
      <c r="L450" s="1"/>
      <c r="M450" s="1"/>
      <c r="N450" s="1"/>
      <c r="O450" s="1"/>
      <c r="P450" s="1"/>
      <c r="Q450" s="1"/>
      <c r="R450" s="1"/>
      <c r="S450" s="1"/>
      <c r="T450" s="1"/>
      <c r="U450" s="1"/>
      <c r="V450" s="1"/>
      <c r="W450" s="1"/>
      <c r="X450" s="1"/>
      <c r="Y450" s="1"/>
      <c r="Z450" s="1"/>
      <c r="AA450" s="1"/>
      <c r="AB450" s="1"/>
      <c r="AC450" s="1"/>
      <c r="AD450" s="1"/>
      <c r="AE450" s="1"/>
      <c r="AF450" s="1"/>
      <c r="AG450" s="1"/>
      <c r="AH450" s="1"/>
      <c r="AI450" s="1"/>
      <c r="AJ450" s="1"/>
      <c r="AK450" s="1"/>
      <c r="AL450" s="1"/>
      <c r="AM450" s="1"/>
      <c r="AN450" s="1"/>
      <c r="AO450" s="1"/>
      <c r="AP450" s="1"/>
      <c r="AQ450" s="1"/>
      <c r="AR450" s="1"/>
      <c r="AS450" s="1"/>
      <c r="AT450" s="1"/>
      <c r="AU450" s="1"/>
      <c r="AV450" s="1"/>
      <c r="AW450" s="1"/>
      <c r="AX450" s="1"/>
      <c r="AY450" s="1"/>
      <c r="AZ450" s="1"/>
      <c r="BA450" s="1"/>
      <c r="BB450" s="1"/>
      <c r="BC450" s="1"/>
      <c r="BD450" s="1"/>
      <c r="BE450" s="1"/>
      <c r="BF450" s="1"/>
      <c r="BG450" s="1"/>
      <c r="BH450" s="1"/>
      <c r="BI450" s="1"/>
      <c r="BJ450" s="1"/>
      <c r="BK450" s="1"/>
      <c r="BL450" s="1"/>
      <c r="BM450" s="1"/>
      <c r="BN450" s="1"/>
      <c r="BO450" s="1"/>
      <c r="BP450" s="1"/>
      <c r="BQ450" s="1"/>
      <c r="BR450" s="1"/>
      <c r="BS450" s="1"/>
      <c r="BT450" s="1"/>
      <c r="BU450" s="1"/>
      <c r="BV450" s="1"/>
      <c r="BW450" s="1"/>
      <c r="BX450" s="1"/>
      <c r="BY450" s="1"/>
      <c r="BZ450" s="1"/>
      <c r="CA450" s="1"/>
      <c r="CB450" s="1"/>
      <c r="CC450" s="1"/>
      <c r="CD450" s="1"/>
      <c r="CE450" s="1"/>
      <c r="CF450" s="1"/>
      <c r="CG450" s="1"/>
      <c r="CH450" s="1"/>
      <c r="CI450" s="1"/>
      <c r="CJ450" s="1"/>
      <c r="CK450" s="1"/>
    </row>
    <row r="451" spans="1:89" ht="33.75" x14ac:dyDescent="0.25">
      <c r="A451" s="7" t="s">
        <v>15</v>
      </c>
      <c r="B451" s="8">
        <v>2009</v>
      </c>
      <c r="C451" s="605" t="s">
        <v>1523</v>
      </c>
      <c r="D451" s="605" t="s">
        <v>1524</v>
      </c>
      <c r="E451" s="612"/>
      <c r="F451" s="1"/>
      <c r="G451" s="1"/>
      <c r="H451" s="1"/>
      <c r="I451" s="1"/>
      <c r="J451" s="1"/>
      <c r="K451" s="1"/>
      <c r="L451" s="1"/>
      <c r="M451" s="1"/>
      <c r="N451" s="1"/>
      <c r="O451" s="1"/>
      <c r="P451" s="1"/>
      <c r="Q451" s="1"/>
      <c r="R451" s="1"/>
      <c r="S451" s="1"/>
      <c r="T451" s="1"/>
      <c r="U451" s="1"/>
      <c r="V451" s="1"/>
      <c r="W451" s="1"/>
      <c r="X451" s="1"/>
      <c r="Y451" s="1"/>
      <c r="Z451" s="1"/>
      <c r="AA451" s="1"/>
      <c r="AB451" s="1"/>
      <c r="AC451" s="1"/>
      <c r="AD451" s="1"/>
      <c r="AE451" s="1"/>
      <c r="AF451" s="1"/>
      <c r="AG451" s="1"/>
      <c r="AH451" s="1"/>
      <c r="AI451" s="1"/>
      <c r="AJ451" s="1"/>
      <c r="AK451" s="1"/>
      <c r="AL451" s="1"/>
      <c r="AM451" s="1"/>
      <c r="AN451" s="1"/>
      <c r="AO451" s="1"/>
      <c r="AP451" s="1"/>
      <c r="AQ451" s="1"/>
      <c r="AR451" s="1"/>
      <c r="AS451" s="1"/>
      <c r="AT451" s="1"/>
      <c r="AU451" s="1"/>
      <c r="AV451" s="1"/>
      <c r="AW451" s="1"/>
      <c r="AX451" s="1"/>
      <c r="AY451" s="1"/>
      <c r="AZ451" s="1"/>
      <c r="BA451" s="1"/>
      <c r="BB451" s="1"/>
      <c r="BC451" s="1"/>
      <c r="BD451" s="1"/>
      <c r="BE451" s="1"/>
      <c r="BF451" s="1"/>
      <c r="BG451" s="1"/>
      <c r="BH451" s="1"/>
      <c r="BI451" s="1"/>
      <c r="BJ451" s="1"/>
      <c r="BK451" s="1"/>
      <c r="BL451" s="1"/>
      <c r="BM451" s="1"/>
      <c r="BN451" s="1"/>
      <c r="BO451" s="1"/>
      <c r="BP451" s="1"/>
      <c r="BQ451" s="1"/>
      <c r="BR451" s="1"/>
      <c r="BS451" s="1"/>
      <c r="BT451" s="1"/>
      <c r="BU451" s="1"/>
      <c r="BV451" s="1"/>
      <c r="BW451" s="1"/>
      <c r="BX451" s="1"/>
      <c r="BY451" s="1"/>
      <c r="BZ451" s="1"/>
      <c r="CA451" s="1"/>
      <c r="CB451" s="1"/>
      <c r="CC451" s="1"/>
      <c r="CD451" s="1"/>
      <c r="CE451" s="1"/>
      <c r="CF451" s="1"/>
      <c r="CG451" s="1"/>
      <c r="CH451" s="1"/>
      <c r="CI451" s="1"/>
      <c r="CJ451" s="1"/>
      <c r="CK451" s="1"/>
    </row>
    <row r="452" spans="1:89" ht="101.25" x14ac:dyDescent="0.25">
      <c r="A452" s="7" t="s">
        <v>3</v>
      </c>
      <c r="B452" s="8">
        <v>2008</v>
      </c>
      <c r="C452" s="605" t="s">
        <v>1525</v>
      </c>
      <c r="D452" s="605" t="s">
        <v>1505</v>
      </c>
      <c r="E452" s="612"/>
      <c r="F452" s="1"/>
      <c r="G452" s="1"/>
      <c r="H452" s="1"/>
      <c r="I452" s="1"/>
      <c r="J452" s="1"/>
      <c r="K452" s="1"/>
      <c r="L452" s="1"/>
      <c r="M452" s="1"/>
      <c r="N452" s="1"/>
      <c r="O452" s="1"/>
      <c r="P452" s="1"/>
      <c r="Q452" s="1"/>
      <c r="R452" s="1"/>
      <c r="S452" s="1"/>
      <c r="T452" s="1"/>
      <c r="U452" s="1"/>
      <c r="V452" s="1"/>
      <c r="W452" s="1"/>
      <c r="X452" s="1"/>
      <c r="Y452" s="1"/>
      <c r="Z452" s="1"/>
      <c r="AA452" s="1"/>
      <c r="AB452" s="1"/>
      <c r="AC452" s="1"/>
      <c r="AD452" s="1"/>
      <c r="AE452" s="1"/>
      <c r="AF452" s="1"/>
      <c r="AG452" s="1"/>
      <c r="AH452" s="1"/>
      <c r="AI452" s="1"/>
      <c r="AJ452" s="1"/>
      <c r="AK452" s="1"/>
      <c r="AL452" s="1"/>
      <c r="AM452" s="1"/>
      <c r="AN452" s="1"/>
      <c r="AO452" s="1"/>
      <c r="AP452" s="1"/>
      <c r="AQ452" s="1"/>
      <c r="AR452" s="1"/>
      <c r="AS452" s="1"/>
      <c r="AT452" s="1"/>
      <c r="AU452" s="1"/>
      <c r="AV452" s="1"/>
      <c r="AW452" s="1"/>
      <c r="AX452" s="1"/>
      <c r="AY452" s="1"/>
      <c r="AZ452" s="1"/>
      <c r="BA452" s="1"/>
      <c r="BB452" s="1"/>
      <c r="BC452" s="1"/>
      <c r="BD452" s="1"/>
      <c r="BE452" s="1"/>
      <c r="BF452" s="1"/>
      <c r="BG452" s="1"/>
      <c r="BH452" s="1"/>
      <c r="BI452" s="1"/>
      <c r="BJ452" s="1"/>
      <c r="BK452" s="1"/>
      <c r="BL452" s="1"/>
      <c r="BM452" s="1"/>
      <c r="BN452" s="1"/>
      <c r="BO452" s="1"/>
      <c r="BP452" s="1"/>
      <c r="BQ452" s="1"/>
      <c r="BR452" s="1"/>
      <c r="BS452" s="1"/>
      <c r="BT452" s="1"/>
      <c r="BU452" s="1"/>
      <c r="BV452" s="1"/>
      <c r="BW452" s="1"/>
      <c r="BX452" s="1"/>
      <c r="BY452" s="1"/>
      <c r="BZ452" s="1"/>
      <c r="CA452" s="1"/>
      <c r="CB452" s="1"/>
      <c r="CC452" s="1"/>
      <c r="CD452" s="1"/>
      <c r="CE452" s="1"/>
      <c r="CF452" s="1"/>
      <c r="CG452" s="1"/>
      <c r="CH452" s="1"/>
      <c r="CI452" s="1"/>
      <c r="CJ452" s="1"/>
      <c r="CK452" s="1"/>
    </row>
    <row r="453" spans="1:89" ht="45" x14ac:dyDescent="0.25">
      <c r="A453" s="7" t="s">
        <v>3</v>
      </c>
      <c r="B453" s="8">
        <v>2008</v>
      </c>
      <c r="C453" s="605" t="s">
        <v>1526</v>
      </c>
      <c r="D453" s="605" t="s">
        <v>1500</v>
      </c>
      <c r="E453" s="612"/>
      <c r="F453" s="1"/>
      <c r="G453" s="1"/>
      <c r="H453" s="1"/>
      <c r="I453" s="1"/>
      <c r="J453" s="1"/>
      <c r="K453" s="1"/>
      <c r="L453" s="1"/>
      <c r="M453" s="1"/>
      <c r="N453" s="1"/>
      <c r="O453" s="1"/>
      <c r="P453" s="1"/>
      <c r="Q453" s="1"/>
      <c r="R453" s="1"/>
      <c r="S453" s="1"/>
      <c r="T453" s="1"/>
      <c r="U453" s="1"/>
      <c r="V453" s="1"/>
      <c r="W453" s="1"/>
      <c r="X453" s="1"/>
      <c r="Y453" s="1"/>
      <c r="Z453" s="1"/>
      <c r="AA453" s="1"/>
      <c r="AB453" s="1"/>
      <c r="AC453" s="1"/>
      <c r="AD453" s="1"/>
      <c r="AE453" s="1"/>
      <c r="AF453" s="1"/>
      <c r="AG453" s="1"/>
      <c r="AH453" s="1"/>
      <c r="AI453" s="1"/>
      <c r="AJ453" s="1"/>
      <c r="AK453" s="1"/>
      <c r="AL453" s="1"/>
      <c r="AM453" s="1"/>
      <c r="AN453" s="1"/>
      <c r="AO453" s="1"/>
      <c r="AP453" s="1"/>
      <c r="AQ453" s="1"/>
      <c r="AR453" s="1"/>
      <c r="AS453" s="1"/>
      <c r="AT453" s="1"/>
      <c r="AU453" s="1"/>
      <c r="AV453" s="1"/>
      <c r="AW453" s="1"/>
      <c r="AX453" s="1"/>
      <c r="AY453" s="1"/>
      <c r="AZ453" s="1"/>
      <c r="BA453" s="1"/>
      <c r="BB453" s="1"/>
      <c r="BC453" s="1"/>
      <c r="BD453" s="1"/>
      <c r="BE453" s="1"/>
      <c r="BF453" s="1"/>
      <c r="BG453" s="1"/>
      <c r="BH453" s="1"/>
      <c r="BI453" s="1"/>
      <c r="BJ453" s="1"/>
      <c r="BK453" s="1"/>
      <c r="BL453" s="1"/>
      <c r="BM453" s="1"/>
      <c r="BN453" s="1"/>
      <c r="BO453" s="1"/>
      <c r="BP453" s="1"/>
      <c r="BQ453" s="1"/>
      <c r="BR453" s="1"/>
      <c r="BS453" s="1"/>
      <c r="BT453" s="1"/>
      <c r="BU453" s="1"/>
      <c r="BV453" s="1"/>
      <c r="BW453" s="1"/>
      <c r="BX453" s="1"/>
      <c r="BY453" s="1"/>
      <c r="BZ453" s="1"/>
      <c r="CA453" s="1"/>
      <c r="CB453" s="1"/>
      <c r="CC453" s="1"/>
      <c r="CD453" s="1"/>
      <c r="CE453" s="1"/>
      <c r="CF453" s="1"/>
      <c r="CG453" s="1"/>
      <c r="CH453" s="1"/>
      <c r="CI453" s="1"/>
      <c r="CJ453" s="1"/>
      <c r="CK453" s="1"/>
    </row>
    <row r="454" spans="1:89" ht="67.5" x14ac:dyDescent="0.25">
      <c r="A454" s="7" t="s">
        <v>8</v>
      </c>
      <c r="B454" s="8">
        <v>2008</v>
      </c>
      <c r="C454" s="605" t="s">
        <v>1527</v>
      </c>
      <c r="D454" s="605" t="s">
        <v>1529</v>
      </c>
      <c r="E454" s="612"/>
      <c r="F454" s="1"/>
      <c r="G454" s="1"/>
      <c r="H454" s="1"/>
      <c r="I454" s="1"/>
      <c r="J454" s="1"/>
      <c r="K454" s="1"/>
      <c r="L454" s="1"/>
      <c r="M454" s="1"/>
      <c r="N454" s="1"/>
      <c r="O454" s="1"/>
      <c r="P454" s="1"/>
      <c r="Q454" s="1"/>
      <c r="R454" s="1"/>
      <c r="S454" s="1"/>
      <c r="T454" s="1"/>
      <c r="U454" s="1"/>
      <c r="V454" s="1"/>
      <c r="W454" s="1"/>
      <c r="X454" s="1"/>
      <c r="Y454" s="1"/>
      <c r="Z454" s="1"/>
      <c r="AA454" s="1"/>
      <c r="AB454" s="1"/>
      <c r="AC454" s="1"/>
      <c r="AD454" s="1"/>
      <c r="AE454" s="1"/>
      <c r="AF454" s="1"/>
      <c r="AG454" s="1"/>
      <c r="AH454" s="1"/>
      <c r="AI454" s="1"/>
      <c r="AJ454" s="1"/>
      <c r="AK454" s="1"/>
      <c r="AL454" s="1"/>
      <c r="AM454" s="1"/>
      <c r="AN454" s="1"/>
      <c r="AO454" s="1"/>
      <c r="AP454" s="1"/>
      <c r="AQ454" s="1"/>
      <c r="AR454" s="1"/>
      <c r="AS454" s="1"/>
      <c r="AT454" s="1"/>
      <c r="AU454" s="1"/>
      <c r="AV454" s="1"/>
      <c r="AW454" s="1"/>
      <c r="AX454" s="1"/>
      <c r="AY454" s="1"/>
      <c r="AZ454" s="1"/>
      <c r="BA454" s="1"/>
      <c r="BB454" s="1"/>
      <c r="BC454" s="1"/>
      <c r="BD454" s="1"/>
      <c r="BE454" s="1"/>
      <c r="BF454" s="1"/>
      <c r="BG454" s="1"/>
      <c r="BH454" s="1"/>
      <c r="BI454" s="1"/>
      <c r="BJ454" s="1"/>
      <c r="BK454" s="1"/>
      <c r="BL454" s="1"/>
      <c r="BM454" s="1"/>
      <c r="BN454" s="1"/>
      <c r="BO454" s="1"/>
      <c r="BP454" s="1"/>
      <c r="BQ454" s="1"/>
      <c r="BR454" s="1"/>
      <c r="BS454" s="1"/>
      <c r="BT454" s="1"/>
      <c r="BU454" s="1"/>
      <c r="BV454" s="1"/>
      <c r="BW454" s="1"/>
      <c r="BX454" s="1"/>
      <c r="BY454" s="1"/>
      <c r="BZ454" s="1"/>
      <c r="CA454" s="1"/>
      <c r="CB454" s="1"/>
      <c r="CC454" s="1"/>
      <c r="CD454" s="1"/>
      <c r="CE454" s="1"/>
      <c r="CF454" s="1"/>
      <c r="CG454" s="1"/>
      <c r="CH454" s="1"/>
      <c r="CI454" s="1"/>
      <c r="CJ454" s="1"/>
      <c r="CK454" s="1"/>
    </row>
    <row r="455" spans="1:89" ht="33.75" x14ac:dyDescent="0.25">
      <c r="A455" s="7" t="s">
        <v>8</v>
      </c>
      <c r="B455" s="8">
        <v>2008</v>
      </c>
      <c r="C455" s="605" t="s">
        <v>1530</v>
      </c>
      <c r="D455" s="605" t="s">
        <v>1500</v>
      </c>
      <c r="E455" s="612"/>
      <c r="F455" s="1"/>
      <c r="G455" s="1"/>
      <c r="H455" s="1"/>
      <c r="I455" s="1"/>
      <c r="J455" s="1"/>
      <c r="K455" s="1"/>
      <c r="L455" s="1"/>
      <c r="M455" s="1"/>
      <c r="N455" s="1"/>
      <c r="O455" s="1"/>
      <c r="P455" s="1"/>
      <c r="Q455" s="1"/>
      <c r="R455" s="1"/>
      <c r="S455" s="1"/>
      <c r="T455" s="1"/>
      <c r="U455" s="1"/>
      <c r="V455" s="1"/>
      <c r="W455" s="1"/>
      <c r="X455" s="1"/>
      <c r="Y455" s="1"/>
      <c r="Z455" s="1"/>
      <c r="AA455" s="1"/>
      <c r="AB455" s="1"/>
      <c r="AC455" s="1"/>
      <c r="AD455" s="1"/>
      <c r="AE455" s="1"/>
      <c r="AF455" s="1"/>
      <c r="AG455" s="1"/>
      <c r="AH455" s="1"/>
      <c r="AI455" s="1"/>
      <c r="AJ455" s="1"/>
      <c r="AK455" s="1"/>
      <c r="AL455" s="1"/>
      <c r="AM455" s="1"/>
      <c r="AN455" s="1"/>
      <c r="AO455" s="1"/>
      <c r="AP455" s="1"/>
      <c r="AQ455" s="1"/>
      <c r="AR455" s="1"/>
      <c r="AS455" s="1"/>
      <c r="AT455" s="1"/>
      <c r="AU455" s="1"/>
      <c r="AV455" s="1"/>
      <c r="AW455" s="1"/>
      <c r="AX455" s="1"/>
      <c r="AY455" s="1"/>
      <c r="AZ455" s="1"/>
      <c r="BA455" s="1"/>
      <c r="BB455" s="1"/>
      <c r="BC455" s="1"/>
      <c r="BD455" s="1"/>
      <c r="BE455" s="1"/>
      <c r="BF455" s="1"/>
      <c r="BG455" s="1"/>
      <c r="BH455" s="1"/>
      <c r="BI455" s="1"/>
      <c r="BJ455" s="1"/>
      <c r="BK455" s="1"/>
      <c r="BL455" s="1"/>
      <c r="BM455" s="1"/>
      <c r="BN455" s="1"/>
      <c r="BO455" s="1"/>
      <c r="BP455" s="1"/>
      <c r="BQ455" s="1"/>
      <c r="BR455" s="1"/>
      <c r="BS455" s="1"/>
      <c r="BT455" s="1"/>
      <c r="BU455" s="1"/>
      <c r="BV455" s="1"/>
      <c r="BW455" s="1"/>
      <c r="BX455" s="1"/>
      <c r="BY455" s="1"/>
      <c r="BZ455" s="1"/>
      <c r="CA455" s="1"/>
      <c r="CB455" s="1"/>
      <c r="CC455" s="1"/>
      <c r="CD455" s="1"/>
      <c r="CE455" s="1"/>
      <c r="CF455" s="1"/>
      <c r="CG455" s="1"/>
      <c r="CH455" s="1"/>
      <c r="CI455" s="1"/>
      <c r="CJ455" s="1"/>
      <c r="CK455" s="1"/>
    </row>
    <row r="456" spans="1:89" ht="33.75" x14ac:dyDescent="0.25">
      <c r="A456" s="7" t="s">
        <v>8</v>
      </c>
      <c r="B456" s="8">
        <v>2008</v>
      </c>
      <c r="C456" s="605" t="s">
        <v>1531</v>
      </c>
      <c r="D456" s="605" t="s">
        <v>1500</v>
      </c>
      <c r="E456" s="612"/>
      <c r="F456" s="1"/>
      <c r="G456" s="1"/>
      <c r="H456" s="1"/>
      <c r="I456" s="1"/>
      <c r="J456" s="1"/>
      <c r="K456" s="1"/>
      <c r="L456" s="1"/>
      <c r="M456" s="1"/>
      <c r="N456" s="1"/>
      <c r="O456" s="1"/>
      <c r="P456" s="1"/>
      <c r="Q456" s="1"/>
      <c r="R456" s="1"/>
      <c r="S456" s="1"/>
      <c r="T456" s="1"/>
      <c r="U456" s="1"/>
      <c r="V456" s="1"/>
      <c r="W456" s="1"/>
      <c r="X456" s="1"/>
      <c r="Y456" s="1"/>
      <c r="Z456" s="1"/>
      <c r="AA456" s="1"/>
      <c r="AB456" s="1"/>
      <c r="AC456" s="1"/>
      <c r="AD456" s="1"/>
      <c r="AE456" s="1"/>
      <c r="AF456" s="1"/>
      <c r="AG456" s="1"/>
      <c r="AH456" s="1"/>
      <c r="AI456" s="1"/>
      <c r="AJ456" s="1"/>
      <c r="AK456" s="1"/>
      <c r="AL456" s="1"/>
      <c r="AM456" s="1"/>
      <c r="AN456" s="1"/>
      <c r="AO456" s="1"/>
      <c r="AP456" s="1"/>
      <c r="AQ456" s="1"/>
      <c r="AR456" s="1"/>
      <c r="AS456" s="1"/>
      <c r="AT456" s="1"/>
      <c r="AU456" s="1"/>
      <c r="AV456" s="1"/>
      <c r="AW456" s="1"/>
      <c r="AX456" s="1"/>
      <c r="AY456" s="1"/>
      <c r="AZ456" s="1"/>
      <c r="BA456" s="1"/>
      <c r="BB456" s="1"/>
      <c r="BC456" s="1"/>
      <c r="BD456" s="1"/>
      <c r="BE456" s="1"/>
      <c r="BF456" s="1"/>
      <c r="BG456" s="1"/>
      <c r="BH456" s="1"/>
      <c r="BI456" s="1"/>
      <c r="BJ456" s="1"/>
      <c r="BK456" s="1"/>
      <c r="BL456" s="1"/>
      <c r="BM456" s="1"/>
      <c r="BN456" s="1"/>
      <c r="BO456" s="1"/>
      <c r="BP456" s="1"/>
      <c r="BQ456" s="1"/>
      <c r="BR456" s="1"/>
      <c r="BS456" s="1"/>
      <c r="BT456" s="1"/>
      <c r="BU456" s="1"/>
      <c r="BV456" s="1"/>
      <c r="BW456" s="1"/>
      <c r="BX456" s="1"/>
      <c r="BY456" s="1"/>
      <c r="BZ456" s="1"/>
      <c r="CA456" s="1"/>
      <c r="CB456" s="1"/>
      <c r="CC456" s="1"/>
      <c r="CD456" s="1"/>
      <c r="CE456" s="1"/>
      <c r="CF456" s="1"/>
      <c r="CG456" s="1"/>
      <c r="CH456" s="1"/>
      <c r="CI456" s="1"/>
      <c r="CJ456" s="1"/>
      <c r="CK456" s="1"/>
    </row>
    <row r="457" spans="1:89" ht="112.5" x14ac:dyDescent="0.25">
      <c r="A457" s="7" t="s">
        <v>21</v>
      </c>
      <c r="B457" s="8">
        <v>2008</v>
      </c>
      <c r="C457" s="605" t="s">
        <v>1532</v>
      </c>
      <c r="D457" s="605" t="s">
        <v>1509</v>
      </c>
      <c r="E457" s="612"/>
      <c r="F457" s="1"/>
      <c r="G457" s="1"/>
      <c r="H457" s="1"/>
      <c r="I457" s="1"/>
      <c r="J457" s="1"/>
      <c r="K457" s="1"/>
      <c r="L457" s="1"/>
      <c r="M457" s="1"/>
      <c r="N457" s="1"/>
      <c r="O457" s="1"/>
      <c r="P457" s="1"/>
      <c r="Q457" s="1"/>
      <c r="R457" s="1"/>
      <c r="S457" s="1"/>
      <c r="T457" s="1"/>
      <c r="U457" s="1"/>
      <c r="V457" s="1"/>
      <c r="W457" s="1"/>
      <c r="X457" s="1"/>
      <c r="Y457" s="1"/>
      <c r="Z457" s="1"/>
      <c r="AA457" s="1"/>
      <c r="AB457" s="1"/>
      <c r="AC457" s="1"/>
      <c r="AD457" s="1"/>
      <c r="AE457" s="1"/>
      <c r="AF457" s="1"/>
      <c r="AG457" s="1"/>
      <c r="AH457" s="1"/>
      <c r="AI457" s="1"/>
      <c r="AJ457" s="1"/>
      <c r="AK457" s="1"/>
      <c r="AL457" s="1"/>
      <c r="AM457" s="1"/>
      <c r="AN457" s="1"/>
      <c r="AO457" s="1"/>
      <c r="AP457" s="1"/>
      <c r="AQ457" s="1"/>
      <c r="AR457" s="1"/>
      <c r="AS457" s="1"/>
      <c r="AT457" s="1"/>
      <c r="AU457" s="1"/>
      <c r="AV457" s="1"/>
      <c r="AW457" s="1"/>
      <c r="AX457" s="1"/>
      <c r="AY457" s="1"/>
      <c r="AZ457" s="1"/>
      <c r="BA457" s="1"/>
      <c r="BB457" s="1"/>
      <c r="BC457" s="1"/>
      <c r="BD457" s="1"/>
      <c r="BE457" s="1"/>
      <c r="BF457" s="1"/>
      <c r="BG457" s="1"/>
      <c r="BH457" s="1"/>
      <c r="BI457" s="1"/>
      <c r="BJ457" s="1"/>
      <c r="BK457" s="1"/>
      <c r="BL457" s="1"/>
      <c r="BM457" s="1"/>
      <c r="BN457" s="1"/>
      <c r="BO457" s="1"/>
      <c r="BP457" s="1"/>
      <c r="BQ457" s="1"/>
      <c r="BR457" s="1"/>
      <c r="BS457" s="1"/>
      <c r="BT457" s="1"/>
      <c r="BU457" s="1"/>
      <c r="BV457" s="1"/>
      <c r="BW457" s="1"/>
      <c r="BX457" s="1"/>
      <c r="BY457" s="1"/>
      <c r="BZ457" s="1"/>
      <c r="CA457" s="1"/>
      <c r="CB457" s="1"/>
      <c r="CC457" s="1"/>
      <c r="CD457" s="1"/>
      <c r="CE457" s="1"/>
      <c r="CF457" s="1"/>
      <c r="CG457" s="1"/>
      <c r="CH457" s="1"/>
      <c r="CI457" s="1"/>
      <c r="CJ457" s="1"/>
      <c r="CK457" s="1"/>
    </row>
    <row r="458" spans="1:89" ht="45" x14ac:dyDescent="0.25">
      <c r="A458" s="7" t="s">
        <v>10</v>
      </c>
      <c r="B458" s="8">
        <v>2008</v>
      </c>
      <c r="C458" s="605" t="s">
        <v>1534</v>
      </c>
      <c r="D458" s="605" t="s">
        <v>1533</v>
      </c>
      <c r="E458" s="612"/>
      <c r="F458" s="1"/>
      <c r="G458" s="1"/>
      <c r="H458" s="1"/>
      <c r="I458" s="1"/>
      <c r="J458" s="1"/>
      <c r="K458" s="1"/>
      <c r="L458" s="1"/>
      <c r="M458" s="1"/>
      <c r="N458" s="1"/>
      <c r="O458" s="1"/>
      <c r="P458" s="1"/>
      <c r="Q458" s="1"/>
      <c r="R458" s="1"/>
      <c r="S458" s="1"/>
      <c r="T458" s="1"/>
      <c r="U458" s="1"/>
      <c r="V458" s="1"/>
      <c r="W458" s="1"/>
      <c r="X458" s="1"/>
      <c r="Y458" s="1"/>
      <c r="Z458" s="1"/>
      <c r="AA458" s="1"/>
      <c r="AB458" s="1"/>
      <c r="AC458" s="1"/>
      <c r="AD458" s="1"/>
      <c r="AE458" s="1"/>
      <c r="AF458" s="1"/>
      <c r="AG458" s="1"/>
      <c r="AH458" s="1"/>
      <c r="AI458" s="1"/>
      <c r="AJ458" s="1"/>
      <c r="AK458" s="1"/>
      <c r="AL458" s="1"/>
      <c r="AM458" s="1"/>
      <c r="AN458" s="1"/>
      <c r="AO458" s="1"/>
      <c r="AP458" s="1"/>
      <c r="AQ458" s="1"/>
      <c r="AR458" s="1"/>
      <c r="AS458" s="1"/>
      <c r="AT458" s="1"/>
      <c r="AU458" s="1"/>
      <c r="AV458" s="1"/>
      <c r="AW458" s="1"/>
      <c r="AX458" s="1"/>
      <c r="AY458" s="1"/>
      <c r="AZ458" s="1"/>
      <c r="BA458" s="1"/>
      <c r="BB458" s="1"/>
      <c r="BC458" s="1"/>
      <c r="BD458" s="1"/>
      <c r="BE458" s="1"/>
      <c r="BF458" s="1"/>
      <c r="BG458" s="1"/>
      <c r="BH458" s="1"/>
      <c r="BI458" s="1"/>
      <c r="BJ458" s="1"/>
      <c r="BK458" s="1"/>
      <c r="BL458" s="1"/>
      <c r="BM458" s="1"/>
      <c r="BN458" s="1"/>
      <c r="BO458" s="1"/>
      <c r="BP458" s="1"/>
      <c r="BQ458" s="1"/>
      <c r="BR458" s="1"/>
      <c r="BS458" s="1"/>
      <c r="BT458" s="1"/>
      <c r="BU458" s="1"/>
      <c r="BV458" s="1"/>
      <c r="BW458" s="1"/>
      <c r="BX458" s="1"/>
      <c r="BY458" s="1"/>
      <c r="BZ458" s="1"/>
      <c r="CA458" s="1"/>
      <c r="CB458" s="1"/>
      <c r="CC458" s="1"/>
      <c r="CD458" s="1"/>
      <c r="CE458" s="1"/>
      <c r="CF458" s="1"/>
      <c r="CG458" s="1"/>
      <c r="CH458" s="1"/>
      <c r="CI458" s="1"/>
      <c r="CJ458" s="1"/>
      <c r="CK458" s="1"/>
    </row>
    <row r="459" spans="1:89" ht="56.25" x14ac:dyDescent="0.25">
      <c r="A459" s="7" t="s">
        <v>10</v>
      </c>
      <c r="B459" s="8">
        <v>2008</v>
      </c>
      <c r="C459" s="605" t="s">
        <v>1535</v>
      </c>
      <c r="D459" s="605" t="s">
        <v>1500</v>
      </c>
      <c r="E459" s="612"/>
      <c r="F459" s="1"/>
      <c r="G459" s="1"/>
      <c r="H459" s="1"/>
      <c r="I459" s="1"/>
      <c r="J459" s="1"/>
      <c r="K459" s="1"/>
      <c r="L459" s="1"/>
      <c r="M459" s="1"/>
      <c r="N459" s="1"/>
      <c r="O459" s="1"/>
      <c r="P459" s="1"/>
      <c r="Q459" s="1"/>
      <c r="R459" s="1"/>
      <c r="S459" s="1"/>
      <c r="T459" s="1"/>
      <c r="U459" s="1"/>
      <c r="V459" s="1"/>
      <c r="W459" s="1"/>
      <c r="X459" s="1"/>
      <c r="Y459" s="1"/>
      <c r="Z459" s="1"/>
      <c r="AA459" s="1"/>
      <c r="AB459" s="1"/>
      <c r="AC459" s="1"/>
      <c r="AD459" s="1"/>
      <c r="AE459" s="1"/>
      <c r="AF459" s="1"/>
      <c r="AG459" s="1"/>
      <c r="AH459" s="1"/>
      <c r="AI459" s="1"/>
      <c r="AJ459" s="1"/>
      <c r="AK459" s="1"/>
      <c r="AL459" s="1"/>
      <c r="AM459" s="1"/>
      <c r="AN459" s="1"/>
      <c r="AO459" s="1"/>
      <c r="AP459" s="1"/>
      <c r="AQ459" s="1"/>
      <c r="AR459" s="1"/>
      <c r="AS459" s="1"/>
      <c r="AT459" s="1"/>
      <c r="AU459" s="1"/>
      <c r="AV459" s="1"/>
      <c r="AW459" s="1"/>
      <c r="AX459" s="1"/>
      <c r="AY459" s="1"/>
      <c r="AZ459" s="1"/>
      <c r="BA459" s="1"/>
      <c r="BB459" s="1"/>
      <c r="BC459" s="1"/>
      <c r="BD459" s="1"/>
      <c r="BE459" s="1"/>
      <c r="BF459" s="1"/>
      <c r="BG459" s="1"/>
      <c r="BH459" s="1"/>
      <c r="BI459" s="1"/>
      <c r="BJ459" s="1"/>
      <c r="BK459" s="1"/>
      <c r="BL459" s="1"/>
      <c r="BM459" s="1"/>
      <c r="BN459" s="1"/>
      <c r="BO459" s="1"/>
      <c r="BP459" s="1"/>
      <c r="BQ459" s="1"/>
      <c r="BR459" s="1"/>
      <c r="BS459" s="1"/>
      <c r="BT459" s="1"/>
      <c r="BU459" s="1"/>
      <c r="BV459" s="1"/>
      <c r="BW459" s="1"/>
      <c r="BX459" s="1"/>
      <c r="BY459" s="1"/>
      <c r="BZ459" s="1"/>
      <c r="CA459" s="1"/>
      <c r="CB459" s="1"/>
      <c r="CC459" s="1"/>
      <c r="CD459" s="1"/>
      <c r="CE459" s="1"/>
      <c r="CF459" s="1"/>
      <c r="CG459" s="1"/>
      <c r="CH459" s="1"/>
      <c r="CI459" s="1"/>
      <c r="CJ459" s="1"/>
      <c r="CK459" s="1"/>
    </row>
    <row r="460" spans="1:89" ht="33.75" x14ac:dyDescent="0.25">
      <c r="A460" s="7" t="s">
        <v>10</v>
      </c>
      <c r="B460" s="8">
        <v>2008</v>
      </c>
      <c r="C460" s="605" t="s">
        <v>1536</v>
      </c>
      <c r="D460" s="605" t="s">
        <v>1500</v>
      </c>
      <c r="E460" s="612"/>
      <c r="F460" s="1"/>
      <c r="G460" s="1"/>
      <c r="H460" s="1"/>
      <c r="I460" s="1"/>
      <c r="J460" s="1"/>
      <c r="K460" s="1"/>
      <c r="L460" s="1"/>
      <c r="M460" s="1"/>
      <c r="N460" s="1"/>
      <c r="O460" s="1"/>
      <c r="P460" s="1"/>
      <c r="Q460" s="1"/>
      <c r="R460" s="1"/>
      <c r="S460" s="1"/>
      <c r="T460" s="1"/>
      <c r="U460" s="1"/>
      <c r="V460" s="1"/>
      <c r="W460" s="1"/>
      <c r="X460" s="1"/>
      <c r="Y460" s="1"/>
      <c r="Z460" s="1"/>
      <c r="AA460" s="1"/>
      <c r="AB460" s="1"/>
      <c r="AC460" s="1"/>
      <c r="AD460" s="1"/>
      <c r="AE460" s="1"/>
      <c r="AF460" s="1"/>
      <c r="AG460" s="1"/>
      <c r="AH460" s="1"/>
      <c r="AI460" s="1"/>
      <c r="AJ460" s="1"/>
      <c r="AK460" s="1"/>
      <c r="AL460" s="1"/>
      <c r="AM460" s="1"/>
      <c r="AN460" s="1"/>
      <c r="AO460" s="1"/>
      <c r="AP460" s="1"/>
      <c r="AQ460" s="1"/>
      <c r="AR460" s="1"/>
      <c r="AS460" s="1"/>
      <c r="AT460" s="1"/>
      <c r="AU460" s="1"/>
      <c r="AV460" s="1"/>
      <c r="AW460" s="1"/>
      <c r="AX460" s="1"/>
      <c r="AY460" s="1"/>
      <c r="AZ460" s="1"/>
      <c r="BA460" s="1"/>
      <c r="BB460" s="1"/>
      <c r="BC460" s="1"/>
      <c r="BD460" s="1"/>
      <c r="BE460" s="1"/>
      <c r="BF460" s="1"/>
      <c r="BG460" s="1"/>
      <c r="BH460" s="1"/>
      <c r="BI460" s="1"/>
      <c r="BJ460" s="1"/>
      <c r="BK460" s="1"/>
      <c r="BL460" s="1"/>
      <c r="BM460" s="1"/>
      <c r="BN460" s="1"/>
      <c r="BO460" s="1"/>
      <c r="BP460" s="1"/>
      <c r="BQ460" s="1"/>
      <c r="BR460" s="1"/>
      <c r="BS460" s="1"/>
      <c r="BT460" s="1"/>
      <c r="BU460" s="1"/>
      <c r="BV460" s="1"/>
      <c r="BW460" s="1"/>
      <c r="BX460" s="1"/>
      <c r="BY460" s="1"/>
      <c r="BZ460" s="1"/>
      <c r="CA460" s="1"/>
      <c r="CB460" s="1"/>
      <c r="CC460" s="1"/>
      <c r="CD460" s="1"/>
      <c r="CE460" s="1"/>
      <c r="CF460" s="1"/>
      <c r="CG460" s="1"/>
      <c r="CH460" s="1"/>
      <c r="CI460" s="1"/>
      <c r="CJ460" s="1"/>
      <c r="CK460" s="1"/>
    </row>
    <row r="461" spans="1:89" ht="78.75" x14ac:dyDescent="0.25">
      <c r="A461" s="7" t="s">
        <v>1110</v>
      </c>
      <c r="B461" s="8">
        <v>2008</v>
      </c>
      <c r="C461" s="605" t="s">
        <v>1537</v>
      </c>
      <c r="D461" s="605" t="s">
        <v>1509</v>
      </c>
      <c r="E461" s="612"/>
      <c r="F461" s="1"/>
      <c r="G461" s="1"/>
      <c r="H461" s="1"/>
      <c r="I461" s="1"/>
      <c r="J461" s="1"/>
      <c r="K461" s="1"/>
      <c r="L461" s="1"/>
      <c r="M461" s="1"/>
      <c r="N461" s="1"/>
      <c r="O461" s="1"/>
      <c r="P461" s="1"/>
      <c r="Q461" s="1"/>
      <c r="R461" s="1"/>
      <c r="S461" s="1"/>
      <c r="T461" s="1"/>
      <c r="U461" s="1"/>
      <c r="V461" s="1"/>
      <c r="W461" s="1"/>
      <c r="X461" s="1"/>
      <c r="Y461" s="1"/>
      <c r="Z461" s="1"/>
      <c r="AA461" s="1"/>
      <c r="AB461" s="1"/>
      <c r="AC461" s="1"/>
      <c r="AD461" s="1"/>
      <c r="AE461" s="1"/>
      <c r="AF461" s="1"/>
      <c r="AG461" s="1"/>
      <c r="AH461" s="1"/>
      <c r="AI461" s="1"/>
      <c r="AJ461" s="1"/>
      <c r="AK461" s="1"/>
      <c r="AL461" s="1"/>
      <c r="AM461" s="1"/>
      <c r="AN461" s="1"/>
      <c r="AO461" s="1"/>
      <c r="AP461" s="1"/>
      <c r="AQ461" s="1"/>
      <c r="AR461" s="1"/>
      <c r="AS461" s="1"/>
      <c r="AT461" s="1"/>
      <c r="AU461" s="1"/>
      <c r="AV461" s="1"/>
      <c r="AW461" s="1"/>
      <c r="AX461" s="1"/>
      <c r="AY461" s="1"/>
      <c r="AZ461" s="1"/>
      <c r="BA461" s="1"/>
      <c r="BB461" s="1"/>
      <c r="BC461" s="1"/>
      <c r="BD461" s="1"/>
      <c r="BE461" s="1"/>
      <c r="BF461" s="1"/>
      <c r="BG461" s="1"/>
      <c r="BH461" s="1"/>
      <c r="BI461" s="1"/>
      <c r="BJ461" s="1"/>
      <c r="BK461" s="1"/>
      <c r="BL461" s="1"/>
      <c r="BM461" s="1"/>
      <c r="BN461" s="1"/>
      <c r="BO461" s="1"/>
      <c r="BP461" s="1"/>
      <c r="BQ461" s="1"/>
      <c r="BR461" s="1"/>
      <c r="BS461" s="1"/>
      <c r="BT461" s="1"/>
      <c r="BU461" s="1"/>
      <c r="BV461" s="1"/>
      <c r="BW461" s="1"/>
      <c r="BX461" s="1"/>
      <c r="BY461" s="1"/>
      <c r="BZ461" s="1"/>
      <c r="CA461" s="1"/>
      <c r="CB461" s="1"/>
      <c r="CC461" s="1"/>
      <c r="CD461" s="1"/>
      <c r="CE461" s="1"/>
      <c r="CF461" s="1"/>
      <c r="CG461" s="1"/>
      <c r="CH461" s="1"/>
      <c r="CI461" s="1"/>
      <c r="CJ461" s="1"/>
      <c r="CK461" s="1"/>
    </row>
    <row r="462" spans="1:89" ht="78.75" x14ac:dyDescent="0.25">
      <c r="A462" s="7" t="s">
        <v>11</v>
      </c>
      <c r="B462" s="8">
        <v>2008</v>
      </c>
      <c r="C462" s="605" t="s">
        <v>1539</v>
      </c>
      <c r="D462" s="605" t="s">
        <v>1538</v>
      </c>
      <c r="E462" s="612"/>
      <c r="F462" s="1"/>
      <c r="G462" s="1"/>
      <c r="H462" s="1"/>
      <c r="I462" s="1"/>
      <c r="J462" s="1"/>
      <c r="K462" s="1"/>
      <c r="L462" s="1"/>
      <c r="M462" s="1"/>
      <c r="N462" s="1"/>
      <c r="O462" s="1"/>
      <c r="P462" s="1"/>
      <c r="Q462" s="1"/>
      <c r="R462" s="1"/>
      <c r="S462" s="1"/>
      <c r="T462" s="1"/>
      <c r="U462" s="1"/>
      <c r="V462" s="1"/>
      <c r="W462" s="1"/>
      <c r="X462" s="1"/>
      <c r="Y462" s="1"/>
      <c r="Z462" s="1"/>
      <c r="AA462" s="1"/>
      <c r="AB462" s="1"/>
      <c r="AC462" s="1"/>
      <c r="AD462" s="1"/>
      <c r="AE462" s="1"/>
      <c r="AF462" s="1"/>
      <c r="AG462" s="1"/>
      <c r="AH462" s="1"/>
      <c r="AI462" s="1"/>
      <c r="AJ462" s="1"/>
      <c r="AK462" s="1"/>
      <c r="AL462" s="1"/>
      <c r="AM462" s="1"/>
      <c r="AN462" s="1"/>
      <c r="AO462" s="1"/>
      <c r="AP462" s="1"/>
      <c r="AQ462" s="1"/>
      <c r="AR462" s="1"/>
      <c r="AS462" s="1"/>
      <c r="AT462" s="1"/>
      <c r="AU462" s="1"/>
      <c r="AV462" s="1"/>
      <c r="AW462" s="1"/>
      <c r="AX462" s="1"/>
      <c r="AY462" s="1"/>
      <c r="AZ462" s="1"/>
      <c r="BA462" s="1"/>
      <c r="BB462" s="1"/>
      <c r="BC462" s="1"/>
      <c r="BD462" s="1"/>
      <c r="BE462" s="1"/>
      <c r="BF462" s="1"/>
      <c r="BG462" s="1"/>
      <c r="BH462" s="1"/>
      <c r="BI462" s="1"/>
      <c r="BJ462" s="1"/>
      <c r="BK462" s="1"/>
      <c r="BL462" s="1"/>
      <c r="BM462" s="1"/>
      <c r="BN462" s="1"/>
      <c r="BO462" s="1"/>
      <c r="BP462" s="1"/>
      <c r="BQ462" s="1"/>
      <c r="BR462" s="1"/>
      <c r="BS462" s="1"/>
      <c r="BT462" s="1"/>
      <c r="BU462" s="1"/>
      <c r="BV462" s="1"/>
      <c r="BW462" s="1"/>
      <c r="BX462" s="1"/>
      <c r="BY462" s="1"/>
      <c r="BZ462" s="1"/>
      <c r="CA462" s="1"/>
      <c r="CB462" s="1"/>
      <c r="CC462" s="1"/>
      <c r="CD462" s="1"/>
      <c r="CE462" s="1"/>
      <c r="CF462" s="1"/>
      <c r="CG462" s="1"/>
      <c r="CH462" s="1"/>
      <c r="CI462" s="1"/>
      <c r="CJ462" s="1"/>
      <c r="CK462" s="1"/>
    </row>
    <row r="463" spans="1:89" ht="45" x14ac:dyDescent="0.25">
      <c r="A463" s="7" t="s">
        <v>12</v>
      </c>
      <c r="B463" s="8">
        <v>2008</v>
      </c>
      <c r="C463" s="605" t="s">
        <v>1540</v>
      </c>
      <c r="D463" s="605" t="s">
        <v>1505</v>
      </c>
      <c r="E463" s="612"/>
      <c r="F463" s="1"/>
      <c r="G463" s="1"/>
      <c r="H463" s="1"/>
      <c r="I463" s="1"/>
      <c r="J463" s="1"/>
      <c r="K463" s="1"/>
      <c r="L463" s="1"/>
      <c r="M463" s="1"/>
      <c r="N463" s="1"/>
      <c r="O463" s="1"/>
      <c r="P463" s="1"/>
      <c r="Q463" s="1"/>
      <c r="R463" s="1"/>
      <c r="S463" s="1"/>
      <c r="T463" s="1"/>
      <c r="U463" s="1"/>
      <c r="V463" s="1"/>
      <c r="W463" s="1"/>
      <c r="X463" s="1"/>
      <c r="Y463" s="1"/>
      <c r="Z463" s="1"/>
      <c r="AA463" s="1"/>
      <c r="AB463" s="1"/>
      <c r="AC463" s="1"/>
      <c r="AD463" s="1"/>
      <c r="AE463" s="1"/>
      <c r="AF463" s="1"/>
      <c r="AG463" s="1"/>
      <c r="AH463" s="1"/>
      <c r="AI463" s="1"/>
      <c r="AJ463" s="1"/>
      <c r="AK463" s="1"/>
      <c r="AL463" s="1"/>
      <c r="AM463" s="1"/>
      <c r="AN463" s="1"/>
      <c r="AO463" s="1"/>
      <c r="AP463" s="1"/>
      <c r="AQ463" s="1"/>
      <c r="AR463" s="1"/>
      <c r="AS463" s="1"/>
      <c r="AT463" s="1"/>
      <c r="AU463" s="1"/>
      <c r="AV463" s="1"/>
      <c r="AW463" s="1"/>
      <c r="AX463" s="1"/>
      <c r="AY463" s="1"/>
      <c r="AZ463" s="1"/>
      <c r="BA463" s="1"/>
      <c r="BB463" s="1"/>
      <c r="BC463" s="1"/>
      <c r="BD463" s="1"/>
      <c r="BE463" s="1"/>
      <c r="BF463" s="1"/>
      <c r="BG463" s="1"/>
      <c r="BH463" s="1"/>
      <c r="BI463" s="1"/>
      <c r="BJ463" s="1"/>
      <c r="BK463" s="1"/>
      <c r="BL463" s="1"/>
      <c r="BM463" s="1"/>
      <c r="BN463" s="1"/>
      <c r="BO463" s="1"/>
      <c r="BP463" s="1"/>
      <c r="BQ463" s="1"/>
      <c r="BR463" s="1"/>
      <c r="BS463" s="1"/>
      <c r="BT463" s="1"/>
      <c r="BU463" s="1"/>
      <c r="BV463" s="1"/>
      <c r="BW463" s="1"/>
      <c r="BX463" s="1"/>
      <c r="BY463" s="1"/>
      <c r="BZ463" s="1"/>
      <c r="CA463" s="1"/>
      <c r="CB463" s="1"/>
      <c r="CC463" s="1"/>
      <c r="CD463" s="1"/>
      <c r="CE463" s="1"/>
      <c r="CF463" s="1"/>
      <c r="CG463" s="1"/>
      <c r="CH463" s="1"/>
      <c r="CI463" s="1"/>
      <c r="CJ463" s="1"/>
      <c r="CK463" s="1"/>
    </row>
    <row r="464" spans="1:89" ht="45" x14ac:dyDescent="0.25">
      <c r="A464" s="7" t="s">
        <v>15</v>
      </c>
      <c r="B464" s="8">
        <v>2008</v>
      </c>
      <c r="C464" s="605" t="s">
        <v>1541</v>
      </c>
      <c r="D464" s="605" t="s">
        <v>1505</v>
      </c>
      <c r="E464" s="612"/>
      <c r="F464" s="1"/>
      <c r="G464" s="1"/>
      <c r="H464" s="1"/>
      <c r="I464" s="1"/>
      <c r="J464" s="1"/>
      <c r="K464" s="1"/>
      <c r="L464" s="1"/>
      <c r="M464" s="1"/>
      <c r="N464" s="1"/>
      <c r="O464" s="1"/>
      <c r="P464" s="1"/>
      <c r="Q464" s="1"/>
      <c r="R464" s="1"/>
      <c r="S464" s="1"/>
      <c r="T464" s="1"/>
      <c r="U464" s="1"/>
      <c r="V464" s="1"/>
      <c r="W464" s="1"/>
      <c r="X464" s="1"/>
      <c r="Y464" s="1"/>
      <c r="Z464" s="1"/>
      <c r="AA464" s="1"/>
      <c r="AB464" s="1"/>
      <c r="AC464" s="1"/>
      <c r="AD464" s="1"/>
      <c r="AE464" s="1"/>
      <c r="AF464" s="1"/>
      <c r="AG464" s="1"/>
      <c r="AH464" s="1"/>
      <c r="AI464" s="1"/>
      <c r="AJ464" s="1"/>
      <c r="AK464" s="1"/>
      <c r="AL464" s="1"/>
      <c r="AM464" s="1"/>
      <c r="AN464" s="1"/>
      <c r="AO464" s="1"/>
      <c r="AP464" s="1"/>
      <c r="AQ464" s="1"/>
      <c r="AR464" s="1"/>
      <c r="AS464" s="1"/>
      <c r="AT464" s="1"/>
      <c r="AU464" s="1"/>
      <c r="AV464" s="1"/>
      <c r="AW464" s="1"/>
      <c r="AX464" s="1"/>
      <c r="AY464" s="1"/>
      <c r="AZ464" s="1"/>
      <c r="BA464" s="1"/>
      <c r="BB464" s="1"/>
      <c r="BC464" s="1"/>
      <c r="BD464" s="1"/>
      <c r="BE464" s="1"/>
      <c r="BF464" s="1"/>
      <c r="BG464" s="1"/>
      <c r="BH464" s="1"/>
      <c r="BI464" s="1"/>
      <c r="BJ464" s="1"/>
      <c r="BK464" s="1"/>
      <c r="BL464" s="1"/>
      <c r="BM464" s="1"/>
      <c r="BN464" s="1"/>
      <c r="BO464" s="1"/>
      <c r="BP464" s="1"/>
      <c r="BQ464" s="1"/>
      <c r="BR464" s="1"/>
      <c r="BS464" s="1"/>
      <c r="BT464" s="1"/>
      <c r="BU464" s="1"/>
      <c r="BV464" s="1"/>
      <c r="BW464" s="1"/>
      <c r="BX464" s="1"/>
      <c r="BY464" s="1"/>
      <c r="BZ464" s="1"/>
      <c r="CA464" s="1"/>
      <c r="CB464" s="1"/>
      <c r="CC464" s="1"/>
      <c r="CD464" s="1"/>
      <c r="CE464" s="1"/>
      <c r="CF464" s="1"/>
      <c r="CG464" s="1"/>
      <c r="CH464" s="1"/>
      <c r="CI464" s="1"/>
      <c r="CJ464" s="1"/>
      <c r="CK464" s="1"/>
    </row>
    <row r="465" spans="1:89" ht="22.5" x14ac:dyDescent="0.25">
      <c r="A465" s="7" t="s">
        <v>15</v>
      </c>
      <c r="B465" s="8">
        <v>2008</v>
      </c>
      <c r="C465" s="605" t="s">
        <v>1542</v>
      </c>
      <c r="D465" s="605" t="s">
        <v>1505</v>
      </c>
      <c r="E465" s="612"/>
      <c r="F465" s="1"/>
      <c r="G465" s="1"/>
      <c r="H465" s="1"/>
      <c r="I465" s="1"/>
      <c r="J465" s="1"/>
      <c r="K465" s="1"/>
      <c r="L465" s="1"/>
      <c r="M465" s="1"/>
      <c r="N465" s="1"/>
      <c r="O465" s="1"/>
      <c r="P465" s="1"/>
      <c r="Q465" s="1"/>
      <c r="R465" s="1"/>
      <c r="S465" s="1"/>
      <c r="T465" s="1"/>
      <c r="U465" s="1"/>
      <c r="V465" s="1"/>
      <c r="W465" s="1"/>
      <c r="X465" s="1"/>
      <c r="Y465" s="1"/>
      <c r="Z465" s="1"/>
      <c r="AA465" s="1"/>
      <c r="AB465" s="1"/>
      <c r="AC465" s="1"/>
      <c r="AD465" s="1"/>
      <c r="AE465" s="1"/>
      <c r="AF465" s="1"/>
      <c r="AG465" s="1"/>
      <c r="AH465" s="1"/>
      <c r="AI465" s="1"/>
      <c r="AJ465" s="1"/>
      <c r="AK465" s="1"/>
      <c r="AL465" s="1"/>
      <c r="AM465" s="1"/>
      <c r="AN465" s="1"/>
      <c r="AO465" s="1"/>
      <c r="AP465" s="1"/>
      <c r="AQ465" s="1"/>
      <c r="AR465" s="1"/>
      <c r="AS465" s="1"/>
      <c r="AT465" s="1"/>
      <c r="AU465" s="1"/>
      <c r="AV465" s="1"/>
      <c r="AW465" s="1"/>
      <c r="AX465" s="1"/>
      <c r="AY465" s="1"/>
      <c r="AZ465" s="1"/>
      <c r="BA465" s="1"/>
      <c r="BB465" s="1"/>
      <c r="BC465" s="1"/>
      <c r="BD465" s="1"/>
      <c r="BE465" s="1"/>
      <c r="BF465" s="1"/>
      <c r="BG465" s="1"/>
      <c r="BH465" s="1"/>
      <c r="BI465" s="1"/>
      <c r="BJ465" s="1"/>
      <c r="BK465" s="1"/>
      <c r="BL465" s="1"/>
      <c r="BM465" s="1"/>
      <c r="BN465" s="1"/>
      <c r="BO465" s="1"/>
      <c r="BP465" s="1"/>
      <c r="BQ465" s="1"/>
      <c r="BR465" s="1"/>
      <c r="BS465" s="1"/>
      <c r="BT465" s="1"/>
      <c r="BU465" s="1"/>
      <c r="BV465" s="1"/>
      <c r="BW465" s="1"/>
      <c r="BX465" s="1"/>
      <c r="BY465" s="1"/>
      <c r="BZ465" s="1"/>
      <c r="CA465" s="1"/>
      <c r="CB465" s="1"/>
      <c r="CC465" s="1"/>
      <c r="CD465" s="1"/>
      <c r="CE465" s="1"/>
      <c r="CF465" s="1"/>
      <c r="CG465" s="1"/>
      <c r="CH465" s="1"/>
      <c r="CI465" s="1"/>
      <c r="CJ465" s="1"/>
      <c r="CK465" s="1"/>
    </row>
    <row r="466" spans="1:89" ht="90" x14ac:dyDescent="0.25">
      <c r="A466" s="7" t="s">
        <v>3</v>
      </c>
      <c r="B466" s="8">
        <v>2007</v>
      </c>
      <c r="C466" s="605" t="s">
        <v>1544</v>
      </c>
      <c r="D466" s="605" t="s">
        <v>1543</v>
      </c>
      <c r="E466" s="612"/>
      <c r="F466" s="1"/>
      <c r="G466" s="1"/>
      <c r="H466" s="1"/>
      <c r="I466" s="1"/>
      <c r="J466" s="1"/>
      <c r="K466" s="1"/>
      <c r="L466" s="1"/>
      <c r="M466" s="1"/>
      <c r="N466" s="1"/>
      <c r="O466" s="1"/>
      <c r="P466" s="1"/>
      <c r="Q466" s="1"/>
      <c r="R466" s="1"/>
      <c r="S466" s="1"/>
      <c r="T466" s="1"/>
      <c r="U466" s="1"/>
      <c r="V466" s="1"/>
      <c r="W466" s="1"/>
      <c r="X466" s="1"/>
      <c r="Y466" s="1"/>
      <c r="Z466" s="1"/>
      <c r="AA466" s="1"/>
      <c r="AB466" s="1"/>
      <c r="AC466" s="1"/>
      <c r="AD466" s="1"/>
      <c r="AE466" s="1"/>
      <c r="AF466" s="1"/>
      <c r="AG466" s="1"/>
      <c r="AH466" s="1"/>
      <c r="AI466" s="1"/>
      <c r="AJ466" s="1"/>
      <c r="AK466" s="1"/>
      <c r="AL466" s="1"/>
      <c r="AM466" s="1"/>
      <c r="AN466" s="1"/>
      <c r="AO466" s="1"/>
      <c r="AP466" s="1"/>
      <c r="AQ466" s="1"/>
      <c r="AR466" s="1"/>
      <c r="AS466" s="1"/>
      <c r="AT466" s="1"/>
      <c r="AU466" s="1"/>
      <c r="AV466" s="1"/>
      <c r="AW466" s="1"/>
      <c r="AX466" s="1"/>
      <c r="AY466" s="1"/>
      <c r="AZ466" s="1"/>
      <c r="BA466" s="1"/>
      <c r="BB466" s="1"/>
      <c r="BC466" s="1"/>
      <c r="BD466" s="1"/>
      <c r="BE466" s="1"/>
      <c r="BF466" s="1"/>
      <c r="BG466" s="1"/>
      <c r="BH466" s="1"/>
      <c r="BI466" s="1"/>
      <c r="BJ466" s="1"/>
      <c r="BK466" s="1"/>
      <c r="BL466" s="1"/>
      <c r="BM466" s="1"/>
      <c r="BN466" s="1"/>
      <c r="BO466" s="1"/>
      <c r="BP466" s="1"/>
      <c r="BQ466" s="1"/>
      <c r="BR466" s="1"/>
      <c r="BS466" s="1"/>
      <c r="BT466" s="1"/>
      <c r="BU466" s="1"/>
      <c r="BV466" s="1"/>
      <c r="BW466" s="1"/>
      <c r="BX466" s="1"/>
      <c r="BY466" s="1"/>
      <c r="BZ466" s="1"/>
      <c r="CA466" s="1"/>
      <c r="CB466" s="1"/>
      <c r="CC466" s="1"/>
      <c r="CD466" s="1"/>
      <c r="CE466" s="1"/>
      <c r="CF466" s="1"/>
      <c r="CG466" s="1"/>
      <c r="CH466" s="1"/>
      <c r="CI466" s="1"/>
      <c r="CJ466" s="1"/>
      <c r="CK466" s="1"/>
    </row>
    <row r="467" spans="1:89" ht="45" x14ac:dyDescent="0.25">
      <c r="A467" s="7" t="s">
        <v>9</v>
      </c>
      <c r="B467" s="8">
        <v>2007</v>
      </c>
      <c r="C467" s="605" t="s">
        <v>1545</v>
      </c>
      <c r="D467" s="605" t="s">
        <v>1543</v>
      </c>
      <c r="E467" s="612"/>
      <c r="F467" s="1"/>
      <c r="G467" s="1"/>
      <c r="H467" s="1"/>
      <c r="I467" s="1"/>
      <c r="J467" s="1"/>
      <c r="K467" s="1"/>
      <c r="L467" s="1"/>
      <c r="M467" s="1"/>
      <c r="N467" s="1"/>
      <c r="O467" s="1"/>
      <c r="P467" s="1"/>
      <c r="Q467" s="1"/>
      <c r="R467" s="1"/>
      <c r="S467" s="1"/>
      <c r="T467" s="1"/>
      <c r="U467" s="1"/>
      <c r="V467" s="1"/>
      <c r="W467" s="1"/>
      <c r="X467" s="1"/>
      <c r="Y467" s="1"/>
      <c r="Z467" s="1"/>
      <c r="AA467" s="1"/>
      <c r="AB467" s="1"/>
      <c r="AC467" s="1"/>
      <c r="AD467" s="1"/>
      <c r="AE467" s="1"/>
      <c r="AF467" s="1"/>
      <c r="AG467" s="1"/>
      <c r="AH467" s="1"/>
      <c r="AI467" s="1"/>
      <c r="AJ467" s="1"/>
      <c r="AK467" s="1"/>
      <c r="AL467" s="1"/>
      <c r="AM467" s="1"/>
      <c r="AN467" s="1"/>
      <c r="AO467" s="1"/>
      <c r="AP467" s="1"/>
      <c r="AQ467" s="1"/>
      <c r="AR467" s="1"/>
      <c r="AS467" s="1"/>
      <c r="AT467" s="1"/>
      <c r="AU467" s="1"/>
      <c r="AV467" s="1"/>
      <c r="AW467" s="1"/>
      <c r="AX467" s="1"/>
      <c r="AY467" s="1"/>
      <c r="AZ467" s="1"/>
      <c r="BA467" s="1"/>
      <c r="BB467" s="1"/>
      <c r="BC467" s="1"/>
      <c r="BD467" s="1"/>
      <c r="BE467" s="1"/>
      <c r="BF467" s="1"/>
      <c r="BG467" s="1"/>
      <c r="BH467" s="1"/>
      <c r="BI467" s="1"/>
      <c r="BJ467" s="1"/>
      <c r="BK467" s="1"/>
      <c r="BL467" s="1"/>
      <c r="BM467" s="1"/>
      <c r="BN467" s="1"/>
      <c r="BO467" s="1"/>
      <c r="BP467" s="1"/>
      <c r="BQ467" s="1"/>
      <c r="BR467" s="1"/>
      <c r="BS467" s="1"/>
      <c r="BT467" s="1"/>
      <c r="BU467" s="1"/>
      <c r="BV467" s="1"/>
      <c r="BW467" s="1"/>
      <c r="BX467" s="1"/>
      <c r="BY467" s="1"/>
      <c r="BZ467" s="1"/>
      <c r="CA467" s="1"/>
      <c r="CB467" s="1"/>
      <c r="CC467" s="1"/>
      <c r="CD467" s="1"/>
      <c r="CE467" s="1"/>
      <c r="CF467" s="1"/>
      <c r="CG467" s="1"/>
      <c r="CH467" s="1"/>
      <c r="CI467" s="1"/>
      <c r="CJ467" s="1"/>
      <c r="CK467" s="1"/>
    </row>
    <row r="468" spans="1:89" ht="33.75" x14ac:dyDescent="0.25">
      <c r="A468" s="7" t="s">
        <v>6</v>
      </c>
      <c r="B468" s="8">
        <v>2007</v>
      </c>
      <c r="C468" s="605" t="s">
        <v>1546</v>
      </c>
      <c r="D468" s="605" t="s">
        <v>1543</v>
      </c>
      <c r="E468" s="612"/>
      <c r="F468" s="1"/>
      <c r="G468" s="1"/>
      <c r="H468" s="1"/>
      <c r="I468" s="1"/>
      <c r="J468" s="1"/>
      <c r="K468" s="1"/>
      <c r="L468" s="1"/>
      <c r="M468" s="1"/>
      <c r="N468" s="1"/>
      <c r="O468" s="1"/>
      <c r="P468" s="1"/>
      <c r="Q468" s="1"/>
      <c r="R468" s="1"/>
      <c r="S468" s="1"/>
      <c r="T468" s="1"/>
      <c r="U468" s="1"/>
      <c r="V468" s="1"/>
      <c r="W468" s="1"/>
      <c r="X468" s="1"/>
      <c r="Y468" s="1"/>
      <c r="Z468" s="1"/>
      <c r="AA468" s="1"/>
      <c r="AB468" s="1"/>
      <c r="AC468" s="1"/>
      <c r="AD468" s="1"/>
      <c r="AE468" s="1"/>
      <c r="AF468" s="1"/>
      <c r="AG468" s="1"/>
      <c r="AH468" s="1"/>
      <c r="AI468" s="1"/>
      <c r="AJ468" s="1"/>
      <c r="AK468" s="1"/>
      <c r="AL468" s="1"/>
      <c r="AM468" s="1"/>
      <c r="AN468" s="1"/>
      <c r="AO468" s="1"/>
      <c r="AP468" s="1"/>
      <c r="AQ468" s="1"/>
      <c r="AR468" s="1"/>
      <c r="AS468" s="1"/>
      <c r="AT468" s="1"/>
      <c r="AU468" s="1"/>
      <c r="AV468" s="1"/>
      <c r="AW468" s="1"/>
      <c r="AX468" s="1"/>
      <c r="AY468" s="1"/>
      <c r="AZ468" s="1"/>
      <c r="BA468" s="1"/>
      <c r="BB468" s="1"/>
      <c r="BC468" s="1"/>
      <c r="BD468" s="1"/>
      <c r="BE468" s="1"/>
      <c r="BF468" s="1"/>
      <c r="BG468" s="1"/>
      <c r="BH468" s="1"/>
      <c r="BI468" s="1"/>
      <c r="BJ468" s="1"/>
      <c r="BK468" s="1"/>
      <c r="BL468" s="1"/>
      <c r="BM468" s="1"/>
      <c r="BN468" s="1"/>
      <c r="BO468" s="1"/>
      <c r="BP468" s="1"/>
      <c r="BQ468" s="1"/>
      <c r="BR468" s="1"/>
      <c r="BS468" s="1"/>
      <c r="BT468" s="1"/>
      <c r="BU468" s="1"/>
      <c r="BV468" s="1"/>
      <c r="BW468" s="1"/>
      <c r="BX468" s="1"/>
      <c r="BY468" s="1"/>
      <c r="BZ468" s="1"/>
      <c r="CA468" s="1"/>
      <c r="CB468" s="1"/>
      <c r="CC468" s="1"/>
      <c r="CD468" s="1"/>
      <c r="CE468" s="1"/>
      <c r="CF468" s="1"/>
      <c r="CG468" s="1"/>
      <c r="CH468" s="1"/>
      <c r="CI468" s="1"/>
      <c r="CJ468" s="1"/>
      <c r="CK468" s="1"/>
    </row>
    <row r="469" spans="1:89" ht="33.75" x14ac:dyDescent="0.25">
      <c r="A469" s="7" t="s">
        <v>7</v>
      </c>
      <c r="B469" s="8">
        <v>2007</v>
      </c>
      <c r="C469" s="605" t="s">
        <v>1547</v>
      </c>
      <c r="D469" s="605" t="s">
        <v>1543</v>
      </c>
      <c r="E469" s="612"/>
      <c r="F469" s="1"/>
      <c r="G469" s="1"/>
      <c r="H469" s="1"/>
      <c r="I469" s="1"/>
      <c r="J469" s="1"/>
      <c r="K469" s="1"/>
      <c r="L469" s="1"/>
      <c r="M469" s="1"/>
      <c r="N469" s="1"/>
      <c r="O469" s="1"/>
      <c r="P469" s="1"/>
      <c r="Q469" s="1"/>
      <c r="R469" s="1"/>
      <c r="S469" s="1"/>
      <c r="T469" s="1"/>
      <c r="U469" s="1"/>
      <c r="V469" s="1"/>
      <c r="W469" s="1"/>
      <c r="X469" s="1"/>
      <c r="Y469" s="1"/>
      <c r="Z469" s="1"/>
      <c r="AA469" s="1"/>
      <c r="AB469" s="1"/>
      <c r="AC469" s="1"/>
      <c r="AD469" s="1"/>
      <c r="AE469" s="1"/>
      <c r="AF469" s="1"/>
      <c r="AG469" s="1"/>
      <c r="AH469" s="1"/>
      <c r="AI469" s="1"/>
      <c r="AJ469" s="1"/>
      <c r="AK469" s="1"/>
      <c r="AL469" s="1"/>
      <c r="AM469" s="1"/>
      <c r="AN469" s="1"/>
      <c r="AO469" s="1"/>
      <c r="AP469" s="1"/>
      <c r="AQ469" s="1"/>
      <c r="AR469" s="1"/>
      <c r="AS469" s="1"/>
      <c r="AT469" s="1"/>
      <c r="AU469" s="1"/>
      <c r="AV469" s="1"/>
      <c r="AW469" s="1"/>
      <c r="AX469" s="1"/>
      <c r="AY469" s="1"/>
      <c r="AZ469" s="1"/>
      <c r="BA469" s="1"/>
      <c r="BB469" s="1"/>
      <c r="BC469" s="1"/>
      <c r="BD469" s="1"/>
      <c r="BE469" s="1"/>
      <c r="BF469" s="1"/>
      <c r="BG469" s="1"/>
      <c r="BH469" s="1"/>
      <c r="BI469" s="1"/>
      <c r="BJ469" s="1"/>
      <c r="BK469" s="1"/>
      <c r="BL469" s="1"/>
      <c r="BM469" s="1"/>
      <c r="BN469" s="1"/>
      <c r="BO469" s="1"/>
      <c r="BP469" s="1"/>
      <c r="BQ469" s="1"/>
      <c r="BR469" s="1"/>
      <c r="BS469" s="1"/>
      <c r="BT469" s="1"/>
      <c r="BU469" s="1"/>
      <c r="BV469" s="1"/>
      <c r="BW469" s="1"/>
      <c r="BX469" s="1"/>
      <c r="BY469" s="1"/>
      <c r="BZ469" s="1"/>
      <c r="CA469" s="1"/>
      <c r="CB469" s="1"/>
      <c r="CC469" s="1"/>
      <c r="CD469" s="1"/>
      <c r="CE469" s="1"/>
      <c r="CF469" s="1"/>
      <c r="CG469" s="1"/>
      <c r="CH469" s="1"/>
      <c r="CI469" s="1"/>
      <c r="CJ469" s="1"/>
      <c r="CK469" s="1"/>
    </row>
    <row r="470" spans="1:89" ht="56.25" x14ac:dyDescent="0.25">
      <c r="A470" s="7" t="s">
        <v>8</v>
      </c>
      <c r="B470" s="8">
        <v>2007</v>
      </c>
      <c r="C470" s="605" t="s">
        <v>1549</v>
      </c>
      <c r="D470" s="605" t="s">
        <v>1548</v>
      </c>
      <c r="E470" s="612"/>
      <c r="F470" s="1"/>
      <c r="G470" s="1"/>
      <c r="H470" s="1"/>
      <c r="I470" s="1"/>
      <c r="J470" s="1"/>
      <c r="K470" s="1"/>
      <c r="L470" s="1"/>
      <c r="M470" s="1"/>
      <c r="N470" s="1"/>
      <c r="O470" s="1"/>
      <c r="P470" s="1"/>
      <c r="Q470" s="1"/>
      <c r="R470" s="1"/>
      <c r="S470" s="1"/>
      <c r="T470" s="1"/>
      <c r="U470" s="1"/>
      <c r="V470" s="1"/>
      <c r="W470" s="1"/>
      <c r="X470" s="1"/>
      <c r="Y470" s="1"/>
      <c r="Z470" s="1"/>
      <c r="AA470" s="1"/>
      <c r="AB470" s="1"/>
      <c r="AC470" s="1"/>
      <c r="AD470" s="1"/>
      <c r="AE470" s="1"/>
      <c r="AF470" s="1"/>
      <c r="AG470" s="1"/>
      <c r="AH470" s="1"/>
      <c r="AI470" s="1"/>
      <c r="AJ470" s="1"/>
      <c r="AK470" s="1"/>
      <c r="AL470" s="1"/>
      <c r="AM470" s="1"/>
      <c r="AN470" s="1"/>
      <c r="AO470" s="1"/>
      <c r="AP470" s="1"/>
      <c r="AQ470" s="1"/>
      <c r="AR470" s="1"/>
      <c r="AS470" s="1"/>
      <c r="AT470" s="1"/>
      <c r="AU470" s="1"/>
      <c r="AV470" s="1"/>
      <c r="AW470" s="1"/>
      <c r="AX470" s="1"/>
      <c r="AY470" s="1"/>
      <c r="AZ470" s="1"/>
      <c r="BA470" s="1"/>
      <c r="BB470" s="1"/>
      <c r="BC470" s="1"/>
      <c r="BD470" s="1"/>
      <c r="BE470" s="1"/>
      <c r="BF470" s="1"/>
      <c r="BG470" s="1"/>
      <c r="BH470" s="1"/>
      <c r="BI470" s="1"/>
      <c r="BJ470" s="1"/>
      <c r="BK470" s="1"/>
      <c r="BL470" s="1"/>
      <c r="BM470" s="1"/>
      <c r="BN470" s="1"/>
      <c r="BO470" s="1"/>
      <c r="BP470" s="1"/>
      <c r="BQ470" s="1"/>
      <c r="BR470" s="1"/>
      <c r="BS470" s="1"/>
      <c r="BT470" s="1"/>
      <c r="BU470" s="1"/>
      <c r="BV470" s="1"/>
      <c r="BW470" s="1"/>
      <c r="BX470" s="1"/>
      <c r="BY470" s="1"/>
      <c r="BZ470" s="1"/>
      <c r="CA470" s="1"/>
      <c r="CB470" s="1"/>
      <c r="CC470" s="1"/>
      <c r="CD470" s="1"/>
      <c r="CE470" s="1"/>
      <c r="CF470" s="1"/>
      <c r="CG470" s="1"/>
      <c r="CH470" s="1"/>
      <c r="CI470" s="1"/>
      <c r="CJ470" s="1"/>
      <c r="CK470" s="1"/>
    </row>
    <row r="471" spans="1:89" ht="33.75" x14ac:dyDescent="0.25">
      <c r="A471" s="7" t="s">
        <v>8</v>
      </c>
      <c r="B471" s="8">
        <v>2007</v>
      </c>
      <c r="C471" s="605" t="s">
        <v>1550</v>
      </c>
      <c r="D471" s="605" t="s">
        <v>1551</v>
      </c>
      <c r="E471" s="612"/>
      <c r="F471" s="1"/>
      <c r="G471" s="1"/>
      <c r="H471" s="1"/>
      <c r="I471" s="1"/>
      <c r="J471" s="1"/>
      <c r="K471" s="1"/>
      <c r="L471" s="1"/>
      <c r="M471" s="1"/>
      <c r="N471" s="1"/>
      <c r="O471" s="1"/>
      <c r="P471" s="1"/>
      <c r="Q471" s="1"/>
      <c r="R471" s="1"/>
      <c r="S471" s="1"/>
      <c r="T471" s="1"/>
      <c r="U471" s="1"/>
      <c r="V471" s="1"/>
      <c r="W471" s="1"/>
      <c r="X471" s="1"/>
      <c r="Y471" s="1"/>
      <c r="Z471" s="1"/>
      <c r="AA471" s="1"/>
      <c r="AB471" s="1"/>
      <c r="AC471" s="1"/>
      <c r="AD471" s="1"/>
      <c r="AE471" s="1"/>
      <c r="AF471" s="1"/>
      <c r="AG471" s="1"/>
      <c r="AH471" s="1"/>
      <c r="AI471" s="1"/>
      <c r="AJ471" s="1"/>
      <c r="AK471" s="1"/>
      <c r="AL471" s="1"/>
      <c r="AM471" s="1"/>
      <c r="AN471" s="1"/>
      <c r="AO471" s="1"/>
      <c r="AP471" s="1"/>
      <c r="AQ471" s="1"/>
      <c r="AR471" s="1"/>
      <c r="AS471" s="1"/>
      <c r="AT471" s="1"/>
      <c r="AU471" s="1"/>
      <c r="AV471" s="1"/>
      <c r="AW471" s="1"/>
      <c r="AX471" s="1"/>
      <c r="AY471" s="1"/>
      <c r="AZ471" s="1"/>
      <c r="BA471" s="1"/>
      <c r="BB471" s="1"/>
      <c r="BC471" s="1"/>
      <c r="BD471" s="1"/>
      <c r="BE471" s="1"/>
      <c r="BF471" s="1"/>
      <c r="BG471" s="1"/>
      <c r="BH471" s="1"/>
      <c r="BI471" s="1"/>
      <c r="BJ471" s="1"/>
      <c r="BK471" s="1"/>
      <c r="BL471" s="1"/>
      <c r="BM471" s="1"/>
      <c r="BN471" s="1"/>
      <c r="BO471" s="1"/>
      <c r="BP471" s="1"/>
      <c r="BQ471" s="1"/>
      <c r="BR471" s="1"/>
      <c r="BS471" s="1"/>
      <c r="BT471" s="1"/>
      <c r="BU471" s="1"/>
      <c r="BV471" s="1"/>
      <c r="BW471" s="1"/>
      <c r="BX471" s="1"/>
      <c r="BY471" s="1"/>
      <c r="BZ471" s="1"/>
      <c r="CA471" s="1"/>
      <c r="CB471" s="1"/>
      <c r="CC471" s="1"/>
      <c r="CD471" s="1"/>
      <c r="CE471" s="1"/>
      <c r="CF471" s="1"/>
      <c r="CG471" s="1"/>
      <c r="CH471" s="1"/>
      <c r="CI471" s="1"/>
      <c r="CJ471" s="1"/>
      <c r="CK471" s="1"/>
    </row>
    <row r="472" spans="1:89" ht="45" x14ac:dyDescent="0.25">
      <c r="A472" s="7" t="s">
        <v>21</v>
      </c>
      <c r="B472" s="8">
        <v>2007</v>
      </c>
      <c r="C472" s="605" t="s">
        <v>1552</v>
      </c>
      <c r="D472" s="605" t="s">
        <v>1553</v>
      </c>
      <c r="E472" s="612"/>
      <c r="F472" s="1"/>
      <c r="G472" s="1"/>
      <c r="H472" s="1"/>
      <c r="I472" s="1"/>
      <c r="J472" s="1"/>
      <c r="K472" s="1"/>
      <c r="L472" s="1"/>
      <c r="M472" s="1"/>
      <c r="N472" s="1"/>
      <c r="O472" s="1"/>
      <c r="P472" s="1"/>
      <c r="Q472" s="1"/>
      <c r="R472" s="1"/>
      <c r="S472" s="1"/>
      <c r="T472" s="1"/>
      <c r="U472" s="1"/>
      <c r="V472" s="1"/>
      <c r="W472" s="1"/>
      <c r="X472" s="1"/>
      <c r="Y472" s="1"/>
      <c r="Z472" s="1"/>
      <c r="AA472" s="1"/>
      <c r="AB472" s="1"/>
      <c r="AC472" s="1"/>
      <c r="AD472" s="1"/>
      <c r="AE472" s="1"/>
      <c r="AF472" s="1"/>
      <c r="AG472" s="1"/>
      <c r="AH472" s="1"/>
      <c r="AI472" s="1"/>
      <c r="AJ472" s="1"/>
      <c r="AK472" s="1"/>
      <c r="AL472" s="1"/>
      <c r="AM472" s="1"/>
      <c r="AN472" s="1"/>
      <c r="AO472" s="1"/>
      <c r="AP472" s="1"/>
      <c r="AQ472" s="1"/>
      <c r="AR472" s="1"/>
      <c r="AS472" s="1"/>
      <c r="AT472" s="1"/>
      <c r="AU472" s="1"/>
      <c r="AV472" s="1"/>
      <c r="AW472" s="1"/>
      <c r="AX472" s="1"/>
      <c r="AY472" s="1"/>
      <c r="AZ472" s="1"/>
      <c r="BA472" s="1"/>
      <c r="BB472" s="1"/>
      <c r="BC472" s="1"/>
      <c r="BD472" s="1"/>
      <c r="BE472" s="1"/>
      <c r="BF472" s="1"/>
      <c r="BG472" s="1"/>
      <c r="BH472" s="1"/>
      <c r="BI472" s="1"/>
      <c r="BJ472" s="1"/>
      <c r="BK472" s="1"/>
      <c r="BL472" s="1"/>
      <c r="BM472" s="1"/>
      <c r="BN472" s="1"/>
      <c r="BO472" s="1"/>
      <c r="BP472" s="1"/>
      <c r="BQ472" s="1"/>
      <c r="BR472" s="1"/>
      <c r="BS472" s="1"/>
      <c r="BT472" s="1"/>
      <c r="BU472" s="1"/>
      <c r="BV472" s="1"/>
      <c r="BW472" s="1"/>
      <c r="BX472" s="1"/>
      <c r="BY472" s="1"/>
      <c r="BZ472" s="1"/>
      <c r="CA472" s="1"/>
      <c r="CB472" s="1"/>
      <c r="CC472" s="1"/>
      <c r="CD472" s="1"/>
      <c r="CE472" s="1"/>
      <c r="CF472" s="1"/>
      <c r="CG472" s="1"/>
      <c r="CH472" s="1"/>
      <c r="CI472" s="1"/>
      <c r="CJ472" s="1"/>
      <c r="CK472" s="1"/>
    </row>
    <row r="473" spans="1:89" ht="67.5" x14ac:dyDescent="0.25">
      <c r="A473" s="7" t="s">
        <v>10</v>
      </c>
      <c r="B473" s="8">
        <v>2007</v>
      </c>
      <c r="C473" s="605" t="s">
        <v>1555</v>
      </c>
      <c r="D473" s="605" t="s">
        <v>1554</v>
      </c>
      <c r="E473" s="612"/>
      <c r="F473" s="1"/>
      <c r="G473" s="1"/>
      <c r="H473" s="1"/>
      <c r="I473" s="1"/>
      <c r="J473" s="1"/>
      <c r="K473" s="1"/>
      <c r="L473" s="1"/>
      <c r="M473" s="1"/>
      <c r="N473" s="1"/>
      <c r="O473" s="1"/>
      <c r="P473" s="1"/>
      <c r="Q473" s="1"/>
      <c r="R473" s="1"/>
      <c r="S473" s="1"/>
      <c r="T473" s="1"/>
      <c r="U473" s="1"/>
      <c r="V473" s="1"/>
      <c r="W473" s="1"/>
      <c r="X473" s="1"/>
      <c r="Y473" s="1"/>
      <c r="Z473" s="1"/>
      <c r="AA473" s="1"/>
      <c r="AB473" s="1"/>
      <c r="AC473" s="1"/>
      <c r="AD473" s="1"/>
      <c r="AE473" s="1"/>
      <c r="AF473" s="1"/>
      <c r="AG473" s="1"/>
      <c r="AH473" s="1"/>
      <c r="AI473" s="1"/>
      <c r="AJ473" s="1"/>
      <c r="AK473" s="1"/>
      <c r="AL473" s="1"/>
      <c r="AM473" s="1"/>
      <c r="AN473" s="1"/>
      <c r="AO473" s="1"/>
      <c r="AP473" s="1"/>
      <c r="AQ473" s="1"/>
      <c r="AR473" s="1"/>
      <c r="AS473" s="1"/>
      <c r="AT473" s="1"/>
      <c r="AU473" s="1"/>
      <c r="AV473" s="1"/>
      <c r="AW473" s="1"/>
      <c r="AX473" s="1"/>
      <c r="AY473" s="1"/>
      <c r="AZ473" s="1"/>
      <c r="BA473" s="1"/>
      <c r="BB473" s="1"/>
      <c r="BC473" s="1"/>
      <c r="BD473" s="1"/>
      <c r="BE473" s="1"/>
      <c r="BF473" s="1"/>
      <c r="BG473" s="1"/>
      <c r="BH473" s="1"/>
      <c r="BI473" s="1"/>
      <c r="BJ473" s="1"/>
      <c r="BK473" s="1"/>
      <c r="BL473" s="1"/>
      <c r="BM473" s="1"/>
      <c r="BN473" s="1"/>
      <c r="BO473" s="1"/>
      <c r="BP473" s="1"/>
      <c r="BQ473" s="1"/>
      <c r="BR473" s="1"/>
      <c r="BS473" s="1"/>
      <c r="BT473" s="1"/>
      <c r="BU473" s="1"/>
      <c r="BV473" s="1"/>
      <c r="BW473" s="1"/>
      <c r="BX473" s="1"/>
      <c r="BY473" s="1"/>
      <c r="BZ473" s="1"/>
      <c r="CA473" s="1"/>
      <c r="CB473" s="1"/>
      <c r="CC473" s="1"/>
      <c r="CD473" s="1"/>
      <c r="CE473" s="1"/>
      <c r="CF473" s="1"/>
      <c r="CG473" s="1"/>
      <c r="CH473" s="1"/>
      <c r="CI473" s="1"/>
      <c r="CJ473" s="1"/>
      <c r="CK473" s="1"/>
    </row>
    <row r="474" spans="1:89" ht="45" x14ac:dyDescent="0.25">
      <c r="A474" s="7" t="s">
        <v>1110</v>
      </c>
      <c r="B474" s="8">
        <v>2007</v>
      </c>
      <c r="C474" s="605" t="s">
        <v>1557</v>
      </c>
      <c r="D474" s="605" t="s">
        <v>1556</v>
      </c>
      <c r="E474" s="612"/>
      <c r="F474" s="1"/>
      <c r="G474" s="1"/>
      <c r="H474" s="1"/>
      <c r="I474" s="1"/>
      <c r="J474" s="1"/>
      <c r="K474" s="1"/>
      <c r="L474" s="1"/>
      <c r="M474" s="1"/>
      <c r="N474" s="1"/>
      <c r="O474" s="1"/>
      <c r="P474" s="1"/>
      <c r="Q474" s="1"/>
      <c r="R474" s="1"/>
      <c r="S474" s="1"/>
      <c r="T474" s="1"/>
      <c r="U474" s="1"/>
      <c r="V474" s="1"/>
      <c r="W474" s="1"/>
      <c r="X474" s="1"/>
      <c r="Y474" s="1"/>
      <c r="Z474" s="1"/>
      <c r="AA474" s="1"/>
      <c r="AB474" s="1"/>
      <c r="AC474" s="1"/>
      <c r="AD474" s="1"/>
      <c r="AE474" s="1"/>
      <c r="AF474" s="1"/>
      <c r="AG474" s="1"/>
      <c r="AH474" s="1"/>
      <c r="AI474" s="1"/>
      <c r="AJ474" s="1"/>
      <c r="AK474" s="1"/>
      <c r="AL474" s="1"/>
      <c r="AM474" s="1"/>
      <c r="AN474" s="1"/>
      <c r="AO474" s="1"/>
      <c r="AP474" s="1"/>
      <c r="AQ474" s="1"/>
      <c r="AR474" s="1"/>
      <c r="AS474" s="1"/>
      <c r="AT474" s="1"/>
      <c r="AU474" s="1"/>
      <c r="AV474" s="1"/>
      <c r="AW474" s="1"/>
      <c r="AX474" s="1"/>
      <c r="AY474" s="1"/>
      <c r="AZ474" s="1"/>
      <c r="BA474" s="1"/>
      <c r="BB474" s="1"/>
      <c r="BC474" s="1"/>
      <c r="BD474" s="1"/>
      <c r="BE474" s="1"/>
      <c r="BF474" s="1"/>
      <c r="BG474" s="1"/>
      <c r="BH474" s="1"/>
      <c r="BI474" s="1"/>
      <c r="BJ474" s="1"/>
      <c r="BK474" s="1"/>
      <c r="BL474" s="1"/>
      <c r="BM474" s="1"/>
      <c r="BN474" s="1"/>
      <c r="BO474" s="1"/>
      <c r="BP474" s="1"/>
      <c r="BQ474" s="1"/>
      <c r="BR474" s="1"/>
      <c r="BS474" s="1"/>
      <c r="BT474" s="1"/>
      <c r="BU474" s="1"/>
      <c r="BV474" s="1"/>
      <c r="BW474" s="1"/>
      <c r="BX474" s="1"/>
      <c r="BY474" s="1"/>
      <c r="BZ474" s="1"/>
      <c r="CA474" s="1"/>
      <c r="CB474" s="1"/>
      <c r="CC474" s="1"/>
      <c r="CD474" s="1"/>
      <c r="CE474" s="1"/>
      <c r="CF474" s="1"/>
      <c r="CG474" s="1"/>
      <c r="CH474" s="1"/>
      <c r="CI474" s="1"/>
      <c r="CJ474" s="1"/>
      <c r="CK474" s="1"/>
    </row>
    <row r="475" spans="1:89" ht="45" x14ac:dyDescent="0.25">
      <c r="A475" s="7" t="s">
        <v>16</v>
      </c>
      <c r="B475" s="8">
        <v>2007</v>
      </c>
      <c r="C475" s="605" t="s">
        <v>1558</v>
      </c>
      <c r="D475" s="605" t="s">
        <v>1509</v>
      </c>
      <c r="E475" s="612"/>
      <c r="F475" s="1"/>
      <c r="G475" s="1"/>
      <c r="H475" s="1"/>
      <c r="I475" s="1"/>
      <c r="J475" s="1"/>
      <c r="K475" s="1"/>
      <c r="L475" s="1"/>
      <c r="M475" s="1"/>
      <c r="N475" s="1"/>
      <c r="O475" s="1"/>
      <c r="P475" s="1"/>
      <c r="Q475" s="1"/>
      <c r="R475" s="1"/>
      <c r="S475" s="1"/>
      <c r="T475" s="1"/>
      <c r="U475" s="1"/>
      <c r="V475" s="1"/>
      <c r="W475" s="1"/>
      <c r="X475" s="1"/>
      <c r="Y475" s="1"/>
      <c r="Z475" s="1"/>
      <c r="AA475" s="1"/>
      <c r="AB475" s="1"/>
      <c r="AC475" s="1"/>
      <c r="AD475" s="1"/>
      <c r="AE475" s="1"/>
      <c r="AF475" s="1"/>
      <c r="AG475" s="1"/>
      <c r="AH475" s="1"/>
      <c r="AI475" s="1"/>
      <c r="AJ475" s="1"/>
      <c r="AK475" s="1"/>
      <c r="AL475" s="1"/>
      <c r="AM475" s="1"/>
      <c r="AN475" s="1"/>
      <c r="AO475" s="1"/>
      <c r="AP475" s="1"/>
      <c r="AQ475" s="1"/>
      <c r="AR475" s="1"/>
      <c r="AS475" s="1"/>
      <c r="AT475" s="1"/>
      <c r="AU475" s="1"/>
      <c r="AV475" s="1"/>
      <c r="AW475" s="1"/>
      <c r="AX475" s="1"/>
      <c r="AY475" s="1"/>
      <c r="AZ475" s="1"/>
      <c r="BA475" s="1"/>
      <c r="BB475" s="1"/>
      <c r="BC475" s="1"/>
      <c r="BD475" s="1"/>
      <c r="BE475" s="1"/>
      <c r="BF475" s="1"/>
      <c r="BG475" s="1"/>
      <c r="BH475" s="1"/>
      <c r="BI475" s="1"/>
      <c r="BJ475" s="1"/>
      <c r="BK475" s="1"/>
      <c r="BL475" s="1"/>
      <c r="BM475" s="1"/>
      <c r="BN475" s="1"/>
      <c r="BO475" s="1"/>
      <c r="BP475" s="1"/>
      <c r="BQ475" s="1"/>
      <c r="BR475" s="1"/>
      <c r="BS475" s="1"/>
      <c r="BT475" s="1"/>
      <c r="BU475" s="1"/>
      <c r="BV475" s="1"/>
      <c r="BW475" s="1"/>
      <c r="BX475" s="1"/>
      <c r="BY475" s="1"/>
      <c r="BZ475" s="1"/>
      <c r="CA475" s="1"/>
      <c r="CB475" s="1"/>
      <c r="CC475" s="1"/>
      <c r="CD475" s="1"/>
      <c r="CE475" s="1"/>
      <c r="CF475" s="1"/>
      <c r="CG475" s="1"/>
      <c r="CH475" s="1"/>
      <c r="CI475" s="1"/>
      <c r="CJ475" s="1"/>
      <c r="CK475" s="1"/>
    </row>
    <row r="476" spans="1:89" ht="33.75" x14ac:dyDescent="0.25">
      <c r="A476" s="7" t="s">
        <v>16</v>
      </c>
      <c r="B476" s="8">
        <v>2007</v>
      </c>
      <c r="C476" s="605" t="s">
        <v>1559</v>
      </c>
      <c r="D476" s="605" t="s">
        <v>1554</v>
      </c>
      <c r="E476" s="612"/>
      <c r="F476" s="1"/>
      <c r="G476" s="1"/>
      <c r="H476" s="1"/>
      <c r="I476" s="1"/>
      <c r="J476" s="1"/>
      <c r="K476" s="1"/>
      <c r="L476" s="1"/>
      <c r="M476" s="1"/>
      <c r="N476" s="1"/>
      <c r="O476" s="1"/>
      <c r="P476" s="1"/>
      <c r="Q476" s="1"/>
      <c r="R476" s="1"/>
      <c r="S476" s="1"/>
      <c r="T476" s="1"/>
      <c r="U476" s="1"/>
      <c r="V476" s="1"/>
      <c r="W476" s="1"/>
      <c r="X476" s="1"/>
      <c r="Y476" s="1"/>
      <c r="Z476" s="1"/>
      <c r="AA476" s="1"/>
      <c r="AB476" s="1"/>
      <c r="AC476" s="1"/>
      <c r="AD476" s="1"/>
      <c r="AE476" s="1"/>
      <c r="AF476" s="1"/>
      <c r="AG476" s="1"/>
      <c r="AH476" s="1"/>
      <c r="AI476" s="1"/>
      <c r="AJ476" s="1"/>
      <c r="AK476" s="1"/>
      <c r="AL476" s="1"/>
      <c r="AM476" s="1"/>
      <c r="AN476" s="1"/>
      <c r="AO476" s="1"/>
      <c r="AP476" s="1"/>
      <c r="AQ476" s="1"/>
      <c r="AR476" s="1"/>
      <c r="AS476" s="1"/>
      <c r="AT476" s="1"/>
      <c r="AU476" s="1"/>
      <c r="AV476" s="1"/>
      <c r="AW476" s="1"/>
      <c r="AX476" s="1"/>
      <c r="AY476" s="1"/>
      <c r="AZ476" s="1"/>
      <c r="BA476" s="1"/>
      <c r="BB476" s="1"/>
      <c r="BC476" s="1"/>
      <c r="BD476" s="1"/>
      <c r="BE476" s="1"/>
      <c r="BF476" s="1"/>
      <c r="BG476" s="1"/>
      <c r="BH476" s="1"/>
      <c r="BI476" s="1"/>
      <c r="BJ476" s="1"/>
      <c r="BK476" s="1"/>
      <c r="BL476" s="1"/>
      <c r="BM476" s="1"/>
      <c r="BN476" s="1"/>
      <c r="BO476" s="1"/>
      <c r="BP476" s="1"/>
      <c r="BQ476" s="1"/>
      <c r="BR476" s="1"/>
      <c r="BS476" s="1"/>
      <c r="BT476" s="1"/>
      <c r="BU476" s="1"/>
      <c r="BV476" s="1"/>
      <c r="BW476" s="1"/>
      <c r="BX476" s="1"/>
      <c r="BY476" s="1"/>
      <c r="BZ476" s="1"/>
      <c r="CA476" s="1"/>
      <c r="CB476" s="1"/>
      <c r="CC476" s="1"/>
      <c r="CD476" s="1"/>
      <c r="CE476" s="1"/>
      <c r="CF476" s="1"/>
      <c r="CG476" s="1"/>
      <c r="CH476" s="1"/>
      <c r="CI476" s="1"/>
      <c r="CJ476" s="1"/>
      <c r="CK476" s="1"/>
    </row>
    <row r="477" spans="1:89" ht="33.75" x14ac:dyDescent="0.25">
      <c r="A477" s="7" t="s">
        <v>11</v>
      </c>
      <c r="B477" s="8">
        <v>2007</v>
      </c>
      <c r="C477" s="605" t="s">
        <v>1550</v>
      </c>
      <c r="D477" s="605" t="s">
        <v>1551</v>
      </c>
      <c r="E477" s="612"/>
      <c r="F477" s="1"/>
      <c r="G477" s="1"/>
      <c r="H477" s="1"/>
      <c r="I477" s="1"/>
      <c r="J477" s="1"/>
      <c r="K477" s="1"/>
      <c r="L477" s="1"/>
      <c r="M477" s="1"/>
      <c r="N477" s="1"/>
      <c r="O477" s="1"/>
      <c r="P477" s="1"/>
      <c r="Q477" s="1"/>
      <c r="R477" s="1"/>
      <c r="S477" s="1"/>
      <c r="T477" s="1"/>
      <c r="U477" s="1"/>
      <c r="V477" s="1"/>
      <c r="W477" s="1"/>
      <c r="X477" s="1"/>
      <c r="Y477" s="1"/>
      <c r="Z477" s="1"/>
      <c r="AA477" s="1"/>
      <c r="AB477" s="1"/>
      <c r="AC477" s="1"/>
      <c r="AD477" s="1"/>
      <c r="AE477" s="1"/>
      <c r="AF477" s="1"/>
      <c r="AG477" s="1"/>
      <c r="AH477" s="1"/>
      <c r="AI477" s="1"/>
      <c r="AJ477" s="1"/>
      <c r="AK477" s="1"/>
      <c r="AL477" s="1"/>
      <c r="AM477" s="1"/>
      <c r="AN477" s="1"/>
      <c r="AO477" s="1"/>
      <c r="AP477" s="1"/>
      <c r="AQ477" s="1"/>
      <c r="AR477" s="1"/>
      <c r="AS477" s="1"/>
      <c r="AT477" s="1"/>
      <c r="AU477" s="1"/>
      <c r="AV477" s="1"/>
      <c r="AW477" s="1"/>
      <c r="AX477" s="1"/>
      <c r="AY477" s="1"/>
      <c r="AZ477" s="1"/>
      <c r="BA477" s="1"/>
      <c r="BB477" s="1"/>
      <c r="BC477" s="1"/>
      <c r="BD477" s="1"/>
      <c r="BE477" s="1"/>
      <c r="BF477" s="1"/>
      <c r="BG477" s="1"/>
      <c r="BH477" s="1"/>
      <c r="BI477" s="1"/>
      <c r="BJ477" s="1"/>
      <c r="BK477" s="1"/>
      <c r="BL477" s="1"/>
      <c r="BM477" s="1"/>
      <c r="BN477" s="1"/>
      <c r="BO477" s="1"/>
      <c r="BP477" s="1"/>
      <c r="BQ477" s="1"/>
      <c r="BR477" s="1"/>
      <c r="BS477" s="1"/>
      <c r="BT477" s="1"/>
      <c r="BU477" s="1"/>
      <c r="BV477" s="1"/>
      <c r="BW477" s="1"/>
      <c r="BX477" s="1"/>
      <c r="BY477" s="1"/>
      <c r="BZ477" s="1"/>
      <c r="CA477" s="1"/>
      <c r="CB477" s="1"/>
      <c r="CC477" s="1"/>
      <c r="CD477" s="1"/>
      <c r="CE477" s="1"/>
      <c r="CF477" s="1"/>
      <c r="CG477" s="1"/>
      <c r="CH477" s="1"/>
      <c r="CI477" s="1"/>
      <c r="CJ477" s="1"/>
      <c r="CK477" s="1"/>
    </row>
    <row r="478" spans="1:89" ht="56.25" x14ac:dyDescent="0.25">
      <c r="A478" s="7" t="s">
        <v>12</v>
      </c>
      <c r="B478" s="8">
        <v>2007</v>
      </c>
      <c r="C478" s="605" t="s">
        <v>1560</v>
      </c>
      <c r="D478" s="605" t="s">
        <v>1561</v>
      </c>
      <c r="E478" s="612"/>
      <c r="F478" s="1"/>
      <c r="G478" s="1"/>
      <c r="H478" s="1"/>
      <c r="I478" s="1"/>
      <c r="J478" s="1"/>
      <c r="K478" s="1"/>
      <c r="L478" s="1"/>
      <c r="M478" s="1"/>
      <c r="N478" s="1"/>
      <c r="O478" s="1"/>
      <c r="P478" s="1"/>
      <c r="Q478" s="1"/>
      <c r="R478" s="1"/>
      <c r="S478" s="1"/>
      <c r="T478" s="1"/>
      <c r="U478" s="1"/>
      <c r="V478" s="1"/>
      <c r="W478" s="1"/>
      <c r="X478" s="1"/>
      <c r="Y478" s="1"/>
      <c r="Z478" s="1"/>
      <c r="AA478" s="1"/>
      <c r="AB478" s="1"/>
      <c r="AC478" s="1"/>
      <c r="AD478" s="1"/>
      <c r="AE478" s="1"/>
      <c r="AF478" s="1"/>
      <c r="AG478" s="1"/>
      <c r="AH478" s="1"/>
      <c r="AI478" s="1"/>
      <c r="AJ478" s="1"/>
      <c r="AK478" s="1"/>
      <c r="AL478" s="1"/>
      <c r="AM478" s="1"/>
      <c r="AN478" s="1"/>
      <c r="AO478" s="1"/>
      <c r="AP478" s="1"/>
      <c r="AQ478" s="1"/>
      <c r="AR478" s="1"/>
      <c r="AS478" s="1"/>
      <c r="AT478" s="1"/>
      <c r="AU478" s="1"/>
      <c r="AV478" s="1"/>
      <c r="AW478" s="1"/>
      <c r="AX478" s="1"/>
      <c r="AY478" s="1"/>
      <c r="AZ478" s="1"/>
      <c r="BA478" s="1"/>
      <c r="BB478" s="1"/>
      <c r="BC478" s="1"/>
      <c r="BD478" s="1"/>
      <c r="BE478" s="1"/>
      <c r="BF478" s="1"/>
      <c r="BG478" s="1"/>
      <c r="BH478" s="1"/>
      <c r="BI478" s="1"/>
      <c r="BJ478" s="1"/>
      <c r="BK478" s="1"/>
      <c r="BL478" s="1"/>
      <c r="BM478" s="1"/>
      <c r="BN478" s="1"/>
      <c r="BO478" s="1"/>
      <c r="BP478" s="1"/>
      <c r="BQ478" s="1"/>
      <c r="BR478" s="1"/>
      <c r="BS478" s="1"/>
      <c r="BT478" s="1"/>
      <c r="BU478" s="1"/>
      <c r="BV478" s="1"/>
      <c r="BW478" s="1"/>
      <c r="BX478" s="1"/>
      <c r="BY478" s="1"/>
      <c r="BZ478" s="1"/>
      <c r="CA478" s="1"/>
      <c r="CB478" s="1"/>
      <c r="CC478" s="1"/>
      <c r="CD478" s="1"/>
      <c r="CE478" s="1"/>
      <c r="CF478" s="1"/>
      <c r="CG478" s="1"/>
      <c r="CH478" s="1"/>
      <c r="CI478" s="1"/>
      <c r="CJ478" s="1"/>
      <c r="CK478" s="1"/>
    </row>
    <row r="479" spans="1:89" ht="33.75" x14ac:dyDescent="0.25">
      <c r="A479" s="7" t="s">
        <v>12</v>
      </c>
      <c r="B479" s="8">
        <v>2007</v>
      </c>
      <c r="C479" s="605" t="s">
        <v>1562</v>
      </c>
      <c r="D479" s="605" t="s">
        <v>1563</v>
      </c>
      <c r="E479" s="612"/>
      <c r="F479" s="1"/>
      <c r="G479" s="1"/>
      <c r="H479" s="1"/>
      <c r="I479" s="1"/>
      <c r="J479" s="1"/>
      <c r="K479" s="1"/>
      <c r="L479" s="1"/>
      <c r="M479" s="1"/>
      <c r="N479" s="1"/>
      <c r="O479" s="1"/>
      <c r="P479" s="1"/>
      <c r="Q479" s="1"/>
      <c r="R479" s="1"/>
      <c r="S479" s="1"/>
      <c r="T479" s="1"/>
      <c r="U479" s="1"/>
      <c r="V479" s="1"/>
      <c r="W479" s="1"/>
      <c r="X479" s="1"/>
      <c r="Y479" s="1"/>
      <c r="Z479" s="1"/>
      <c r="AA479" s="1"/>
      <c r="AB479" s="1"/>
      <c r="AC479" s="1"/>
      <c r="AD479" s="1"/>
      <c r="AE479" s="1"/>
      <c r="AF479" s="1"/>
      <c r="AG479" s="1"/>
      <c r="AH479" s="1"/>
      <c r="AI479" s="1"/>
      <c r="AJ479" s="1"/>
      <c r="AK479" s="1"/>
      <c r="AL479" s="1"/>
      <c r="AM479" s="1"/>
      <c r="AN479" s="1"/>
      <c r="AO479" s="1"/>
      <c r="AP479" s="1"/>
      <c r="AQ479" s="1"/>
      <c r="AR479" s="1"/>
      <c r="AS479" s="1"/>
      <c r="AT479" s="1"/>
      <c r="AU479" s="1"/>
      <c r="AV479" s="1"/>
      <c r="AW479" s="1"/>
      <c r="AX479" s="1"/>
      <c r="AY479" s="1"/>
      <c r="AZ479" s="1"/>
      <c r="BA479" s="1"/>
      <c r="BB479" s="1"/>
      <c r="BC479" s="1"/>
      <c r="BD479" s="1"/>
      <c r="BE479" s="1"/>
      <c r="BF479" s="1"/>
      <c r="BG479" s="1"/>
      <c r="BH479" s="1"/>
      <c r="BI479" s="1"/>
      <c r="BJ479" s="1"/>
      <c r="BK479" s="1"/>
      <c r="BL479" s="1"/>
      <c r="BM479" s="1"/>
      <c r="BN479" s="1"/>
      <c r="BO479" s="1"/>
      <c r="BP479" s="1"/>
      <c r="BQ479" s="1"/>
      <c r="BR479" s="1"/>
      <c r="BS479" s="1"/>
      <c r="BT479" s="1"/>
      <c r="BU479" s="1"/>
      <c r="BV479" s="1"/>
      <c r="BW479" s="1"/>
      <c r="BX479" s="1"/>
      <c r="BY479" s="1"/>
      <c r="BZ479" s="1"/>
      <c r="CA479" s="1"/>
      <c r="CB479" s="1"/>
      <c r="CC479" s="1"/>
      <c r="CD479" s="1"/>
      <c r="CE479" s="1"/>
      <c r="CF479" s="1"/>
      <c r="CG479" s="1"/>
      <c r="CH479" s="1"/>
      <c r="CI479" s="1"/>
      <c r="CJ479" s="1"/>
      <c r="CK479" s="1"/>
    </row>
    <row r="480" spans="1:89" ht="22.5" x14ac:dyDescent="0.25">
      <c r="A480" s="7" t="s">
        <v>15</v>
      </c>
      <c r="B480" s="8">
        <v>2007</v>
      </c>
      <c r="C480" s="605" t="s">
        <v>1564</v>
      </c>
      <c r="D480" s="605" t="s">
        <v>1554</v>
      </c>
      <c r="E480" s="612"/>
      <c r="F480" s="1"/>
      <c r="G480" s="1"/>
      <c r="H480" s="1"/>
      <c r="I480" s="1"/>
      <c r="J480" s="1"/>
      <c r="K480" s="1"/>
      <c r="L480" s="1"/>
      <c r="M480" s="1"/>
      <c r="N480" s="1"/>
      <c r="O480" s="1"/>
      <c r="P480" s="1"/>
      <c r="Q480" s="1"/>
      <c r="R480" s="1"/>
      <c r="S480" s="1"/>
      <c r="T480" s="1"/>
      <c r="U480" s="1"/>
      <c r="V480" s="1"/>
      <c r="W480" s="1"/>
      <c r="X480" s="1"/>
      <c r="Y480" s="1"/>
      <c r="Z480" s="1"/>
      <c r="AA480" s="1"/>
      <c r="AB480" s="1"/>
      <c r="AC480" s="1"/>
      <c r="AD480" s="1"/>
      <c r="AE480" s="1"/>
      <c r="AF480" s="1"/>
      <c r="AG480" s="1"/>
      <c r="AH480" s="1"/>
      <c r="AI480" s="1"/>
      <c r="AJ480" s="1"/>
      <c r="AK480" s="1"/>
      <c r="AL480" s="1"/>
      <c r="AM480" s="1"/>
      <c r="AN480" s="1"/>
      <c r="AO480" s="1"/>
      <c r="AP480" s="1"/>
      <c r="AQ480" s="1"/>
      <c r="AR480" s="1"/>
      <c r="AS480" s="1"/>
      <c r="AT480" s="1"/>
      <c r="AU480" s="1"/>
      <c r="AV480" s="1"/>
      <c r="AW480" s="1"/>
      <c r="AX480" s="1"/>
      <c r="AY480" s="1"/>
      <c r="AZ480" s="1"/>
      <c r="BA480" s="1"/>
      <c r="BB480" s="1"/>
      <c r="BC480" s="1"/>
      <c r="BD480" s="1"/>
      <c r="BE480" s="1"/>
      <c r="BF480" s="1"/>
      <c r="BG480" s="1"/>
      <c r="BH480" s="1"/>
      <c r="BI480" s="1"/>
      <c r="BJ480" s="1"/>
      <c r="BK480" s="1"/>
      <c r="BL480" s="1"/>
      <c r="BM480" s="1"/>
      <c r="BN480" s="1"/>
      <c r="BO480" s="1"/>
      <c r="BP480" s="1"/>
      <c r="BQ480" s="1"/>
      <c r="BR480" s="1"/>
      <c r="BS480" s="1"/>
      <c r="BT480" s="1"/>
      <c r="BU480" s="1"/>
      <c r="BV480" s="1"/>
      <c r="BW480" s="1"/>
      <c r="BX480" s="1"/>
      <c r="BY480" s="1"/>
      <c r="BZ480" s="1"/>
      <c r="CA480" s="1"/>
      <c r="CB480" s="1"/>
      <c r="CC480" s="1"/>
      <c r="CD480" s="1"/>
      <c r="CE480" s="1"/>
      <c r="CF480" s="1"/>
      <c r="CG480" s="1"/>
      <c r="CH480" s="1"/>
      <c r="CI480" s="1"/>
      <c r="CJ480" s="1"/>
      <c r="CK480" s="1"/>
    </row>
    <row r="481" spans="1:89" ht="22.5" x14ac:dyDescent="0.25">
      <c r="A481" s="7" t="s">
        <v>3</v>
      </c>
      <c r="B481" s="8">
        <v>2006</v>
      </c>
      <c r="C481" s="605" t="s">
        <v>1566</v>
      </c>
      <c r="D481" s="605" t="s">
        <v>1565</v>
      </c>
      <c r="E481" s="612"/>
      <c r="F481" s="1"/>
      <c r="G481" s="1"/>
      <c r="H481" s="1"/>
      <c r="I481" s="1"/>
      <c r="J481" s="1"/>
      <c r="K481" s="1"/>
      <c r="L481" s="1"/>
      <c r="M481" s="1"/>
      <c r="N481" s="1"/>
      <c r="O481" s="1"/>
      <c r="P481" s="1"/>
      <c r="Q481" s="1"/>
      <c r="R481" s="1"/>
      <c r="S481" s="1"/>
      <c r="T481" s="1"/>
      <c r="U481" s="1"/>
      <c r="V481" s="1"/>
      <c r="W481" s="1"/>
      <c r="X481" s="1"/>
      <c r="Y481" s="1"/>
      <c r="Z481" s="1"/>
      <c r="AA481" s="1"/>
      <c r="AB481" s="1"/>
      <c r="AC481" s="1"/>
      <c r="AD481" s="1"/>
      <c r="AE481" s="1"/>
      <c r="AF481" s="1"/>
      <c r="AG481" s="1"/>
      <c r="AH481" s="1"/>
      <c r="AI481" s="1"/>
      <c r="AJ481" s="1"/>
      <c r="AK481" s="1"/>
      <c r="AL481" s="1"/>
      <c r="AM481" s="1"/>
      <c r="AN481" s="1"/>
      <c r="AO481" s="1"/>
      <c r="AP481" s="1"/>
      <c r="AQ481" s="1"/>
      <c r="AR481" s="1"/>
      <c r="AS481" s="1"/>
      <c r="AT481" s="1"/>
      <c r="AU481" s="1"/>
      <c r="AV481" s="1"/>
      <c r="AW481" s="1"/>
      <c r="AX481" s="1"/>
      <c r="AY481" s="1"/>
      <c r="AZ481" s="1"/>
      <c r="BA481" s="1"/>
      <c r="BB481" s="1"/>
      <c r="BC481" s="1"/>
      <c r="BD481" s="1"/>
      <c r="BE481" s="1"/>
      <c r="BF481" s="1"/>
      <c r="BG481" s="1"/>
      <c r="BH481" s="1"/>
      <c r="BI481" s="1"/>
      <c r="BJ481" s="1"/>
      <c r="BK481" s="1"/>
      <c r="BL481" s="1"/>
      <c r="BM481" s="1"/>
      <c r="BN481" s="1"/>
      <c r="BO481" s="1"/>
      <c r="BP481" s="1"/>
      <c r="BQ481" s="1"/>
      <c r="BR481" s="1"/>
      <c r="BS481" s="1"/>
      <c r="BT481" s="1"/>
      <c r="BU481" s="1"/>
      <c r="BV481" s="1"/>
      <c r="BW481" s="1"/>
      <c r="BX481" s="1"/>
      <c r="BY481" s="1"/>
      <c r="BZ481" s="1"/>
      <c r="CA481" s="1"/>
      <c r="CB481" s="1"/>
      <c r="CC481" s="1"/>
      <c r="CD481" s="1"/>
      <c r="CE481" s="1"/>
      <c r="CF481" s="1"/>
      <c r="CG481" s="1"/>
      <c r="CH481" s="1"/>
      <c r="CI481" s="1"/>
      <c r="CJ481" s="1"/>
      <c r="CK481" s="1"/>
    </row>
    <row r="482" spans="1:89" ht="33.75" x14ac:dyDescent="0.25">
      <c r="A482" s="7" t="s">
        <v>3</v>
      </c>
      <c r="B482" s="8">
        <v>2006</v>
      </c>
      <c r="C482" s="605" t="s">
        <v>1567</v>
      </c>
      <c r="D482" s="605" t="s">
        <v>1568</v>
      </c>
      <c r="E482" s="612"/>
      <c r="F482" s="1"/>
      <c r="G482" s="1"/>
      <c r="H482" s="1"/>
      <c r="I482" s="1"/>
      <c r="J482" s="1"/>
      <c r="K482" s="1"/>
      <c r="L482" s="1"/>
      <c r="M482" s="1"/>
      <c r="N482" s="1"/>
      <c r="O482" s="1"/>
      <c r="P482" s="1"/>
      <c r="Q482" s="1"/>
      <c r="R482" s="1"/>
      <c r="S482" s="1"/>
      <c r="T482" s="1"/>
      <c r="U482" s="1"/>
      <c r="V482" s="1"/>
      <c r="W482" s="1"/>
      <c r="X482" s="1"/>
      <c r="Y482" s="1"/>
      <c r="Z482" s="1"/>
      <c r="AA482" s="1"/>
      <c r="AB482" s="1"/>
      <c r="AC482" s="1"/>
      <c r="AD482" s="1"/>
      <c r="AE482" s="1"/>
      <c r="AF482" s="1"/>
      <c r="AG482" s="1"/>
      <c r="AH482" s="1"/>
      <c r="AI482" s="1"/>
      <c r="AJ482" s="1"/>
      <c r="AK482" s="1"/>
      <c r="AL482" s="1"/>
      <c r="AM482" s="1"/>
      <c r="AN482" s="1"/>
      <c r="AO482" s="1"/>
      <c r="AP482" s="1"/>
      <c r="AQ482" s="1"/>
      <c r="AR482" s="1"/>
      <c r="AS482" s="1"/>
      <c r="AT482" s="1"/>
      <c r="AU482" s="1"/>
      <c r="AV482" s="1"/>
      <c r="AW482" s="1"/>
      <c r="AX482" s="1"/>
      <c r="AY482" s="1"/>
      <c r="AZ482" s="1"/>
      <c r="BA482" s="1"/>
      <c r="BB482" s="1"/>
      <c r="BC482" s="1"/>
      <c r="BD482" s="1"/>
      <c r="BE482" s="1"/>
      <c r="BF482" s="1"/>
      <c r="BG482" s="1"/>
      <c r="BH482" s="1"/>
      <c r="BI482" s="1"/>
      <c r="BJ482" s="1"/>
      <c r="BK482" s="1"/>
      <c r="BL482" s="1"/>
      <c r="BM482" s="1"/>
      <c r="BN482" s="1"/>
      <c r="BO482" s="1"/>
      <c r="BP482" s="1"/>
      <c r="BQ482" s="1"/>
      <c r="BR482" s="1"/>
      <c r="BS482" s="1"/>
      <c r="BT482" s="1"/>
      <c r="BU482" s="1"/>
      <c r="BV482" s="1"/>
      <c r="BW482" s="1"/>
      <c r="BX482" s="1"/>
      <c r="BY482" s="1"/>
      <c r="BZ482" s="1"/>
      <c r="CA482" s="1"/>
      <c r="CB482" s="1"/>
      <c r="CC482" s="1"/>
      <c r="CD482" s="1"/>
      <c r="CE482" s="1"/>
      <c r="CF482" s="1"/>
      <c r="CG482" s="1"/>
      <c r="CH482" s="1"/>
      <c r="CI482" s="1"/>
      <c r="CJ482" s="1"/>
      <c r="CK482" s="1"/>
    </row>
    <row r="483" spans="1:89" ht="33.75" x14ac:dyDescent="0.25">
      <c r="A483" s="7" t="s">
        <v>8</v>
      </c>
      <c r="B483" s="8">
        <v>2006</v>
      </c>
      <c r="C483" s="605" t="s">
        <v>1570</v>
      </c>
      <c r="D483" s="605" t="s">
        <v>1569</v>
      </c>
      <c r="E483" s="612"/>
      <c r="F483" s="1"/>
      <c r="G483" s="1"/>
      <c r="H483" s="1"/>
      <c r="I483" s="1"/>
      <c r="J483" s="1"/>
      <c r="K483" s="1"/>
      <c r="L483" s="1"/>
      <c r="M483" s="1"/>
      <c r="N483" s="1"/>
      <c r="O483" s="1"/>
      <c r="P483" s="1"/>
      <c r="Q483" s="1"/>
      <c r="R483" s="1"/>
      <c r="S483" s="1"/>
      <c r="T483" s="1"/>
      <c r="U483" s="1"/>
      <c r="V483" s="1"/>
      <c r="W483" s="1"/>
      <c r="X483" s="1"/>
      <c r="Y483" s="1"/>
      <c r="Z483" s="1"/>
      <c r="AA483" s="1"/>
      <c r="AB483" s="1"/>
      <c r="AC483" s="1"/>
      <c r="AD483" s="1"/>
      <c r="AE483" s="1"/>
      <c r="AF483" s="1"/>
      <c r="AG483" s="1"/>
      <c r="AH483" s="1"/>
      <c r="AI483" s="1"/>
      <c r="AJ483" s="1"/>
      <c r="AK483" s="1"/>
      <c r="AL483" s="1"/>
      <c r="AM483" s="1"/>
      <c r="AN483" s="1"/>
      <c r="AO483" s="1"/>
      <c r="AP483" s="1"/>
      <c r="AQ483" s="1"/>
      <c r="AR483" s="1"/>
      <c r="AS483" s="1"/>
      <c r="AT483" s="1"/>
      <c r="AU483" s="1"/>
      <c r="AV483" s="1"/>
      <c r="AW483" s="1"/>
      <c r="AX483" s="1"/>
      <c r="AY483" s="1"/>
      <c r="AZ483" s="1"/>
      <c r="BA483" s="1"/>
      <c r="BB483" s="1"/>
      <c r="BC483" s="1"/>
      <c r="BD483" s="1"/>
      <c r="BE483" s="1"/>
      <c r="BF483" s="1"/>
      <c r="BG483" s="1"/>
      <c r="BH483" s="1"/>
      <c r="BI483" s="1"/>
      <c r="BJ483" s="1"/>
      <c r="BK483" s="1"/>
      <c r="BL483" s="1"/>
      <c r="BM483" s="1"/>
      <c r="BN483" s="1"/>
      <c r="BO483" s="1"/>
      <c r="BP483" s="1"/>
      <c r="BQ483" s="1"/>
      <c r="BR483" s="1"/>
      <c r="BS483" s="1"/>
      <c r="BT483" s="1"/>
      <c r="BU483" s="1"/>
      <c r="BV483" s="1"/>
      <c r="BW483" s="1"/>
      <c r="BX483" s="1"/>
      <c r="BY483" s="1"/>
      <c r="BZ483" s="1"/>
      <c r="CA483" s="1"/>
      <c r="CB483" s="1"/>
      <c r="CC483" s="1"/>
      <c r="CD483" s="1"/>
      <c r="CE483" s="1"/>
      <c r="CF483" s="1"/>
      <c r="CG483" s="1"/>
      <c r="CH483" s="1"/>
      <c r="CI483" s="1"/>
      <c r="CJ483" s="1"/>
      <c r="CK483" s="1"/>
    </row>
    <row r="484" spans="1:89" ht="45" x14ac:dyDescent="0.25">
      <c r="A484" s="7" t="s">
        <v>10</v>
      </c>
      <c r="B484" s="8">
        <v>2006</v>
      </c>
      <c r="C484" s="605" t="s">
        <v>1557</v>
      </c>
      <c r="D484" s="605" t="s">
        <v>1556</v>
      </c>
      <c r="E484" s="612"/>
      <c r="F484" s="1"/>
      <c r="G484" s="1"/>
      <c r="H484" s="1"/>
      <c r="I484" s="1"/>
      <c r="J484" s="1"/>
      <c r="K484" s="1"/>
      <c r="L484" s="1"/>
      <c r="M484" s="1"/>
      <c r="N484" s="1"/>
      <c r="O484" s="1"/>
      <c r="P484" s="1"/>
      <c r="Q484" s="1"/>
      <c r="R484" s="1"/>
      <c r="S484" s="1"/>
      <c r="T484" s="1"/>
      <c r="U484" s="1"/>
      <c r="V484" s="1"/>
      <c r="W484" s="1"/>
      <c r="X484" s="1"/>
      <c r="Y484" s="1"/>
      <c r="Z484" s="1"/>
      <c r="AA484" s="1"/>
      <c r="AB484" s="1"/>
      <c r="AC484" s="1"/>
      <c r="AD484" s="1"/>
      <c r="AE484" s="1"/>
      <c r="AF484" s="1"/>
      <c r="AG484" s="1"/>
      <c r="AH484" s="1"/>
      <c r="AI484" s="1"/>
      <c r="AJ484" s="1"/>
      <c r="AK484" s="1"/>
      <c r="AL484" s="1"/>
      <c r="AM484" s="1"/>
      <c r="AN484" s="1"/>
      <c r="AO484" s="1"/>
      <c r="AP484" s="1"/>
      <c r="AQ484" s="1"/>
      <c r="AR484" s="1"/>
      <c r="AS484" s="1"/>
      <c r="AT484" s="1"/>
      <c r="AU484" s="1"/>
      <c r="AV484" s="1"/>
      <c r="AW484" s="1"/>
      <c r="AX484" s="1"/>
      <c r="AY484" s="1"/>
      <c r="AZ484" s="1"/>
      <c r="BA484" s="1"/>
      <c r="BB484" s="1"/>
      <c r="BC484" s="1"/>
      <c r="BD484" s="1"/>
      <c r="BE484" s="1"/>
      <c r="BF484" s="1"/>
      <c r="BG484" s="1"/>
      <c r="BH484" s="1"/>
      <c r="BI484" s="1"/>
      <c r="BJ484" s="1"/>
      <c r="BK484" s="1"/>
      <c r="BL484" s="1"/>
      <c r="BM484" s="1"/>
      <c r="BN484" s="1"/>
      <c r="BO484" s="1"/>
      <c r="BP484" s="1"/>
      <c r="BQ484" s="1"/>
      <c r="BR484" s="1"/>
      <c r="BS484" s="1"/>
      <c r="BT484" s="1"/>
      <c r="BU484" s="1"/>
      <c r="BV484" s="1"/>
      <c r="BW484" s="1"/>
      <c r="BX484" s="1"/>
      <c r="BY484" s="1"/>
      <c r="BZ484" s="1"/>
      <c r="CA484" s="1"/>
      <c r="CB484" s="1"/>
      <c r="CC484" s="1"/>
      <c r="CD484" s="1"/>
      <c r="CE484" s="1"/>
      <c r="CF484" s="1"/>
      <c r="CG484" s="1"/>
      <c r="CH484" s="1"/>
      <c r="CI484" s="1"/>
      <c r="CJ484" s="1"/>
      <c r="CK484" s="1"/>
    </row>
    <row r="485" spans="1:89" ht="101.25" x14ac:dyDescent="0.25">
      <c r="A485" s="7" t="s">
        <v>1110</v>
      </c>
      <c r="B485" s="8">
        <v>2006</v>
      </c>
      <c r="C485" s="605" t="s">
        <v>1572</v>
      </c>
      <c r="D485" s="605" t="s">
        <v>1571</v>
      </c>
      <c r="E485" s="612"/>
      <c r="F485" s="1"/>
      <c r="G485" s="1"/>
      <c r="H485" s="1"/>
      <c r="I485" s="1"/>
      <c r="J485" s="1"/>
      <c r="K485" s="1"/>
      <c r="L485" s="1"/>
      <c r="M485" s="1"/>
      <c r="N485" s="1"/>
      <c r="O485" s="1"/>
      <c r="P485" s="1"/>
      <c r="Q485" s="1"/>
      <c r="R485" s="1"/>
      <c r="S485" s="1"/>
      <c r="T485" s="1"/>
      <c r="U485" s="1"/>
      <c r="V485" s="1"/>
      <c r="W485" s="1"/>
      <c r="X485" s="1"/>
      <c r="Y485" s="1"/>
      <c r="Z485" s="1"/>
      <c r="AA485" s="1"/>
      <c r="AB485" s="1"/>
      <c r="AC485" s="1"/>
      <c r="AD485" s="1"/>
      <c r="AE485" s="1"/>
      <c r="AF485" s="1"/>
      <c r="AG485" s="1"/>
      <c r="AH485" s="1"/>
      <c r="AI485" s="1"/>
      <c r="AJ485" s="1"/>
      <c r="AK485" s="1"/>
      <c r="AL485" s="1"/>
      <c r="AM485" s="1"/>
      <c r="AN485" s="1"/>
      <c r="AO485" s="1"/>
      <c r="AP485" s="1"/>
      <c r="AQ485" s="1"/>
      <c r="AR485" s="1"/>
      <c r="AS485" s="1"/>
      <c r="AT485" s="1"/>
      <c r="AU485" s="1"/>
      <c r="AV485" s="1"/>
      <c r="AW485" s="1"/>
      <c r="AX485" s="1"/>
      <c r="AY485" s="1"/>
      <c r="AZ485" s="1"/>
      <c r="BA485" s="1"/>
      <c r="BB485" s="1"/>
      <c r="BC485" s="1"/>
      <c r="BD485" s="1"/>
      <c r="BE485" s="1"/>
      <c r="BF485" s="1"/>
      <c r="BG485" s="1"/>
      <c r="BH485" s="1"/>
      <c r="BI485" s="1"/>
      <c r="BJ485" s="1"/>
      <c r="BK485" s="1"/>
      <c r="BL485" s="1"/>
      <c r="BM485" s="1"/>
      <c r="BN485" s="1"/>
      <c r="BO485" s="1"/>
      <c r="BP485" s="1"/>
      <c r="BQ485" s="1"/>
      <c r="BR485" s="1"/>
      <c r="BS485" s="1"/>
      <c r="BT485" s="1"/>
      <c r="BU485" s="1"/>
      <c r="BV485" s="1"/>
      <c r="BW485" s="1"/>
      <c r="BX485" s="1"/>
      <c r="BY485" s="1"/>
      <c r="BZ485" s="1"/>
      <c r="CA485" s="1"/>
      <c r="CB485" s="1"/>
      <c r="CC485" s="1"/>
      <c r="CD485" s="1"/>
      <c r="CE485" s="1"/>
      <c r="CF485" s="1"/>
      <c r="CG485" s="1"/>
      <c r="CH485" s="1"/>
      <c r="CI485" s="1"/>
      <c r="CJ485" s="1"/>
      <c r="CK485" s="1"/>
    </row>
    <row r="486" spans="1:89" ht="56.25" x14ac:dyDescent="0.25">
      <c r="A486" s="7" t="s">
        <v>16</v>
      </c>
      <c r="B486" s="8">
        <v>2006</v>
      </c>
      <c r="C486" s="605" t="s">
        <v>1574</v>
      </c>
      <c r="D486" s="605" t="s">
        <v>1573</v>
      </c>
      <c r="E486" s="612"/>
      <c r="F486" s="1"/>
      <c r="G486" s="1"/>
      <c r="H486" s="1"/>
      <c r="I486" s="1"/>
      <c r="J486" s="1"/>
      <c r="K486" s="1"/>
      <c r="L486" s="1"/>
      <c r="M486" s="1"/>
      <c r="N486" s="1"/>
      <c r="O486" s="1"/>
      <c r="P486" s="1"/>
      <c r="Q486" s="1"/>
      <c r="R486" s="1"/>
      <c r="S486" s="1"/>
      <c r="T486" s="1"/>
      <c r="U486" s="1"/>
      <c r="V486" s="1"/>
      <c r="W486" s="1"/>
      <c r="X486" s="1"/>
      <c r="Y486" s="1"/>
      <c r="Z486" s="1"/>
      <c r="AA486" s="1"/>
      <c r="AB486" s="1"/>
      <c r="AC486" s="1"/>
      <c r="AD486" s="1"/>
      <c r="AE486" s="1"/>
      <c r="AF486" s="1"/>
      <c r="AG486" s="1"/>
      <c r="AH486" s="1"/>
      <c r="AI486" s="1"/>
      <c r="AJ486" s="1"/>
      <c r="AK486" s="1"/>
      <c r="AL486" s="1"/>
      <c r="AM486" s="1"/>
      <c r="AN486" s="1"/>
      <c r="AO486" s="1"/>
      <c r="AP486" s="1"/>
      <c r="AQ486" s="1"/>
      <c r="AR486" s="1"/>
      <c r="AS486" s="1"/>
      <c r="AT486" s="1"/>
      <c r="AU486" s="1"/>
      <c r="AV486" s="1"/>
      <c r="AW486" s="1"/>
      <c r="AX486" s="1"/>
      <c r="AY486" s="1"/>
      <c r="AZ486" s="1"/>
      <c r="BA486" s="1"/>
      <c r="BB486" s="1"/>
      <c r="BC486" s="1"/>
      <c r="BD486" s="1"/>
      <c r="BE486" s="1"/>
      <c r="BF486" s="1"/>
      <c r="BG486" s="1"/>
      <c r="BH486" s="1"/>
      <c r="BI486" s="1"/>
      <c r="BJ486" s="1"/>
      <c r="BK486" s="1"/>
      <c r="BL486" s="1"/>
      <c r="BM486" s="1"/>
      <c r="BN486" s="1"/>
      <c r="BO486" s="1"/>
      <c r="BP486" s="1"/>
      <c r="BQ486" s="1"/>
      <c r="BR486" s="1"/>
      <c r="BS486" s="1"/>
      <c r="BT486" s="1"/>
      <c r="BU486" s="1"/>
      <c r="BV486" s="1"/>
      <c r="BW486" s="1"/>
      <c r="BX486" s="1"/>
      <c r="BY486" s="1"/>
      <c r="BZ486" s="1"/>
      <c r="CA486" s="1"/>
      <c r="CB486" s="1"/>
      <c r="CC486" s="1"/>
      <c r="CD486" s="1"/>
      <c r="CE486" s="1"/>
      <c r="CF486" s="1"/>
      <c r="CG486" s="1"/>
      <c r="CH486" s="1"/>
      <c r="CI486" s="1"/>
      <c r="CJ486" s="1"/>
      <c r="CK486" s="1"/>
    </row>
    <row r="487" spans="1:89" ht="33.75" x14ac:dyDescent="0.25">
      <c r="A487" s="7" t="s">
        <v>11</v>
      </c>
      <c r="B487" s="8">
        <v>2006</v>
      </c>
      <c r="C487" s="605" t="s">
        <v>1575</v>
      </c>
      <c r="D487" s="605" t="s">
        <v>1565</v>
      </c>
      <c r="E487" s="612"/>
      <c r="F487" s="1"/>
      <c r="G487" s="1"/>
      <c r="H487" s="1"/>
      <c r="I487" s="1"/>
      <c r="J487" s="1"/>
      <c r="K487" s="1"/>
      <c r="L487" s="1"/>
      <c r="M487" s="1"/>
      <c r="N487" s="1"/>
      <c r="O487" s="1"/>
      <c r="P487" s="1"/>
      <c r="Q487" s="1"/>
      <c r="R487" s="1"/>
      <c r="S487" s="1"/>
      <c r="T487" s="1"/>
      <c r="U487" s="1"/>
      <c r="V487" s="1"/>
      <c r="W487" s="1"/>
      <c r="X487" s="1"/>
      <c r="Y487" s="1"/>
      <c r="Z487" s="1"/>
      <c r="AA487" s="1"/>
      <c r="AB487" s="1"/>
      <c r="AC487" s="1"/>
      <c r="AD487" s="1"/>
      <c r="AE487" s="1"/>
      <c r="AF487" s="1"/>
      <c r="AG487" s="1"/>
      <c r="AH487" s="1"/>
      <c r="AI487" s="1"/>
      <c r="AJ487" s="1"/>
      <c r="AK487" s="1"/>
      <c r="AL487" s="1"/>
      <c r="AM487" s="1"/>
      <c r="AN487" s="1"/>
      <c r="AO487" s="1"/>
      <c r="AP487" s="1"/>
      <c r="AQ487" s="1"/>
      <c r="AR487" s="1"/>
      <c r="AS487" s="1"/>
      <c r="AT487" s="1"/>
      <c r="AU487" s="1"/>
      <c r="AV487" s="1"/>
      <c r="AW487" s="1"/>
      <c r="AX487" s="1"/>
      <c r="AY487" s="1"/>
      <c r="AZ487" s="1"/>
      <c r="BA487" s="1"/>
      <c r="BB487" s="1"/>
      <c r="BC487" s="1"/>
      <c r="BD487" s="1"/>
      <c r="BE487" s="1"/>
      <c r="BF487" s="1"/>
      <c r="BG487" s="1"/>
      <c r="BH487" s="1"/>
      <c r="BI487" s="1"/>
      <c r="BJ487" s="1"/>
      <c r="BK487" s="1"/>
      <c r="BL487" s="1"/>
      <c r="BM487" s="1"/>
      <c r="BN487" s="1"/>
      <c r="BO487" s="1"/>
      <c r="BP487" s="1"/>
      <c r="BQ487" s="1"/>
      <c r="BR487" s="1"/>
      <c r="BS487" s="1"/>
      <c r="BT487" s="1"/>
      <c r="BU487" s="1"/>
      <c r="BV487" s="1"/>
      <c r="BW487" s="1"/>
      <c r="BX487" s="1"/>
      <c r="BY487" s="1"/>
      <c r="BZ487" s="1"/>
      <c r="CA487" s="1"/>
      <c r="CB487" s="1"/>
      <c r="CC487" s="1"/>
      <c r="CD487" s="1"/>
      <c r="CE487" s="1"/>
      <c r="CF487" s="1"/>
      <c r="CG487" s="1"/>
      <c r="CH487" s="1"/>
      <c r="CI487" s="1"/>
      <c r="CJ487" s="1"/>
      <c r="CK487" s="1"/>
    </row>
    <row r="488" spans="1:89" ht="33.75" x14ac:dyDescent="0.25">
      <c r="A488" s="7" t="s">
        <v>11</v>
      </c>
      <c r="B488" s="8">
        <v>2006</v>
      </c>
      <c r="C488" s="605" t="s">
        <v>1570</v>
      </c>
      <c r="D488" s="605" t="s">
        <v>1576</v>
      </c>
      <c r="E488" s="612"/>
      <c r="F488" s="1"/>
      <c r="G488" s="1"/>
      <c r="H488" s="1"/>
      <c r="I488" s="1"/>
      <c r="J488" s="1"/>
      <c r="K488" s="1"/>
      <c r="L488" s="1"/>
      <c r="M488" s="1"/>
      <c r="N488" s="1"/>
      <c r="O488" s="1"/>
      <c r="P488" s="1"/>
      <c r="Q488" s="1"/>
      <c r="R488" s="1"/>
      <c r="S488" s="1"/>
      <c r="T488" s="1"/>
      <c r="U488" s="1"/>
      <c r="V488" s="1"/>
      <c r="W488" s="1"/>
      <c r="X488" s="1"/>
      <c r="Y488" s="1"/>
      <c r="Z488" s="1"/>
      <c r="AA488" s="1"/>
      <c r="AB488" s="1"/>
      <c r="AC488" s="1"/>
      <c r="AD488" s="1"/>
      <c r="AE488" s="1"/>
      <c r="AF488" s="1"/>
      <c r="AG488" s="1"/>
      <c r="AH488" s="1"/>
      <c r="AI488" s="1"/>
      <c r="AJ488" s="1"/>
      <c r="AK488" s="1"/>
      <c r="AL488" s="1"/>
      <c r="AM488" s="1"/>
      <c r="AN488" s="1"/>
      <c r="AO488" s="1"/>
      <c r="AP488" s="1"/>
      <c r="AQ488" s="1"/>
      <c r="AR488" s="1"/>
      <c r="AS488" s="1"/>
      <c r="AT488" s="1"/>
      <c r="AU488" s="1"/>
      <c r="AV488" s="1"/>
      <c r="AW488" s="1"/>
      <c r="AX488" s="1"/>
      <c r="AY488" s="1"/>
      <c r="AZ488" s="1"/>
      <c r="BA488" s="1"/>
      <c r="BB488" s="1"/>
      <c r="BC488" s="1"/>
      <c r="BD488" s="1"/>
      <c r="BE488" s="1"/>
      <c r="BF488" s="1"/>
      <c r="BG488" s="1"/>
      <c r="BH488" s="1"/>
      <c r="BI488" s="1"/>
      <c r="BJ488" s="1"/>
      <c r="BK488" s="1"/>
      <c r="BL488" s="1"/>
      <c r="BM488" s="1"/>
      <c r="BN488" s="1"/>
      <c r="BO488" s="1"/>
      <c r="BP488" s="1"/>
      <c r="BQ488" s="1"/>
      <c r="BR488" s="1"/>
      <c r="BS488" s="1"/>
      <c r="BT488" s="1"/>
      <c r="BU488" s="1"/>
      <c r="BV488" s="1"/>
      <c r="BW488" s="1"/>
      <c r="BX488" s="1"/>
      <c r="BY488" s="1"/>
      <c r="BZ488" s="1"/>
      <c r="CA488" s="1"/>
      <c r="CB488" s="1"/>
      <c r="CC488" s="1"/>
      <c r="CD488" s="1"/>
      <c r="CE488" s="1"/>
      <c r="CF488" s="1"/>
      <c r="CG488" s="1"/>
      <c r="CH488" s="1"/>
      <c r="CI488" s="1"/>
      <c r="CJ488" s="1"/>
      <c r="CK488" s="1"/>
    </row>
    <row r="489" spans="1:89" ht="45" x14ac:dyDescent="0.25">
      <c r="A489" s="7" t="s">
        <v>11</v>
      </c>
      <c r="B489" s="8">
        <v>2006</v>
      </c>
      <c r="C489" s="605" t="s">
        <v>1578</v>
      </c>
      <c r="D489" s="605" t="s">
        <v>1577</v>
      </c>
      <c r="E489" s="612"/>
      <c r="F489" s="1"/>
      <c r="G489" s="1"/>
      <c r="H489" s="1"/>
      <c r="I489" s="1"/>
      <c r="J489" s="1"/>
      <c r="K489" s="1"/>
      <c r="L489" s="1"/>
      <c r="M489" s="1"/>
      <c r="N489" s="1"/>
      <c r="O489" s="1"/>
      <c r="P489" s="1"/>
      <c r="Q489" s="1"/>
      <c r="R489" s="1"/>
      <c r="S489" s="1"/>
      <c r="T489" s="1"/>
      <c r="U489" s="1"/>
      <c r="V489" s="1"/>
      <c r="W489" s="1"/>
      <c r="X489" s="1"/>
      <c r="Y489" s="1"/>
      <c r="Z489" s="1"/>
      <c r="AA489" s="1"/>
      <c r="AB489" s="1"/>
      <c r="AC489" s="1"/>
      <c r="AD489" s="1"/>
      <c r="AE489" s="1"/>
      <c r="AF489" s="1"/>
      <c r="AG489" s="1"/>
      <c r="AH489" s="1"/>
      <c r="AI489" s="1"/>
      <c r="AJ489" s="1"/>
      <c r="AK489" s="1"/>
      <c r="AL489" s="1"/>
      <c r="AM489" s="1"/>
      <c r="AN489" s="1"/>
      <c r="AO489" s="1"/>
      <c r="AP489" s="1"/>
      <c r="AQ489" s="1"/>
      <c r="AR489" s="1"/>
      <c r="AS489" s="1"/>
      <c r="AT489" s="1"/>
      <c r="AU489" s="1"/>
      <c r="AV489" s="1"/>
      <c r="AW489" s="1"/>
      <c r="AX489" s="1"/>
      <c r="AY489" s="1"/>
      <c r="AZ489" s="1"/>
      <c r="BA489" s="1"/>
      <c r="BB489" s="1"/>
      <c r="BC489" s="1"/>
      <c r="BD489" s="1"/>
      <c r="BE489" s="1"/>
      <c r="BF489" s="1"/>
      <c r="BG489" s="1"/>
      <c r="BH489" s="1"/>
      <c r="BI489" s="1"/>
      <c r="BJ489" s="1"/>
      <c r="BK489" s="1"/>
      <c r="BL489" s="1"/>
      <c r="BM489" s="1"/>
      <c r="BN489" s="1"/>
      <c r="BO489" s="1"/>
      <c r="BP489" s="1"/>
      <c r="BQ489" s="1"/>
      <c r="BR489" s="1"/>
      <c r="BS489" s="1"/>
      <c r="BT489" s="1"/>
      <c r="BU489" s="1"/>
      <c r="BV489" s="1"/>
      <c r="BW489" s="1"/>
      <c r="BX489" s="1"/>
      <c r="BY489" s="1"/>
      <c r="BZ489" s="1"/>
      <c r="CA489" s="1"/>
      <c r="CB489" s="1"/>
      <c r="CC489" s="1"/>
      <c r="CD489" s="1"/>
      <c r="CE489" s="1"/>
      <c r="CF489" s="1"/>
      <c r="CG489" s="1"/>
      <c r="CH489" s="1"/>
      <c r="CI489" s="1"/>
      <c r="CJ489" s="1"/>
      <c r="CK489" s="1"/>
    </row>
    <row r="490" spans="1:89" ht="45" x14ac:dyDescent="0.25">
      <c r="A490" s="7" t="s">
        <v>12</v>
      </c>
      <c r="B490" s="8">
        <v>2006</v>
      </c>
      <c r="C490" s="605" t="s">
        <v>1580</v>
      </c>
      <c r="D490" s="605" t="s">
        <v>1579</v>
      </c>
      <c r="E490" s="612"/>
      <c r="F490" s="1"/>
      <c r="G490" s="1"/>
      <c r="H490" s="1"/>
      <c r="I490" s="1"/>
      <c r="J490" s="1"/>
      <c r="K490" s="1"/>
      <c r="L490" s="1"/>
      <c r="M490" s="1"/>
      <c r="N490" s="1"/>
      <c r="O490" s="1"/>
      <c r="P490" s="1"/>
      <c r="Q490" s="1"/>
      <c r="R490" s="1"/>
      <c r="S490" s="1"/>
      <c r="T490" s="1"/>
      <c r="U490" s="1"/>
      <c r="V490" s="1"/>
      <c r="W490" s="1"/>
      <c r="X490" s="1"/>
      <c r="Y490" s="1"/>
      <c r="Z490" s="1"/>
      <c r="AA490" s="1"/>
      <c r="AB490" s="1"/>
      <c r="AC490" s="1"/>
      <c r="AD490" s="1"/>
      <c r="AE490" s="1"/>
      <c r="AF490" s="1"/>
      <c r="AG490" s="1"/>
      <c r="AH490" s="1"/>
      <c r="AI490" s="1"/>
      <c r="AJ490" s="1"/>
      <c r="AK490" s="1"/>
      <c r="AL490" s="1"/>
      <c r="AM490" s="1"/>
      <c r="AN490" s="1"/>
      <c r="AO490" s="1"/>
      <c r="AP490" s="1"/>
      <c r="AQ490" s="1"/>
      <c r="AR490" s="1"/>
      <c r="AS490" s="1"/>
      <c r="AT490" s="1"/>
      <c r="AU490" s="1"/>
      <c r="AV490" s="1"/>
      <c r="AW490" s="1"/>
      <c r="AX490" s="1"/>
      <c r="AY490" s="1"/>
      <c r="AZ490" s="1"/>
      <c r="BA490" s="1"/>
      <c r="BB490" s="1"/>
      <c r="BC490" s="1"/>
      <c r="BD490" s="1"/>
      <c r="BE490" s="1"/>
      <c r="BF490" s="1"/>
      <c r="BG490" s="1"/>
      <c r="BH490" s="1"/>
      <c r="BI490" s="1"/>
      <c r="BJ490" s="1"/>
      <c r="BK490" s="1"/>
      <c r="BL490" s="1"/>
      <c r="BM490" s="1"/>
      <c r="BN490" s="1"/>
      <c r="BO490" s="1"/>
      <c r="BP490" s="1"/>
      <c r="BQ490" s="1"/>
      <c r="BR490" s="1"/>
      <c r="BS490" s="1"/>
      <c r="BT490" s="1"/>
      <c r="BU490" s="1"/>
      <c r="BV490" s="1"/>
      <c r="BW490" s="1"/>
      <c r="BX490" s="1"/>
      <c r="BY490" s="1"/>
      <c r="BZ490" s="1"/>
      <c r="CA490" s="1"/>
      <c r="CB490" s="1"/>
      <c r="CC490" s="1"/>
      <c r="CD490" s="1"/>
      <c r="CE490" s="1"/>
      <c r="CF490" s="1"/>
      <c r="CG490" s="1"/>
      <c r="CH490" s="1"/>
      <c r="CI490" s="1"/>
      <c r="CJ490" s="1"/>
      <c r="CK490" s="1"/>
    </row>
    <row r="491" spans="1:89" ht="33.75" x14ac:dyDescent="0.25">
      <c r="A491" s="7" t="s">
        <v>12</v>
      </c>
      <c r="B491" s="8">
        <v>2006</v>
      </c>
      <c r="C491" s="605" t="s">
        <v>1582</v>
      </c>
      <c r="D491" s="605" t="s">
        <v>1581</v>
      </c>
      <c r="E491" s="612"/>
      <c r="F491" s="1"/>
      <c r="G491" s="1"/>
      <c r="H491" s="1"/>
      <c r="I491" s="1"/>
      <c r="J491" s="1"/>
      <c r="K491" s="1"/>
      <c r="L491" s="1"/>
      <c r="M491" s="1"/>
      <c r="N491" s="1"/>
      <c r="O491" s="1"/>
      <c r="P491" s="1"/>
      <c r="Q491" s="1"/>
      <c r="R491" s="1"/>
      <c r="S491" s="1"/>
      <c r="T491" s="1"/>
      <c r="U491" s="1"/>
      <c r="V491" s="1"/>
      <c r="W491" s="1"/>
      <c r="X491" s="1"/>
      <c r="Y491" s="1"/>
      <c r="Z491" s="1"/>
      <c r="AA491" s="1"/>
      <c r="AB491" s="1"/>
      <c r="AC491" s="1"/>
      <c r="AD491" s="1"/>
      <c r="AE491" s="1"/>
      <c r="AF491" s="1"/>
      <c r="AG491" s="1"/>
      <c r="AH491" s="1"/>
      <c r="AI491" s="1"/>
      <c r="AJ491" s="1"/>
      <c r="AK491" s="1"/>
      <c r="AL491" s="1"/>
      <c r="AM491" s="1"/>
      <c r="AN491" s="1"/>
      <c r="AO491" s="1"/>
      <c r="AP491" s="1"/>
      <c r="AQ491" s="1"/>
      <c r="AR491" s="1"/>
      <c r="AS491" s="1"/>
      <c r="AT491" s="1"/>
      <c r="AU491" s="1"/>
      <c r="AV491" s="1"/>
      <c r="AW491" s="1"/>
      <c r="AX491" s="1"/>
      <c r="AY491" s="1"/>
      <c r="AZ491" s="1"/>
      <c r="BA491" s="1"/>
      <c r="BB491" s="1"/>
      <c r="BC491" s="1"/>
      <c r="BD491" s="1"/>
      <c r="BE491" s="1"/>
      <c r="BF491" s="1"/>
      <c r="BG491" s="1"/>
      <c r="BH491" s="1"/>
      <c r="BI491" s="1"/>
      <c r="BJ491" s="1"/>
      <c r="BK491" s="1"/>
      <c r="BL491" s="1"/>
      <c r="BM491" s="1"/>
      <c r="BN491" s="1"/>
      <c r="BO491" s="1"/>
      <c r="BP491" s="1"/>
      <c r="BQ491" s="1"/>
      <c r="BR491" s="1"/>
      <c r="BS491" s="1"/>
      <c r="BT491" s="1"/>
      <c r="BU491" s="1"/>
      <c r="BV491" s="1"/>
      <c r="BW491" s="1"/>
      <c r="BX491" s="1"/>
      <c r="BY491" s="1"/>
      <c r="BZ491" s="1"/>
      <c r="CA491" s="1"/>
      <c r="CB491" s="1"/>
      <c r="CC491" s="1"/>
      <c r="CD491" s="1"/>
      <c r="CE491" s="1"/>
      <c r="CF491" s="1"/>
      <c r="CG491" s="1"/>
      <c r="CH491" s="1"/>
      <c r="CI491" s="1"/>
      <c r="CJ491" s="1"/>
      <c r="CK491" s="1"/>
    </row>
    <row r="492" spans="1:89" ht="33.75" x14ac:dyDescent="0.25">
      <c r="A492" s="7" t="s">
        <v>12</v>
      </c>
      <c r="B492" s="8">
        <v>2006</v>
      </c>
      <c r="C492" s="605" t="s">
        <v>1584</v>
      </c>
      <c r="D492" s="605" t="s">
        <v>1583</v>
      </c>
      <c r="E492" s="612"/>
      <c r="F492" s="1"/>
      <c r="G492" s="1"/>
      <c r="H492" s="1"/>
      <c r="I492" s="1"/>
      <c r="J492" s="1"/>
      <c r="K492" s="1"/>
      <c r="L492" s="1"/>
      <c r="M492" s="1"/>
      <c r="N492" s="1"/>
      <c r="O492" s="1"/>
      <c r="P492" s="1"/>
      <c r="Q492" s="1"/>
      <c r="R492" s="1"/>
      <c r="S492" s="1"/>
      <c r="T492" s="1"/>
      <c r="U492" s="1"/>
      <c r="V492" s="1"/>
      <c r="W492" s="1"/>
      <c r="X492" s="1"/>
      <c r="Y492" s="1"/>
      <c r="Z492" s="1"/>
      <c r="AA492" s="1"/>
      <c r="AB492" s="1"/>
      <c r="AC492" s="1"/>
      <c r="AD492" s="1"/>
      <c r="AE492" s="1"/>
      <c r="AF492" s="1"/>
      <c r="AG492" s="1"/>
      <c r="AH492" s="1"/>
      <c r="AI492" s="1"/>
      <c r="AJ492" s="1"/>
      <c r="AK492" s="1"/>
      <c r="AL492" s="1"/>
      <c r="AM492" s="1"/>
      <c r="AN492" s="1"/>
      <c r="AO492" s="1"/>
      <c r="AP492" s="1"/>
      <c r="AQ492" s="1"/>
      <c r="AR492" s="1"/>
      <c r="AS492" s="1"/>
      <c r="AT492" s="1"/>
      <c r="AU492" s="1"/>
      <c r="AV492" s="1"/>
      <c r="AW492" s="1"/>
      <c r="AX492" s="1"/>
      <c r="AY492" s="1"/>
      <c r="AZ492" s="1"/>
      <c r="BA492" s="1"/>
      <c r="BB492" s="1"/>
      <c r="BC492" s="1"/>
      <c r="BD492" s="1"/>
      <c r="BE492" s="1"/>
      <c r="BF492" s="1"/>
      <c r="BG492" s="1"/>
      <c r="BH492" s="1"/>
      <c r="BI492" s="1"/>
      <c r="BJ492" s="1"/>
      <c r="BK492" s="1"/>
      <c r="BL492" s="1"/>
      <c r="BM492" s="1"/>
      <c r="BN492" s="1"/>
      <c r="BO492" s="1"/>
      <c r="BP492" s="1"/>
      <c r="BQ492" s="1"/>
      <c r="BR492" s="1"/>
      <c r="BS492" s="1"/>
      <c r="BT492" s="1"/>
      <c r="BU492" s="1"/>
      <c r="BV492" s="1"/>
      <c r="BW492" s="1"/>
      <c r="BX492" s="1"/>
      <c r="BY492" s="1"/>
      <c r="BZ492" s="1"/>
      <c r="CA492" s="1"/>
      <c r="CB492" s="1"/>
      <c r="CC492" s="1"/>
      <c r="CD492" s="1"/>
      <c r="CE492" s="1"/>
      <c r="CF492" s="1"/>
      <c r="CG492" s="1"/>
      <c r="CH492" s="1"/>
      <c r="CI492" s="1"/>
      <c r="CJ492" s="1"/>
      <c r="CK492" s="1"/>
    </row>
    <row r="493" spans="1:89" ht="33.75" x14ac:dyDescent="0.25">
      <c r="A493" s="7" t="s">
        <v>12</v>
      </c>
      <c r="B493" s="8">
        <v>2006</v>
      </c>
      <c r="C493" s="605" t="s">
        <v>1586</v>
      </c>
      <c r="D493" s="605" t="s">
        <v>1585</v>
      </c>
      <c r="E493" s="612"/>
      <c r="F493" s="1"/>
      <c r="G493" s="1"/>
      <c r="H493" s="1"/>
      <c r="I493" s="1"/>
      <c r="J493" s="1"/>
      <c r="K493" s="1"/>
      <c r="L493" s="1"/>
      <c r="M493" s="1"/>
      <c r="N493" s="1"/>
      <c r="O493" s="1"/>
      <c r="P493" s="1"/>
      <c r="Q493" s="1"/>
      <c r="R493" s="1"/>
      <c r="S493" s="1"/>
      <c r="T493" s="1"/>
      <c r="U493" s="1"/>
      <c r="V493" s="1"/>
      <c r="W493" s="1"/>
      <c r="X493" s="1"/>
      <c r="Y493" s="1"/>
      <c r="Z493" s="1"/>
      <c r="AA493" s="1"/>
      <c r="AB493" s="1"/>
      <c r="AC493" s="1"/>
      <c r="AD493" s="1"/>
      <c r="AE493" s="1"/>
      <c r="AF493" s="1"/>
      <c r="AG493" s="1"/>
      <c r="AH493" s="1"/>
      <c r="AI493" s="1"/>
      <c r="AJ493" s="1"/>
      <c r="AK493" s="1"/>
      <c r="AL493" s="1"/>
      <c r="AM493" s="1"/>
      <c r="AN493" s="1"/>
      <c r="AO493" s="1"/>
      <c r="AP493" s="1"/>
      <c r="AQ493" s="1"/>
      <c r="AR493" s="1"/>
      <c r="AS493" s="1"/>
      <c r="AT493" s="1"/>
      <c r="AU493" s="1"/>
      <c r="AV493" s="1"/>
      <c r="AW493" s="1"/>
      <c r="AX493" s="1"/>
      <c r="AY493" s="1"/>
      <c r="AZ493" s="1"/>
      <c r="BA493" s="1"/>
      <c r="BB493" s="1"/>
      <c r="BC493" s="1"/>
      <c r="BD493" s="1"/>
      <c r="BE493" s="1"/>
      <c r="BF493" s="1"/>
      <c r="BG493" s="1"/>
      <c r="BH493" s="1"/>
      <c r="BI493" s="1"/>
      <c r="BJ493" s="1"/>
      <c r="BK493" s="1"/>
      <c r="BL493" s="1"/>
      <c r="BM493" s="1"/>
      <c r="BN493" s="1"/>
      <c r="BO493" s="1"/>
      <c r="BP493" s="1"/>
      <c r="BQ493" s="1"/>
      <c r="BR493" s="1"/>
      <c r="BS493" s="1"/>
      <c r="BT493" s="1"/>
      <c r="BU493" s="1"/>
      <c r="BV493" s="1"/>
      <c r="BW493" s="1"/>
      <c r="BX493" s="1"/>
      <c r="BY493" s="1"/>
      <c r="BZ493" s="1"/>
      <c r="CA493" s="1"/>
      <c r="CB493" s="1"/>
      <c r="CC493" s="1"/>
      <c r="CD493" s="1"/>
      <c r="CE493" s="1"/>
      <c r="CF493" s="1"/>
      <c r="CG493" s="1"/>
      <c r="CH493" s="1"/>
      <c r="CI493" s="1"/>
      <c r="CJ493" s="1"/>
      <c r="CK493" s="1"/>
    </row>
    <row r="494" spans="1:89" ht="33.75" x14ac:dyDescent="0.25">
      <c r="A494" s="7" t="s">
        <v>15</v>
      </c>
      <c r="B494" s="8">
        <v>2006</v>
      </c>
      <c r="C494" s="605" t="s">
        <v>1587</v>
      </c>
      <c r="D494" s="605" t="s">
        <v>1565</v>
      </c>
      <c r="E494" s="612"/>
      <c r="F494" s="1"/>
      <c r="G494" s="1"/>
      <c r="H494" s="1"/>
      <c r="I494" s="1"/>
      <c r="J494" s="1"/>
      <c r="K494" s="1"/>
      <c r="L494" s="1"/>
      <c r="M494" s="1"/>
      <c r="N494" s="1"/>
      <c r="O494" s="1"/>
      <c r="P494" s="1"/>
      <c r="Q494" s="1"/>
      <c r="R494" s="1"/>
      <c r="S494" s="1"/>
      <c r="T494" s="1"/>
      <c r="U494" s="1"/>
      <c r="V494" s="1"/>
      <c r="W494" s="1"/>
      <c r="X494" s="1"/>
      <c r="Y494" s="1"/>
      <c r="Z494" s="1"/>
      <c r="AA494" s="1"/>
      <c r="AB494" s="1"/>
      <c r="AC494" s="1"/>
      <c r="AD494" s="1"/>
      <c r="AE494" s="1"/>
      <c r="AF494" s="1"/>
      <c r="AG494" s="1"/>
      <c r="AH494" s="1"/>
      <c r="AI494" s="1"/>
      <c r="AJ494" s="1"/>
      <c r="AK494" s="1"/>
      <c r="AL494" s="1"/>
      <c r="AM494" s="1"/>
      <c r="AN494" s="1"/>
      <c r="AO494" s="1"/>
      <c r="AP494" s="1"/>
      <c r="AQ494" s="1"/>
      <c r="AR494" s="1"/>
      <c r="AS494" s="1"/>
      <c r="AT494" s="1"/>
      <c r="AU494" s="1"/>
      <c r="AV494" s="1"/>
      <c r="AW494" s="1"/>
      <c r="AX494" s="1"/>
      <c r="AY494" s="1"/>
      <c r="AZ494" s="1"/>
      <c r="BA494" s="1"/>
      <c r="BB494" s="1"/>
      <c r="BC494" s="1"/>
      <c r="BD494" s="1"/>
      <c r="BE494" s="1"/>
      <c r="BF494" s="1"/>
      <c r="BG494" s="1"/>
      <c r="BH494" s="1"/>
      <c r="BI494" s="1"/>
      <c r="BJ494" s="1"/>
      <c r="BK494" s="1"/>
      <c r="BL494" s="1"/>
      <c r="BM494" s="1"/>
      <c r="BN494" s="1"/>
      <c r="BO494" s="1"/>
      <c r="BP494" s="1"/>
      <c r="BQ494" s="1"/>
      <c r="BR494" s="1"/>
      <c r="BS494" s="1"/>
      <c r="BT494" s="1"/>
      <c r="BU494" s="1"/>
      <c r="BV494" s="1"/>
      <c r="BW494" s="1"/>
      <c r="BX494" s="1"/>
      <c r="BY494" s="1"/>
      <c r="BZ494" s="1"/>
      <c r="CA494" s="1"/>
      <c r="CB494" s="1"/>
      <c r="CC494" s="1"/>
      <c r="CD494" s="1"/>
      <c r="CE494" s="1"/>
      <c r="CF494" s="1"/>
      <c r="CG494" s="1"/>
      <c r="CH494" s="1"/>
      <c r="CI494" s="1"/>
      <c r="CJ494" s="1"/>
      <c r="CK494" s="1"/>
    </row>
    <row r="495" spans="1:89" ht="45" x14ac:dyDescent="0.25">
      <c r="A495" s="7" t="s">
        <v>15</v>
      </c>
      <c r="B495" s="8">
        <v>2006</v>
      </c>
      <c r="C495" s="605" t="s">
        <v>1588</v>
      </c>
      <c r="D495" s="605" t="s">
        <v>1556</v>
      </c>
      <c r="E495" s="612"/>
      <c r="F495" s="1"/>
      <c r="G495" s="1"/>
      <c r="H495" s="1"/>
      <c r="I495" s="1"/>
      <c r="J495" s="1"/>
      <c r="K495" s="1"/>
      <c r="L495" s="1"/>
      <c r="M495" s="1"/>
      <c r="N495" s="1"/>
      <c r="O495" s="1"/>
      <c r="P495" s="1"/>
      <c r="Q495" s="1"/>
      <c r="R495" s="1"/>
      <c r="S495" s="1"/>
      <c r="T495" s="1"/>
      <c r="U495" s="1"/>
      <c r="V495" s="1"/>
      <c r="W495" s="1"/>
      <c r="X495" s="1"/>
      <c r="Y495" s="1"/>
      <c r="Z495" s="1"/>
      <c r="AA495" s="1"/>
      <c r="AB495" s="1"/>
      <c r="AC495" s="1"/>
      <c r="AD495" s="1"/>
      <c r="AE495" s="1"/>
      <c r="AF495" s="1"/>
      <c r="AG495" s="1"/>
      <c r="AH495" s="1"/>
      <c r="AI495" s="1"/>
      <c r="AJ495" s="1"/>
      <c r="AK495" s="1"/>
      <c r="AL495" s="1"/>
      <c r="AM495" s="1"/>
      <c r="AN495" s="1"/>
      <c r="AO495" s="1"/>
      <c r="AP495" s="1"/>
      <c r="AQ495" s="1"/>
      <c r="AR495" s="1"/>
      <c r="AS495" s="1"/>
      <c r="AT495" s="1"/>
      <c r="AU495" s="1"/>
      <c r="AV495" s="1"/>
      <c r="AW495" s="1"/>
      <c r="AX495" s="1"/>
      <c r="AY495" s="1"/>
      <c r="AZ495" s="1"/>
      <c r="BA495" s="1"/>
      <c r="BB495" s="1"/>
      <c r="BC495" s="1"/>
      <c r="BD495" s="1"/>
      <c r="BE495" s="1"/>
      <c r="BF495" s="1"/>
      <c r="BG495" s="1"/>
      <c r="BH495" s="1"/>
      <c r="BI495" s="1"/>
      <c r="BJ495" s="1"/>
      <c r="BK495" s="1"/>
      <c r="BL495" s="1"/>
      <c r="BM495" s="1"/>
      <c r="BN495" s="1"/>
      <c r="BO495" s="1"/>
      <c r="BP495" s="1"/>
      <c r="BQ495" s="1"/>
      <c r="BR495" s="1"/>
      <c r="BS495" s="1"/>
      <c r="BT495" s="1"/>
      <c r="BU495" s="1"/>
      <c r="BV495" s="1"/>
      <c r="BW495" s="1"/>
      <c r="BX495" s="1"/>
      <c r="BY495" s="1"/>
      <c r="BZ495" s="1"/>
      <c r="CA495" s="1"/>
      <c r="CB495" s="1"/>
      <c r="CC495" s="1"/>
      <c r="CD495" s="1"/>
      <c r="CE495" s="1"/>
      <c r="CF495" s="1"/>
      <c r="CG495" s="1"/>
      <c r="CH495" s="1"/>
      <c r="CI495" s="1"/>
      <c r="CJ495" s="1"/>
      <c r="CK495" s="1"/>
    </row>
    <row r="496" spans="1:89" ht="22.5" x14ac:dyDescent="0.25">
      <c r="A496" s="7" t="s">
        <v>3</v>
      </c>
      <c r="B496" s="8">
        <v>2005</v>
      </c>
      <c r="C496" s="605" t="s">
        <v>1566</v>
      </c>
      <c r="D496" s="605" t="s">
        <v>1571</v>
      </c>
      <c r="E496" s="612"/>
      <c r="F496" s="1"/>
      <c r="G496" s="1"/>
      <c r="H496" s="1"/>
      <c r="I496" s="1"/>
      <c r="J496" s="1"/>
      <c r="K496" s="1"/>
      <c r="L496" s="1"/>
      <c r="M496" s="1"/>
      <c r="N496" s="1"/>
      <c r="O496" s="1"/>
      <c r="P496" s="1"/>
      <c r="Q496" s="1"/>
      <c r="R496" s="1"/>
      <c r="S496" s="1"/>
      <c r="T496" s="1"/>
      <c r="U496" s="1"/>
      <c r="V496" s="1"/>
      <c r="W496" s="1"/>
      <c r="X496" s="1"/>
      <c r="Y496" s="1"/>
      <c r="Z496" s="1"/>
      <c r="AA496" s="1"/>
      <c r="AB496" s="1"/>
      <c r="AC496" s="1"/>
      <c r="AD496" s="1"/>
      <c r="AE496" s="1"/>
      <c r="AF496" s="1"/>
      <c r="AG496" s="1"/>
      <c r="AH496" s="1"/>
      <c r="AI496" s="1"/>
      <c r="AJ496" s="1"/>
      <c r="AK496" s="1"/>
      <c r="AL496" s="1"/>
      <c r="AM496" s="1"/>
      <c r="AN496" s="1"/>
      <c r="AO496" s="1"/>
      <c r="AP496" s="1"/>
      <c r="AQ496" s="1"/>
      <c r="AR496" s="1"/>
      <c r="AS496" s="1"/>
      <c r="AT496" s="1"/>
      <c r="AU496" s="1"/>
      <c r="AV496" s="1"/>
      <c r="AW496" s="1"/>
      <c r="AX496" s="1"/>
      <c r="AY496" s="1"/>
      <c r="AZ496" s="1"/>
      <c r="BA496" s="1"/>
      <c r="BB496" s="1"/>
      <c r="BC496" s="1"/>
      <c r="BD496" s="1"/>
      <c r="BE496" s="1"/>
      <c r="BF496" s="1"/>
      <c r="BG496" s="1"/>
      <c r="BH496" s="1"/>
      <c r="BI496" s="1"/>
      <c r="BJ496" s="1"/>
      <c r="BK496" s="1"/>
      <c r="BL496" s="1"/>
      <c r="BM496" s="1"/>
      <c r="BN496" s="1"/>
      <c r="BO496" s="1"/>
      <c r="BP496" s="1"/>
      <c r="BQ496" s="1"/>
      <c r="BR496" s="1"/>
      <c r="BS496" s="1"/>
      <c r="BT496" s="1"/>
      <c r="BU496" s="1"/>
      <c r="BV496" s="1"/>
      <c r="BW496" s="1"/>
      <c r="BX496" s="1"/>
      <c r="BY496" s="1"/>
      <c r="BZ496" s="1"/>
      <c r="CA496" s="1"/>
      <c r="CB496" s="1"/>
      <c r="CC496" s="1"/>
      <c r="CD496" s="1"/>
      <c r="CE496" s="1"/>
      <c r="CF496" s="1"/>
      <c r="CG496" s="1"/>
      <c r="CH496" s="1"/>
      <c r="CI496" s="1"/>
      <c r="CJ496" s="1"/>
      <c r="CK496" s="1"/>
    </row>
    <row r="497" spans="1:89" ht="45" x14ac:dyDescent="0.25">
      <c r="A497" s="7" t="s">
        <v>9</v>
      </c>
      <c r="B497" s="8">
        <v>2005</v>
      </c>
      <c r="C497" s="605" t="s">
        <v>1589</v>
      </c>
      <c r="D497" s="605" t="s">
        <v>1590</v>
      </c>
      <c r="E497" s="612"/>
      <c r="F497" s="1"/>
      <c r="G497" s="1"/>
      <c r="H497" s="1"/>
      <c r="I497" s="1"/>
      <c r="J497" s="1"/>
      <c r="K497" s="1"/>
      <c r="L497" s="1"/>
      <c r="M497" s="1"/>
      <c r="N497" s="1"/>
      <c r="O497" s="1"/>
      <c r="P497" s="1"/>
      <c r="Q497" s="1"/>
      <c r="R497" s="1"/>
      <c r="S497" s="1"/>
      <c r="T497" s="1"/>
      <c r="U497" s="1"/>
      <c r="V497" s="1"/>
      <c r="W497" s="1"/>
      <c r="X497" s="1"/>
      <c r="Y497" s="1"/>
      <c r="Z497" s="1"/>
      <c r="AA497" s="1"/>
      <c r="AB497" s="1"/>
      <c r="AC497" s="1"/>
      <c r="AD497" s="1"/>
      <c r="AE497" s="1"/>
      <c r="AF497" s="1"/>
      <c r="AG497" s="1"/>
      <c r="AH497" s="1"/>
      <c r="AI497" s="1"/>
      <c r="AJ497" s="1"/>
      <c r="AK497" s="1"/>
      <c r="AL497" s="1"/>
      <c r="AM497" s="1"/>
      <c r="AN497" s="1"/>
      <c r="AO497" s="1"/>
      <c r="AP497" s="1"/>
      <c r="AQ497" s="1"/>
      <c r="AR497" s="1"/>
      <c r="AS497" s="1"/>
      <c r="AT497" s="1"/>
      <c r="AU497" s="1"/>
      <c r="AV497" s="1"/>
      <c r="AW497" s="1"/>
      <c r="AX497" s="1"/>
      <c r="AY497" s="1"/>
      <c r="AZ497" s="1"/>
      <c r="BA497" s="1"/>
      <c r="BB497" s="1"/>
      <c r="BC497" s="1"/>
      <c r="BD497" s="1"/>
      <c r="BE497" s="1"/>
      <c r="BF497" s="1"/>
      <c r="BG497" s="1"/>
      <c r="BH497" s="1"/>
      <c r="BI497" s="1"/>
      <c r="BJ497" s="1"/>
      <c r="BK497" s="1"/>
      <c r="BL497" s="1"/>
      <c r="BM497" s="1"/>
      <c r="BN497" s="1"/>
      <c r="BO497" s="1"/>
      <c r="BP497" s="1"/>
      <c r="BQ497" s="1"/>
      <c r="BR497" s="1"/>
      <c r="BS497" s="1"/>
      <c r="BT497" s="1"/>
      <c r="BU497" s="1"/>
      <c r="BV497" s="1"/>
      <c r="BW497" s="1"/>
      <c r="BX497" s="1"/>
      <c r="BY497" s="1"/>
      <c r="BZ497" s="1"/>
      <c r="CA497" s="1"/>
      <c r="CB497" s="1"/>
      <c r="CC497" s="1"/>
      <c r="CD497" s="1"/>
      <c r="CE497" s="1"/>
      <c r="CF497" s="1"/>
      <c r="CG497" s="1"/>
      <c r="CH497" s="1"/>
      <c r="CI497" s="1"/>
      <c r="CJ497" s="1"/>
      <c r="CK497" s="1"/>
    </row>
    <row r="498" spans="1:89" ht="33.75" x14ac:dyDescent="0.25">
      <c r="A498" s="7" t="s">
        <v>8</v>
      </c>
      <c r="B498" s="8">
        <v>2005</v>
      </c>
      <c r="C498" s="605" t="s">
        <v>1592</v>
      </c>
      <c r="D498" s="605" t="s">
        <v>1591</v>
      </c>
      <c r="E498" s="612"/>
      <c r="F498" s="1"/>
      <c r="G498" s="1"/>
      <c r="H498" s="1"/>
      <c r="I498" s="1"/>
      <c r="J498" s="1"/>
      <c r="K498" s="1"/>
      <c r="L498" s="1"/>
      <c r="M498" s="1"/>
      <c r="N498" s="1"/>
      <c r="O498" s="1"/>
      <c r="P498" s="1"/>
      <c r="Q498" s="1"/>
      <c r="R498" s="1"/>
      <c r="S498" s="1"/>
      <c r="T498" s="1"/>
      <c r="U498" s="1"/>
      <c r="V498" s="1"/>
      <c r="W498" s="1"/>
      <c r="X498" s="1"/>
      <c r="Y498" s="1"/>
      <c r="Z498" s="1"/>
      <c r="AA498" s="1"/>
      <c r="AB498" s="1"/>
      <c r="AC498" s="1"/>
      <c r="AD498" s="1"/>
      <c r="AE498" s="1"/>
      <c r="AF498" s="1"/>
      <c r="AG498" s="1"/>
      <c r="AH498" s="1"/>
      <c r="AI498" s="1"/>
      <c r="AJ498" s="1"/>
      <c r="AK498" s="1"/>
      <c r="AL498" s="1"/>
      <c r="AM498" s="1"/>
      <c r="AN498" s="1"/>
      <c r="AO498" s="1"/>
      <c r="AP498" s="1"/>
      <c r="AQ498" s="1"/>
      <c r="AR498" s="1"/>
      <c r="AS498" s="1"/>
      <c r="AT498" s="1"/>
      <c r="AU498" s="1"/>
      <c r="AV498" s="1"/>
      <c r="AW498" s="1"/>
      <c r="AX498" s="1"/>
      <c r="AY498" s="1"/>
      <c r="AZ498" s="1"/>
      <c r="BA498" s="1"/>
      <c r="BB498" s="1"/>
      <c r="BC498" s="1"/>
      <c r="BD498" s="1"/>
      <c r="BE498" s="1"/>
      <c r="BF498" s="1"/>
      <c r="BG498" s="1"/>
      <c r="BH498" s="1"/>
      <c r="BI498" s="1"/>
      <c r="BJ498" s="1"/>
      <c r="BK498" s="1"/>
      <c r="BL498" s="1"/>
      <c r="BM498" s="1"/>
      <c r="BN498" s="1"/>
      <c r="BO498" s="1"/>
      <c r="BP498" s="1"/>
      <c r="BQ498" s="1"/>
      <c r="BR498" s="1"/>
      <c r="BS498" s="1"/>
      <c r="BT498" s="1"/>
      <c r="BU498" s="1"/>
      <c r="BV498" s="1"/>
      <c r="BW498" s="1"/>
      <c r="BX498" s="1"/>
      <c r="BY498" s="1"/>
      <c r="BZ498" s="1"/>
      <c r="CA498" s="1"/>
      <c r="CB498" s="1"/>
      <c r="CC498" s="1"/>
      <c r="CD498" s="1"/>
      <c r="CE498" s="1"/>
      <c r="CF498" s="1"/>
      <c r="CG498" s="1"/>
      <c r="CH498" s="1"/>
      <c r="CI498" s="1"/>
      <c r="CJ498" s="1"/>
      <c r="CK498" s="1"/>
    </row>
    <row r="499" spans="1:89" ht="45" x14ac:dyDescent="0.25">
      <c r="A499" s="7" t="s">
        <v>8</v>
      </c>
      <c r="B499" s="8">
        <v>2005</v>
      </c>
      <c r="C499" s="605" t="s">
        <v>1594</v>
      </c>
      <c r="D499" s="605" t="s">
        <v>1593</v>
      </c>
      <c r="E499" s="612"/>
      <c r="F499" s="1"/>
      <c r="G499" s="1"/>
      <c r="H499" s="1"/>
      <c r="I499" s="1"/>
      <c r="J499" s="1"/>
      <c r="K499" s="1"/>
      <c r="L499" s="1"/>
      <c r="M499" s="1"/>
      <c r="N499" s="1"/>
      <c r="O499" s="1"/>
      <c r="P499" s="1"/>
      <c r="Q499" s="1"/>
      <c r="R499" s="1"/>
      <c r="S499" s="1"/>
      <c r="T499" s="1"/>
      <c r="U499" s="1"/>
      <c r="V499" s="1"/>
      <c r="W499" s="1"/>
      <c r="X499" s="1"/>
      <c r="Y499" s="1"/>
      <c r="Z499" s="1"/>
      <c r="AA499" s="1"/>
      <c r="AB499" s="1"/>
      <c r="AC499" s="1"/>
      <c r="AD499" s="1"/>
      <c r="AE499" s="1"/>
      <c r="AF499" s="1"/>
      <c r="AG499" s="1"/>
      <c r="AH499" s="1"/>
      <c r="AI499" s="1"/>
      <c r="AJ499" s="1"/>
      <c r="AK499" s="1"/>
      <c r="AL499" s="1"/>
      <c r="AM499" s="1"/>
      <c r="AN499" s="1"/>
      <c r="AO499" s="1"/>
      <c r="AP499" s="1"/>
      <c r="AQ499" s="1"/>
      <c r="AR499" s="1"/>
      <c r="AS499" s="1"/>
      <c r="AT499" s="1"/>
      <c r="AU499" s="1"/>
      <c r="AV499" s="1"/>
      <c r="AW499" s="1"/>
      <c r="AX499" s="1"/>
      <c r="AY499" s="1"/>
      <c r="AZ499" s="1"/>
      <c r="BA499" s="1"/>
      <c r="BB499" s="1"/>
      <c r="BC499" s="1"/>
      <c r="BD499" s="1"/>
      <c r="BE499" s="1"/>
      <c r="BF499" s="1"/>
      <c r="BG499" s="1"/>
      <c r="BH499" s="1"/>
      <c r="BI499" s="1"/>
      <c r="BJ499" s="1"/>
      <c r="BK499" s="1"/>
      <c r="BL499" s="1"/>
      <c r="BM499" s="1"/>
      <c r="BN499" s="1"/>
      <c r="BO499" s="1"/>
      <c r="BP499" s="1"/>
      <c r="BQ499" s="1"/>
      <c r="BR499" s="1"/>
      <c r="BS499" s="1"/>
      <c r="BT499" s="1"/>
      <c r="BU499" s="1"/>
      <c r="BV499" s="1"/>
      <c r="BW499" s="1"/>
      <c r="BX499" s="1"/>
      <c r="BY499" s="1"/>
      <c r="BZ499" s="1"/>
      <c r="CA499" s="1"/>
      <c r="CB499" s="1"/>
      <c r="CC499" s="1"/>
      <c r="CD499" s="1"/>
      <c r="CE499" s="1"/>
      <c r="CF499" s="1"/>
      <c r="CG499" s="1"/>
      <c r="CH499" s="1"/>
      <c r="CI499" s="1"/>
      <c r="CJ499" s="1"/>
      <c r="CK499" s="1"/>
    </row>
    <row r="500" spans="1:89" ht="33.75" x14ac:dyDescent="0.25">
      <c r="A500" s="7" t="s">
        <v>21</v>
      </c>
      <c r="B500" s="8">
        <v>2005</v>
      </c>
      <c r="C500" s="605" t="s">
        <v>1595</v>
      </c>
      <c r="D500" s="605" t="s">
        <v>1596</v>
      </c>
      <c r="E500" s="612"/>
      <c r="F500" s="1"/>
      <c r="G500" s="1"/>
      <c r="H500" s="1"/>
      <c r="I500" s="1"/>
      <c r="J500" s="1"/>
      <c r="K500" s="1"/>
      <c r="L500" s="1"/>
      <c r="M500" s="1"/>
      <c r="N500" s="1"/>
      <c r="O500" s="1"/>
      <c r="P500" s="1"/>
      <c r="Q500" s="1"/>
      <c r="R500" s="1"/>
      <c r="S500" s="1"/>
      <c r="T500" s="1"/>
      <c r="U500" s="1"/>
      <c r="V500" s="1"/>
      <c r="W500" s="1"/>
      <c r="X500" s="1"/>
      <c r="Y500" s="1"/>
      <c r="Z500" s="1"/>
      <c r="AA500" s="1"/>
      <c r="AB500" s="1"/>
      <c r="AC500" s="1"/>
      <c r="AD500" s="1"/>
      <c r="AE500" s="1"/>
      <c r="AF500" s="1"/>
      <c r="AG500" s="1"/>
      <c r="AH500" s="1"/>
      <c r="AI500" s="1"/>
      <c r="AJ500" s="1"/>
      <c r="AK500" s="1"/>
      <c r="AL500" s="1"/>
      <c r="AM500" s="1"/>
      <c r="AN500" s="1"/>
      <c r="AO500" s="1"/>
      <c r="AP500" s="1"/>
      <c r="AQ500" s="1"/>
      <c r="AR500" s="1"/>
      <c r="AS500" s="1"/>
      <c r="AT500" s="1"/>
      <c r="AU500" s="1"/>
      <c r="AV500" s="1"/>
      <c r="AW500" s="1"/>
      <c r="AX500" s="1"/>
      <c r="AY500" s="1"/>
      <c r="AZ500" s="1"/>
      <c r="BA500" s="1"/>
      <c r="BB500" s="1"/>
      <c r="BC500" s="1"/>
      <c r="BD500" s="1"/>
      <c r="BE500" s="1"/>
      <c r="BF500" s="1"/>
      <c r="BG500" s="1"/>
      <c r="BH500" s="1"/>
      <c r="BI500" s="1"/>
      <c r="BJ500" s="1"/>
      <c r="BK500" s="1"/>
      <c r="BL500" s="1"/>
      <c r="BM500" s="1"/>
      <c r="BN500" s="1"/>
      <c r="BO500" s="1"/>
      <c r="BP500" s="1"/>
      <c r="BQ500" s="1"/>
      <c r="BR500" s="1"/>
      <c r="BS500" s="1"/>
      <c r="BT500" s="1"/>
      <c r="BU500" s="1"/>
      <c r="BV500" s="1"/>
      <c r="BW500" s="1"/>
      <c r="BX500" s="1"/>
      <c r="BY500" s="1"/>
      <c r="BZ500" s="1"/>
      <c r="CA500" s="1"/>
      <c r="CB500" s="1"/>
      <c r="CC500" s="1"/>
      <c r="CD500" s="1"/>
      <c r="CE500" s="1"/>
      <c r="CF500" s="1"/>
      <c r="CG500" s="1"/>
      <c r="CH500" s="1"/>
      <c r="CI500" s="1"/>
      <c r="CJ500" s="1"/>
      <c r="CK500" s="1"/>
    </row>
    <row r="501" spans="1:89" ht="101.25" x14ac:dyDescent="0.25">
      <c r="A501" s="7" t="s">
        <v>10</v>
      </c>
      <c r="B501" s="8">
        <v>2005</v>
      </c>
      <c r="C501" s="606" t="s">
        <v>1572</v>
      </c>
      <c r="D501" s="605" t="s">
        <v>1571</v>
      </c>
      <c r="E501" s="612"/>
      <c r="F501" s="1"/>
      <c r="G501" s="1"/>
      <c r="H501" s="1"/>
      <c r="I501" s="1"/>
      <c r="J501" s="1"/>
      <c r="K501" s="1"/>
      <c r="L501" s="1"/>
      <c r="M501" s="1"/>
      <c r="N501" s="1"/>
      <c r="O501" s="1"/>
      <c r="P501" s="1"/>
      <c r="Q501" s="1"/>
      <c r="R501" s="1"/>
      <c r="S501" s="1"/>
      <c r="T501" s="1"/>
      <c r="U501" s="1"/>
      <c r="V501" s="1"/>
      <c r="W501" s="1"/>
      <c r="X501" s="1"/>
      <c r="Y501" s="1"/>
      <c r="Z501" s="1"/>
      <c r="AA501" s="1"/>
      <c r="AB501" s="1"/>
      <c r="AC501" s="1"/>
      <c r="AD501" s="1"/>
      <c r="AE501" s="1"/>
      <c r="AF501" s="1"/>
      <c r="AG501" s="1"/>
      <c r="AH501" s="1"/>
      <c r="AI501" s="1"/>
      <c r="AJ501" s="1"/>
      <c r="AK501" s="1"/>
      <c r="AL501" s="1"/>
      <c r="AM501" s="1"/>
      <c r="AN501" s="1"/>
      <c r="AO501" s="1"/>
      <c r="AP501" s="1"/>
      <c r="AQ501" s="1"/>
      <c r="AR501" s="1"/>
      <c r="AS501" s="1"/>
      <c r="AT501" s="1"/>
      <c r="AU501" s="1"/>
      <c r="AV501" s="1"/>
      <c r="AW501" s="1"/>
      <c r="AX501" s="1"/>
      <c r="AY501" s="1"/>
      <c r="AZ501" s="1"/>
      <c r="BA501" s="1"/>
      <c r="BB501" s="1"/>
      <c r="BC501" s="1"/>
      <c r="BD501" s="1"/>
      <c r="BE501" s="1"/>
      <c r="BF501" s="1"/>
      <c r="BG501" s="1"/>
      <c r="BH501" s="1"/>
      <c r="BI501" s="1"/>
      <c r="BJ501" s="1"/>
      <c r="BK501" s="1"/>
      <c r="BL501" s="1"/>
      <c r="BM501" s="1"/>
      <c r="BN501" s="1"/>
      <c r="BO501" s="1"/>
      <c r="BP501" s="1"/>
      <c r="BQ501" s="1"/>
      <c r="BR501" s="1"/>
      <c r="BS501" s="1"/>
      <c r="BT501" s="1"/>
      <c r="BU501" s="1"/>
      <c r="BV501" s="1"/>
      <c r="BW501" s="1"/>
      <c r="BX501" s="1"/>
      <c r="BY501" s="1"/>
      <c r="BZ501" s="1"/>
      <c r="CA501" s="1"/>
      <c r="CB501" s="1"/>
      <c r="CC501" s="1"/>
      <c r="CD501" s="1"/>
      <c r="CE501" s="1"/>
      <c r="CF501" s="1"/>
      <c r="CG501" s="1"/>
      <c r="CH501" s="1"/>
      <c r="CI501" s="1"/>
      <c r="CJ501" s="1"/>
      <c r="CK501" s="1"/>
    </row>
    <row r="502" spans="1:89" ht="45" x14ac:dyDescent="0.25">
      <c r="A502" s="7" t="s">
        <v>10</v>
      </c>
      <c r="B502" s="8">
        <v>2005</v>
      </c>
      <c r="C502" s="605" t="s">
        <v>1597</v>
      </c>
      <c r="D502" s="605" t="s">
        <v>1571</v>
      </c>
      <c r="E502" s="612"/>
      <c r="F502" s="1"/>
      <c r="G502" s="1"/>
      <c r="H502" s="1"/>
      <c r="I502" s="1"/>
      <c r="J502" s="1"/>
      <c r="K502" s="1"/>
      <c r="L502" s="1"/>
      <c r="M502" s="1"/>
      <c r="N502" s="1"/>
      <c r="O502" s="1"/>
      <c r="P502" s="1"/>
      <c r="Q502" s="1"/>
      <c r="R502" s="1"/>
      <c r="S502" s="1"/>
      <c r="T502" s="1"/>
      <c r="U502" s="1"/>
      <c r="V502" s="1"/>
      <c r="W502" s="1"/>
      <c r="X502" s="1"/>
      <c r="Y502" s="1"/>
      <c r="Z502" s="1"/>
      <c r="AA502" s="1"/>
      <c r="AB502" s="1"/>
      <c r="AC502" s="1"/>
      <c r="AD502" s="1"/>
      <c r="AE502" s="1"/>
      <c r="AF502" s="1"/>
      <c r="AG502" s="1"/>
      <c r="AH502" s="1"/>
      <c r="AI502" s="1"/>
      <c r="AJ502" s="1"/>
      <c r="AK502" s="1"/>
      <c r="AL502" s="1"/>
      <c r="AM502" s="1"/>
      <c r="AN502" s="1"/>
      <c r="AO502" s="1"/>
      <c r="AP502" s="1"/>
      <c r="AQ502" s="1"/>
      <c r="AR502" s="1"/>
      <c r="AS502" s="1"/>
      <c r="AT502" s="1"/>
      <c r="AU502" s="1"/>
      <c r="AV502" s="1"/>
      <c r="AW502" s="1"/>
      <c r="AX502" s="1"/>
      <c r="AY502" s="1"/>
      <c r="AZ502" s="1"/>
      <c r="BA502" s="1"/>
      <c r="BB502" s="1"/>
      <c r="BC502" s="1"/>
      <c r="BD502" s="1"/>
      <c r="BE502" s="1"/>
      <c r="BF502" s="1"/>
      <c r="BG502" s="1"/>
      <c r="BH502" s="1"/>
      <c r="BI502" s="1"/>
      <c r="BJ502" s="1"/>
      <c r="BK502" s="1"/>
      <c r="BL502" s="1"/>
      <c r="BM502" s="1"/>
      <c r="BN502" s="1"/>
      <c r="BO502" s="1"/>
      <c r="BP502" s="1"/>
      <c r="BQ502" s="1"/>
      <c r="BR502" s="1"/>
      <c r="BS502" s="1"/>
      <c r="BT502" s="1"/>
      <c r="BU502" s="1"/>
      <c r="BV502" s="1"/>
      <c r="BW502" s="1"/>
      <c r="BX502" s="1"/>
      <c r="BY502" s="1"/>
      <c r="BZ502" s="1"/>
      <c r="CA502" s="1"/>
      <c r="CB502" s="1"/>
      <c r="CC502" s="1"/>
      <c r="CD502" s="1"/>
      <c r="CE502" s="1"/>
      <c r="CF502" s="1"/>
      <c r="CG502" s="1"/>
      <c r="CH502" s="1"/>
      <c r="CI502" s="1"/>
      <c r="CJ502" s="1"/>
      <c r="CK502" s="1"/>
    </row>
    <row r="503" spans="1:89" ht="45" x14ac:dyDescent="0.25">
      <c r="A503" s="7" t="s">
        <v>1110</v>
      </c>
      <c r="B503" s="8">
        <v>2005</v>
      </c>
      <c r="C503" s="605" t="s">
        <v>1598</v>
      </c>
      <c r="D503" s="605" t="s">
        <v>1596</v>
      </c>
      <c r="E503" s="612"/>
      <c r="F503" s="1"/>
      <c r="G503" s="1"/>
      <c r="H503" s="1"/>
      <c r="I503" s="1"/>
      <c r="J503" s="1"/>
      <c r="K503" s="1"/>
      <c r="L503" s="1"/>
      <c r="M503" s="1"/>
      <c r="N503" s="1"/>
      <c r="O503" s="1"/>
      <c r="P503" s="1"/>
      <c r="Q503" s="1"/>
      <c r="R503" s="1"/>
      <c r="S503" s="1"/>
      <c r="T503" s="1"/>
      <c r="U503" s="1"/>
      <c r="V503" s="1"/>
      <c r="W503" s="1"/>
      <c r="X503" s="1"/>
      <c r="Y503" s="1"/>
      <c r="Z503" s="1"/>
      <c r="AA503" s="1"/>
      <c r="AB503" s="1"/>
      <c r="AC503" s="1"/>
      <c r="AD503" s="1"/>
      <c r="AE503" s="1"/>
      <c r="AF503" s="1"/>
      <c r="AG503" s="1"/>
      <c r="AH503" s="1"/>
      <c r="AI503" s="1"/>
      <c r="AJ503" s="1"/>
      <c r="AK503" s="1"/>
      <c r="AL503" s="1"/>
      <c r="AM503" s="1"/>
      <c r="AN503" s="1"/>
      <c r="AO503" s="1"/>
      <c r="AP503" s="1"/>
      <c r="AQ503" s="1"/>
      <c r="AR503" s="1"/>
      <c r="AS503" s="1"/>
      <c r="AT503" s="1"/>
      <c r="AU503" s="1"/>
      <c r="AV503" s="1"/>
      <c r="AW503" s="1"/>
      <c r="AX503" s="1"/>
      <c r="AY503" s="1"/>
      <c r="AZ503" s="1"/>
      <c r="BA503" s="1"/>
      <c r="BB503" s="1"/>
      <c r="BC503" s="1"/>
      <c r="BD503" s="1"/>
      <c r="BE503" s="1"/>
      <c r="BF503" s="1"/>
      <c r="BG503" s="1"/>
      <c r="BH503" s="1"/>
      <c r="BI503" s="1"/>
      <c r="BJ503" s="1"/>
      <c r="BK503" s="1"/>
      <c r="BL503" s="1"/>
      <c r="BM503" s="1"/>
      <c r="BN503" s="1"/>
      <c r="BO503" s="1"/>
      <c r="BP503" s="1"/>
      <c r="BQ503" s="1"/>
      <c r="BR503" s="1"/>
      <c r="BS503" s="1"/>
      <c r="BT503" s="1"/>
      <c r="BU503" s="1"/>
      <c r="BV503" s="1"/>
      <c r="BW503" s="1"/>
      <c r="BX503" s="1"/>
      <c r="BY503" s="1"/>
      <c r="BZ503" s="1"/>
      <c r="CA503" s="1"/>
      <c r="CB503" s="1"/>
      <c r="CC503" s="1"/>
      <c r="CD503" s="1"/>
      <c r="CE503" s="1"/>
      <c r="CF503" s="1"/>
      <c r="CG503" s="1"/>
      <c r="CH503" s="1"/>
      <c r="CI503" s="1"/>
      <c r="CJ503" s="1"/>
      <c r="CK503" s="1"/>
    </row>
    <row r="504" spans="1:89" ht="33.75" x14ac:dyDescent="0.25">
      <c r="A504" s="7" t="s">
        <v>1110</v>
      </c>
      <c r="B504" s="8">
        <v>2005</v>
      </c>
      <c r="C504" s="605" t="s">
        <v>1599</v>
      </c>
      <c r="D504" s="605" t="s">
        <v>1596</v>
      </c>
      <c r="E504" s="612"/>
      <c r="F504" s="1"/>
      <c r="G504" s="1"/>
      <c r="H504" s="1"/>
      <c r="I504" s="1"/>
      <c r="J504" s="1"/>
      <c r="K504" s="1"/>
      <c r="L504" s="1"/>
      <c r="M504" s="1"/>
      <c r="N504" s="1"/>
      <c r="O504" s="1"/>
      <c r="P504" s="1"/>
      <c r="Q504" s="1"/>
      <c r="R504" s="1"/>
      <c r="S504" s="1"/>
      <c r="T504" s="1"/>
      <c r="U504" s="1"/>
      <c r="V504" s="1"/>
      <c r="W504" s="1"/>
      <c r="X504" s="1"/>
      <c r="Y504" s="1"/>
      <c r="Z504" s="1"/>
      <c r="AA504" s="1"/>
      <c r="AB504" s="1"/>
      <c r="AC504" s="1"/>
      <c r="AD504" s="1"/>
      <c r="AE504" s="1"/>
      <c r="AF504" s="1"/>
      <c r="AG504" s="1"/>
      <c r="AH504" s="1"/>
      <c r="AI504" s="1"/>
      <c r="AJ504" s="1"/>
      <c r="AK504" s="1"/>
      <c r="AL504" s="1"/>
      <c r="AM504" s="1"/>
      <c r="AN504" s="1"/>
      <c r="AO504" s="1"/>
      <c r="AP504" s="1"/>
      <c r="AQ504" s="1"/>
      <c r="AR504" s="1"/>
      <c r="AS504" s="1"/>
      <c r="AT504" s="1"/>
      <c r="AU504" s="1"/>
      <c r="AV504" s="1"/>
      <c r="AW504" s="1"/>
      <c r="AX504" s="1"/>
      <c r="AY504" s="1"/>
      <c r="AZ504" s="1"/>
      <c r="BA504" s="1"/>
      <c r="BB504" s="1"/>
      <c r="BC504" s="1"/>
      <c r="BD504" s="1"/>
      <c r="BE504" s="1"/>
      <c r="BF504" s="1"/>
      <c r="BG504" s="1"/>
      <c r="BH504" s="1"/>
      <c r="BI504" s="1"/>
      <c r="BJ504" s="1"/>
      <c r="BK504" s="1"/>
      <c r="BL504" s="1"/>
      <c r="BM504" s="1"/>
      <c r="BN504" s="1"/>
      <c r="BO504" s="1"/>
      <c r="BP504" s="1"/>
      <c r="BQ504" s="1"/>
      <c r="BR504" s="1"/>
      <c r="BS504" s="1"/>
      <c r="BT504" s="1"/>
      <c r="BU504" s="1"/>
      <c r="BV504" s="1"/>
      <c r="BW504" s="1"/>
      <c r="BX504" s="1"/>
      <c r="BY504" s="1"/>
      <c r="BZ504" s="1"/>
      <c r="CA504" s="1"/>
      <c r="CB504" s="1"/>
      <c r="CC504" s="1"/>
      <c r="CD504" s="1"/>
      <c r="CE504" s="1"/>
      <c r="CF504" s="1"/>
      <c r="CG504" s="1"/>
      <c r="CH504" s="1"/>
      <c r="CI504" s="1"/>
      <c r="CJ504" s="1"/>
      <c r="CK504" s="1"/>
    </row>
    <row r="505" spans="1:89" ht="45" x14ac:dyDescent="0.25">
      <c r="A505" s="7" t="s">
        <v>1110</v>
      </c>
      <c r="B505" s="8">
        <v>2005</v>
      </c>
      <c r="C505" s="605" t="s">
        <v>1600</v>
      </c>
      <c r="D505" s="605" t="s">
        <v>1596</v>
      </c>
      <c r="E505" s="612"/>
      <c r="F505" s="1"/>
      <c r="G505" s="1"/>
      <c r="H505" s="1"/>
      <c r="I505" s="1"/>
      <c r="J505" s="1"/>
      <c r="K505" s="1"/>
      <c r="L505" s="1"/>
      <c r="M505" s="1"/>
      <c r="N505" s="1"/>
      <c r="O505" s="1"/>
      <c r="P505" s="1"/>
      <c r="Q505" s="1"/>
      <c r="R505" s="1"/>
      <c r="S505" s="1"/>
      <c r="T505" s="1"/>
      <c r="U505" s="1"/>
      <c r="V505" s="1"/>
      <c r="W505" s="1"/>
      <c r="X505" s="1"/>
      <c r="Y505" s="1"/>
      <c r="Z505" s="1"/>
      <c r="AA505" s="1"/>
      <c r="AB505" s="1"/>
      <c r="AC505" s="1"/>
      <c r="AD505" s="1"/>
      <c r="AE505" s="1"/>
      <c r="AF505" s="1"/>
      <c r="AG505" s="1"/>
      <c r="AH505" s="1"/>
      <c r="AI505" s="1"/>
      <c r="AJ505" s="1"/>
      <c r="AK505" s="1"/>
      <c r="AL505" s="1"/>
      <c r="AM505" s="1"/>
      <c r="AN505" s="1"/>
      <c r="AO505" s="1"/>
      <c r="AP505" s="1"/>
      <c r="AQ505" s="1"/>
      <c r="AR505" s="1"/>
      <c r="AS505" s="1"/>
      <c r="AT505" s="1"/>
      <c r="AU505" s="1"/>
      <c r="AV505" s="1"/>
      <c r="AW505" s="1"/>
      <c r="AX505" s="1"/>
      <c r="AY505" s="1"/>
      <c r="AZ505" s="1"/>
      <c r="BA505" s="1"/>
      <c r="BB505" s="1"/>
      <c r="BC505" s="1"/>
      <c r="BD505" s="1"/>
      <c r="BE505" s="1"/>
      <c r="BF505" s="1"/>
      <c r="BG505" s="1"/>
      <c r="BH505" s="1"/>
      <c r="BI505" s="1"/>
      <c r="BJ505" s="1"/>
      <c r="BK505" s="1"/>
      <c r="BL505" s="1"/>
      <c r="BM505" s="1"/>
      <c r="BN505" s="1"/>
      <c r="BO505" s="1"/>
      <c r="BP505" s="1"/>
      <c r="BQ505" s="1"/>
      <c r="BR505" s="1"/>
      <c r="BS505" s="1"/>
      <c r="BT505" s="1"/>
      <c r="BU505" s="1"/>
      <c r="BV505" s="1"/>
      <c r="BW505" s="1"/>
      <c r="BX505" s="1"/>
      <c r="BY505" s="1"/>
      <c r="BZ505" s="1"/>
      <c r="CA505" s="1"/>
      <c r="CB505" s="1"/>
      <c r="CC505" s="1"/>
      <c r="CD505" s="1"/>
      <c r="CE505" s="1"/>
      <c r="CF505" s="1"/>
      <c r="CG505" s="1"/>
      <c r="CH505" s="1"/>
      <c r="CI505" s="1"/>
      <c r="CJ505" s="1"/>
      <c r="CK505" s="1"/>
    </row>
    <row r="506" spans="1:89" ht="22.5" x14ac:dyDescent="0.25">
      <c r="A506" s="7" t="s">
        <v>11</v>
      </c>
      <c r="B506" s="8">
        <v>2005</v>
      </c>
      <c r="C506" s="605" t="s">
        <v>22</v>
      </c>
      <c r="D506" s="605" t="s">
        <v>23</v>
      </c>
      <c r="E506" s="612"/>
      <c r="F506" s="1"/>
      <c r="G506" s="1"/>
      <c r="H506" s="1"/>
      <c r="I506" s="1"/>
      <c r="J506" s="1"/>
      <c r="K506" s="1"/>
      <c r="L506" s="1"/>
      <c r="M506" s="1"/>
      <c r="N506" s="1"/>
      <c r="O506" s="1"/>
      <c r="P506" s="1"/>
      <c r="Q506" s="1"/>
      <c r="R506" s="1"/>
      <c r="S506" s="1"/>
      <c r="T506" s="1"/>
      <c r="U506" s="1"/>
      <c r="V506" s="1"/>
      <c r="W506" s="1"/>
      <c r="X506" s="1"/>
      <c r="Y506" s="1"/>
      <c r="Z506" s="1"/>
      <c r="AA506" s="1"/>
      <c r="AB506" s="1"/>
      <c r="AC506" s="1"/>
      <c r="AD506" s="1"/>
      <c r="AE506" s="1"/>
      <c r="AF506" s="1"/>
      <c r="AG506" s="1"/>
      <c r="AH506" s="1"/>
      <c r="AI506" s="1"/>
      <c r="AJ506" s="1"/>
      <c r="AK506" s="1"/>
      <c r="AL506" s="1"/>
      <c r="AM506" s="1"/>
      <c r="AN506" s="1"/>
      <c r="AO506" s="1"/>
      <c r="AP506" s="1"/>
      <c r="AQ506" s="1"/>
      <c r="AR506" s="1"/>
      <c r="AS506" s="1"/>
      <c r="AT506" s="1"/>
      <c r="AU506" s="1"/>
      <c r="AV506" s="1"/>
      <c r="AW506" s="1"/>
      <c r="AX506" s="1"/>
      <c r="AY506" s="1"/>
      <c r="AZ506" s="1"/>
      <c r="BA506" s="1"/>
      <c r="BB506" s="1"/>
      <c r="BC506" s="1"/>
      <c r="BD506" s="1"/>
      <c r="BE506" s="1"/>
      <c r="BF506" s="1"/>
      <c r="BG506" s="1"/>
      <c r="BH506" s="1"/>
      <c r="BI506" s="1"/>
      <c r="BJ506" s="1"/>
      <c r="BK506" s="1"/>
      <c r="BL506" s="1"/>
      <c r="BM506" s="1"/>
      <c r="BN506" s="1"/>
      <c r="BO506" s="1"/>
      <c r="BP506" s="1"/>
      <c r="BQ506" s="1"/>
      <c r="BR506" s="1"/>
      <c r="BS506" s="1"/>
      <c r="BT506" s="1"/>
      <c r="BU506" s="1"/>
      <c r="BV506" s="1"/>
      <c r="BW506" s="1"/>
      <c r="BX506" s="1"/>
      <c r="BY506" s="1"/>
      <c r="BZ506" s="1"/>
      <c r="CA506" s="1"/>
      <c r="CB506" s="1"/>
      <c r="CC506" s="1"/>
      <c r="CD506" s="1"/>
      <c r="CE506" s="1"/>
      <c r="CF506" s="1"/>
      <c r="CG506" s="1"/>
      <c r="CH506" s="1"/>
      <c r="CI506" s="1"/>
      <c r="CJ506" s="1"/>
      <c r="CK506" s="1"/>
    </row>
    <row r="507" spans="1:89" ht="67.5" x14ac:dyDescent="0.25">
      <c r="A507" s="7" t="s">
        <v>12</v>
      </c>
      <c r="B507" s="8">
        <v>2005</v>
      </c>
      <c r="C507" s="605" t="s">
        <v>1601</v>
      </c>
      <c r="D507" s="605" t="s">
        <v>1602</v>
      </c>
      <c r="E507" s="612"/>
      <c r="F507" s="1"/>
      <c r="G507" s="1"/>
      <c r="H507" s="1"/>
      <c r="I507" s="1"/>
      <c r="J507" s="1"/>
      <c r="K507" s="1"/>
      <c r="L507" s="1"/>
      <c r="M507" s="1"/>
      <c r="N507" s="1"/>
      <c r="O507" s="1"/>
      <c r="P507" s="1"/>
      <c r="Q507" s="1"/>
      <c r="R507" s="1"/>
      <c r="S507" s="1"/>
      <c r="T507" s="1"/>
      <c r="U507" s="1"/>
      <c r="V507" s="1"/>
      <c r="W507" s="1"/>
      <c r="X507" s="1"/>
      <c r="Y507" s="1"/>
      <c r="Z507" s="1"/>
      <c r="AA507" s="1"/>
      <c r="AB507" s="1"/>
      <c r="AC507" s="1"/>
      <c r="AD507" s="1"/>
      <c r="AE507" s="1"/>
      <c r="AF507" s="1"/>
      <c r="AG507" s="1"/>
      <c r="AH507" s="1"/>
      <c r="AI507" s="1"/>
      <c r="AJ507" s="1"/>
      <c r="AK507" s="1"/>
      <c r="AL507" s="1"/>
      <c r="AM507" s="1"/>
      <c r="AN507" s="1"/>
      <c r="AO507" s="1"/>
      <c r="AP507" s="1"/>
      <c r="AQ507" s="1"/>
      <c r="AR507" s="1"/>
      <c r="AS507" s="1"/>
      <c r="AT507" s="1"/>
      <c r="AU507" s="1"/>
      <c r="AV507" s="1"/>
      <c r="AW507" s="1"/>
      <c r="AX507" s="1"/>
      <c r="AY507" s="1"/>
      <c r="AZ507" s="1"/>
      <c r="BA507" s="1"/>
      <c r="BB507" s="1"/>
      <c r="BC507" s="1"/>
      <c r="BD507" s="1"/>
      <c r="BE507" s="1"/>
      <c r="BF507" s="1"/>
      <c r="BG507" s="1"/>
      <c r="BH507" s="1"/>
      <c r="BI507" s="1"/>
      <c r="BJ507" s="1"/>
      <c r="BK507" s="1"/>
      <c r="BL507" s="1"/>
      <c r="BM507" s="1"/>
      <c r="BN507" s="1"/>
      <c r="BO507" s="1"/>
      <c r="BP507" s="1"/>
      <c r="BQ507" s="1"/>
      <c r="BR507" s="1"/>
      <c r="BS507" s="1"/>
      <c r="BT507" s="1"/>
      <c r="BU507" s="1"/>
      <c r="BV507" s="1"/>
      <c r="BW507" s="1"/>
      <c r="BX507" s="1"/>
      <c r="BY507" s="1"/>
      <c r="BZ507" s="1"/>
      <c r="CA507" s="1"/>
      <c r="CB507" s="1"/>
      <c r="CC507" s="1"/>
      <c r="CD507" s="1"/>
      <c r="CE507" s="1"/>
      <c r="CF507" s="1"/>
      <c r="CG507" s="1"/>
      <c r="CH507" s="1"/>
      <c r="CI507" s="1"/>
      <c r="CJ507" s="1"/>
      <c r="CK507" s="1"/>
    </row>
    <row r="508" spans="1:89" ht="67.5" x14ac:dyDescent="0.25">
      <c r="A508" s="7" t="s">
        <v>12</v>
      </c>
      <c r="B508" s="8">
        <v>2005</v>
      </c>
      <c r="C508" s="605" t="s">
        <v>1603</v>
      </c>
      <c r="D508" s="605" t="s">
        <v>1602</v>
      </c>
      <c r="E508" s="612"/>
      <c r="F508" s="1"/>
      <c r="G508" s="1"/>
      <c r="H508" s="1"/>
      <c r="I508" s="1"/>
      <c r="J508" s="1"/>
      <c r="K508" s="1"/>
      <c r="L508" s="1"/>
      <c r="M508" s="1"/>
      <c r="N508" s="1"/>
      <c r="O508" s="1"/>
      <c r="P508" s="1"/>
      <c r="Q508" s="1"/>
      <c r="R508" s="1"/>
      <c r="S508" s="1"/>
      <c r="T508" s="1"/>
      <c r="U508" s="1"/>
      <c r="V508" s="1"/>
      <c r="W508" s="1"/>
      <c r="X508" s="1"/>
      <c r="Y508" s="1"/>
      <c r="Z508" s="1"/>
      <c r="AA508" s="1"/>
      <c r="AB508" s="1"/>
      <c r="AC508" s="1"/>
      <c r="AD508" s="1"/>
      <c r="AE508" s="1"/>
      <c r="AF508" s="1"/>
      <c r="AG508" s="1"/>
      <c r="AH508" s="1"/>
      <c r="AI508" s="1"/>
      <c r="AJ508" s="1"/>
      <c r="AK508" s="1"/>
      <c r="AL508" s="1"/>
      <c r="AM508" s="1"/>
      <c r="AN508" s="1"/>
      <c r="AO508" s="1"/>
      <c r="AP508" s="1"/>
      <c r="AQ508" s="1"/>
      <c r="AR508" s="1"/>
      <c r="AS508" s="1"/>
      <c r="AT508" s="1"/>
      <c r="AU508" s="1"/>
      <c r="AV508" s="1"/>
      <c r="AW508" s="1"/>
      <c r="AX508" s="1"/>
      <c r="AY508" s="1"/>
      <c r="AZ508" s="1"/>
      <c r="BA508" s="1"/>
      <c r="BB508" s="1"/>
      <c r="BC508" s="1"/>
      <c r="BD508" s="1"/>
      <c r="BE508" s="1"/>
      <c r="BF508" s="1"/>
      <c r="BG508" s="1"/>
      <c r="BH508" s="1"/>
      <c r="BI508" s="1"/>
      <c r="BJ508" s="1"/>
      <c r="BK508" s="1"/>
      <c r="BL508" s="1"/>
      <c r="BM508" s="1"/>
      <c r="BN508" s="1"/>
      <c r="BO508" s="1"/>
      <c r="BP508" s="1"/>
      <c r="BQ508" s="1"/>
      <c r="BR508" s="1"/>
      <c r="BS508" s="1"/>
      <c r="BT508" s="1"/>
      <c r="BU508" s="1"/>
      <c r="BV508" s="1"/>
      <c r="BW508" s="1"/>
      <c r="BX508" s="1"/>
      <c r="BY508" s="1"/>
      <c r="BZ508" s="1"/>
      <c r="CA508" s="1"/>
      <c r="CB508" s="1"/>
      <c r="CC508" s="1"/>
      <c r="CD508" s="1"/>
      <c r="CE508" s="1"/>
      <c r="CF508" s="1"/>
      <c r="CG508" s="1"/>
      <c r="CH508" s="1"/>
      <c r="CI508" s="1"/>
      <c r="CJ508" s="1"/>
      <c r="CK508" s="1"/>
    </row>
    <row r="509" spans="1:89" ht="67.5" x14ac:dyDescent="0.25">
      <c r="A509" s="7" t="s">
        <v>12</v>
      </c>
      <c r="B509" s="8">
        <v>2005</v>
      </c>
      <c r="C509" s="605" t="s">
        <v>1604</v>
      </c>
      <c r="D509" s="605" t="s">
        <v>1605</v>
      </c>
      <c r="E509" s="612"/>
      <c r="F509" s="1"/>
      <c r="G509" s="1"/>
      <c r="H509" s="1"/>
      <c r="I509" s="1"/>
      <c r="J509" s="1"/>
      <c r="K509" s="1"/>
      <c r="L509" s="1"/>
      <c r="M509" s="1"/>
      <c r="N509" s="1"/>
      <c r="O509" s="1"/>
      <c r="P509" s="1"/>
      <c r="Q509" s="1"/>
      <c r="R509" s="1"/>
      <c r="S509" s="1"/>
      <c r="T509" s="1"/>
      <c r="U509" s="1"/>
      <c r="V509" s="1"/>
      <c r="W509" s="1"/>
      <c r="X509" s="1"/>
      <c r="Y509" s="1"/>
      <c r="Z509" s="1"/>
      <c r="AA509" s="1"/>
      <c r="AB509" s="1"/>
      <c r="AC509" s="1"/>
      <c r="AD509" s="1"/>
      <c r="AE509" s="1"/>
      <c r="AF509" s="1"/>
      <c r="AG509" s="1"/>
      <c r="AH509" s="1"/>
      <c r="AI509" s="1"/>
      <c r="AJ509" s="1"/>
      <c r="AK509" s="1"/>
      <c r="AL509" s="1"/>
      <c r="AM509" s="1"/>
      <c r="AN509" s="1"/>
      <c r="AO509" s="1"/>
      <c r="AP509" s="1"/>
      <c r="AQ509" s="1"/>
      <c r="AR509" s="1"/>
      <c r="AS509" s="1"/>
      <c r="AT509" s="1"/>
      <c r="AU509" s="1"/>
      <c r="AV509" s="1"/>
      <c r="AW509" s="1"/>
      <c r="AX509" s="1"/>
      <c r="AY509" s="1"/>
      <c r="AZ509" s="1"/>
      <c r="BA509" s="1"/>
      <c r="BB509" s="1"/>
      <c r="BC509" s="1"/>
      <c r="BD509" s="1"/>
      <c r="BE509" s="1"/>
      <c r="BF509" s="1"/>
      <c r="BG509" s="1"/>
      <c r="BH509" s="1"/>
      <c r="BI509" s="1"/>
      <c r="BJ509" s="1"/>
      <c r="BK509" s="1"/>
      <c r="BL509" s="1"/>
      <c r="BM509" s="1"/>
      <c r="BN509" s="1"/>
      <c r="BO509" s="1"/>
      <c r="BP509" s="1"/>
      <c r="BQ509" s="1"/>
      <c r="BR509" s="1"/>
      <c r="BS509" s="1"/>
      <c r="BT509" s="1"/>
      <c r="BU509" s="1"/>
      <c r="BV509" s="1"/>
      <c r="BW509" s="1"/>
      <c r="BX509" s="1"/>
      <c r="BY509" s="1"/>
      <c r="BZ509" s="1"/>
      <c r="CA509" s="1"/>
      <c r="CB509" s="1"/>
      <c r="CC509" s="1"/>
      <c r="CD509" s="1"/>
      <c r="CE509" s="1"/>
      <c r="CF509" s="1"/>
      <c r="CG509" s="1"/>
      <c r="CH509" s="1"/>
      <c r="CI509" s="1"/>
      <c r="CJ509" s="1"/>
      <c r="CK509" s="1"/>
    </row>
    <row r="510" spans="1:89" ht="45" x14ac:dyDescent="0.25">
      <c r="A510" s="7" t="s">
        <v>12</v>
      </c>
      <c r="B510" s="8">
        <v>2005</v>
      </c>
      <c r="C510" s="605" t="s">
        <v>1606</v>
      </c>
      <c r="D510" s="605" t="s">
        <v>1605</v>
      </c>
      <c r="E510" s="612"/>
      <c r="F510" s="1"/>
      <c r="G510" s="1"/>
      <c r="H510" s="1"/>
      <c r="I510" s="1"/>
      <c r="J510" s="1"/>
      <c r="K510" s="1"/>
      <c r="L510" s="1"/>
      <c r="M510" s="1"/>
      <c r="N510" s="1"/>
      <c r="O510" s="1"/>
      <c r="P510" s="1"/>
      <c r="Q510" s="1"/>
      <c r="R510" s="1"/>
      <c r="S510" s="1"/>
      <c r="T510" s="1"/>
      <c r="U510" s="1"/>
      <c r="V510" s="1"/>
      <c r="W510" s="1"/>
      <c r="X510" s="1"/>
      <c r="Y510" s="1"/>
      <c r="Z510" s="1"/>
      <c r="AA510" s="1"/>
      <c r="AB510" s="1"/>
      <c r="AC510" s="1"/>
      <c r="AD510" s="1"/>
      <c r="AE510" s="1"/>
      <c r="AF510" s="1"/>
      <c r="AG510" s="1"/>
      <c r="AH510" s="1"/>
      <c r="AI510" s="1"/>
      <c r="AJ510" s="1"/>
      <c r="AK510" s="1"/>
      <c r="AL510" s="1"/>
      <c r="AM510" s="1"/>
      <c r="AN510" s="1"/>
      <c r="AO510" s="1"/>
      <c r="AP510" s="1"/>
      <c r="AQ510" s="1"/>
      <c r="AR510" s="1"/>
      <c r="AS510" s="1"/>
      <c r="AT510" s="1"/>
      <c r="AU510" s="1"/>
      <c r="AV510" s="1"/>
      <c r="AW510" s="1"/>
      <c r="AX510" s="1"/>
      <c r="AY510" s="1"/>
      <c r="AZ510" s="1"/>
      <c r="BA510" s="1"/>
      <c r="BB510" s="1"/>
      <c r="BC510" s="1"/>
      <c r="BD510" s="1"/>
      <c r="BE510" s="1"/>
      <c r="BF510" s="1"/>
      <c r="BG510" s="1"/>
      <c r="BH510" s="1"/>
      <c r="BI510" s="1"/>
      <c r="BJ510" s="1"/>
      <c r="BK510" s="1"/>
      <c r="BL510" s="1"/>
      <c r="BM510" s="1"/>
      <c r="BN510" s="1"/>
      <c r="BO510" s="1"/>
      <c r="BP510" s="1"/>
      <c r="BQ510" s="1"/>
      <c r="BR510" s="1"/>
      <c r="BS510" s="1"/>
      <c r="BT510" s="1"/>
      <c r="BU510" s="1"/>
      <c r="BV510" s="1"/>
      <c r="BW510" s="1"/>
      <c r="BX510" s="1"/>
      <c r="BY510" s="1"/>
      <c r="BZ510" s="1"/>
      <c r="CA510" s="1"/>
      <c r="CB510" s="1"/>
      <c r="CC510" s="1"/>
      <c r="CD510" s="1"/>
      <c r="CE510" s="1"/>
      <c r="CF510" s="1"/>
      <c r="CG510" s="1"/>
      <c r="CH510" s="1"/>
      <c r="CI510" s="1"/>
      <c r="CJ510" s="1"/>
      <c r="CK510" s="1"/>
    </row>
    <row r="511" spans="1:89" ht="45" x14ac:dyDescent="0.25">
      <c r="A511" s="7" t="s">
        <v>12</v>
      </c>
      <c r="B511" s="8">
        <v>2005</v>
      </c>
      <c r="C511" s="605" t="s">
        <v>1607</v>
      </c>
      <c r="D511" s="605" t="s">
        <v>1605</v>
      </c>
      <c r="E511" s="612"/>
      <c r="F511" s="1"/>
      <c r="G511" s="1"/>
      <c r="H511" s="1"/>
      <c r="I511" s="1"/>
      <c r="J511" s="1"/>
      <c r="K511" s="1"/>
      <c r="L511" s="1"/>
      <c r="M511" s="1"/>
      <c r="N511" s="1"/>
      <c r="O511" s="1"/>
      <c r="P511" s="1"/>
      <c r="Q511" s="1"/>
      <c r="R511" s="1"/>
      <c r="S511" s="1"/>
      <c r="T511" s="1"/>
      <c r="U511" s="1"/>
      <c r="V511" s="1"/>
      <c r="W511" s="1"/>
      <c r="X511" s="1"/>
      <c r="Y511" s="1"/>
      <c r="Z511" s="1"/>
      <c r="AA511" s="1"/>
      <c r="AB511" s="1"/>
      <c r="AC511" s="1"/>
      <c r="AD511" s="1"/>
      <c r="AE511" s="1"/>
      <c r="AF511" s="1"/>
      <c r="AG511" s="1"/>
      <c r="AH511" s="1"/>
      <c r="AI511" s="1"/>
      <c r="AJ511" s="1"/>
      <c r="AK511" s="1"/>
      <c r="AL511" s="1"/>
      <c r="AM511" s="1"/>
      <c r="AN511" s="1"/>
      <c r="AO511" s="1"/>
      <c r="AP511" s="1"/>
      <c r="AQ511" s="1"/>
      <c r="AR511" s="1"/>
      <c r="AS511" s="1"/>
      <c r="AT511" s="1"/>
      <c r="AU511" s="1"/>
      <c r="AV511" s="1"/>
      <c r="AW511" s="1"/>
      <c r="AX511" s="1"/>
      <c r="AY511" s="1"/>
      <c r="AZ511" s="1"/>
      <c r="BA511" s="1"/>
      <c r="BB511" s="1"/>
      <c r="BC511" s="1"/>
      <c r="BD511" s="1"/>
      <c r="BE511" s="1"/>
      <c r="BF511" s="1"/>
      <c r="BG511" s="1"/>
      <c r="BH511" s="1"/>
      <c r="BI511" s="1"/>
      <c r="BJ511" s="1"/>
      <c r="BK511" s="1"/>
      <c r="BL511" s="1"/>
      <c r="BM511" s="1"/>
      <c r="BN511" s="1"/>
      <c r="BO511" s="1"/>
      <c r="BP511" s="1"/>
      <c r="BQ511" s="1"/>
      <c r="BR511" s="1"/>
      <c r="BS511" s="1"/>
      <c r="BT511" s="1"/>
      <c r="BU511" s="1"/>
      <c r="BV511" s="1"/>
      <c r="BW511" s="1"/>
      <c r="BX511" s="1"/>
      <c r="BY511" s="1"/>
      <c r="BZ511" s="1"/>
      <c r="CA511" s="1"/>
      <c r="CB511" s="1"/>
      <c r="CC511" s="1"/>
      <c r="CD511" s="1"/>
      <c r="CE511" s="1"/>
      <c r="CF511" s="1"/>
      <c r="CG511" s="1"/>
      <c r="CH511" s="1"/>
      <c r="CI511" s="1"/>
      <c r="CJ511" s="1"/>
      <c r="CK511" s="1"/>
    </row>
    <row r="512" spans="1:89" ht="33.75" x14ac:dyDescent="0.25">
      <c r="A512" s="7" t="s">
        <v>12</v>
      </c>
      <c r="B512" s="8">
        <v>2005</v>
      </c>
      <c r="C512" s="605" t="s">
        <v>1608</v>
      </c>
      <c r="D512" s="605" t="s">
        <v>1571</v>
      </c>
      <c r="E512" s="612"/>
      <c r="F512" s="1"/>
      <c r="G512" s="1"/>
      <c r="H512" s="1"/>
      <c r="I512" s="1"/>
      <c r="J512" s="1"/>
      <c r="K512" s="1"/>
      <c r="L512" s="1"/>
      <c r="M512" s="1"/>
      <c r="N512" s="1"/>
      <c r="O512" s="1"/>
      <c r="P512" s="1"/>
      <c r="Q512" s="1"/>
      <c r="R512" s="1"/>
      <c r="S512" s="1"/>
      <c r="T512" s="1"/>
      <c r="U512" s="1"/>
      <c r="V512" s="1"/>
      <c r="W512" s="1"/>
      <c r="X512" s="1"/>
      <c r="Y512" s="1"/>
      <c r="Z512" s="1"/>
      <c r="AA512" s="1"/>
      <c r="AB512" s="1"/>
      <c r="AC512" s="1"/>
      <c r="AD512" s="1"/>
      <c r="AE512" s="1"/>
      <c r="AF512" s="1"/>
      <c r="AG512" s="1"/>
      <c r="AH512" s="1"/>
      <c r="AI512" s="1"/>
      <c r="AJ512" s="1"/>
      <c r="AK512" s="1"/>
      <c r="AL512" s="1"/>
      <c r="AM512" s="1"/>
      <c r="AN512" s="1"/>
      <c r="AO512" s="1"/>
      <c r="AP512" s="1"/>
      <c r="AQ512" s="1"/>
      <c r="AR512" s="1"/>
      <c r="AS512" s="1"/>
      <c r="AT512" s="1"/>
      <c r="AU512" s="1"/>
      <c r="AV512" s="1"/>
      <c r="AW512" s="1"/>
      <c r="AX512" s="1"/>
      <c r="AY512" s="1"/>
      <c r="AZ512" s="1"/>
      <c r="BA512" s="1"/>
      <c r="BB512" s="1"/>
      <c r="BC512" s="1"/>
      <c r="BD512" s="1"/>
      <c r="BE512" s="1"/>
      <c r="BF512" s="1"/>
      <c r="BG512" s="1"/>
      <c r="BH512" s="1"/>
      <c r="BI512" s="1"/>
      <c r="BJ512" s="1"/>
      <c r="BK512" s="1"/>
      <c r="BL512" s="1"/>
      <c r="BM512" s="1"/>
      <c r="BN512" s="1"/>
      <c r="BO512" s="1"/>
      <c r="BP512" s="1"/>
      <c r="BQ512" s="1"/>
      <c r="BR512" s="1"/>
      <c r="BS512" s="1"/>
      <c r="BT512" s="1"/>
      <c r="BU512" s="1"/>
      <c r="BV512" s="1"/>
      <c r="BW512" s="1"/>
      <c r="BX512" s="1"/>
      <c r="BY512" s="1"/>
      <c r="BZ512" s="1"/>
      <c r="CA512" s="1"/>
      <c r="CB512" s="1"/>
      <c r="CC512" s="1"/>
      <c r="CD512" s="1"/>
      <c r="CE512" s="1"/>
      <c r="CF512" s="1"/>
      <c r="CG512" s="1"/>
      <c r="CH512" s="1"/>
      <c r="CI512" s="1"/>
      <c r="CJ512" s="1"/>
      <c r="CK512" s="1"/>
    </row>
    <row r="513" spans="1:89" ht="33.75" x14ac:dyDescent="0.25">
      <c r="A513" s="7" t="s">
        <v>15</v>
      </c>
      <c r="B513" s="8">
        <v>2005</v>
      </c>
      <c r="C513" s="605" t="s">
        <v>1587</v>
      </c>
      <c r="D513" s="605" t="s">
        <v>1571</v>
      </c>
      <c r="E513" s="612"/>
      <c r="F513" s="1"/>
      <c r="G513" s="1"/>
      <c r="H513" s="1"/>
      <c r="I513" s="1"/>
      <c r="J513" s="1"/>
      <c r="K513" s="1"/>
      <c r="L513" s="1"/>
      <c r="M513" s="1"/>
      <c r="N513" s="1"/>
      <c r="O513" s="1"/>
      <c r="P513" s="1"/>
      <c r="Q513" s="1"/>
      <c r="R513" s="1"/>
      <c r="S513" s="1"/>
      <c r="T513" s="1"/>
      <c r="U513" s="1"/>
      <c r="V513" s="1"/>
      <c r="W513" s="1"/>
      <c r="X513" s="1"/>
      <c r="Y513" s="1"/>
      <c r="Z513" s="1"/>
      <c r="AA513" s="1"/>
      <c r="AB513" s="1"/>
      <c r="AC513" s="1"/>
      <c r="AD513" s="1"/>
      <c r="AE513" s="1"/>
      <c r="AF513" s="1"/>
      <c r="AG513" s="1"/>
      <c r="AH513" s="1"/>
      <c r="AI513" s="1"/>
      <c r="AJ513" s="1"/>
      <c r="AK513" s="1"/>
      <c r="AL513" s="1"/>
      <c r="AM513" s="1"/>
      <c r="AN513" s="1"/>
      <c r="AO513" s="1"/>
      <c r="AP513" s="1"/>
      <c r="AQ513" s="1"/>
      <c r="AR513" s="1"/>
      <c r="AS513" s="1"/>
      <c r="AT513" s="1"/>
      <c r="AU513" s="1"/>
      <c r="AV513" s="1"/>
      <c r="AW513" s="1"/>
      <c r="AX513" s="1"/>
      <c r="AY513" s="1"/>
      <c r="AZ513" s="1"/>
      <c r="BA513" s="1"/>
      <c r="BB513" s="1"/>
      <c r="BC513" s="1"/>
      <c r="BD513" s="1"/>
      <c r="BE513" s="1"/>
      <c r="BF513" s="1"/>
      <c r="BG513" s="1"/>
      <c r="BH513" s="1"/>
      <c r="BI513" s="1"/>
      <c r="BJ513" s="1"/>
      <c r="BK513" s="1"/>
      <c r="BL513" s="1"/>
      <c r="BM513" s="1"/>
      <c r="BN513" s="1"/>
      <c r="BO513" s="1"/>
      <c r="BP513" s="1"/>
      <c r="BQ513" s="1"/>
      <c r="BR513" s="1"/>
      <c r="BS513" s="1"/>
      <c r="BT513" s="1"/>
      <c r="BU513" s="1"/>
      <c r="BV513" s="1"/>
      <c r="BW513" s="1"/>
      <c r="BX513" s="1"/>
      <c r="BY513" s="1"/>
      <c r="BZ513" s="1"/>
      <c r="CA513" s="1"/>
      <c r="CB513" s="1"/>
      <c r="CC513" s="1"/>
      <c r="CD513" s="1"/>
      <c r="CE513" s="1"/>
      <c r="CF513" s="1"/>
      <c r="CG513" s="1"/>
      <c r="CH513" s="1"/>
      <c r="CI513" s="1"/>
      <c r="CJ513" s="1"/>
      <c r="CK513" s="1"/>
    </row>
    <row r="514" spans="1:89" ht="45" x14ac:dyDescent="0.25">
      <c r="A514" s="7" t="s">
        <v>15</v>
      </c>
      <c r="B514" s="8">
        <v>2005</v>
      </c>
      <c r="C514" s="605" t="s">
        <v>1610</v>
      </c>
      <c r="D514" s="605" t="s">
        <v>1609</v>
      </c>
      <c r="E514" s="612"/>
      <c r="F514" s="1"/>
      <c r="G514" s="1"/>
      <c r="H514" s="1"/>
      <c r="I514" s="1"/>
      <c r="J514" s="1"/>
      <c r="K514" s="1"/>
      <c r="L514" s="1"/>
      <c r="M514" s="1"/>
      <c r="N514" s="1"/>
      <c r="O514" s="1"/>
      <c r="P514" s="1"/>
      <c r="Q514" s="1"/>
      <c r="R514" s="1"/>
      <c r="S514" s="1"/>
      <c r="T514" s="1"/>
      <c r="U514" s="1"/>
      <c r="V514" s="1"/>
      <c r="W514" s="1"/>
      <c r="X514" s="1"/>
      <c r="Y514" s="1"/>
      <c r="Z514" s="1"/>
      <c r="AA514" s="1"/>
      <c r="AB514" s="1"/>
      <c r="AC514" s="1"/>
      <c r="AD514" s="1"/>
      <c r="AE514" s="1"/>
      <c r="AF514" s="1"/>
      <c r="AG514" s="1"/>
      <c r="AH514" s="1"/>
      <c r="AI514" s="1"/>
      <c r="AJ514" s="1"/>
      <c r="AK514" s="1"/>
      <c r="AL514" s="1"/>
      <c r="AM514" s="1"/>
      <c r="AN514" s="1"/>
      <c r="AO514" s="1"/>
      <c r="AP514" s="1"/>
      <c r="AQ514" s="1"/>
      <c r="AR514" s="1"/>
      <c r="AS514" s="1"/>
      <c r="AT514" s="1"/>
      <c r="AU514" s="1"/>
      <c r="AV514" s="1"/>
      <c r="AW514" s="1"/>
      <c r="AX514" s="1"/>
      <c r="AY514" s="1"/>
      <c r="AZ514" s="1"/>
      <c r="BA514" s="1"/>
      <c r="BB514" s="1"/>
      <c r="BC514" s="1"/>
      <c r="BD514" s="1"/>
      <c r="BE514" s="1"/>
      <c r="BF514" s="1"/>
      <c r="BG514" s="1"/>
      <c r="BH514" s="1"/>
      <c r="BI514" s="1"/>
      <c r="BJ514" s="1"/>
      <c r="BK514" s="1"/>
      <c r="BL514" s="1"/>
      <c r="BM514" s="1"/>
      <c r="BN514" s="1"/>
      <c r="BO514" s="1"/>
      <c r="BP514" s="1"/>
      <c r="BQ514" s="1"/>
      <c r="BR514" s="1"/>
      <c r="BS514" s="1"/>
      <c r="BT514" s="1"/>
      <c r="BU514" s="1"/>
      <c r="BV514" s="1"/>
      <c r="BW514" s="1"/>
      <c r="BX514" s="1"/>
      <c r="BY514" s="1"/>
      <c r="BZ514" s="1"/>
      <c r="CA514" s="1"/>
      <c r="CB514" s="1"/>
      <c r="CC514" s="1"/>
      <c r="CD514" s="1"/>
      <c r="CE514" s="1"/>
      <c r="CF514" s="1"/>
      <c r="CG514" s="1"/>
      <c r="CH514" s="1"/>
      <c r="CI514" s="1"/>
      <c r="CJ514" s="1"/>
      <c r="CK514" s="1"/>
    </row>
    <row r="515" spans="1:89" ht="22.5" x14ac:dyDescent="0.25">
      <c r="A515" s="7" t="s">
        <v>15</v>
      </c>
      <c r="B515" s="8">
        <v>2005</v>
      </c>
      <c r="C515" s="605" t="s">
        <v>1611</v>
      </c>
      <c r="D515" s="605" t="s">
        <v>1571</v>
      </c>
      <c r="E515" s="612"/>
      <c r="F515" s="1"/>
      <c r="G515" s="1"/>
      <c r="H515" s="1"/>
      <c r="I515" s="1"/>
      <c r="J515" s="1"/>
      <c r="K515" s="1"/>
      <c r="L515" s="1"/>
      <c r="M515" s="1"/>
      <c r="N515" s="1"/>
      <c r="O515" s="1"/>
      <c r="P515" s="1"/>
      <c r="Q515" s="1"/>
      <c r="R515" s="1"/>
      <c r="S515" s="1"/>
      <c r="T515" s="1"/>
      <c r="U515" s="1"/>
      <c r="V515" s="1"/>
      <c r="W515" s="1"/>
      <c r="X515" s="1"/>
      <c r="Y515" s="1"/>
      <c r="Z515" s="1"/>
      <c r="AA515" s="1"/>
      <c r="AB515" s="1"/>
      <c r="AC515" s="1"/>
      <c r="AD515" s="1"/>
      <c r="AE515" s="1"/>
      <c r="AF515" s="1"/>
      <c r="AG515" s="1"/>
      <c r="AH515" s="1"/>
      <c r="AI515" s="1"/>
      <c r="AJ515" s="1"/>
      <c r="AK515" s="1"/>
      <c r="AL515" s="1"/>
      <c r="AM515" s="1"/>
      <c r="AN515" s="1"/>
      <c r="AO515" s="1"/>
      <c r="AP515" s="1"/>
      <c r="AQ515" s="1"/>
      <c r="AR515" s="1"/>
      <c r="AS515" s="1"/>
      <c r="AT515" s="1"/>
      <c r="AU515" s="1"/>
      <c r="AV515" s="1"/>
      <c r="AW515" s="1"/>
      <c r="AX515" s="1"/>
      <c r="AY515" s="1"/>
      <c r="AZ515" s="1"/>
      <c r="BA515" s="1"/>
      <c r="BB515" s="1"/>
      <c r="BC515" s="1"/>
      <c r="BD515" s="1"/>
      <c r="BE515" s="1"/>
      <c r="BF515" s="1"/>
      <c r="BG515" s="1"/>
      <c r="BH515" s="1"/>
      <c r="BI515" s="1"/>
      <c r="BJ515" s="1"/>
      <c r="BK515" s="1"/>
      <c r="BL515" s="1"/>
      <c r="BM515" s="1"/>
      <c r="BN515" s="1"/>
      <c r="BO515" s="1"/>
      <c r="BP515" s="1"/>
      <c r="BQ515" s="1"/>
      <c r="BR515" s="1"/>
      <c r="BS515" s="1"/>
      <c r="BT515" s="1"/>
      <c r="BU515" s="1"/>
      <c r="BV515" s="1"/>
      <c r="BW515" s="1"/>
      <c r="BX515" s="1"/>
      <c r="BY515" s="1"/>
      <c r="BZ515" s="1"/>
      <c r="CA515" s="1"/>
      <c r="CB515" s="1"/>
      <c r="CC515" s="1"/>
      <c r="CD515" s="1"/>
      <c r="CE515" s="1"/>
      <c r="CF515" s="1"/>
      <c r="CG515" s="1"/>
      <c r="CH515" s="1"/>
      <c r="CI515" s="1"/>
      <c r="CJ515" s="1"/>
      <c r="CK515" s="1"/>
    </row>
    <row r="516" spans="1:89" ht="90" x14ac:dyDescent="0.25">
      <c r="A516" s="7" t="s">
        <v>3</v>
      </c>
      <c r="B516" s="8">
        <v>2004</v>
      </c>
      <c r="C516" s="605" t="s">
        <v>1612</v>
      </c>
      <c r="D516" s="605" t="s">
        <v>1596</v>
      </c>
      <c r="E516" s="612"/>
      <c r="F516" s="1"/>
      <c r="G516" s="1"/>
      <c r="H516" s="1"/>
      <c r="I516" s="1"/>
      <c r="J516" s="1"/>
      <c r="K516" s="1"/>
      <c r="L516" s="1"/>
      <c r="M516" s="1"/>
      <c r="N516" s="1"/>
      <c r="O516" s="1"/>
      <c r="P516" s="1"/>
      <c r="Q516" s="1"/>
      <c r="R516" s="1"/>
      <c r="S516" s="1"/>
      <c r="T516" s="1"/>
      <c r="U516" s="1"/>
      <c r="V516" s="1"/>
      <c r="W516" s="1"/>
      <c r="X516" s="1"/>
      <c r="Y516" s="1"/>
      <c r="Z516" s="1"/>
      <c r="AA516" s="1"/>
      <c r="AB516" s="1"/>
      <c r="AC516" s="1"/>
      <c r="AD516" s="1"/>
      <c r="AE516" s="1"/>
      <c r="AF516" s="1"/>
      <c r="AG516" s="1"/>
      <c r="AH516" s="1"/>
      <c r="AI516" s="1"/>
      <c r="AJ516" s="1"/>
      <c r="AK516" s="1"/>
      <c r="AL516" s="1"/>
      <c r="AM516" s="1"/>
      <c r="AN516" s="1"/>
      <c r="AO516" s="1"/>
      <c r="AP516" s="1"/>
      <c r="AQ516" s="1"/>
      <c r="AR516" s="1"/>
      <c r="AS516" s="1"/>
      <c r="AT516" s="1"/>
      <c r="AU516" s="1"/>
      <c r="AV516" s="1"/>
      <c r="AW516" s="1"/>
      <c r="AX516" s="1"/>
      <c r="AY516" s="1"/>
      <c r="AZ516" s="1"/>
      <c r="BA516" s="1"/>
      <c r="BB516" s="1"/>
      <c r="BC516" s="1"/>
      <c r="BD516" s="1"/>
      <c r="BE516" s="1"/>
      <c r="BF516" s="1"/>
      <c r="BG516" s="1"/>
      <c r="BH516" s="1"/>
      <c r="BI516" s="1"/>
      <c r="BJ516" s="1"/>
      <c r="BK516" s="1"/>
      <c r="BL516" s="1"/>
      <c r="BM516" s="1"/>
      <c r="BN516" s="1"/>
      <c r="BO516" s="1"/>
      <c r="BP516" s="1"/>
      <c r="BQ516" s="1"/>
      <c r="BR516" s="1"/>
      <c r="BS516" s="1"/>
      <c r="BT516" s="1"/>
      <c r="BU516" s="1"/>
      <c r="BV516" s="1"/>
      <c r="BW516" s="1"/>
      <c r="BX516" s="1"/>
      <c r="BY516" s="1"/>
      <c r="BZ516" s="1"/>
      <c r="CA516" s="1"/>
      <c r="CB516" s="1"/>
      <c r="CC516" s="1"/>
      <c r="CD516" s="1"/>
      <c r="CE516" s="1"/>
      <c r="CF516" s="1"/>
      <c r="CG516" s="1"/>
      <c r="CH516" s="1"/>
      <c r="CI516" s="1"/>
      <c r="CJ516" s="1"/>
      <c r="CK516" s="1"/>
    </row>
    <row r="517" spans="1:89" ht="45" x14ac:dyDescent="0.25">
      <c r="A517" s="7" t="s">
        <v>3</v>
      </c>
      <c r="B517" s="8">
        <v>2004</v>
      </c>
      <c r="C517" s="605" t="s">
        <v>1613</v>
      </c>
      <c r="D517" s="605" t="s">
        <v>1596</v>
      </c>
      <c r="E517" s="612"/>
      <c r="F517" s="1"/>
      <c r="G517" s="1"/>
      <c r="H517" s="1"/>
      <c r="I517" s="1"/>
      <c r="J517" s="1"/>
      <c r="K517" s="1"/>
      <c r="L517" s="1"/>
      <c r="M517" s="1"/>
      <c r="N517" s="1"/>
      <c r="O517" s="1"/>
      <c r="P517" s="1"/>
      <c r="Q517" s="1"/>
      <c r="R517" s="1"/>
      <c r="S517" s="1"/>
      <c r="T517" s="1"/>
      <c r="U517" s="1"/>
      <c r="V517" s="1"/>
      <c r="W517" s="1"/>
      <c r="X517" s="1"/>
      <c r="Y517" s="1"/>
      <c r="Z517" s="1"/>
      <c r="AA517" s="1"/>
      <c r="AB517" s="1"/>
      <c r="AC517" s="1"/>
      <c r="AD517" s="1"/>
      <c r="AE517" s="1"/>
      <c r="AF517" s="1"/>
      <c r="AG517" s="1"/>
      <c r="AH517" s="1"/>
      <c r="AI517" s="1"/>
      <c r="AJ517" s="1"/>
      <c r="AK517" s="1"/>
      <c r="AL517" s="1"/>
      <c r="AM517" s="1"/>
      <c r="AN517" s="1"/>
      <c r="AO517" s="1"/>
      <c r="AP517" s="1"/>
      <c r="AQ517" s="1"/>
      <c r="AR517" s="1"/>
      <c r="AS517" s="1"/>
      <c r="AT517" s="1"/>
      <c r="AU517" s="1"/>
      <c r="AV517" s="1"/>
      <c r="AW517" s="1"/>
      <c r="AX517" s="1"/>
      <c r="AY517" s="1"/>
      <c r="AZ517" s="1"/>
      <c r="BA517" s="1"/>
      <c r="BB517" s="1"/>
      <c r="BC517" s="1"/>
      <c r="BD517" s="1"/>
      <c r="BE517" s="1"/>
      <c r="BF517" s="1"/>
      <c r="BG517" s="1"/>
      <c r="BH517" s="1"/>
      <c r="BI517" s="1"/>
      <c r="BJ517" s="1"/>
      <c r="BK517" s="1"/>
      <c r="BL517" s="1"/>
      <c r="BM517" s="1"/>
      <c r="BN517" s="1"/>
      <c r="BO517" s="1"/>
      <c r="BP517" s="1"/>
      <c r="BQ517" s="1"/>
      <c r="BR517" s="1"/>
      <c r="BS517" s="1"/>
      <c r="BT517" s="1"/>
      <c r="BU517" s="1"/>
      <c r="BV517" s="1"/>
      <c r="BW517" s="1"/>
      <c r="BX517" s="1"/>
      <c r="BY517" s="1"/>
      <c r="BZ517" s="1"/>
      <c r="CA517" s="1"/>
      <c r="CB517" s="1"/>
      <c r="CC517" s="1"/>
      <c r="CD517" s="1"/>
      <c r="CE517" s="1"/>
      <c r="CF517" s="1"/>
      <c r="CG517" s="1"/>
      <c r="CH517" s="1"/>
      <c r="CI517" s="1"/>
      <c r="CJ517" s="1"/>
      <c r="CK517" s="1"/>
    </row>
    <row r="518" spans="1:89" ht="225" x14ac:dyDescent="0.25">
      <c r="A518" s="7" t="s">
        <v>21</v>
      </c>
      <c r="B518" s="8">
        <v>2004</v>
      </c>
      <c r="C518" s="605" t="s">
        <v>1615</v>
      </c>
      <c r="D518" s="605" t="s">
        <v>1614</v>
      </c>
      <c r="E518" s="612"/>
      <c r="F518" s="1"/>
      <c r="G518" s="1"/>
      <c r="H518" s="1"/>
      <c r="I518" s="1"/>
      <c r="J518" s="1"/>
      <c r="K518" s="1"/>
      <c r="L518" s="1"/>
      <c r="M518" s="1"/>
      <c r="N518" s="1"/>
      <c r="O518" s="1"/>
      <c r="P518" s="1"/>
      <c r="Q518" s="1"/>
      <c r="R518" s="1"/>
      <c r="S518" s="1"/>
      <c r="T518" s="1"/>
      <c r="U518" s="1"/>
      <c r="V518" s="1"/>
      <c r="W518" s="1"/>
      <c r="X518" s="1"/>
      <c r="Y518" s="1"/>
      <c r="Z518" s="1"/>
      <c r="AA518" s="1"/>
      <c r="AB518" s="1"/>
      <c r="AC518" s="1"/>
      <c r="AD518" s="1"/>
      <c r="AE518" s="1"/>
      <c r="AF518" s="1"/>
      <c r="AG518" s="1"/>
      <c r="AH518" s="1"/>
      <c r="AI518" s="1"/>
      <c r="AJ518" s="1"/>
      <c r="AK518" s="1"/>
      <c r="AL518" s="1"/>
      <c r="AM518" s="1"/>
      <c r="AN518" s="1"/>
      <c r="AO518" s="1"/>
      <c r="AP518" s="1"/>
      <c r="AQ518" s="1"/>
      <c r="AR518" s="1"/>
      <c r="AS518" s="1"/>
      <c r="AT518" s="1"/>
      <c r="AU518" s="1"/>
      <c r="AV518" s="1"/>
      <c r="AW518" s="1"/>
      <c r="AX518" s="1"/>
      <c r="AY518" s="1"/>
      <c r="AZ518" s="1"/>
      <c r="BA518" s="1"/>
      <c r="BB518" s="1"/>
      <c r="BC518" s="1"/>
      <c r="BD518" s="1"/>
      <c r="BE518" s="1"/>
      <c r="BF518" s="1"/>
      <c r="BG518" s="1"/>
      <c r="BH518" s="1"/>
      <c r="BI518" s="1"/>
      <c r="BJ518" s="1"/>
      <c r="BK518" s="1"/>
      <c r="BL518" s="1"/>
      <c r="BM518" s="1"/>
      <c r="BN518" s="1"/>
      <c r="BO518" s="1"/>
      <c r="BP518" s="1"/>
      <c r="BQ518" s="1"/>
      <c r="BR518" s="1"/>
      <c r="BS518" s="1"/>
      <c r="BT518" s="1"/>
      <c r="BU518" s="1"/>
      <c r="BV518" s="1"/>
      <c r="BW518" s="1"/>
      <c r="BX518" s="1"/>
      <c r="BY518" s="1"/>
      <c r="BZ518" s="1"/>
      <c r="CA518" s="1"/>
      <c r="CB518" s="1"/>
      <c r="CC518" s="1"/>
      <c r="CD518" s="1"/>
      <c r="CE518" s="1"/>
      <c r="CF518" s="1"/>
      <c r="CG518" s="1"/>
      <c r="CH518" s="1"/>
      <c r="CI518" s="1"/>
      <c r="CJ518" s="1"/>
      <c r="CK518" s="1"/>
    </row>
    <row r="519" spans="1:89" ht="33.75" x14ac:dyDescent="0.25">
      <c r="A519" s="7" t="s">
        <v>21</v>
      </c>
      <c r="B519" s="8">
        <v>2004</v>
      </c>
      <c r="C519" s="605" t="s">
        <v>1616</v>
      </c>
      <c r="D519" s="605" t="s">
        <v>1617</v>
      </c>
      <c r="E519" s="612"/>
      <c r="F519" s="1"/>
      <c r="G519" s="1"/>
      <c r="H519" s="1"/>
      <c r="I519" s="1"/>
      <c r="J519" s="1"/>
      <c r="K519" s="1"/>
      <c r="L519" s="1"/>
      <c r="M519" s="1"/>
      <c r="N519" s="1"/>
      <c r="O519" s="1"/>
      <c r="P519" s="1"/>
      <c r="Q519" s="1"/>
      <c r="R519" s="1"/>
      <c r="S519" s="1"/>
      <c r="T519" s="1"/>
      <c r="U519" s="1"/>
      <c r="V519" s="1"/>
      <c r="W519" s="1"/>
      <c r="X519" s="1"/>
      <c r="Y519" s="1"/>
      <c r="Z519" s="1"/>
      <c r="AA519" s="1"/>
      <c r="AB519" s="1"/>
      <c r="AC519" s="1"/>
      <c r="AD519" s="1"/>
      <c r="AE519" s="1"/>
      <c r="AF519" s="1"/>
      <c r="AG519" s="1"/>
      <c r="AH519" s="1"/>
      <c r="AI519" s="1"/>
      <c r="AJ519" s="1"/>
      <c r="AK519" s="1"/>
      <c r="AL519" s="1"/>
      <c r="AM519" s="1"/>
      <c r="AN519" s="1"/>
      <c r="AO519" s="1"/>
      <c r="AP519" s="1"/>
      <c r="AQ519" s="1"/>
      <c r="AR519" s="1"/>
      <c r="AS519" s="1"/>
      <c r="AT519" s="1"/>
      <c r="AU519" s="1"/>
      <c r="AV519" s="1"/>
      <c r="AW519" s="1"/>
      <c r="AX519" s="1"/>
      <c r="AY519" s="1"/>
      <c r="AZ519" s="1"/>
      <c r="BA519" s="1"/>
      <c r="BB519" s="1"/>
      <c r="BC519" s="1"/>
      <c r="BD519" s="1"/>
      <c r="BE519" s="1"/>
      <c r="BF519" s="1"/>
      <c r="BG519" s="1"/>
      <c r="BH519" s="1"/>
      <c r="BI519" s="1"/>
      <c r="BJ519" s="1"/>
      <c r="BK519" s="1"/>
      <c r="BL519" s="1"/>
      <c r="BM519" s="1"/>
      <c r="BN519" s="1"/>
      <c r="BO519" s="1"/>
      <c r="BP519" s="1"/>
      <c r="BQ519" s="1"/>
      <c r="BR519" s="1"/>
      <c r="BS519" s="1"/>
      <c r="BT519" s="1"/>
      <c r="BU519" s="1"/>
      <c r="BV519" s="1"/>
      <c r="BW519" s="1"/>
      <c r="BX519" s="1"/>
      <c r="BY519" s="1"/>
      <c r="BZ519" s="1"/>
      <c r="CA519" s="1"/>
      <c r="CB519" s="1"/>
      <c r="CC519" s="1"/>
      <c r="CD519" s="1"/>
      <c r="CE519" s="1"/>
      <c r="CF519" s="1"/>
      <c r="CG519" s="1"/>
      <c r="CH519" s="1"/>
      <c r="CI519" s="1"/>
      <c r="CJ519" s="1"/>
      <c r="CK519" s="1"/>
    </row>
    <row r="520" spans="1:89" ht="45" x14ac:dyDescent="0.25">
      <c r="A520" s="7" t="s">
        <v>20</v>
      </c>
      <c r="B520" s="8">
        <v>2004</v>
      </c>
      <c r="C520" s="605" t="s">
        <v>1619</v>
      </c>
      <c r="D520" s="605" t="s">
        <v>1618</v>
      </c>
      <c r="E520" s="612"/>
      <c r="F520" s="1"/>
      <c r="G520" s="1"/>
      <c r="H520" s="1"/>
      <c r="I520" s="1"/>
      <c r="J520" s="1"/>
      <c r="K520" s="1"/>
      <c r="L520" s="1"/>
      <c r="M520" s="1"/>
      <c r="N520" s="1"/>
      <c r="O520" s="1"/>
      <c r="P520" s="1"/>
      <c r="Q520" s="1"/>
      <c r="R520" s="1"/>
      <c r="S520" s="1"/>
      <c r="T520" s="1"/>
      <c r="U520" s="1"/>
      <c r="V520" s="1"/>
      <c r="W520" s="1"/>
      <c r="X520" s="1"/>
      <c r="Y520" s="1"/>
      <c r="Z520" s="1"/>
      <c r="AA520" s="1"/>
      <c r="AB520" s="1"/>
      <c r="AC520" s="1"/>
      <c r="AD520" s="1"/>
      <c r="AE520" s="1"/>
      <c r="AF520" s="1"/>
      <c r="AG520" s="1"/>
      <c r="AH520" s="1"/>
      <c r="AI520" s="1"/>
      <c r="AJ520" s="1"/>
      <c r="AK520" s="1"/>
      <c r="AL520" s="1"/>
      <c r="AM520" s="1"/>
      <c r="AN520" s="1"/>
      <c r="AO520" s="1"/>
      <c r="AP520" s="1"/>
      <c r="AQ520" s="1"/>
      <c r="AR520" s="1"/>
      <c r="AS520" s="1"/>
      <c r="AT520" s="1"/>
      <c r="AU520" s="1"/>
      <c r="AV520" s="1"/>
      <c r="AW520" s="1"/>
      <c r="AX520" s="1"/>
      <c r="AY520" s="1"/>
      <c r="AZ520" s="1"/>
      <c r="BA520" s="1"/>
      <c r="BB520" s="1"/>
      <c r="BC520" s="1"/>
      <c r="BD520" s="1"/>
      <c r="BE520" s="1"/>
      <c r="BF520" s="1"/>
      <c r="BG520" s="1"/>
      <c r="BH520" s="1"/>
      <c r="BI520" s="1"/>
      <c r="BJ520" s="1"/>
      <c r="BK520" s="1"/>
      <c r="BL520" s="1"/>
      <c r="BM520" s="1"/>
      <c r="BN520" s="1"/>
      <c r="BO520" s="1"/>
      <c r="BP520" s="1"/>
      <c r="BQ520" s="1"/>
      <c r="BR520" s="1"/>
      <c r="BS520" s="1"/>
      <c r="BT520" s="1"/>
      <c r="BU520" s="1"/>
      <c r="BV520" s="1"/>
      <c r="BW520" s="1"/>
      <c r="BX520" s="1"/>
      <c r="BY520" s="1"/>
      <c r="BZ520" s="1"/>
      <c r="CA520" s="1"/>
      <c r="CB520" s="1"/>
      <c r="CC520" s="1"/>
      <c r="CD520" s="1"/>
      <c r="CE520" s="1"/>
      <c r="CF520" s="1"/>
      <c r="CG520" s="1"/>
      <c r="CH520" s="1"/>
      <c r="CI520" s="1"/>
      <c r="CJ520" s="1"/>
      <c r="CK520" s="1"/>
    </row>
    <row r="521" spans="1:89" ht="45" x14ac:dyDescent="0.25">
      <c r="A521" s="7" t="s">
        <v>10</v>
      </c>
      <c r="B521" s="8">
        <v>2004</v>
      </c>
      <c r="C521" s="605" t="s">
        <v>1598</v>
      </c>
      <c r="D521" s="605" t="s">
        <v>1596</v>
      </c>
      <c r="E521" s="612"/>
      <c r="F521" s="1"/>
      <c r="G521" s="1"/>
      <c r="H521" s="1"/>
      <c r="I521" s="1"/>
      <c r="J521" s="1"/>
      <c r="K521" s="1"/>
      <c r="L521" s="1"/>
      <c r="M521" s="1"/>
      <c r="N521" s="1"/>
      <c r="O521" s="1"/>
      <c r="P521" s="1"/>
      <c r="Q521" s="1"/>
      <c r="R521" s="1"/>
      <c r="S521" s="1"/>
      <c r="T521" s="1"/>
      <c r="U521" s="1"/>
      <c r="V521" s="1"/>
      <c r="W521" s="1"/>
      <c r="X521" s="1"/>
      <c r="Y521" s="1"/>
      <c r="Z521" s="1"/>
      <c r="AA521" s="1"/>
      <c r="AB521" s="1"/>
      <c r="AC521" s="1"/>
      <c r="AD521" s="1"/>
      <c r="AE521" s="1"/>
      <c r="AF521" s="1"/>
      <c r="AG521" s="1"/>
      <c r="AH521" s="1"/>
      <c r="AI521" s="1"/>
      <c r="AJ521" s="1"/>
      <c r="AK521" s="1"/>
      <c r="AL521" s="1"/>
      <c r="AM521" s="1"/>
      <c r="AN521" s="1"/>
      <c r="AO521" s="1"/>
      <c r="AP521" s="1"/>
      <c r="AQ521" s="1"/>
      <c r="AR521" s="1"/>
      <c r="AS521" s="1"/>
      <c r="AT521" s="1"/>
      <c r="AU521" s="1"/>
      <c r="AV521" s="1"/>
      <c r="AW521" s="1"/>
      <c r="AX521" s="1"/>
      <c r="AY521" s="1"/>
      <c r="AZ521" s="1"/>
      <c r="BA521" s="1"/>
      <c r="BB521" s="1"/>
      <c r="BC521" s="1"/>
      <c r="BD521" s="1"/>
      <c r="BE521" s="1"/>
      <c r="BF521" s="1"/>
      <c r="BG521" s="1"/>
      <c r="BH521" s="1"/>
      <c r="BI521" s="1"/>
      <c r="BJ521" s="1"/>
      <c r="BK521" s="1"/>
      <c r="BL521" s="1"/>
      <c r="BM521" s="1"/>
      <c r="BN521" s="1"/>
      <c r="BO521" s="1"/>
      <c r="BP521" s="1"/>
      <c r="BQ521" s="1"/>
      <c r="BR521" s="1"/>
      <c r="BS521" s="1"/>
      <c r="BT521" s="1"/>
      <c r="BU521" s="1"/>
      <c r="BV521" s="1"/>
      <c r="BW521" s="1"/>
      <c r="BX521" s="1"/>
      <c r="BY521" s="1"/>
      <c r="BZ521" s="1"/>
      <c r="CA521" s="1"/>
      <c r="CB521" s="1"/>
      <c r="CC521" s="1"/>
      <c r="CD521" s="1"/>
      <c r="CE521" s="1"/>
      <c r="CF521" s="1"/>
      <c r="CG521" s="1"/>
      <c r="CH521" s="1"/>
      <c r="CI521" s="1"/>
      <c r="CJ521" s="1"/>
      <c r="CK521" s="1"/>
    </row>
    <row r="522" spans="1:89" ht="45" x14ac:dyDescent="0.25">
      <c r="A522" s="7" t="s">
        <v>10</v>
      </c>
      <c r="B522" s="8">
        <v>2004</v>
      </c>
      <c r="C522" s="605" t="s">
        <v>1620</v>
      </c>
      <c r="D522" s="605" t="s">
        <v>1596</v>
      </c>
      <c r="E522" s="612"/>
      <c r="F522" s="1"/>
      <c r="G522" s="1"/>
      <c r="H522" s="1"/>
      <c r="I522" s="1"/>
      <c r="J522" s="1"/>
      <c r="K522" s="1"/>
      <c r="L522" s="1"/>
      <c r="M522" s="1"/>
      <c r="N522" s="1"/>
      <c r="O522" s="1"/>
      <c r="P522" s="1"/>
      <c r="Q522" s="1"/>
      <c r="R522" s="1"/>
      <c r="S522" s="1"/>
      <c r="T522" s="1"/>
      <c r="U522" s="1"/>
      <c r="V522" s="1"/>
      <c r="W522" s="1"/>
      <c r="X522" s="1"/>
      <c r="Y522" s="1"/>
      <c r="Z522" s="1"/>
      <c r="AA522" s="1"/>
      <c r="AB522" s="1"/>
      <c r="AC522" s="1"/>
      <c r="AD522" s="1"/>
      <c r="AE522" s="1"/>
      <c r="AF522" s="1"/>
      <c r="AG522" s="1"/>
      <c r="AH522" s="1"/>
      <c r="AI522" s="1"/>
      <c r="AJ522" s="1"/>
      <c r="AK522" s="1"/>
      <c r="AL522" s="1"/>
      <c r="AM522" s="1"/>
      <c r="AN522" s="1"/>
      <c r="AO522" s="1"/>
      <c r="AP522" s="1"/>
      <c r="AQ522" s="1"/>
      <c r="AR522" s="1"/>
      <c r="AS522" s="1"/>
      <c r="AT522" s="1"/>
      <c r="AU522" s="1"/>
      <c r="AV522" s="1"/>
      <c r="AW522" s="1"/>
      <c r="AX522" s="1"/>
      <c r="AY522" s="1"/>
      <c r="AZ522" s="1"/>
      <c r="BA522" s="1"/>
      <c r="BB522" s="1"/>
      <c r="BC522" s="1"/>
      <c r="BD522" s="1"/>
      <c r="BE522" s="1"/>
      <c r="BF522" s="1"/>
      <c r="BG522" s="1"/>
      <c r="BH522" s="1"/>
      <c r="BI522" s="1"/>
      <c r="BJ522" s="1"/>
      <c r="BK522" s="1"/>
      <c r="BL522" s="1"/>
      <c r="BM522" s="1"/>
      <c r="BN522" s="1"/>
      <c r="BO522" s="1"/>
      <c r="BP522" s="1"/>
      <c r="BQ522" s="1"/>
      <c r="BR522" s="1"/>
      <c r="BS522" s="1"/>
      <c r="BT522" s="1"/>
      <c r="BU522" s="1"/>
      <c r="BV522" s="1"/>
      <c r="BW522" s="1"/>
      <c r="BX522" s="1"/>
      <c r="BY522" s="1"/>
      <c r="BZ522" s="1"/>
      <c r="CA522" s="1"/>
      <c r="CB522" s="1"/>
      <c r="CC522" s="1"/>
      <c r="CD522" s="1"/>
      <c r="CE522" s="1"/>
      <c r="CF522" s="1"/>
      <c r="CG522" s="1"/>
      <c r="CH522" s="1"/>
      <c r="CI522" s="1"/>
      <c r="CJ522" s="1"/>
      <c r="CK522" s="1"/>
    </row>
    <row r="523" spans="1:89" ht="33.75" x14ac:dyDescent="0.25">
      <c r="A523" s="7" t="s">
        <v>1110</v>
      </c>
      <c r="B523" s="8">
        <v>2004</v>
      </c>
      <c r="C523" s="605" t="s">
        <v>1622</v>
      </c>
      <c r="D523" s="605" t="s">
        <v>1621</v>
      </c>
      <c r="E523" s="612"/>
      <c r="F523" s="1"/>
      <c r="G523" s="1"/>
      <c r="H523" s="1"/>
      <c r="I523" s="1"/>
      <c r="J523" s="1"/>
      <c r="K523" s="1"/>
      <c r="L523" s="1"/>
      <c r="M523" s="1"/>
      <c r="N523" s="1"/>
      <c r="O523" s="1"/>
      <c r="P523" s="1"/>
      <c r="Q523" s="1"/>
      <c r="R523" s="1"/>
      <c r="S523" s="1"/>
      <c r="T523" s="1"/>
      <c r="U523" s="1"/>
      <c r="V523" s="1"/>
      <c r="W523" s="1"/>
      <c r="X523" s="1"/>
      <c r="Y523" s="1"/>
      <c r="Z523" s="1"/>
      <c r="AA523" s="1"/>
      <c r="AB523" s="1"/>
      <c r="AC523" s="1"/>
      <c r="AD523" s="1"/>
      <c r="AE523" s="1"/>
      <c r="AF523" s="1"/>
      <c r="AG523" s="1"/>
      <c r="AH523" s="1"/>
      <c r="AI523" s="1"/>
      <c r="AJ523" s="1"/>
      <c r="AK523" s="1"/>
      <c r="AL523" s="1"/>
      <c r="AM523" s="1"/>
      <c r="AN523" s="1"/>
      <c r="AO523" s="1"/>
      <c r="AP523" s="1"/>
      <c r="AQ523" s="1"/>
      <c r="AR523" s="1"/>
      <c r="AS523" s="1"/>
      <c r="AT523" s="1"/>
      <c r="AU523" s="1"/>
      <c r="AV523" s="1"/>
      <c r="AW523" s="1"/>
      <c r="AX523" s="1"/>
      <c r="AY523" s="1"/>
      <c r="AZ523" s="1"/>
      <c r="BA523" s="1"/>
      <c r="BB523" s="1"/>
      <c r="BC523" s="1"/>
      <c r="BD523" s="1"/>
      <c r="BE523" s="1"/>
      <c r="BF523" s="1"/>
      <c r="BG523" s="1"/>
      <c r="BH523" s="1"/>
      <c r="BI523" s="1"/>
      <c r="BJ523" s="1"/>
      <c r="BK523" s="1"/>
      <c r="BL523" s="1"/>
      <c r="BM523" s="1"/>
      <c r="BN523" s="1"/>
      <c r="BO523" s="1"/>
      <c r="BP523" s="1"/>
      <c r="BQ523" s="1"/>
      <c r="BR523" s="1"/>
      <c r="BS523" s="1"/>
      <c r="BT523" s="1"/>
      <c r="BU523" s="1"/>
      <c r="BV523" s="1"/>
      <c r="BW523" s="1"/>
      <c r="BX523" s="1"/>
      <c r="BY523" s="1"/>
      <c r="BZ523" s="1"/>
      <c r="CA523" s="1"/>
      <c r="CB523" s="1"/>
      <c r="CC523" s="1"/>
      <c r="CD523" s="1"/>
      <c r="CE523" s="1"/>
      <c r="CF523" s="1"/>
      <c r="CG523" s="1"/>
      <c r="CH523" s="1"/>
      <c r="CI523" s="1"/>
      <c r="CJ523" s="1"/>
      <c r="CK523" s="1"/>
    </row>
    <row r="524" spans="1:89" ht="33.75" x14ac:dyDescent="0.25">
      <c r="A524" s="7" t="s">
        <v>1110</v>
      </c>
      <c r="B524" s="8">
        <v>2004</v>
      </c>
      <c r="C524" s="605" t="s">
        <v>1623</v>
      </c>
      <c r="D524" s="605" t="s">
        <v>1621</v>
      </c>
      <c r="E524" s="612"/>
      <c r="F524" s="1"/>
      <c r="G524" s="1"/>
      <c r="H524" s="1"/>
      <c r="I524" s="1"/>
      <c r="J524" s="1"/>
      <c r="K524" s="1"/>
      <c r="L524" s="1"/>
      <c r="M524" s="1"/>
      <c r="N524" s="1"/>
      <c r="O524" s="1"/>
      <c r="P524" s="1"/>
      <c r="Q524" s="1"/>
      <c r="R524" s="1"/>
      <c r="S524" s="1"/>
      <c r="T524" s="1"/>
      <c r="U524" s="1"/>
      <c r="V524" s="1"/>
      <c r="W524" s="1"/>
      <c r="X524" s="1"/>
      <c r="Y524" s="1"/>
      <c r="Z524" s="1"/>
      <c r="AA524" s="1"/>
      <c r="AB524" s="1"/>
      <c r="AC524" s="1"/>
      <c r="AD524" s="1"/>
      <c r="AE524" s="1"/>
      <c r="AF524" s="1"/>
      <c r="AG524" s="1"/>
      <c r="AH524" s="1"/>
      <c r="AI524" s="1"/>
      <c r="AJ524" s="1"/>
      <c r="AK524" s="1"/>
      <c r="AL524" s="1"/>
      <c r="AM524" s="1"/>
      <c r="AN524" s="1"/>
      <c r="AO524" s="1"/>
      <c r="AP524" s="1"/>
      <c r="AQ524" s="1"/>
      <c r="AR524" s="1"/>
      <c r="AS524" s="1"/>
      <c r="AT524" s="1"/>
      <c r="AU524" s="1"/>
      <c r="AV524" s="1"/>
      <c r="AW524" s="1"/>
      <c r="AX524" s="1"/>
      <c r="AY524" s="1"/>
      <c r="AZ524" s="1"/>
      <c r="BA524" s="1"/>
      <c r="BB524" s="1"/>
      <c r="BC524" s="1"/>
      <c r="BD524" s="1"/>
      <c r="BE524" s="1"/>
      <c r="BF524" s="1"/>
      <c r="BG524" s="1"/>
      <c r="BH524" s="1"/>
      <c r="BI524" s="1"/>
      <c r="BJ524" s="1"/>
      <c r="BK524" s="1"/>
      <c r="BL524" s="1"/>
      <c r="BM524" s="1"/>
      <c r="BN524" s="1"/>
      <c r="BO524" s="1"/>
      <c r="BP524" s="1"/>
      <c r="BQ524" s="1"/>
      <c r="BR524" s="1"/>
      <c r="BS524" s="1"/>
      <c r="BT524" s="1"/>
      <c r="BU524" s="1"/>
      <c r="BV524" s="1"/>
      <c r="BW524" s="1"/>
      <c r="BX524" s="1"/>
      <c r="BY524" s="1"/>
      <c r="BZ524" s="1"/>
      <c r="CA524" s="1"/>
      <c r="CB524" s="1"/>
      <c r="CC524" s="1"/>
      <c r="CD524" s="1"/>
      <c r="CE524" s="1"/>
      <c r="CF524" s="1"/>
      <c r="CG524" s="1"/>
      <c r="CH524" s="1"/>
      <c r="CI524" s="1"/>
      <c r="CJ524" s="1"/>
      <c r="CK524" s="1"/>
    </row>
    <row r="525" spans="1:89" ht="33.75" x14ac:dyDescent="0.25">
      <c r="A525" s="7" t="s">
        <v>1110</v>
      </c>
      <c r="B525" s="8">
        <v>2004</v>
      </c>
      <c r="C525" s="605" t="s">
        <v>1624</v>
      </c>
      <c r="D525" s="605" t="s">
        <v>1625</v>
      </c>
      <c r="E525" s="612"/>
      <c r="F525" s="1"/>
      <c r="G525" s="1"/>
      <c r="H525" s="1"/>
      <c r="I525" s="1"/>
      <c r="J525" s="1"/>
      <c r="K525" s="1"/>
      <c r="L525" s="1"/>
      <c r="M525" s="1"/>
      <c r="N525" s="1"/>
      <c r="O525" s="1"/>
      <c r="P525" s="1"/>
      <c r="Q525" s="1"/>
      <c r="R525" s="1"/>
      <c r="S525" s="1"/>
      <c r="T525" s="1"/>
      <c r="U525" s="1"/>
      <c r="V525" s="1"/>
      <c r="W525" s="1"/>
      <c r="X525" s="1"/>
      <c r="Y525" s="1"/>
      <c r="Z525" s="1"/>
      <c r="AA525" s="1"/>
      <c r="AB525" s="1"/>
      <c r="AC525" s="1"/>
      <c r="AD525" s="1"/>
      <c r="AE525" s="1"/>
      <c r="AF525" s="1"/>
      <c r="AG525" s="1"/>
      <c r="AH525" s="1"/>
      <c r="AI525" s="1"/>
      <c r="AJ525" s="1"/>
      <c r="AK525" s="1"/>
      <c r="AL525" s="1"/>
      <c r="AM525" s="1"/>
      <c r="AN525" s="1"/>
      <c r="AO525" s="1"/>
      <c r="AP525" s="1"/>
      <c r="AQ525" s="1"/>
      <c r="AR525" s="1"/>
      <c r="AS525" s="1"/>
      <c r="AT525" s="1"/>
      <c r="AU525" s="1"/>
      <c r="AV525" s="1"/>
      <c r="AW525" s="1"/>
      <c r="AX525" s="1"/>
      <c r="AY525" s="1"/>
      <c r="AZ525" s="1"/>
      <c r="BA525" s="1"/>
      <c r="BB525" s="1"/>
      <c r="BC525" s="1"/>
      <c r="BD525" s="1"/>
      <c r="BE525" s="1"/>
      <c r="BF525" s="1"/>
      <c r="BG525" s="1"/>
      <c r="BH525" s="1"/>
      <c r="BI525" s="1"/>
      <c r="BJ525" s="1"/>
      <c r="BK525" s="1"/>
      <c r="BL525" s="1"/>
      <c r="BM525" s="1"/>
      <c r="BN525" s="1"/>
      <c r="BO525" s="1"/>
      <c r="BP525" s="1"/>
      <c r="BQ525" s="1"/>
      <c r="BR525" s="1"/>
      <c r="BS525" s="1"/>
      <c r="BT525" s="1"/>
      <c r="BU525" s="1"/>
      <c r="BV525" s="1"/>
      <c r="BW525" s="1"/>
      <c r="BX525" s="1"/>
      <c r="BY525" s="1"/>
      <c r="BZ525" s="1"/>
      <c r="CA525" s="1"/>
      <c r="CB525" s="1"/>
      <c r="CC525" s="1"/>
      <c r="CD525" s="1"/>
      <c r="CE525" s="1"/>
      <c r="CF525" s="1"/>
      <c r="CG525" s="1"/>
      <c r="CH525" s="1"/>
      <c r="CI525" s="1"/>
      <c r="CJ525" s="1"/>
      <c r="CK525" s="1"/>
    </row>
    <row r="526" spans="1:89" ht="45" x14ac:dyDescent="0.25">
      <c r="A526" s="7" t="s">
        <v>1110</v>
      </c>
      <c r="B526" s="8">
        <v>2004</v>
      </c>
      <c r="C526" s="605" t="s">
        <v>1626</v>
      </c>
      <c r="D526" s="606" t="s">
        <v>1627</v>
      </c>
      <c r="E526" s="612"/>
      <c r="F526" s="1"/>
      <c r="G526" s="1"/>
      <c r="H526" s="1"/>
      <c r="I526" s="1"/>
      <c r="J526" s="1"/>
      <c r="K526" s="1"/>
      <c r="L526" s="1"/>
      <c r="M526" s="1"/>
      <c r="N526" s="1"/>
      <c r="O526" s="1"/>
      <c r="P526" s="1"/>
      <c r="Q526" s="1"/>
      <c r="R526" s="1"/>
      <c r="S526" s="1"/>
      <c r="T526" s="1"/>
      <c r="U526" s="1"/>
      <c r="V526" s="1"/>
      <c r="W526" s="1"/>
      <c r="X526" s="1"/>
      <c r="Y526" s="1"/>
      <c r="Z526" s="1"/>
      <c r="AA526" s="1"/>
      <c r="AB526" s="1"/>
      <c r="AC526" s="1"/>
      <c r="AD526" s="1"/>
      <c r="AE526" s="1"/>
      <c r="AF526" s="1"/>
      <c r="AG526" s="1"/>
      <c r="AH526" s="1"/>
      <c r="AI526" s="1"/>
      <c r="AJ526" s="1"/>
      <c r="AK526" s="1"/>
      <c r="AL526" s="1"/>
      <c r="AM526" s="1"/>
      <c r="AN526" s="1"/>
      <c r="AO526" s="1"/>
      <c r="AP526" s="1"/>
      <c r="AQ526" s="1"/>
      <c r="AR526" s="1"/>
      <c r="AS526" s="1"/>
      <c r="AT526" s="1"/>
      <c r="AU526" s="1"/>
      <c r="AV526" s="1"/>
      <c r="AW526" s="1"/>
      <c r="AX526" s="1"/>
      <c r="AY526" s="1"/>
      <c r="AZ526" s="1"/>
      <c r="BA526" s="1"/>
      <c r="BB526" s="1"/>
      <c r="BC526" s="1"/>
      <c r="BD526" s="1"/>
      <c r="BE526" s="1"/>
      <c r="BF526" s="1"/>
      <c r="BG526" s="1"/>
      <c r="BH526" s="1"/>
      <c r="BI526" s="1"/>
      <c r="BJ526" s="1"/>
      <c r="BK526" s="1"/>
      <c r="BL526" s="1"/>
      <c r="BM526" s="1"/>
      <c r="BN526" s="1"/>
      <c r="BO526" s="1"/>
      <c r="BP526" s="1"/>
      <c r="BQ526" s="1"/>
      <c r="BR526" s="1"/>
      <c r="BS526" s="1"/>
      <c r="BT526" s="1"/>
      <c r="BU526" s="1"/>
      <c r="BV526" s="1"/>
      <c r="BW526" s="1"/>
      <c r="BX526" s="1"/>
      <c r="BY526" s="1"/>
      <c r="BZ526" s="1"/>
      <c r="CA526" s="1"/>
      <c r="CB526" s="1"/>
      <c r="CC526" s="1"/>
      <c r="CD526" s="1"/>
      <c r="CE526" s="1"/>
      <c r="CF526" s="1"/>
      <c r="CG526" s="1"/>
      <c r="CH526" s="1"/>
      <c r="CI526" s="1"/>
      <c r="CJ526" s="1"/>
      <c r="CK526" s="1"/>
    </row>
    <row r="527" spans="1:89" ht="33.75" x14ac:dyDescent="0.25">
      <c r="A527" s="7" t="s">
        <v>1110</v>
      </c>
      <c r="B527" s="8">
        <v>2004</v>
      </c>
      <c r="C527" s="605" t="s">
        <v>1628</v>
      </c>
      <c r="D527" s="605" t="s">
        <v>1625</v>
      </c>
      <c r="E527" s="612"/>
      <c r="F527" s="1"/>
      <c r="G527" s="1"/>
      <c r="H527" s="1"/>
      <c r="I527" s="1"/>
      <c r="J527" s="1"/>
      <c r="K527" s="1"/>
      <c r="L527" s="1"/>
      <c r="M527" s="1"/>
      <c r="N527" s="1"/>
      <c r="O527" s="1"/>
      <c r="P527" s="1"/>
      <c r="Q527" s="1"/>
      <c r="R527" s="1"/>
      <c r="S527" s="1"/>
      <c r="T527" s="1"/>
      <c r="U527" s="1"/>
      <c r="V527" s="1"/>
      <c r="W527" s="1"/>
      <c r="X527" s="1"/>
      <c r="Y527" s="1"/>
      <c r="Z527" s="1"/>
      <c r="AA527" s="1"/>
      <c r="AB527" s="1"/>
      <c r="AC527" s="1"/>
      <c r="AD527" s="1"/>
      <c r="AE527" s="1"/>
      <c r="AF527" s="1"/>
      <c r="AG527" s="1"/>
      <c r="AH527" s="1"/>
      <c r="AI527" s="1"/>
      <c r="AJ527" s="1"/>
      <c r="AK527" s="1"/>
      <c r="AL527" s="1"/>
      <c r="AM527" s="1"/>
      <c r="AN527" s="1"/>
      <c r="AO527" s="1"/>
      <c r="AP527" s="1"/>
      <c r="AQ527" s="1"/>
      <c r="AR527" s="1"/>
      <c r="AS527" s="1"/>
      <c r="AT527" s="1"/>
      <c r="AU527" s="1"/>
      <c r="AV527" s="1"/>
      <c r="AW527" s="1"/>
      <c r="AX527" s="1"/>
      <c r="AY527" s="1"/>
      <c r="AZ527" s="1"/>
      <c r="BA527" s="1"/>
      <c r="BB527" s="1"/>
      <c r="BC527" s="1"/>
      <c r="BD527" s="1"/>
      <c r="BE527" s="1"/>
      <c r="BF527" s="1"/>
      <c r="BG527" s="1"/>
      <c r="BH527" s="1"/>
      <c r="BI527" s="1"/>
      <c r="BJ527" s="1"/>
      <c r="BK527" s="1"/>
      <c r="BL527" s="1"/>
      <c r="BM527" s="1"/>
      <c r="BN527" s="1"/>
      <c r="BO527" s="1"/>
      <c r="BP527" s="1"/>
      <c r="BQ527" s="1"/>
      <c r="BR527" s="1"/>
      <c r="BS527" s="1"/>
      <c r="BT527" s="1"/>
      <c r="BU527" s="1"/>
      <c r="BV527" s="1"/>
      <c r="BW527" s="1"/>
      <c r="BX527" s="1"/>
      <c r="BY527" s="1"/>
      <c r="BZ527" s="1"/>
      <c r="CA527" s="1"/>
      <c r="CB527" s="1"/>
      <c r="CC527" s="1"/>
      <c r="CD527" s="1"/>
      <c r="CE527" s="1"/>
      <c r="CF527" s="1"/>
      <c r="CG527" s="1"/>
      <c r="CH527" s="1"/>
      <c r="CI527" s="1"/>
      <c r="CJ527" s="1"/>
      <c r="CK527" s="1"/>
    </row>
    <row r="528" spans="1:89" ht="33.75" x14ac:dyDescent="0.25">
      <c r="A528" s="7" t="s">
        <v>1110</v>
      </c>
      <c r="B528" s="8">
        <v>2004</v>
      </c>
      <c r="C528" s="605" t="s">
        <v>1629</v>
      </c>
      <c r="D528" s="605" t="s">
        <v>1625</v>
      </c>
      <c r="E528" s="612"/>
      <c r="F528" s="1"/>
      <c r="G528" s="1"/>
      <c r="H528" s="1"/>
      <c r="I528" s="1"/>
      <c r="J528" s="1"/>
      <c r="K528" s="1"/>
      <c r="L528" s="1"/>
      <c r="M528" s="1"/>
      <c r="N528" s="1"/>
      <c r="O528" s="1"/>
      <c r="P528" s="1"/>
      <c r="Q528" s="1"/>
      <c r="R528" s="1"/>
      <c r="S528" s="1"/>
      <c r="T528" s="1"/>
      <c r="U528" s="1"/>
      <c r="V528" s="1"/>
      <c r="W528" s="1"/>
      <c r="X528" s="1"/>
      <c r="Y528" s="1"/>
      <c r="Z528" s="1"/>
      <c r="AA528" s="1"/>
      <c r="AB528" s="1"/>
      <c r="AC528" s="1"/>
      <c r="AD528" s="1"/>
      <c r="AE528" s="1"/>
      <c r="AF528" s="1"/>
      <c r="AG528" s="1"/>
      <c r="AH528" s="1"/>
      <c r="AI528" s="1"/>
      <c r="AJ528" s="1"/>
      <c r="AK528" s="1"/>
      <c r="AL528" s="1"/>
      <c r="AM528" s="1"/>
      <c r="AN528" s="1"/>
      <c r="AO528" s="1"/>
      <c r="AP528" s="1"/>
      <c r="AQ528" s="1"/>
      <c r="AR528" s="1"/>
      <c r="AS528" s="1"/>
      <c r="AT528" s="1"/>
      <c r="AU528" s="1"/>
      <c r="AV528" s="1"/>
      <c r="AW528" s="1"/>
      <c r="AX528" s="1"/>
      <c r="AY528" s="1"/>
      <c r="AZ528" s="1"/>
      <c r="BA528" s="1"/>
      <c r="BB528" s="1"/>
      <c r="BC528" s="1"/>
      <c r="BD528" s="1"/>
      <c r="BE528" s="1"/>
      <c r="BF528" s="1"/>
      <c r="BG528" s="1"/>
      <c r="BH528" s="1"/>
      <c r="BI528" s="1"/>
      <c r="BJ528" s="1"/>
      <c r="BK528" s="1"/>
      <c r="BL528" s="1"/>
      <c r="BM528" s="1"/>
      <c r="BN528" s="1"/>
      <c r="BO528" s="1"/>
      <c r="BP528" s="1"/>
      <c r="BQ528" s="1"/>
      <c r="BR528" s="1"/>
      <c r="BS528" s="1"/>
      <c r="BT528" s="1"/>
      <c r="BU528" s="1"/>
      <c r="BV528" s="1"/>
      <c r="BW528" s="1"/>
      <c r="BX528" s="1"/>
      <c r="BY528" s="1"/>
      <c r="BZ528" s="1"/>
      <c r="CA528" s="1"/>
      <c r="CB528" s="1"/>
      <c r="CC528" s="1"/>
      <c r="CD528" s="1"/>
      <c r="CE528" s="1"/>
      <c r="CF528" s="1"/>
      <c r="CG528" s="1"/>
      <c r="CH528" s="1"/>
      <c r="CI528" s="1"/>
      <c r="CJ528" s="1"/>
      <c r="CK528" s="1"/>
    </row>
    <row r="529" spans="1:89" ht="33.75" x14ac:dyDescent="0.25">
      <c r="A529" s="7" t="s">
        <v>1110</v>
      </c>
      <c r="B529" s="8">
        <v>2004</v>
      </c>
      <c r="C529" s="605" t="s">
        <v>1630</v>
      </c>
      <c r="D529" s="605" t="s">
        <v>1614</v>
      </c>
      <c r="E529" s="612"/>
      <c r="F529" s="1"/>
      <c r="G529" s="1"/>
      <c r="H529" s="1"/>
      <c r="I529" s="1"/>
      <c r="J529" s="1"/>
      <c r="K529" s="1"/>
      <c r="L529" s="1"/>
      <c r="M529" s="1"/>
      <c r="N529" s="1"/>
      <c r="O529" s="1"/>
      <c r="P529" s="1"/>
      <c r="Q529" s="1"/>
      <c r="R529" s="1"/>
      <c r="S529" s="1"/>
      <c r="T529" s="1"/>
      <c r="U529" s="1"/>
      <c r="V529" s="1"/>
      <c r="W529" s="1"/>
      <c r="X529" s="1"/>
      <c r="Y529" s="1"/>
      <c r="Z529" s="1"/>
      <c r="AA529" s="1"/>
      <c r="AB529" s="1"/>
      <c r="AC529" s="1"/>
      <c r="AD529" s="1"/>
      <c r="AE529" s="1"/>
      <c r="AF529" s="1"/>
      <c r="AG529" s="1"/>
      <c r="AH529" s="1"/>
      <c r="AI529" s="1"/>
      <c r="AJ529" s="1"/>
      <c r="AK529" s="1"/>
      <c r="AL529" s="1"/>
      <c r="AM529" s="1"/>
      <c r="AN529" s="1"/>
      <c r="AO529" s="1"/>
      <c r="AP529" s="1"/>
      <c r="AQ529" s="1"/>
      <c r="AR529" s="1"/>
      <c r="AS529" s="1"/>
      <c r="AT529" s="1"/>
      <c r="AU529" s="1"/>
      <c r="AV529" s="1"/>
      <c r="AW529" s="1"/>
      <c r="AX529" s="1"/>
      <c r="AY529" s="1"/>
      <c r="AZ529" s="1"/>
      <c r="BA529" s="1"/>
      <c r="BB529" s="1"/>
      <c r="BC529" s="1"/>
      <c r="BD529" s="1"/>
      <c r="BE529" s="1"/>
      <c r="BF529" s="1"/>
      <c r="BG529" s="1"/>
      <c r="BH529" s="1"/>
      <c r="BI529" s="1"/>
      <c r="BJ529" s="1"/>
      <c r="BK529" s="1"/>
      <c r="BL529" s="1"/>
      <c r="BM529" s="1"/>
      <c r="BN529" s="1"/>
      <c r="BO529" s="1"/>
      <c r="BP529" s="1"/>
      <c r="BQ529" s="1"/>
      <c r="BR529" s="1"/>
      <c r="BS529" s="1"/>
      <c r="BT529" s="1"/>
      <c r="BU529" s="1"/>
      <c r="BV529" s="1"/>
      <c r="BW529" s="1"/>
      <c r="BX529" s="1"/>
      <c r="BY529" s="1"/>
      <c r="BZ529" s="1"/>
      <c r="CA529" s="1"/>
      <c r="CB529" s="1"/>
      <c r="CC529" s="1"/>
      <c r="CD529" s="1"/>
      <c r="CE529" s="1"/>
      <c r="CF529" s="1"/>
      <c r="CG529" s="1"/>
      <c r="CH529" s="1"/>
      <c r="CI529" s="1"/>
      <c r="CJ529" s="1"/>
      <c r="CK529" s="1"/>
    </row>
    <row r="530" spans="1:89" ht="33.75" x14ac:dyDescent="0.25">
      <c r="A530" s="7" t="s">
        <v>16</v>
      </c>
      <c r="B530" s="8">
        <v>2004</v>
      </c>
      <c r="C530" s="605" t="s">
        <v>1631</v>
      </c>
      <c r="D530" s="605" t="s">
        <v>1596</v>
      </c>
      <c r="E530" s="612"/>
      <c r="F530" s="1"/>
      <c r="G530" s="1"/>
      <c r="H530" s="1"/>
      <c r="I530" s="1"/>
      <c r="J530" s="1"/>
      <c r="K530" s="1"/>
      <c r="L530" s="1"/>
      <c r="M530" s="1"/>
      <c r="N530" s="1"/>
      <c r="O530" s="1"/>
      <c r="P530" s="1"/>
      <c r="Q530" s="1"/>
      <c r="R530" s="1"/>
      <c r="S530" s="1"/>
      <c r="T530" s="1"/>
      <c r="U530" s="1"/>
      <c r="V530" s="1"/>
      <c r="W530" s="1"/>
      <c r="X530" s="1"/>
      <c r="Y530" s="1"/>
      <c r="Z530" s="1"/>
      <c r="AA530" s="1"/>
      <c r="AB530" s="1"/>
      <c r="AC530" s="1"/>
      <c r="AD530" s="1"/>
      <c r="AE530" s="1"/>
      <c r="AF530" s="1"/>
      <c r="AG530" s="1"/>
      <c r="AH530" s="1"/>
      <c r="AI530" s="1"/>
      <c r="AJ530" s="1"/>
      <c r="AK530" s="1"/>
      <c r="AL530" s="1"/>
      <c r="AM530" s="1"/>
      <c r="AN530" s="1"/>
      <c r="AO530" s="1"/>
      <c r="AP530" s="1"/>
      <c r="AQ530" s="1"/>
      <c r="AR530" s="1"/>
      <c r="AS530" s="1"/>
      <c r="AT530" s="1"/>
      <c r="AU530" s="1"/>
      <c r="AV530" s="1"/>
      <c r="AW530" s="1"/>
      <c r="AX530" s="1"/>
      <c r="AY530" s="1"/>
      <c r="AZ530" s="1"/>
      <c r="BA530" s="1"/>
      <c r="BB530" s="1"/>
      <c r="BC530" s="1"/>
      <c r="BD530" s="1"/>
      <c r="BE530" s="1"/>
      <c r="BF530" s="1"/>
      <c r="BG530" s="1"/>
      <c r="BH530" s="1"/>
      <c r="BI530" s="1"/>
      <c r="BJ530" s="1"/>
      <c r="BK530" s="1"/>
      <c r="BL530" s="1"/>
      <c r="BM530" s="1"/>
      <c r="BN530" s="1"/>
      <c r="BO530" s="1"/>
      <c r="BP530" s="1"/>
      <c r="BQ530" s="1"/>
      <c r="BR530" s="1"/>
      <c r="BS530" s="1"/>
      <c r="BT530" s="1"/>
      <c r="BU530" s="1"/>
      <c r="BV530" s="1"/>
      <c r="BW530" s="1"/>
      <c r="BX530" s="1"/>
      <c r="BY530" s="1"/>
      <c r="BZ530" s="1"/>
      <c r="CA530" s="1"/>
      <c r="CB530" s="1"/>
      <c r="CC530" s="1"/>
      <c r="CD530" s="1"/>
      <c r="CE530" s="1"/>
      <c r="CF530" s="1"/>
      <c r="CG530" s="1"/>
      <c r="CH530" s="1"/>
      <c r="CI530" s="1"/>
      <c r="CJ530" s="1"/>
      <c r="CK530" s="1"/>
    </row>
    <row r="531" spans="1:89" ht="33.75" x14ac:dyDescent="0.25">
      <c r="A531" s="7" t="s">
        <v>17</v>
      </c>
      <c r="B531" s="8">
        <v>2004</v>
      </c>
      <c r="C531" s="605" t="s">
        <v>1632</v>
      </c>
      <c r="D531" s="605" t="s">
        <v>1621</v>
      </c>
      <c r="E531" s="612"/>
      <c r="F531" s="1"/>
      <c r="G531" s="1"/>
      <c r="H531" s="1"/>
      <c r="I531" s="1"/>
      <c r="J531" s="1"/>
      <c r="K531" s="1"/>
      <c r="L531" s="1"/>
      <c r="M531" s="1"/>
      <c r="N531" s="1"/>
      <c r="O531" s="1"/>
      <c r="P531" s="1"/>
      <c r="Q531" s="1"/>
      <c r="R531" s="1"/>
      <c r="S531" s="1"/>
      <c r="T531" s="1"/>
      <c r="U531" s="1"/>
      <c r="V531" s="1"/>
      <c r="W531" s="1"/>
      <c r="X531" s="1"/>
      <c r="Y531" s="1"/>
      <c r="Z531" s="1"/>
      <c r="AA531" s="1"/>
      <c r="AB531" s="1"/>
      <c r="AC531" s="1"/>
      <c r="AD531" s="1"/>
      <c r="AE531" s="1"/>
      <c r="AF531" s="1"/>
      <c r="AG531" s="1"/>
      <c r="AH531" s="1"/>
      <c r="AI531" s="1"/>
      <c r="AJ531" s="1"/>
      <c r="AK531" s="1"/>
      <c r="AL531" s="1"/>
      <c r="AM531" s="1"/>
      <c r="AN531" s="1"/>
      <c r="AO531" s="1"/>
      <c r="AP531" s="1"/>
      <c r="AQ531" s="1"/>
      <c r="AR531" s="1"/>
      <c r="AS531" s="1"/>
      <c r="AT531" s="1"/>
      <c r="AU531" s="1"/>
      <c r="AV531" s="1"/>
      <c r="AW531" s="1"/>
      <c r="AX531" s="1"/>
      <c r="AY531" s="1"/>
      <c r="AZ531" s="1"/>
      <c r="BA531" s="1"/>
      <c r="BB531" s="1"/>
      <c r="BC531" s="1"/>
      <c r="BD531" s="1"/>
      <c r="BE531" s="1"/>
      <c r="BF531" s="1"/>
      <c r="BG531" s="1"/>
      <c r="BH531" s="1"/>
      <c r="BI531" s="1"/>
      <c r="BJ531" s="1"/>
      <c r="BK531" s="1"/>
      <c r="BL531" s="1"/>
      <c r="BM531" s="1"/>
      <c r="BN531" s="1"/>
      <c r="BO531" s="1"/>
      <c r="BP531" s="1"/>
      <c r="BQ531" s="1"/>
      <c r="BR531" s="1"/>
      <c r="BS531" s="1"/>
      <c r="BT531" s="1"/>
      <c r="BU531" s="1"/>
      <c r="BV531" s="1"/>
      <c r="BW531" s="1"/>
      <c r="BX531" s="1"/>
      <c r="BY531" s="1"/>
      <c r="BZ531" s="1"/>
      <c r="CA531" s="1"/>
      <c r="CB531" s="1"/>
      <c r="CC531" s="1"/>
      <c r="CD531" s="1"/>
      <c r="CE531" s="1"/>
      <c r="CF531" s="1"/>
      <c r="CG531" s="1"/>
      <c r="CH531" s="1"/>
      <c r="CI531" s="1"/>
      <c r="CJ531" s="1"/>
      <c r="CK531" s="1"/>
    </row>
    <row r="532" spans="1:89" ht="33.75" x14ac:dyDescent="0.25">
      <c r="A532" s="7" t="s">
        <v>13</v>
      </c>
      <c r="B532" s="8">
        <v>2004</v>
      </c>
      <c r="C532" s="605" t="s">
        <v>1633</v>
      </c>
      <c r="D532" s="605" t="s">
        <v>1596</v>
      </c>
      <c r="E532" s="612"/>
      <c r="F532" s="1"/>
      <c r="G532" s="1"/>
      <c r="H532" s="1"/>
      <c r="I532" s="1"/>
      <c r="J532" s="1"/>
      <c r="K532" s="1"/>
      <c r="L532" s="1"/>
      <c r="M532" s="1"/>
      <c r="N532" s="1"/>
      <c r="O532" s="1"/>
      <c r="P532" s="1"/>
      <c r="Q532" s="1"/>
      <c r="R532" s="1"/>
      <c r="S532" s="1"/>
      <c r="T532" s="1"/>
      <c r="U532" s="1"/>
      <c r="V532" s="1"/>
      <c r="W532" s="1"/>
      <c r="X532" s="1"/>
      <c r="Y532" s="1"/>
      <c r="Z532" s="1"/>
      <c r="AA532" s="1"/>
      <c r="AB532" s="1"/>
      <c r="AC532" s="1"/>
      <c r="AD532" s="1"/>
      <c r="AE532" s="1"/>
      <c r="AF532" s="1"/>
      <c r="AG532" s="1"/>
      <c r="AH532" s="1"/>
      <c r="AI532" s="1"/>
      <c r="AJ532" s="1"/>
      <c r="AK532" s="1"/>
      <c r="AL532" s="1"/>
      <c r="AM532" s="1"/>
      <c r="AN532" s="1"/>
      <c r="AO532" s="1"/>
      <c r="AP532" s="1"/>
      <c r="AQ532" s="1"/>
      <c r="AR532" s="1"/>
      <c r="AS532" s="1"/>
      <c r="AT532" s="1"/>
      <c r="AU532" s="1"/>
      <c r="AV532" s="1"/>
      <c r="AW532" s="1"/>
      <c r="AX532" s="1"/>
      <c r="AY532" s="1"/>
      <c r="AZ532" s="1"/>
      <c r="BA532" s="1"/>
      <c r="BB532" s="1"/>
      <c r="BC532" s="1"/>
      <c r="BD532" s="1"/>
      <c r="BE532" s="1"/>
      <c r="BF532" s="1"/>
      <c r="BG532" s="1"/>
      <c r="BH532" s="1"/>
      <c r="BI532" s="1"/>
      <c r="BJ532" s="1"/>
      <c r="BK532" s="1"/>
      <c r="BL532" s="1"/>
      <c r="BM532" s="1"/>
      <c r="BN532" s="1"/>
      <c r="BO532" s="1"/>
      <c r="BP532" s="1"/>
      <c r="BQ532" s="1"/>
      <c r="BR532" s="1"/>
      <c r="BS532" s="1"/>
      <c r="BT532" s="1"/>
      <c r="BU532" s="1"/>
      <c r="BV532" s="1"/>
      <c r="BW532" s="1"/>
      <c r="BX532" s="1"/>
      <c r="BY532" s="1"/>
      <c r="BZ532" s="1"/>
      <c r="CA532" s="1"/>
      <c r="CB532" s="1"/>
      <c r="CC532" s="1"/>
      <c r="CD532" s="1"/>
      <c r="CE532" s="1"/>
      <c r="CF532" s="1"/>
      <c r="CG532" s="1"/>
      <c r="CH532" s="1"/>
      <c r="CI532" s="1"/>
      <c r="CJ532" s="1"/>
      <c r="CK532" s="1"/>
    </row>
    <row r="533" spans="1:89" ht="33.75" x14ac:dyDescent="0.25">
      <c r="A533" s="7" t="s">
        <v>15</v>
      </c>
      <c r="B533" s="8">
        <v>2004</v>
      </c>
      <c r="C533" s="605" t="s">
        <v>1634</v>
      </c>
      <c r="D533" s="605" t="s">
        <v>1635</v>
      </c>
      <c r="E533" s="612"/>
      <c r="F533" s="1"/>
      <c r="G533" s="1"/>
      <c r="H533" s="1"/>
      <c r="I533" s="1"/>
      <c r="J533" s="1"/>
      <c r="K533" s="1"/>
      <c r="L533" s="1"/>
      <c r="M533" s="1"/>
      <c r="N533" s="1"/>
      <c r="O533" s="1"/>
      <c r="P533" s="1"/>
      <c r="Q533" s="1"/>
      <c r="R533" s="1"/>
      <c r="S533" s="1"/>
      <c r="T533" s="1"/>
      <c r="U533" s="1"/>
      <c r="V533" s="1"/>
      <c r="W533" s="1"/>
      <c r="X533" s="1"/>
      <c r="Y533" s="1"/>
      <c r="Z533" s="1"/>
      <c r="AA533" s="1"/>
      <c r="AB533" s="1"/>
      <c r="AC533" s="1"/>
      <c r="AD533" s="1"/>
      <c r="AE533" s="1"/>
      <c r="AF533" s="1"/>
      <c r="AG533" s="1"/>
      <c r="AH533" s="1"/>
      <c r="AI533" s="1"/>
      <c r="AJ533" s="1"/>
      <c r="AK533" s="1"/>
      <c r="AL533" s="1"/>
      <c r="AM533" s="1"/>
      <c r="AN533" s="1"/>
      <c r="AO533" s="1"/>
      <c r="AP533" s="1"/>
      <c r="AQ533" s="1"/>
      <c r="AR533" s="1"/>
      <c r="AS533" s="1"/>
      <c r="AT533" s="1"/>
      <c r="AU533" s="1"/>
      <c r="AV533" s="1"/>
      <c r="AW533" s="1"/>
      <c r="AX533" s="1"/>
      <c r="AY533" s="1"/>
      <c r="AZ533" s="1"/>
      <c r="BA533" s="1"/>
      <c r="BB533" s="1"/>
      <c r="BC533" s="1"/>
      <c r="BD533" s="1"/>
      <c r="BE533" s="1"/>
      <c r="BF533" s="1"/>
      <c r="BG533" s="1"/>
      <c r="BH533" s="1"/>
      <c r="BI533" s="1"/>
      <c r="BJ533" s="1"/>
      <c r="BK533" s="1"/>
      <c r="BL533" s="1"/>
      <c r="BM533" s="1"/>
      <c r="BN533" s="1"/>
      <c r="BO533" s="1"/>
      <c r="BP533" s="1"/>
      <c r="BQ533" s="1"/>
      <c r="BR533" s="1"/>
      <c r="BS533" s="1"/>
      <c r="BT533" s="1"/>
      <c r="BU533" s="1"/>
      <c r="BV533" s="1"/>
      <c r="BW533" s="1"/>
      <c r="BX533" s="1"/>
      <c r="BY533" s="1"/>
      <c r="BZ533" s="1"/>
      <c r="CA533" s="1"/>
      <c r="CB533" s="1"/>
      <c r="CC533" s="1"/>
      <c r="CD533" s="1"/>
      <c r="CE533" s="1"/>
      <c r="CF533" s="1"/>
      <c r="CG533" s="1"/>
      <c r="CH533" s="1"/>
      <c r="CI533" s="1"/>
      <c r="CJ533" s="1"/>
      <c r="CK533" s="1"/>
    </row>
    <row r="534" spans="1:89" ht="33.75" x14ac:dyDescent="0.25">
      <c r="A534" s="7" t="s">
        <v>15</v>
      </c>
      <c r="B534" s="8">
        <v>2004</v>
      </c>
      <c r="C534" s="605" t="s">
        <v>1636</v>
      </c>
      <c r="D534" s="605" t="s">
        <v>1635</v>
      </c>
      <c r="E534" s="612"/>
      <c r="F534" s="1"/>
      <c r="G534" s="1"/>
      <c r="H534" s="1"/>
      <c r="I534" s="1"/>
      <c r="J534" s="1"/>
      <c r="K534" s="1"/>
      <c r="L534" s="1"/>
      <c r="M534" s="1"/>
      <c r="N534" s="1"/>
      <c r="O534" s="1"/>
      <c r="P534" s="1"/>
      <c r="Q534" s="1"/>
      <c r="R534" s="1"/>
      <c r="S534" s="1"/>
      <c r="T534" s="1"/>
      <c r="U534" s="1"/>
      <c r="V534" s="1"/>
      <c r="W534" s="1"/>
      <c r="X534" s="1"/>
      <c r="Y534" s="1"/>
      <c r="Z534" s="1"/>
      <c r="AA534" s="1"/>
      <c r="AB534" s="1"/>
      <c r="AC534" s="1"/>
      <c r="AD534" s="1"/>
      <c r="AE534" s="1"/>
      <c r="AF534" s="1"/>
      <c r="AG534" s="1"/>
      <c r="AH534" s="1"/>
      <c r="AI534" s="1"/>
      <c r="AJ534" s="1"/>
      <c r="AK534" s="1"/>
      <c r="AL534" s="1"/>
      <c r="AM534" s="1"/>
      <c r="AN534" s="1"/>
      <c r="AO534" s="1"/>
      <c r="AP534" s="1"/>
      <c r="AQ534" s="1"/>
      <c r="AR534" s="1"/>
      <c r="AS534" s="1"/>
      <c r="AT534" s="1"/>
      <c r="AU534" s="1"/>
      <c r="AV534" s="1"/>
      <c r="AW534" s="1"/>
      <c r="AX534" s="1"/>
      <c r="AY534" s="1"/>
      <c r="AZ534" s="1"/>
      <c r="BA534" s="1"/>
      <c r="BB534" s="1"/>
      <c r="BC534" s="1"/>
      <c r="BD534" s="1"/>
      <c r="BE534" s="1"/>
      <c r="BF534" s="1"/>
      <c r="BG534" s="1"/>
      <c r="BH534" s="1"/>
      <c r="BI534" s="1"/>
      <c r="BJ534" s="1"/>
      <c r="BK534" s="1"/>
      <c r="BL534" s="1"/>
      <c r="BM534" s="1"/>
      <c r="BN534" s="1"/>
      <c r="BO534" s="1"/>
      <c r="BP534" s="1"/>
      <c r="BQ534" s="1"/>
      <c r="BR534" s="1"/>
      <c r="BS534" s="1"/>
      <c r="BT534" s="1"/>
      <c r="BU534" s="1"/>
      <c r="BV534" s="1"/>
      <c r="BW534" s="1"/>
      <c r="BX534" s="1"/>
      <c r="BY534" s="1"/>
      <c r="BZ534" s="1"/>
      <c r="CA534" s="1"/>
      <c r="CB534" s="1"/>
      <c r="CC534" s="1"/>
      <c r="CD534" s="1"/>
      <c r="CE534" s="1"/>
      <c r="CF534" s="1"/>
      <c r="CG534" s="1"/>
      <c r="CH534" s="1"/>
      <c r="CI534" s="1"/>
      <c r="CJ534" s="1"/>
      <c r="CK534" s="1"/>
    </row>
    <row r="535" spans="1:89" ht="123.75" x14ac:dyDescent="0.25">
      <c r="A535" s="7" t="s">
        <v>3</v>
      </c>
      <c r="B535" s="8">
        <v>2003</v>
      </c>
      <c r="C535" s="605" t="s">
        <v>1638</v>
      </c>
      <c r="D535" s="605" t="s">
        <v>1637</v>
      </c>
      <c r="E535" s="612"/>
      <c r="F535" s="1"/>
      <c r="G535" s="1"/>
      <c r="H535" s="1"/>
      <c r="I535" s="1"/>
      <c r="J535" s="1"/>
      <c r="K535" s="1"/>
      <c r="L535" s="1"/>
      <c r="M535" s="1"/>
      <c r="N535" s="1"/>
      <c r="O535" s="1"/>
      <c r="P535" s="1"/>
      <c r="Q535" s="1"/>
      <c r="R535" s="1"/>
      <c r="S535" s="1"/>
      <c r="T535" s="1"/>
      <c r="U535" s="1"/>
      <c r="V535" s="1"/>
      <c r="W535" s="1"/>
      <c r="X535" s="1"/>
      <c r="Y535" s="1"/>
      <c r="Z535" s="1"/>
      <c r="AA535" s="1"/>
      <c r="AB535" s="1"/>
      <c r="AC535" s="1"/>
      <c r="AD535" s="1"/>
      <c r="AE535" s="1"/>
      <c r="AF535" s="1"/>
      <c r="AG535" s="1"/>
      <c r="AH535" s="1"/>
      <c r="AI535" s="1"/>
      <c r="AJ535" s="1"/>
      <c r="AK535" s="1"/>
      <c r="AL535" s="1"/>
      <c r="AM535" s="1"/>
      <c r="AN535" s="1"/>
      <c r="AO535" s="1"/>
      <c r="AP535" s="1"/>
      <c r="AQ535" s="1"/>
      <c r="AR535" s="1"/>
      <c r="AS535" s="1"/>
      <c r="AT535" s="1"/>
      <c r="AU535" s="1"/>
      <c r="AV535" s="1"/>
      <c r="AW535" s="1"/>
      <c r="AX535" s="1"/>
      <c r="AY535" s="1"/>
      <c r="AZ535" s="1"/>
      <c r="BA535" s="1"/>
      <c r="BB535" s="1"/>
      <c r="BC535" s="1"/>
      <c r="BD535" s="1"/>
      <c r="BE535" s="1"/>
      <c r="BF535" s="1"/>
      <c r="BG535" s="1"/>
      <c r="BH535" s="1"/>
      <c r="BI535" s="1"/>
      <c r="BJ535" s="1"/>
      <c r="BK535" s="1"/>
      <c r="BL535" s="1"/>
      <c r="BM535" s="1"/>
      <c r="BN535" s="1"/>
      <c r="BO535" s="1"/>
      <c r="BP535" s="1"/>
      <c r="BQ535" s="1"/>
      <c r="BR535" s="1"/>
      <c r="BS535" s="1"/>
      <c r="BT535" s="1"/>
      <c r="BU535" s="1"/>
      <c r="BV535" s="1"/>
      <c r="BW535" s="1"/>
      <c r="BX535" s="1"/>
      <c r="BY535" s="1"/>
      <c r="BZ535" s="1"/>
      <c r="CA535" s="1"/>
      <c r="CB535" s="1"/>
      <c r="CC535" s="1"/>
      <c r="CD535" s="1"/>
      <c r="CE535" s="1"/>
      <c r="CF535" s="1"/>
      <c r="CG535" s="1"/>
      <c r="CH535" s="1"/>
      <c r="CI535" s="1"/>
      <c r="CJ535" s="1"/>
      <c r="CK535" s="1"/>
    </row>
    <row r="536" spans="1:89" ht="22.5" x14ac:dyDescent="0.25">
      <c r="A536" s="7" t="s">
        <v>3</v>
      </c>
      <c r="B536" s="8">
        <v>2003</v>
      </c>
      <c r="C536" s="605" t="s">
        <v>1639</v>
      </c>
      <c r="D536" s="605" t="s">
        <v>1614</v>
      </c>
      <c r="E536" s="612"/>
      <c r="F536" s="1"/>
      <c r="G536" s="1"/>
      <c r="H536" s="1"/>
      <c r="I536" s="1"/>
      <c r="J536" s="1"/>
      <c r="K536" s="1"/>
      <c r="L536" s="1"/>
      <c r="M536" s="1"/>
      <c r="N536" s="1"/>
      <c r="O536" s="1"/>
      <c r="P536" s="1"/>
      <c r="Q536" s="1"/>
      <c r="R536" s="1"/>
      <c r="S536" s="1"/>
      <c r="T536" s="1"/>
      <c r="U536" s="1"/>
      <c r="V536" s="1"/>
      <c r="W536" s="1"/>
      <c r="X536" s="1"/>
      <c r="Y536" s="1"/>
      <c r="Z536" s="1"/>
      <c r="AA536" s="1"/>
      <c r="AB536" s="1"/>
      <c r="AC536" s="1"/>
      <c r="AD536" s="1"/>
      <c r="AE536" s="1"/>
      <c r="AF536" s="1"/>
      <c r="AG536" s="1"/>
      <c r="AH536" s="1"/>
      <c r="AI536" s="1"/>
      <c r="AJ536" s="1"/>
      <c r="AK536" s="1"/>
      <c r="AL536" s="1"/>
      <c r="AM536" s="1"/>
      <c r="AN536" s="1"/>
      <c r="AO536" s="1"/>
      <c r="AP536" s="1"/>
      <c r="AQ536" s="1"/>
      <c r="AR536" s="1"/>
      <c r="AS536" s="1"/>
      <c r="AT536" s="1"/>
      <c r="AU536" s="1"/>
      <c r="AV536" s="1"/>
      <c r="AW536" s="1"/>
      <c r="AX536" s="1"/>
      <c r="AY536" s="1"/>
      <c r="AZ536" s="1"/>
      <c r="BA536" s="1"/>
      <c r="BB536" s="1"/>
      <c r="BC536" s="1"/>
      <c r="BD536" s="1"/>
      <c r="BE536" s="1"/>
      <c r="BF536" s="1"/>
      <c r="BG536" s="1"/>
      <c r="BH536" s="1"/>
      <c r="BI536" s="1"/>
      <c r="BJ536" s="1"/>
      <c r="BK536" s="1"/>
      <c r="BL536" s="1"/>
      <c r="BM536" s="1"/>
      <c r="BN536" s="1"/>
      <c r="BO536" s="1"/>
      <c r="BP536" s="1"/>
      <c r="BQ536" s="1"/>
      <c r="BR536" s="1"/>
      <c r="BS536" s="1"/>
      <c r="BT536" s="1"/>
      <c r="BU536" s="1"/>
      <c r="BV536" s="1"/>
      <c r="BW536" s="1"/>
      <c r="BX536" s="1"/>
      <c r="BY536" s="1"/>
      <c r="BZ536" s="1"/>
      <c r="CA536" s="1"/>
      <c r="CB536" s="1"/>
      <c r="CC536" s="1"/>
      <c r="CD536" s="1"/>
      <c r="CE536" s="1"/>
      <c r="CF536" s="1"/>
      <c r="CG536" s="1"/>
      <c r="CH536" s="1"/>
      <c r="CI536" s="1"/>
      <c r="CJ536" s="1"/>
      <c r="CK536" s="1"/>
    </row>
    <row r="537" spans="1:89" ht="45" x14ac:dyDescent="0.25">
      <c r="A537" s="7" t="s">
        <v>3</v>
      </c>
      <c r="B537" s="8">
        <v>2003</v>
      </c>
      <c r="C537" s="605" t="s">
        <v>1640</v>
      </c>
      <c r="D537" s="605" t="s">
        <v>1641</v>
      </c>
      <c r="E537" s="612"/>
      <c r="F537" s="1"/>
      <c r="G537" s="1"/>
      <c r="H537" s="1"/>
      <c r="I537" s="1"/>
      <c r="J537" s="1"/>
      <c r="K537" s="1"/>
      <c r="L537" s="1"/>
      <c r="M537" s="1"/>
      <c r="N537" s="1"/>
      <c r="O537" s="1"/>
      <c r="P537" s="1"/>
      <c r="Q537" s="1"/>
      <c r="R537" s="1"/>
      <c r="S537" s="1"/>
      <c r="T537" s="1"/>
      <c r="U537" s="1"/>
      <c r="V537" s="1"/>
      <c r="W537" s="1"/>
      <c r="X537" s="1"/>
      <c r="Y537" s="1"/>
      <c r="Z537" s="1"/>
      <c r="AA537" s="1"/>
      <c r="AB537" s="1"/>
      <c r="AC537" s="1"/>
      <c r="AD537" s="1"/>
      <c r="AE537" s="1"/>
      <c r="AF537" s="1"/>
      <c r="AG537" s="1"/>
      <c r="AH537" s="1"/>
      <c r="AI537" s="1"/>
      <c r="AJ537" s="1"/>
      <c r="AK537" s="1"/>
      <c r="AL537" s="1"/>
      <c r="AM537" s="1"/>
      <c r="AN537" s="1"/>
      <c r="AO537" s="1"/>
      <c r="AP537" s="1"/>
      <c r="AQ537" s="1"/>
      <c r="AR537" s="1"/>
      <c r="AS537" s="1"/>
      <c r="AT537" s="1"/>
      <c r="AU537" s="1"/>
      <c r="AV537" s="1"/>
      <c r="AW537" s="1"/>
      <c r="AX537" s="1"/>
      <c r="AY537" s="1"/>
      <c r="AZ537" s="1"/>
      <c r="BA537" s="1"/>
      <c r="BB537" s="1"/>
      <c r="BC537" s="1"/>
      <c r="BD537" s="1"/>
      <c r="BE537" s="1"/>
      <c r="BF537" s="1"/>
      <c r="BG537" s="1"/>
      <c r="BH537" s="1"/>
      <c r="BI537" s="1"/>
      <c r="BJ537" s="1"/>
      <c r="BK537" s="1"/>
      <c r="BL537" s="1"/>
      <c r="BM537" s="1"/>
      <c r="BN537" s="1"/>
      <c r="BO537" s="1"/>
      <c r="BP537" s="1"/>
      <c r="BQ537" s="1"/>
      <c r="BR537" s="1"/>
      <c r="BS537" s="1"/>
      <c r="BT537" s="1"/>
      <c r="BU537" s="1"/>
      <c r="BV537" s="1"/>
      <c r="BW537" s="1"/>
      <c r="BX537" s="1"/>
      <c r="BY537" s="1"/>
      <c r="BZ537" s="1"/>
      <c r="CA537" s="1"/>
      <c r="CB537" s="1"/>
      <c r="CC537" s="1"/>
      <c r="CD537" s="1"/>
      <c r="CE537" s="1"/>
      <c r="CF537" s="1"/>
      <c r="CG537" s="1"/>
      <c r="CH537" s="1"/>
      <c r="CI537" s="1"/>
      <c r="CJ537" s="1"/>
      <c r="CK537" s="1"/>
    </row>
    <row r="538" spans="1:89" ht="33.75" x14ac:dyDescent="0.25">
      <c r="A538" s="7" t="s">
        <v>3</v>
      </c>
      <c r="B538" s="8">
        <v>2003</v>
      </c>
      <c r="C538" s="605" t="s">
        <v>1642</v>
      </c>
      <c r="D538" s="605" t="s">
        <v>1614</v>
      </c>
      <c r="E538" s="612"/>
      <c r="F538" s="1"/>
      <c r="G538" s="1"/>
      <c r="H538" s="1"/>
      <c r="I538" s="1"/>
      <c r="J538" s="1"/>
      <c r="K538" s="1"/>
      <c r="L538" s="1"/>
      <c r="M538" s="1"/>
      <c r="N538" s="1"/>
      <c r="O538" s="1"/>
      <c r="P538" s="1"/>
      <c r="Q538" s="1"/>
      <c r="R538" s="1"/>
      <c r="S538" s="1"/>
      <c r="T538" s="1"/>
      <c r="U538" s="1"/>
      <c r="V538" s="1"/>
      <c r="W538" s="1"/>
      <c r="X538" s="1"/>
      <c r="Y538" s="1"/>
      <c r="Z538" s="1"/>
      <c r="AA538" s="1"/>
      <c r="AB538" s="1"/>
      <c r="AC538" s="1"/>
      <c r="AD538" s="1"/>
      <c r="AE538" s="1"/>
      <c r="AF538" s="1"/>
      <c r="AG538" s="1"/>
      <c r="AH538" s="1"/>
      <c r="AI538" s="1"/>
      <c r="AJ538" s="1"/>
      <c r="AK538" s="1"/>
      <c r="AL538" s="1"/>
      <c r="AM538" s="1"/>
      <c r="AN538" s="1"/>
      <c r="AO538" s="1"/>
      <c r="AP538" s="1"/>
      <c r="AQ538" s="1"/>
      <c r="AR538" s="1"/>
      <c r="AS538" s="1"/>
      <c r="AT538" s="1"/>
      <c r="AU538" s="1"/>
      <c r="AV538" s="1"/>
      <c r="AW538" s="1"/>
      <c r="AX538" s="1"/>
      <c r="AY538" s="1"/>
      <c r="AZ538" s="1"/>
      <c r="BA538" s="1"/>
      <c r="BB538" s="1"/>
      <c r="BC538" s="1"/>
      <c r="BD538" s="1"/>
      <c r="BE538" s="1"/>
      <c r="BF538" s="1"/>
      <c r="BG538" s="1"/>
      <c r="BH538" s="1"/>
      <c r="BI538" s="1"/>
      <c r="BJ538" s="1"/>
      <c r="BK538" s="1"/>
      <c r="BL538" s="1"/>
      <c r="BM538" s="1"/>
      <c r="BN538" s="1"/>
      <c r="BO538" s="1"/>
      <c r="BP538" s="1"/>
      <c r="BQ538" s="1"/>
      <c r="BR538" s="1"/>
      <c r="BS538" s="1"/>
      <c r="BT538" s="1"/>
      <c r="BU538" s="1"/>
      <c r="BV538" s="1"/>
      <c r="BW538" s="1"/>
      <c r="BX538" s="1"/>
      <c r="BY538" s="1"/>
      <c r="BZ538" s="1"/>
      <c r="CA538" s="1"/>
      <c r="CB538" s="1"/>
      <c r="CC538" s="1"/>
      <c r="CD538" s="1"/>
      <c r="CE538" s="1"/>
      <c r="CF538" s="1"/>
      <c r="CG538" s="1"/>
      <c r="CH538" s="1"/>
      <c r="CI538" s="1"/>
      <c r="CJ538" s="1"/>
      <c r="CK538" s="1"/>
    </row>
    <row r="539" spans="1:89" ht="22.5" x14ac:dyDescent="0.25">
      <c r="A539" s="7" t="s">
        <v>9</v>
      </c>
      <c r="B539" s="8">
        <v>2003</v>
      </c>
      <c r="C539" s="605" t="s">
        <v>1643</v>
      </c>
      <c r="D539" s="605" t="s">
        <v>1614</v>
      </c>
      <c r="E539" s="612"/>
      <c r="F539" s="1"/>
      <c r="G539" s="1"/>
      <c r="H539" s="1"/>
      <c r="I539" s="1"/>
      <c r="J539" s="1"/>
      <c r="K539" s="1"/>
      <c r="L539" s="1"/>
      <c r="M539" s="1"/>
      <c r="N539" s="1"/>
      <c r="O539" s="1"/>
      <c r="P539" s="1"/>
      <c r="Q539" s="1"/>
      <c r="R539" s="1"/>
      <c r="S539" s="1"/>
      <c r="T539" s="1"/>
      <c r="U539" s="1"/>
      <c r="V539" s="1"/>
      <c r="W539" s="1"/>
      <c r="X539" s="1"/>
      <c r="Y539" s="1"/>
      <c r="Z539" s="1"/>
      <c r="AA539" s="1"/>
      <c r="AB539" s="1"/>
      <c r="AC539" s="1"/>
      <c r="AD539" s="1"/>
      <c r="AE539" s="1"/>
      <c r="AF539" s="1"/>
      <c r="AG539" s="1"/>
      <c r="AH539" s="1"/>
      <c r="AI539" s="1"/>
      <c r="AJ539" s="1"/>
      <c r="AK539" s="1"/>
      <c r="AL539" s="1"/>
      <c r="AM539" s="1"/>
      <c r="AN539" s="1"/>
      <c r="AO539" s="1"/>
      <c r="AP539" s="1"/>
      <c r="AQ539" s="1"/>
      <c r="AR539" s="1"/>
      <c r="AS539" s="1"/>
      <c r="AT539" s="1"/>
      <c r="AU539" s="1"/>
      <c r="AV539" s="1"/>
      <c r="AW539" s="1"/>
      <c r="AX539" s="1"/>
      <c r="AY539" s="1"/>
      <c r="AZ539" s="1"/>
      <c r="BA539" s="1"/>
      <c r="BB539" s="1"/>
      <c r="BC539" s="1"/>
      <c r="BD539" s="1"/>
      <c r="BE539" s="1"/>
      <c r="BF539" s="1"/>
      <c r="BG539" s="1"/>
      <c r="BH539" s="1"/>
      <c r="BI539" s="1"/>
      <c r="BJ539" s="1"/>
      <c r="BK539" s="1"/>
      <c r="BL539" s="1"/>
      <c r="BM539" s="1"/>
      <c r="BN539" s="1"/>
      <c r="BO539" s="1"/>
      <c r="BP539" s="1"/>
      <c r="BQ539" s="1"/>
      <c r="BR539" s="1"/>
      <c r="BS539" s="1"/>
      <c r="BT539" s="1"/>
      <c r="BU539" s="1"/>
      <c r="BV539" s="1"/>
      <c r="BW539" s="1"/>
      <c r="BX539" s="1"/>
      <c r="BY539" s="1"/>
      <c r="BZ539" s="1"/>
      <c r="CA539" s="1"/>
      <c r="CB539" s="1"/>
      <c r="CC539" s="1"/>
      <c r="CD539" s="1"/>
      <c r="CE539" s="1"/>
      <c r="CF539" s="1"/>
      <c r="CG539" s="1"/>
      <c r="CH539" s="1"/>
      <c r="CI539" s="1"/>
      <c r="CJ539" s="1"/>
      <c r="CK539" s="1"/>
    </row>
    <row r="540" spans="1:89" ht="45" x14ac:dyDescent="0.25">
      <c r="A540" s="7" t="s">
        <v>9</v>
      </c>
      <c r="B540" s="8">
        <v>2003</v>
      </c>
      <c r="C540" s="605" t="s">
        <v>1644</v>
      </c>
      <c r="D540" s="605" t="s">
        <v>18</v>
      </c>
      <c r="E540" s="612"/>
      <c r="F540" s="1"/>
      <c r="G540" s="1"/>
      <c r="H540" s="1"/>
      <c r="I540" s="1"/>
      <c r="J540" s="1"/>
      <c r="K540" s="1"/>
      <c r="L540" s="1"/>
      <c r="M540" s="1"/>
      <c r="N540" s="1"/>
      <c r="O540" s="1"/>
      <c r="P540" s="1"/>
      <c r="Q540" s="1"/>
      <c r="R540" s="1"/>
      <c r="S540" s="1"/>
      <c r="T540" s="1"/>
      <c r="U540" s="1"/>
      <c r="V540" s="1"/>
      <c r="W540" s="1"/>
      <c r="X540" s="1"/>
      <c r="Y540" s="1"/>
      <c r="Z540" s="1"/>
      <c r="AA540" s="1"/>
      <c r="AB540" s="1"/>
      <c r="AC540" s="1"/>
      <c r="AD540" s="1"/>
      <c r="AE540" s="1"/>
      <c r="AF540" s="1"/>
      <c r="AG540" s="1"/>
      <c r="AH540" s="1"/>
      <c r="AI540" s="1"/>
      <c r="AJ540" s="1"/>
      <c r="AK540" s="1"/>
      <c r="AL540" s="1"/>
      <c r="AM540" s="1"/>
      <c r="AN540" s="1"/>
      <c r="AO540" s="1"/>
      <c r="AP540" s="1"/>
      <c r="AQ540" s="1"/>
      <c r="AR540" s="1"/>
      <c r="AS540" s="1"/>
      <c r="AT540" s="1"/>
      <c r="AU540" s="1"/>
      <c r="AV540" s="1"/>
      <c r="AW540" s="1"/>
      <c r="AX540" s="1"/>
      <c r="AY540" s="1"/>
      <c r="AZ540" s="1"/>
      <c r="BA540" s="1"/>
      <c r="BB540" s="1"/>
      <c r="BC540" s="1"/>
      <c r="BD540" s="1"/>
      <c r="BE540" s="1"/>
      <c r="BF540" s="1"/>
      <c r="BG540" s="1"/>
      <c r="BH540" s="1"/>
      <c r="BI540" s="1"/>
      <c r="BJ540" s="1"/>
      <c r="BK540" s="1"/>
      <c r="BL540" s="1"/>
      <c r="BM540" s="1"/>
      <c r="BN540" s="1"/>
      <c r="BO540" s="1"/>
      <c r="BP540" s="1"/>
      <c r="BQ540" s="1"/>
      <c r="BR540" s="1"/>
      <c r="BS540" s="1"/>
      <c r="BT540" s="1"/>
      <c r="BU540" s="1"/>
      <c r="BV540" s="1"/>
      <c r="BW540" s="1"/>
      <c r="BX540" s="1"/>
      <c r="BY540" s="1"/>
      <c r="BZ540" s="1"/>
      <c r="CA540" s="1"/>
      <c r="CB540" s="1"/>
      <c r="CC540" s="1"/>
      <c r="CD540" s="1"/>
      <c r="CE540" s="1"/>
      <c r="CF540" s="1"/>
      <c r="CG540" s="1"/>
      <c r="CH540" s="1"/>
      <c r="CI540" s="1"/>
      <c r="CJ540" s="1"/>
      <c r="CK540" s="1"/>
    </row>
    <row r="541" spans="1:89" ht="22.5" x14ac:dyDescent="0.25">
      <c r="A541" s="7" t="s">
        <v>7</v>
      </c>
      <c r="B541" s="8">
        <v>2003</v>
      </c>
      <c r="C541" s="605" t="s">
        <v>1643</v>
      </c>
      <c r="D541" s="605" t="s">
        <v>1614</v>
      </c>
      <c r="E541" s="612"/>
      <c r="F541" s="1"/>
      <c r="G541" s="1"/>
      <c r="H541" s="1"/>
      <c r="I541" s="1"/>
      <c r="J541" s="1"/>
      <c r="K541" s="1"/>
      <c r="L541" s="1"/>
      <c r="M541" s="1"/>
      <c r="N541" s="1"/>
      <c r="O541" s="1"/>
      <c r="P541" s="1"/>
      <c r="Q541" s="1"/>
      <c r="R541" s="1"/>
      <c r="S541" s="1"/>
      <c r="T541" s="1"/>
      <c r="U541" s="1"/>
      <c r="V541" s="1"/>
      <c r="W541" s="1"/>
      <c r="X541" s="1"/>
      <c r="Y541" s="1"/>
      <c r="Z541" s="1"/>
      <c r="AA541" s="1"/>
      <c r="AB541" s="1"/>
      <c r="AC541" s="1"/>
      <c r="AD541" s="1"/>
      <c r="AE541" s="1"/>
      <c r="AF541" s="1"/>
      <c r="AG541" s="1"/>
      <c r="AH541" s="1"/>
      <c r="AI541" s="1"/>
      <c r="AJ541" s="1"/>
      <c r="AK541" s="1"/>
      <c r="AL541" s="1"/>
      <c r="AM541" s="1"/>
      <c r="AN541" s="1"/>
      <c r="AO541" s="1"/>
      <c r="AP541" s="1"/>
      <c r="AQ541" s="1"/>
      <c r="AR541" s="1"/>
      <c r="AS541" s="1"/>
      <c r="AT541" s="1"/>
      <c r="AU541" s="1"/>
      <c r="AV541" s="1"/>
      <c r="AW541" s="1"/>
      <c r="AX541" s="1"/>
      <c r="AY541" s="1"/>
      <c r="AZ541" s="1"/>
      <c r="BA541" s="1"/>
      <c r="BB541" s="1"/>
      <c r="BC541" s="1"/>
      <c r="BD541" s="1"/>
      <c r="BE541" s="1"/>
      <c r="BF541" s="1"/>
      <c r="BG541" s="1"/>
      <c r="BH541" s="1"/>
      <c r="BI541" s="1"/>
      <c r="BJ541" s="1"/>
      <c r="BK541" s="1"/>
      <c r="BL541" s="1"/>
      <c r="BM541" s="1"/>
      <c r="BN541" s="1"/>
      <c r="BO541" s="1"/>
      <c r="BP541" s="1"/>
      <c r="BQ541" s="1"/>
      <c r="BR541" s="1"/>
      <c r="BS541" s="1"/>
      <c r="BT541" s="1"/>
      <c r="BU541" s="1"/>
      <c r="BV541" s="1"/>
      <c r="BW541" s="1"/>
      <c r="BX541" s="1"/>
      <c r="BY541" s="1"/>
      <c r="BZ541" s="1"/>
      <c r="CA541" s="1"/>
      <c r="CB541" s="1"/>
      <c r="CC541" s="1"/>
      <c r="CD541" s="1"/>
      <c r="CE541" s="1"/>
      <c r="CF541" s="1"/>
      <c r="CG541" s="1"/>
      <c r="CH541" s="1"/>
      <c r="CI541" s="1"/>
      <c r="CJ541" s="1"/>
      <c r="CK541" s="1"/>
    </row>
    <row r="542" spans="1:89" ht="22.5" x14ac:dyDescent="0.25">
      <c r="A542" s="7" t="s">
        <v>7</v>
      </c>
      <c r="B542" s="8">
        <v>2003</v>
      </c>
      <c r="C542" s="605" t="s">
        <v>1645</v>
      </c>
      <c r="D542" s="605" t="s">
        <v>1614</v>
      </c>
      <c r="E542" s="612"/>
      <c r="F542" s="1"/>
      <c r="G542" s="1"/>
      <c r="H542" s="1"/>
      <c r="I542" s="1"/>
      <c r="J542" s="1"/>
      <c r="K542" s="1"/>
      <c r="L542" s="1"/>
      <c r="M542" s="1"/>
      <c r="N542" s="1"/>
      <c r="O542" s="1"/>
      <c r="P542" s="1"/>
      <c r="Q542" s="1"/>
      <c r="R542" s="1"/>
      <c r="S542" s="1"/>
      <c r="T542" s="1"/>
      <c r="U542" s="1"/>
      <c r="V542" s="1"/>
      <c r="W542" s="1"/>
      <c r="X542" s="1"/>
      <c r="Y542" s="1"/>
      <c r="Z542" s="1"/>
      <c r="AA542" s="1"/>
      <c r="AB542" s="1"/>
      <c r="AC542" s="1"/>
      <c r="AD542" s="1"/>
      <c r="AE542" s="1"/>
      <c r="AF542" s="1"/>
      <c r="AG542" s="1"/>
      <c r="AH542" s="1"/>
      <c r="AI542" s="1"/>
      <c r="AJ542" s="1"/>
      <c r="AK542" s="1"/>
      <c r="AL542" s="1"/>
      <c r="AM542" s="1"/>
      <c r="AN542" s="1"/>
      <c r="AO542" s="1"/>
      <c r="AP542" s="1"/>
      <c r="AQ542" s="1"/>
      <c r="AR542" s="1"/>
      <c r="AS542" s="1"/>
      <c r="AT542" s="1"/>
      <c r="AU542" s="1"/>
      <c r="AV542" s="1"/>
      <c r="AW542" s="1"/>
      <c r="AX542" s="1"/>
      <c r="AY542" s="1"/>
      <c r="AZ542" s="1"/>
      <c r="BA542" s="1"/>
      <c r="BB542" s="1"/>
      <c r="BC542" s="1"/>
      <c r="BD542" s="1"/>
      <c r="BE542" s="1"/>
      <c r="BF542" s="1"/>
      <c r="BG542" s="1"/>
      <c r="BH542" s="1"/>
      <c r="BI542" s="1"/>
      <c r="BJ542" s="1"/>
      <c r="BK542" s="1"/>
      <c r="BL542" s="1"/>
      <c r="BM542" s="1"/>
      <c r="BN542" s="1"/>
      <c r="BO542" s="1"/>
      <c r="BP542" s="1"/>
      <c r="BQ542" s="1"/>
      <c r="BR542" s="1"/>
      <c r="BS542" s="1"/>
      <c r="BT542" s="1"/>
      <c r="BU542" s="1"/>
      <c r="BV542" s="1"/>
      <c r="BW542" s="1"/>
      <c r="BX542" s="1"/>
      <c r="BY542" s="1"/>
      <c r="BZ542" s="1"/>
      <c r="CA542" s="1"/>
      <c r="CB542" s="1"/>
      <c r="CC542" s="1"/>
      <c r="CD542" s="1"/>
      <c r="CE542" s="1"/>
      <c r="CF542" s="1"/>
      <c r="CG542" s="1"/>
      <c r="CH542" s="1"/>
      <c r="CI542" s="1"/>
      <c r="CJ542" s="1"/>
      <c r="CK542" s="1"/>
    </row>
    <row r="543" spans="1:89" ht="33.75" x14ac:dyDescent="0.25">
      <c r="A543" s="7" t="s">
        <v>21</v>
      </c>
      <c r="B543" s="8">
        <v>2003</v>
      </c>
      <c r="C543" s="605" t="s">
        <v>1646</v>
      </c>
      <c r="D543" s="605" t="s">
        <v>1647</v>
      </c>
      <c r="E543" s="612"/>
      <c r="F543" s="1"/>
      <c r="G543" s="1"/>
      <c r="H543" s="1"/>
      <c r="I543" s="1"/>
      <c r="J543" s="1"/>
      <c r="K543" s="1"/>
      <c r="L543" s="1"/>
      <c r="M543" s="1"/>
      <c r="N543" s="1"/>
      <c r="O543" s="1"/>
      <c r="P543" s="1"/>
      <c r="Q543" s="1"/>
      <c r="R543" s="1"/>
      <c r="S543" s="1"/>
      <c r="T543" s="1"/>
      <c r="U543" s="1"/>
      <c r="V543" s="1"/>
      <c r="W543" s="1"/>
      <c r="X543" s="1"/>
      <c r="Y543" s="1"/>
      <c r="Z543" s="1"/>
      <c r="AA543" s="1"/>
      <c r="AB543" s="1"/>
      <c r="AC543" s="1"/>
      <c r="AD543" s="1"/>
      <c r="AE543" s="1"/>
      <c r="AF543" s="1"/>
      <c r="AG543" s="1"/>
      <c r="AH543" s="1"/>
      <c r="AI543" s="1"/>
      <c r="AJ543" s="1"/>
      <c r="AK543" s="1"/>
      <c r="AL543" s="1"/>
      <c r="AM543" s="1"/>
      <c r="AN543" s="1"/>
      <c r="AO543" s="1"/>
      <c r="AP543" s="1"/>
      <c r="AQ543" s="1"/>
      <c r="AR543" s="1"/>
      <c r="AS543" s="1"/>
      <c r="AT543" s="1"/>
      <c r="AU543" s="1"/>
      <c r="AV543" s="1"/>
      <c r="AW543" s="1"/>
      <c r="AX543" s="1"/>
      <c r="AY543" s="1"/>
      <c r="AZ543" s="1"/>
      <c r="BA543" s="1"/>
      <c r="BB543" s="1"/>
      <c r="BC543" s="1"/>
      <c r="BD543" s="1"/>
      <c r="BE543" s="1"/>
      <c r="BF543" s="1"/>
      <c r="BG543" s="1"/>
      <c r="BH543" s="1"/>
      <c r="BI543" s="1"/>
      <c r="BJ543" s="1"/>
      <c r="BK543" s="1"/>
      <c r="BL543" s="1"/>
      <c r="BM543" s="1"/>
      <c r="BN543" s="1"/>
      <c r="BO543" s="1"/>
      <c r="BP543" s="1"/>
      <c r="BQ543" s="1"/>
      <c r="BR543" s="1"/>
      <c r="BS543" s="1"/>
      <c r="BT543" s="1"/>
      <c r="BU543" s="1"/>
      <c r="BV543" s="1"/>
      <c r="BW543" s="1"/>
      <c r="BX543" s="1"/>
      <c r="BY543" s="1"/>
      <c r="BZ543" s="1"/>
      <c r="CA543" s="1"/>
      <c r="CB543" s="1"/>
      <c r="CC543" s="1"/>
      <c r="CD543" s="1"/>
      <c r="CE543" s="1"/>
      <c r="CF543" s="1"/>
      <c r="CG543" s="1"/>
      <c r="CH543" s="1"/>
      <c r="CI543" s="1"/>
      <c r="CJ543" s="1"/>
      <c r="CK543" s="1"/>
    </row>
    <row r="544" spans="1:89" ht="33.75" x14ac:dyDescent="0.25">
      <c r="A544" s="7" t="s">
        <v>21</v>
      </c>
      <c r="B544" s="8">
        <v>2003</v>
      </c>
      <c r="C544" s="605" t="s">
        <v>1648</v>
      </c>
      <c r="D544" s="605" t="s">
        <v>1614</v>
      </c>
      <c r="E544" s="612"/>
      <c r="F544" s="1"/>
      <c r="G544" s="1"/>
      <c r="H544" s="1"/>
      <c r="I544" s="1"/>
      <c r="J544" s="1"/>
      <c r="K544" s="1"/>
      <c r="L544" s="1"/>
      <c r="M544" s="1"/>
      <c r="N544" s="1"/>
      <c r="O544" s="1"/>
      <c r="P544" s="1"/>
      <c r="Q544" s="1"/>
      <c r="R544" s="1"/>
      <c r="S544" s="1"/>
      <c r="T544" s="1"/>
      <c r="U544" s="1"/>
      <c r="V544" s="1"/>
      <c r="W544" s="1"/>
      <c r="X544" s="1"/>
      <c r="Y544" s="1"/>
      <c r="Z544" s="1"/>
      <c r="AA544" s="1"/>
      <c r="AB544" s="1"/>
      <c r="AC544" s="1"/>
      <c r="AD544" s="1"/>
      <c r="AE544" s="1"/>
      <c r="AF544" s="1"/>
      <c r="AG544" s="1"/>
      <c r="AH544" s="1"/>
      <c r="AI544" s="1"/>
      <c r="AJ544" s="1"/>
      <c r="AK544" s="1"/>
      <c r="AL544" s="1"/>
      <c r="AM544" s="1"/>
      <c r="AN544" s="1"/>
      <c r="AO544" s="1"/>
      <c r="AP544" s="1"/>
      <c r="AQ544" s="1"/>
      <c r="AR544" s="1"/>
      <c r="AS544" s="1"/>
      <c r="AT544" s="1"/>
      <c r="AU544" s="1"/>
      <c r="AV544" s="1"/>
      <c r="AW544" s="1"/>
      <c r="AX544" s="1"/>
      <c r="AY544" s="1"/>
      <c r="AZ544" s="1"/>
      <c r="BA544" s="1"/>
      <c r="BB544" s="1"/>
      <c r="BC544" s="1"/>
      <c r="BD544" s="1"/>
      <c r="BE544" s="1"/>
      <c r="BF544" s="1"/>
      <c r="BG544" s="1"/>
      <c r="BH544" s="1"/>
      <c r="BI544" s="1"/>
      <c r="BJ544" s="1"/>
      <c r="BK544" s="1"/>
      <c r="BL544" s="1"/>
      <c r="BM544" s="1"/>
      <c r="BN544" s="1"/>
      <c r="BO544" s="1"/>
      <c r="BP544" s="1"/>
      <c r="BQ544" s="1"/>
      <c r="BR544" s="1"/>
      <c r="BS544" s="1"/>
      <c r="BT544" s="1"/>
      <c r="BU544" s="1"/>
      <c r="BV544" s="1"/>
      <c r="BW544" s="1"/>
      <c r="BX544" s="1"/>
      <c r="BY544" s="1"/>
      <c r="BZ544" s="1"/>
      <c r="CA544" s="1"/>
      <c r="CB544" s="1"/>
      <c r="CC544" s="1"/>
      <c r="CD544" s="1"/>
      <c r="CE544" s="1"/>
      <c r="CF544" s="1"/>
      <c r="CG544" s="1"/>
      <c r="CH544" s="1"/>
      <c r="CI544" s="1"/>
      <c r="CJ544" s="1"/>
      <c r="CK544" s="1"/>
    </row>
    <row r="545" spans="1:89" ht="33.75" x14ac:dyDescent="0.25">
      <c r="A545" s="7" t="s">
        <v>10</v>
      </c>
      <c r="B545" s="8">
        <v>2003</v>
      </c>
      <c r="C545" s="605" t="s">
        <v>1622</v>
      </c>
      <c r="D545" s="605" t="s">
        <v>1621</v>
      </c>
      <c r="E545" s="612"/>
      <c r="F545" s="1"/>
      <c r="G545" s="1"/>
      <c r="H545" s="1"/>
      <c r="I545" s="1"/>
      <c r="J545" s="1"/>
      <c r="K545" s="1"/>
      <c r="L545" s="1"/>
      <c r="M545" s="1"/>
      <c r="N545" s="1"/>
      <c r="O545" s="1"/>
      <c r="P545" s="1"/>
      <c r="Q545" s="1"/>
      <c r="R545" s="1"/>
      <c r="S545" s="1"/>
      <c r="T545" s="1"/>
      <c r="U545" s="1"/>
      <c r="V545" s="1"/>
      <c r="W545" s="1"/>
      <c r="X545" s="1"/>
      <c r="Y545" s="1"/>
      <c r="Z545" s="1"/>
      <c r="AA545" s="1"/>
      <c r="AB545" s="1"/>
      <c r="AC545" s="1"/>
      <c r="AD545" s="1"/>
      <c r="AE545" s="1"/>
      <c r="AF545" s="1"/>
      <c r="AG545" s="1"/>
      <c r="AH545" s="1"/>
      <c r="AI545" s="1"/>
      <c r="AJ545" s="1"/>
      <c r="AK545" s="1"/>
      <c r="AL545" s="1"/>
      <c r="AM545" s="1"/>
      <c r="AN545" s="1"/>
      <c r="AO545" s="1"/>
      <c r="AP545" s="1"/>
      <c r="AQ545" s="1"/>
      <c r="AR545" s="1"/>
      <c r="AS545" s="1"/>
      <c r="AT545" s="1"/>
      <c r="AU545" s="1"/>
      <c r="AV545" s="1"/>
      <c r="AW545" s="1"/>
      <c r="AX545" s="1"/>
      <c r="AY545" s="1"/>
      <c r="AZ545" s="1"/>
      <c r="BA545" s="1"/>
      <c r="BB545" s="1"/>
      <c r="BC545" s="1"/>
      <c r="BD545" s="1"/>
      <c r="BE545" s="1"/>
      <c r="BF545" s="1"/>
      <c r="BG545" s="1"/>
      <c r="BH545" s="1"/>
      <c r="BI545" s="1"/>
      <c r="BJ545" s="1"/>
      <c r="BK545" s="1"/>
      <c r="BL545" s="1"/>
      <c r="BM545" s="1"/>
      <c r="BN545" s="1"/>
      <c r="BO545" s="1"/>
      <c r="BP545" s="1"/>
      <c r="BQ545" s="1"/>
      <c r="BR545" s="1"/>
      <c r="BS545" s="1"/>
      <c r="BT545" s="1"/>
      <c r="BU545" s="1"/>
      <c r="BV545" s="1"/>
      <c r="BW545" s="1"/>
      <c r="BX545" s="1"/>
      <c r="BY545" s="1"/>
      <c r="BZ545" s="1"/>
      <c r="CA545" s="1"/>
      <c r="CB545" s="1"/>
      <c r="CC545" s="1"/>
      <c r="CD545" s="1"/>
      <c r="CE545" s="1"/>
      <c r="CF545" s="1"/>
      <c r="CG545" s="1"/>
      <c r="CH545" s="1"/>
      <c r="CI545" s="1"/>
      <c r="CJ545" s="1"/>
      <c r="CK545" s="1"/>
    </row>
    <row r="546" spans="1:89" ht="33.75" x14ac:dyDescent="0.25">
      <c r="A546" s="7" t="s">
        <v>10</v>
      </c>
      <c r="B546" s="8">
        <v>2003</v>
      </c>
      <c r="C546" s="606" t="s">
        <v>1629</v>
      </c>
      <c r="D546" s="605" t="s">
        <v>1625</v>
      </c>
      <c r="E546" s="612"/>
      <c r="F546" s="1"/>
      <c r="G546" s="1"/>
      <c r="H546" s="1"/>
      <c r="I546" s="1"/>
      <c r="J546" s="1"/>
      <c r="K546" s="1"/>
      <c r="L546" s="1"/>
      <c r="M546" s="1"/>
      <c r="N546" s="1"/>
      <c r="O546" s="1"/>
      <c r="P546" s="1"/>
      <c r="Q546" s="1"/>
      <c r="R546" s="1"/>
      <c r="S546" s="1"/>
      <c r="T546" s="1"/>
      <c r="U546" s="1"/>
      <c r="V546" s="1"/>
      <c r="W546" s="1"/>
      <c r="X546" s="1"/>
      <c r="Y546" s="1"/>
      <c r="Z546" s="1"/>
      <c r="AA546" s="1"/>
      <c r="AB546" s="1"/>
      <c r="AC546" s="1"/>
      <c r="AD546" s="1"/>
      <c r="AE546" s="1"/>
      <c r="AF546" s="1"/>
      <c r="AG546" s="1"/>
      <c r="AH546" s="1"/>
      <c r="AI546" s="1"/>
      <c r="AJ546" s="1"/>
      <c r="AK546" s="1"/>
      <c r="AL546" s="1"/>
      <c r="AM546" s="1"/>
      <c r="AN546" s="1"/>
      <c r="AO546" s="1"/>
      <c r="AP546" s="1"/>
      <c r="AQ546" s="1"/>
      <c r="AR546" s="1"/>
      <c r="AS546" s="1"/>
      <c r="AT546" s="1"/>
      <c r="AU546" s="1"/>
      <c r="AV546" s="1"/>
      <c r="AW546" s="1"/>
      <c r="AX546" s="1"/>
      <c r="AY546" s="1"/>
      <c r="AZ546" s="1"/>
      <c r="BA546" s="1"/>
      <c r="BB546" s="1"/>
      <c r="BC546" s="1"/>
      <c r="BD546" s="1"/>
      <c r="BE546" s="1"/>
      <c r="BF546" s="1"/>
      <c r="BG546" s="1"/>
      <c r="BH546" s="1"/>
      <c r="BI546" s="1"/>
      <c r="BJ546" s="1"/>
      <c r="BK546" s="1"/>
      <c r="BL546" s="1"/>
      <c r="BM546" s="1"/>
      <c r="BN546" s="1"/>
      <c r="BO546" s="1"/>
      <c r="BP546" s="1"/>
      <c r="BQ546" s="1"/>
      <c r="BR546" s="1"/>
      <c r="BS546" s="1"/>
      <c r="BT546" s="1"/>
      <c r="BU546" s="1"/>
      <c r="BV546" s="1"/>
      <c r="BW546" s="1"/>
      <c r="BX546" s="1"/>
      <c r="BY546" s="1"/>
      <c r="BZ546" s="1"/>
      <c r="CA546" s="1"/>
      <c r="CB546" s="1"/>
      <c r="CC546" s="1"/>
      <c r="CD546" s="1"/>
      <c r="CE546" s="1"/>
      <c r="CF546" s="1"/>
      <c r="CG546" s="1"/>
      <c r="CH546" s="1"/>
      <c r="CI546" s="1"/>
      <c r="CJ546" s="1"/>
      <c r="CK546" s="1"/>
    </row>
    <row r="547" spans="1:89" ht="33.75" x14ac:dyDescent="0.25">
      <c r="A547" s="7" t="s">
        <v>10</v>
      </c>
      <c r="B547" s="8">
        <v>2003</v>
      </c>
      <c r="C547" s="605" t="s">
        <v>1649</v>
      </c>
      <c r="D547" s="605" t="s">
        <v>1625</v>
      </c>
      <c r="E547" s="612"/>
      <c r="F547" s="1"/>
      <c r="G547" s="1"/>
      <c r="H547" s="1"/>
      <c r="I547" s="1"/>
      <c r="J547" s="1"/>
      <c r="K547" s="1"/>
      <c r="L547" s="1"/>
      <c r="M547" s="1"/>
      <c r="N547" s="1"/>
      <c r="O547" s="1"/>
      <c r="P547" s="1"/>
      <c r="Q547" s="1"/>
      <c r="R547" s="1"/>
      <c r="S547" s="1"/>
      <c r="T547" s="1"/>
      <c r="U547" s="1"/>
      <c r="V547" s="1"/>
      <c r="W547" s="1"/>
      <c r="X547" s="1"/>
      <c r="Y547" s="1"/>
      <c r="Z547" s="1"/>
      <c r="AA547" s="1"/>
      <c r="AB547" s="1"/>
      <c r="AC547" s="1"/>
      <c r="AD547" s="1"/>
      <c r="AE547" s="1"/>
      <c r="AF547" s="1"/>
      <c r="AG547" s="1"/>
      <c r="AH547" s="1"/>
      <c r="AI547" s="1"/>
      <c r="AJ547" s="1"/>
      <c r="AK547" s="1"/>
      <c r="AL547" s="1"/>
      <c r="AM547" s="1"/>
      <c r="AN547" s="1"/>
      <c r="AO547" s="1"/>
      <c r="AP547" s="1"/>
      <c r="AQ547" s="1"/>
      <c r="AR547" s="1"/>
      <c r="AS547" s="1"/>
      <c r="AT547" s="1"/>
      <c r="AU547" s="1"/>
      <c r="AV547" s="1"/>
      <c r="AW547" s="1"/>
      <c r="AX547" s="1"/>
      <c r="AY547" s="1"/>
      <c r="AZ547" s="1"/>
      <c r="BA547" s="1"/>
      <c r="BB547" s="1"/>
      <c r="BC547" s="1"/>
      <c r="BD547" s="1"/>
      <c r="BE547" s="1"/>
      <c r="BF547" s="1"/>
      <c r="BG547" s="1"/>
      <c r="BH547" s="1"/>
      <c r="BI547" s="1"/>
      <c r="BJ547" s="1"/>
      <c r="BK547" s="1"/>
      <c r="BL547" s="1"/>
      <c r="BM547" s="1"/>
      <c r="BN547" s="1"/>
      <c r="BO547" s="1"/>
      <c r="BP547" s="1"/>
      <c r="BQ547" s="1"/>
      <c r="BR547" s="1"/>
      <c r="BS547" s="1"/>
      <c r="BT547" s="1"/>
      <c r="BU547" s="1"/>
      <c r="BV547" s="1"/>
      <c r="BW547" s="1"/>
      <c r="BX547" s="1"/>
      <c r="BY547" s="1"/>
      <c r="BZ547" s="1"/>
      <c r="CA547" s="1"/>
      <c r="CB547" s="1"/>
      <c r="CC547" s="1"/>
      <c r="CD547" s="1"/>
      <c r="CE547" s="1"/>
      <c r="CF547" s="1"/>
      <c r="CG547" s="1"/>
      <c r="CH547" s="1"/>
      <c r="CI547" s="1"/>
      <c r="CJ547" s="1"/>
      <c r="CK547" s="1"/>
    </row>
    <row r="548" spans="1:89" ht="33.75" x14ac:dyDescent="0.25">
      <c r="A548" s="7" t="s">
        <v>1110</v>
      </c>
      <c r="B548" s="8">
        <v>2003</v>
      </c>
      <c r="C548" s="605" t="s">
        <v>1650</v>
      </c>
      <c r="D548" s="605" t="s">
        <v>1647</v>
      </c>
      <c r="E548" s="612"/>
      <c r="F548" s="1"/>
      <c r="G548" s="1"/>
      <c r="H548" s="1"/>
      <c r="I548" s="1"/>
      <c r="J548" s="1"/>
      <c r="K548" s="1"/>
      <c r="L548" s="1"/>
      <c r="M548" s="1"/>
      <c r="N548" s="1"/>
      <c r="O548" s="1"/>
      <c r="P548" s="1"/>
      <c r="Q548" s="1"/>
      <c r="R548" s="1"/>
      <c r="S548" s="1"/>
      <c r="T548" s="1"/>
      <c r="U548" s="1"/>
      <c r="V548" s="1"/>
      <c r="W548" s="1"/>
      <c r="X548" s="1"/>
      <c r="Y548" s="1"/>
      <c r="Z548" s="1"/>
      <c r="AA548" s="1"/>
      <c r="AB548" s="1"/>
      <c r="AC548" s="1"/>
      <c r="AD548" s="1"/>
      <c r="AE548" s="1"/>
      <c r="AF548" s="1"/>
      <c r="AG548" s="1"/>
      <c r="AH548" s="1"/>
      <c r="AI548" s="1"/>
      <c r="AJ548" s="1"/>
      <c r="AK548" s="1"/>
      <c r="AL548" s="1"/>
      <c r="AM548" s="1"/>
      <c r="AN548" s="1"/>
      <c r="AO548" s="1"/>
      <c r="AP548" s="1"/>
      <c r="AQ548" s="1"/>
      <c r="AR548" s="1"/>
      <c r="AS548" s="1"/>
      <c r="AT548" s="1"/>
      <c r="AU548" s="1"/>
      <c r="AV548" s="1"/>
      <c r="AW548" s="1"/>
      <c r="AX548" s="1"/>
      <c r="AY548" s="1"/>
      <c r="AZ548" s="1"/>
      <c r="BA548" s="1"/>
      <c r="BB548" s="1"/>
      <c r="BC548" s="1"/>
      <c r="BD548" s="1"/>
      <c r="BE548" s="1"/>
      <c r="BF548" s="1"/>
      <c r="BG548" s="1"/>
      <c r="BH548" s="1"/>
      <c r="BI548" s="1"/>
      <c r="BJ548" s="1"/>
      <c r="BK548" s="1"/>
      <c r="BL548" s="1"/>
      <c r="BM548" s="1"/>
      <c r="BN548" s="1"/>
      <c r="BO548" s="1"/>
      <c r="BP548" s="1"/>
      <c r="BQ548" s="1"/>
      <c r="BR548" s="1"/>
      <c r="BS548" s="1"/>
      <c r="BT548" s="1"/>
      <c r="BU548" s="1"/>
      <c r="BV548" s="1"/>
      <c r="BW548" s="1"/>
      <c r="BX548" s="1"/>
      <c r="BY548" s="1"/>
      <c r="BZ548" s="1"/>
      <c r="CA548" s="1"/>
      <c r="CB548" s="1"/>
      <c r="CC548" s="1"/>
      <c r="CD548" s="1"/>
      <c r="CE548" s="1"/>
      <c r="CF548" s="1"/>
      <c r="CG548" s="1"/>
      <c r="CH548" s="1"/>
      <c r="CI548" s="1"/>
      <c r="CJ548" s="1"/>
      <c r="CK548" s="1"/>
    </row>
    <row r="549" spans="1:89" ht="33.75" x14ac:dyDescent="0.25">
      <c r="A549" s="7" t="s">
        <v>1110</v>
      </c>
      <c r="B549" s="8">
        <v>2003</v>
      </c>
      <c r="C549" s="605" t="s">
        <v>1651</v>
      </c>
      <c r="D549" s="605" t="s">
        <v>1647</v>
      </c>
      <c r="E549" s="612"/>
      <c r="F549" s="1"/>
      <c r="G549" s="1"/>
      <c r="H549" s="1"/>
      <c r="I549" s="1"/>
      <c r="J549" s="1"/>
      <c r="K549" s="1"/>
      <c r="L549" s="1"/>
      <c r="M549" s="1"/>
      <c r="N549" s="1"/>
      <c r="O549" s="1"/>
      <c r="P549" s="1"/>
      <c r="Q549" s="1"/>
      <c r="R549" s="1"/>
      <c r="S549" s="1"/>
      <c r="T549" s="1"/>
      <c r="U549" s="1"/>
      <c r="V549" s="1"/>
      <c r="W549" s="1"/>
      <c r="X549" s="1"/>
      <c r="Y549" s="1"/>
      <c r="Z549" s="1"/>
      <c r="AA549" s="1"/>
      <c r="AB549" s="1"/>
      <c r="AC549" s="1"/>
      <c r="AD549" s="1"/>
      <c r="AE549" s="1"/>
      <c r="AF549" s="1"/>
      <c r="AG549" s="1"/>
      <c r="AH549" s="1"/>
      <c r="AI549" s="1"/>
      <c r="AJ549" s="1"/>
      <c r="AK549" s="1"/>
      <c r="AL549" s="1"/>
      <c r="AM549" s="1"/>
      <c r="AN549" s="1"/>
      <c r="AO549" s="1"/>
      <c r="AP549" s="1"/>
      <c r="AQ549" s="1"/>
      <c r="AR549" s="1"/>
      <c r="AS549" s="1"/>
      <c r="AT549" s="1"/>
      <c r="AU549" s="1"/>
      <c r="AV549" s="1"/>
      <c r="AW549" s="1"/>
      <c r="AX549" s="1"/>
      <c r="AY549" s="1"/>
      <c r="AZ549" s="1"/>
      <c r="BA549" s="1"/>
      <c r="BB549" s="1"/>
      <c r="BC549" s="1"/>
      <c r="BD549" s="1"/>
      <c r="BE549" s="1"/>
      <c r="BF549" s="1"/>
      <c r="BG549" s="1"/>
      <c r="BH549" s="1"/>
      <c r="BI549" s="1"/>
      <c r="BJ549" s="1"/>
      <c r="BK549" s="1"/>
      <c r="BL549" s="1"/>
      <c r="BM549" s="1"/>
      <c r="BN549" s="1"/>
      <c r="BO549" s="1"/>
      <c r="BP549" s="1"/>
      <c r="BQ549" s="1"/>
      <c r="BR549" s="1"/>
      <c r="BS549" s="1"/>
      <c r="BT549" s="1"/>
      <c r="BU549" s="1"/>
      <c r="BV549" s="1"/>
      <c r="BW549" s="1"/>
      <c r="BX549" s="1"/>
      <c r="BY549" s="1"/>
      <c r="BZ549" s="1"/>
      <c r="CA549" s="1"/>
      <c r="CB549" s="1"/>
      <c r="CC549" s="1"/>
      <c r="CD549" s="1"/>
      <c r="CE549" s="1"/>
      <c r="CF549" s="1"/>
      <c r="CG549" s="1"/>
      <c r="CH549" s="1"/>
      <c r="CI549" s="1"/>
      <c r="CJ549" s="1"/>
      <c r="CK549" s="1"/>
    </row>
    <row r="550" spans="1:89" ht="33.75" x14ac:dyDescent="0.25">
      <c r="A550" s="7" t="s">
        <v>1110</v>
      </c>
      <c r="B550" s="8">
        <v>2003</v>
      </c>
      <c r="C550" s="605" t="s">
        <v>1652</v>
      </c>
      <c r="D550" s="605" t="s">
        <v>1647</v>
      </c>
      <c r="E550" s="612"/>
      <c r="F550" s="1"/>
      <c r="G550" s="1"/>
      <c r="H550" s="1"/>
      <c r="I550" s="1"/>
      <c r="J550" s="1"/>
      <c r="K550" s="1"/>
      <c r="L550" s="1"/>
      <c r="M550" s="1"/>
      <c r="N550" s="1"/>
      <c r="O550" s="1"/>
      <c r="P550" s="1"/>
      <c r="Q550" s="1"/>
      <c r="R550" s="1"/>
      <c r="S550" s="1"/>
      <c r="T550" s="1"/>
      <c r="U550" s="1"/>
      <c r="V550" s="1"/>
      <c r="W550" s="1"/>
      <c r="X550" s="1"/>
      <c r="Y550" s="1"/>
      <c r="Z550" s="1"/>
      <c r="AA550" s="1"/>
      <c r="AB550" s="1"/>
      <c r="AC550" s="1"/>
      <c r="AD550" s="1"/>
      <c r="AE550" s="1"/>
      <c r="AF550" s="1"/>
      <c r="AG550" s="1"/>
      <c r="AH550" s="1"/>
      <c r="AI550" s="1"/>
      <c r="AJ550" s="1"/>
      <c r="AK550" s="1"/>
      <c r="AL550" s="1"/>
      <c r="AM550" s="1"/>
      <c r="AN550" s="1"/>
      <c r="AO550" s="1"/>
      <c r="AP550" s="1"/>
      <c r="AQ550" s="1"/>
      <c r="AR550" s="1"/>
      <c r="AS550" s="1"/>
      <c r="AT550" s="1"/>
      <c r="AU550" s="1"/>
      <c r="AV550" s="1"/>
      <c r="AW550" s="1"/>
      <c r="AX550" s="1"/>
      <c r="AY550" s="1"/>
      <c r="AZ550" s="1"/>
      <c r="BA550" s="1"/>
      <c r="BB550" s="1"/>
      <c r="BC550" s="1"/>
      <c r="BD550" s="1"/>
      <c r="BE550" s="1"/>
      <c r="BF550" s="1"/>
      <c r="BG550" s="1"/>
      <c r="BH550" s="1"/>
      <c r="BI550" s="1"/>
      <c r="BJ550" s="1"/>
      <c r="BK550" s="1"/>
      <c r="BL550" s="1"/>
      <c r="BM550" s="1"/>
      <c r="BN550" s="1"/>
      <c r="BO550" s="1"/>
      <c r="BP550" s="1"/>
      <c r="BQ550" s="1"/>
      <c r="BR550" s="1"/>
      <c r="BS550" s="1"/>
      <c r="BT550" s="1"/>
      <c r="BU550" s="1"/>
      <c r="BV550" s="1"/>
      <c r="BW550" s="1"/>
      <c r="BX550" s="1"/>
      <c r="BY550" s="1"/>
      <c r="BZ550" s="1"/>
      <c r="CA550" s="1"/>
      <c r="CB550" s="1"/>
      <c r="CC550" s="1"/>
      <c r="CD550" s="1"/>
      <c r="CE550" s="1"/>
      <c r="CF550" s="1"/>
      <c r="CG550" s="1"/>
      <c r="CH550" s="1"/>
      <c r="CI550" s="1"/>
      <c r="CJ550" s="1"/>
      <c r="CK550" s="1"/>
    </row>
    <row r="551" spans="1:89" ht="33.75" x14ac:dyDescent="0.25">
      <c r="A551" s="7" t="s">
        <v>1110</v>
      </c>
      <c r="B551" s="8">
        <v>2003</v>
      </c>
      <c r="C551" s="605" t="s">
        <v>1653</v>
      </c>
      <c r="D551" s="605" t="s">
        <v>1647</v>
      </c>
      <c r="E551" s="612"/>
      <c r="F551" s="1"/>
      <c r="G551" s="1"/>
      <c r="H551" s="1"/>
      <c r="I551" s="1"/>
      <c r="J551" s="1"/>
      <c r="K551" s="1"/>
      <c r="L551" s="1"/>
      <c r="M551" s="1"/>
      <c r="N551" s="1"/>
      <c r="O551" s="1"/>
      <c r="P551" s="1"/>
      <c r="Q551" s="1"/>
      <c r="R551" s="1"/>
      <c r="S551" s="1"/>
      <c r="T551" s="1"/>
      <c r="U551" s="1"/>
      <c r="V551" s="1"/>
      <c r="W551" s="1"/>
      <c r="X551" s="1"/>
      <c r="Y551" s="1"/>
      <c r="Z551" s="1"/>
      <c r="AA551" s="1"/>
      <c r="AB551" s="1"/>
      <c r="AC551" s="1"/>
      <c r="AD551" s="1"/>
      <c r="AE551" s="1"/>
      <c r="AF551" s="1"/>
      <c r="AG551" s="1"/>
      <c r="AH551" s="1"/>
      <c r="AI551" s="1"/>
      <c r="AJ551" s="1"/>
      <c r="AK551" s="1"/>
      <c r="AL551" s="1"/>
      <c r="AM551" s="1"/>
      <c r="AN551" s="1"/>
      <c r="AO551" s="1"/>
      <c r="AP551" s="1"/>
      <c r="AQ551" s="1"/>
      <c r="AR551" s="1"/>
      <c r="AS551" s="1"/>
      <c r="AT551" s="1"/>
      <c r="AU551" s="1"/>
      <c r="AV551" s="1"/>
      <c r="AW551" s="1"/>
      <c r="AX551" s="1"/>
      <c r="AY551" s="1"/>
      <c r="AZ551" s="1"/>
      <c r="BA551" s="1"/>
      <c r="BB551" s="1"/>
      <c r="BC551" s="1"/>
      <c r="BD551" s="1"/>
      <c r="BE551" s="1"/>
      <c r="BF551" s="1"/>
      <c r="BG551" s="1"/>
      <c r="BH551" s="1"/>
      <c r="BI551" s="1"/>
      <c r="BJ551" s="1"/>
      <c r="BK551" s="1"/>
      <c r="BL551" s="1"/>
      <c r="BM551" s="1"/>
      <c r="BN551" s="1"/>
      <c r="BO551" s="1"/>
      <c r="BP551" s="1"/>
      <c r="BQ551" s="1"/>
      <c r="BR551" s="1"/>
      <c r="BS551" s="1"/>
      <c r="BT551" s="1"/>
      <c r="BU551" s="1"/>
      <c r="BV551" s="1"/>
      <c r="BW551" s="1"/>
      <c r="BX551" s="1"/>
      <c r="BY551" s="1"/>
      <c r="BZ551" s="1"/>
      <c r="CA551" s="1"/>
      <c r="CB551" s="1"/>
      <c r="CC551" s="1"/>
      <c r="CD551" s="1"/>
      <c r="CE551" s="1"/>
      <c r="CF551" s="1"/>
      <c r="CG551" s="1"/>
      <c r="CH551" s="1"/>
      <c r="CI551" s="1"/>
      <c r="CJ551" s="1"/>
      <c r="CK551" s="1"/>
    </row>
    <row r="552" spans="1:89" ht="33.75" x14ac:dyDescent="0.25">
      <c r="A552" s="7" t="s">
        <v>11</v>
      </c>
      <c r="B552" s="8">
        <v>2003</v>
      </c>
      <c r="C552" s="605" t="s">
        <v>1654</v>
      </c>
      <c r="D552" s="605" t="s">
        <v>1621</v>
      </c>
      <c r="E552" s="612"/>
      <c r="F552" s="1"/>
      <c r="G552" s="1"/>
      <c r="H552" s="1"/>
      <c r="I552" s="1"/>
      <c r="J552" s="1"/>
      <c r="K552" s="1"/>
      <c r="L552" s="1"/>
      <c r="M552" s="1"/>
      <c r="N552" s="1"/>
      <c r="O552" s="1"/>
      <c r="P552" s="1"/>
      <c r="Q552" s="1"/>
      <c r="R552" s="1"/>
      <c r="S552" s="1"/>
      <c r="T552" s="1"/>
      <c r="U552" s="1"/>
      <c r="V552" s="1"/>
      <c r="W552" s="1"/>
      <c r="X552" s="1"/>
      <c r="Y552" s="1"/>
      <c r="Z552" s="1"/>
      <c r="AA552" s="1"/>
      <c r="AB552" s="1"/>
      <c r="AC552" s="1"/>
      <c r="AD552" s="1"/>
      <c r="AE552" s="1"/>
      <c r="AF552" s="1"/>
      <c r="AG552" s="1"/>
      <c r="AH552" s="1"/>
      <c r="AI552" s="1"/>
      <c r="AJ552" s="1"/>
      <c r="AK552" s="1"/>
      <c r="AL552" s="1"/>
      <c r="AM552" s="1"/>
      <c r="AN552" s="1"/>
      <c r="AO552" s="1"/>
      <c r="AP552" s="1"/>
      <c r="AQ552" s="1"/>
      <c r="AR552" s="1"/>
      <c r="AS552" s="1"/>
      <c r="AT552" s="1"/>
      <c r="AU552" s="1"/>
      <c r="AV552" s="1"/>
      <c r="AW552" s="1"/>
      <c r="AX552" s="1"/>
      <c r="AY552" s="1"/>
      <c r="AZ552" s="1"/>
      <c r="BA552" s="1"/>
      <c r="BB552" s="1"/>
      <c r="BC552" s="1"/>
      <c r="BD552" s="1"/>
      <c r="BE552" s="1"/>
      <c r="BF552" s="1"/>
      <c r="BG552" s="1"/>
      <c r="BH552" s="1"/>
      <c r="BI552" s="1"/>
      <c r="BJ552" s="1"/>
      <c r="BK552" s="1"/>
      <c r="BL552" s="1"/>
      <c r="BM552" s="1"/>
      <c r="BN552" s="1"/>
      <c r="BO552" s="1"/>
      <c r="BP552" s="1"/>
      <c r="BQ552" s="1"/>
      <c r="BR552" s="1"/>
      <c r="BS552" s="1"/>
      <c r="BT552" s="1"/>
      <c r="BU552" s="1"/>
      <c r="BV552" s="1"/>
      <c r="BW552" s="1"/>
      <c r="BX552" s="1"/>
      <c r="BY552" s="1"/>
      <c r="BZ552" s="1"/>
      <c r="CA552" s="1"/>
      <c r="CB552" s="1"/>
      <c r="CC552" s="1"/>
      <c r="CD552" s="1"/>
      <c r="CE552" s="1"/>
      <c r="CF552" s="1"/>
      <c r="CG552" s="1"/>
      <c r="CH552" s="1"/>
      <c r="CI552" s="1"/>
      <c r="CJ552" s="1"/>
      <c r="CK552" s="1"/>
    </row>
    <row r="553" spans="1:89" ht="45" x14ac:dyDescent="0.25">
      <c r="A553" s="7" t="s">
        <v>11</v>
      </c>
      <c r="B553" s="8">
        <v>2003</v>
      </c>
      <c r="C553" s="605" t="s">
        <v>1656</v>
      </c>
      <c r="D553" s="605" t="s">
        <v>1655</v>
      </c>
      <c r="E553" s="612"/>
      <c r="F553" s="1"/>
      <c r="G553" s="1"/>
      <c r="H553" s="1"/>
      <c r="I553" s="1"/>
      <c r="J553" s="1"/>
      <c r="K553" s="1"/>
      <c r="L553" s="1"/>
      <c r="M553" s="1"/>
      <c r="N553" s="1"/>
      <c r="O553" s="1"/>
      <c r="P553" s="1"/>
      <c r="Q553" s="1"/>
      <c r="R553" s="1"/>
      <c r="S553" s="1"/>
      <c r="T553" s="1"/>
      <c r="U553" s="1"/>
      <c r="V553" s="1"/>
      <c r="W553" s="1"/>
      <c r="X553" s="1"/>
      <c r="Y553" s="1"/>
      <c r="Z553" s="1"/>
      <c r="AA553" s="1"/>
      <c r="AB553" s="1"/>
      <c r="AC553" s="1"/>
      <c r="AD553" s="1"/>
      <c r="AE553" s="1"/>
      <c r="AF553" s="1"/>
      <c r="AG553" s="1"/>
      <c r="AH553" s="1"/>
      <c r="AI553" s="1"/>
      <c r="AJ553" s="1"/>
      <c r="AK553" s="1"/>
      <c r="AL553" s="1"/>
      <c r="AM553" s="1"/>
      <c r="AN553" s="1"/>
      <c r="AO553" s="1"/>
      <c r="AP553" s="1"/>
      <c r="AQ553" s="1"/>
      <c r="AR553" s="1"/>
      <c r="AS553" s="1"/>
      <c r="AT553" s="1"/>
      <c r="AU553" s="1"/>
      <c r="AV553" s="1"/>
      <c r="AW553" s="1"/>
      <c r="AX553" s="1"/>
      <c r="AY553" s="1"/>
      <c r="AZ553" s="1"/>
      <c r="BA553" s="1"/>
      <c r="BB553" s="1"/>
      <c r="BC553" s="1"/>
      <c r="BD553" s="1"/>
      <c r="BE553" s="1"/>
      <c r="BF553" s="1"/>
      <c r="BG553" s="1"/>
      <c r="BH553" s="1"/>
      <c r="BI553" s="1"/>
      <c r="BJ553" s="1"/>
      <c r="BK553" s="1"/>
      <c r="BL553" s="1"/>
      <c r="BM553" s="1"/>
      <c r="BN553" s="1"/>
      <c r="BO553" s="1"/>
      <c r="BP553" s="1"/>
      <c r="BQ553" s="1"/>
      <c r="BR553" s="1"/>
      <c r="BS553" s="1"/>
      <c r="BT553" s="1"/>
      <c r="BU553" s="1"/>
      <c r="BV553" s="1"/>
      <c r="BW553" s="1"/>
      <c r="BX553" s="1"/>
      <c r="BY553" s="1"/>
      <c r="BZ553" s="1"/>
      <c r="CA553" s="1"/>
      <c r="CB553" s="1"/>
      <c r="CC553" s="1"/>
      <c r="CD553" s="1"/>
      <c r="CE553" s="1"/>
      <c r="CF553" s="1"/>
      <c r="CG553" s="1"/>
      <c r="CH553" s="1"/>
      <c r="CI553" s="1"/>
      <c r="CJ553" s="1"/>
      <c r="CK553" s="1"/>
    </row>
    <row r="554" spans="1:89" ht="33.75" x14ac:dyDescent="0.25">
      <c r="A554" s="7" t="s">
        <v>15</v>
      </c>
      <c r="B554" s="8">
        <v>2003</v>
      </c>
      <c r="C554" s="610" t="s">
        <v>1657</v>
      </c>
      <c r="D554" s="605" t="s">
        <v>1621</v>
      </c>
      <c r="E554" s="612"/>
      <c r="F554" s="1"/>
      <c r="G554" s="1"/>
      <c r="H554" s="1"/>
      <c r="I554" s="1"/>
      <c r="J554" s="1"/>
      <c r="K554" s="1"/>
      <c r="L554" s="1"/>
      <c r="M554" s="1"/>
      <c r="N554" s="1"/>
      <c r="O554" s="1"/>
      <c r="P554" s="1"/>
      <c r="Q554" s="1"/>
      <c r="R554" s="1"/>
      <c r="S554" s="1"/>
      <c r="T554" s="1"/>
      <c r="U554" s="1"/>
      <c r="V554" s="1"/>
      <c r="W554" s="1"/>
      <c r="X554" s="1"/>
      <c r="Y554" s="1"/>
      <c r="Z554" s="1"/>
      <c r="AA554" s="1"/>
      <c r="AB554" s="1"/>
      <c r="AC554" s="1"/>
      <c r="AD554" s="1"/>
      <c r="AE554" s="1"/>
      <c r="AF554" s="1"/>
      <c r="AG554" s="1"/>
      <c r="AH554" s="1"/>
      <c r="AI554" s="1"/>
      <c r="AJ554" s="1"/>
      <c r="AK554" s="1"/>
      <c r="AL554" s="1"/>
      <c r="AM554" s="1"/>
      <c r="AN554" s="1"/>
      <c r="AO554" s="1"/>
      <c r="AP554" s="1"/>
      <c r="AQ554" s="1"/>
      <c r="AR554" s="1"/>
      <c r="AS554" s="1"/>
      <c r="AT554" s="1"/>
      <c r="AU554" s="1"/>
      <c r="AV554" s="1"/>
      <c r="AW554" s="1"/>
      <c r="AX554" s="1"/>
      <c r="AY554" s="1"/>
      <c r="AZ554" s="1"/>
      <c r="BA554" s="1"/>
      <c r="BB554" s="1"/>
      <c r="BC554" s="1"/>
      <c r="BD554" s="1"/>
      <c r="BE554" s="1"/>
      <c r="BF554" s="1"/>
      <c r="BG554" s="1"/>
      <c r="BH554" s="1"/>
      <c r="BI554" s="1"/>
      <c r="BJ554" s="1"/>
      <c r="BK554" s="1"/>
      <c r="BL554" s="1"/>
      <c r="BM554" s="1"/>
      <c r="BN554" s="1"/>
      <c r="BO554" s="1"/>
      <c r="BP554" s="1"/>
      <c r="BQ554" s="1"/>
      <c r="BR554" s="1"/>
      <c r="BS554" s="1"/>
      <c r="BT554" s="1"/>
      <c r="BU554" s="1"/>
      <c r="BV554" s="1"/>
      <c r="BW554" s="1"/>
      <c r="BX554" s="1"/>
      <c r="BY554" s="1"/>
      <c r="BZ554" s="1"/>
      <c r="CA554" s="1"/>
      <c r="CB554" s="1"/>
      <c r="CC554" s="1"/>
      <c r="CD554" s="1"/>
      <c r="CE554" s="1"/>
      <c r="CF554" s="1"/>
      <c r="CG554" s="1"/>
      <c r="CH554" s="1"/>
      <c r="CI554" s="1"/>
      <c r="CJ554" s="1"/>
      <c r="CK554" s="1"/>
    </row>
    <row r="555" spans="1:89" ht="33.75" x14ac:dyDescent="0.25">
      <c r="A555" s="7" t="s">
        <v>15</v>
      </c>
      <c r="B555" s="8">
        <v>2003</v>
      </c>
      <c r="C555" s="610" t="s">
        <v>1659</v>
      </c>
      <c r="D555" s="605" t="s">
        <v>1658</v>
      </c>
      <c r="E555" s="612"/>
      <c r="F555" s="1"/>
      <c r="G555" s="1"/>
      <c r="H555" s="1"/>
      <c r="I555" s="1"/>
      <c r="J555" s="1"/>
      <c r="K555" s="1"/>
      <c r="L555" s="1"/>
      <c r="M555" s="1"/>
      <c r="N555" s="1"/>
      <c r="O555" s="1"/>
      <c r="P555" s="1"/>
      <c r="Q555" s="1"/>
      <c r="R555" s="1"/>
      <c r="S555" s="1"/>
      <c r="T555" s="1"/>
      <c r="U555" s="1"/>
      <c r="V555" s="1"/>
      <c r="W555" s="1"/>
      <c r="X555" s="1"/>
      <c r="Y555" s="1"/>
      <c r="Z555" s="1"/>
      <c r="AA555" s="1"/>
      <c r="AB555" s="1"/>
      <c r="AC555" s="1"/>
      <c r="AD555" s="1"/>
      <c r="AE555" s="1"/>
      <c r="AF555" s="1"/>
      <c r="AG555" s="1"/>
      <c r="AH555" s="1"/>
      <c r="AI555" s="1"/>
      <c r="AJ555" s="1"/>
      <c r="AK555" s="1"/>
      <c r="AL555" s="1"/>
      <c r="AM555" s="1"/>
      <c r="AN555" s="1"/>
      <c r="AO555" s="1"/>
      <c r="AP555" s="1"/>
      <c r="AQ555" s="1"/>
      <c r="AR555" s="1"/>
      <c r="AS555" s="1"/>
      <c r="AT555" s="1"/>
      <c r="AU555" s="1"/>
      <c r="AV555" s="1"/>
      <c r="AW555" s="1"/>
      <c r="AX555" s="1"/>
      <c r="AY555" s="1"/>
      <c r="AZ555" s="1"/>
      <c r="BA555" s="1"/>
      <c r="BB555" s="1"/>
      <c r="BC555" s="1"/>
      <c r="BD555" s="1"/>
      <c r="BE555" s="1"/>
      <c r="BF555" s="1"/>
      <c r="BG555" s="1"/>
      <c r="BH555" s="1"/>
      <c r="BI555" s="1"/>
      <c r="BJ555" s="1"/>
      <c r="BK555" s="1"/>
      <c r="BL555" s="1"/>
      <c r="BM555" s="1"/>
      <c r="BN555" s="1"/>
      <c r="BO555" s="1"/>
      <c r="BP555" s="1"/>
      <c r="BQ555" s="1"/>
      <c r="BR555" s="1"/>
      <c r="BS555" s="1"/>
      <c r="BT555" s="1"/>
      <c r="BU555" s="1"/>
      <c r="BV555" s="1"/>
      <c r="BW555" s="1"/>
      <c r="BX555" s="1"/>
      <c r="BY555" s="1"/>
      <c r="BZ555" s="1"/>
      <c r="CA555" s="1"/>
      <c r="CB555" s="1"/>
      <c r="CC555" s="1"/>
      <c r="CD555" s="1"/>
      <c r="CE555" s="1"/>
      <c r="CF555" s="1"/>
      <c r="CG555" s="1"/>
      <c r="CH555" s="1"/>
      <c r="CI555" s="1"/>
      <c r="CJ555" s="1"/>
      <c r="CK555" s="1"/>
    </row>
    <row r="556" spans="1:89" ht="22.5" x14ac:dyDescent="0.25">
      <c r="A556" s="7" t="s">
        <v>3</v>
      </c>
      <c r="B556" s="8">
        <v>2002</v>
      </c>
      <c r="C556" s="605" t="s">
        <v>1660</v>
      </c>
      <c r="D556" s="605"/>
      <c r="E556" s="612"/>
      <c r="F556" s="1"/>
      <c r="G556" s="1"/>
      <c r="H556" s="1"/>
      <c r="I556" s="1"/>
      <c r="J556" s="1"/>
      <c r="K556" s="1"/>
      <c r="L556" s="1"/>
      <c r="M556" s="1"/>
      <c r="N556" s="1"/>
      <c r="O556" s="1"/>
      <c r="P556" s="1"/>
      <c r="Q556" s="1"/>
      <c r="R556" s="1"/>
      <c r="S556" s="1"/>
      <c r="T556" s="1"/>
      <c r="U556" s="1"/>
      <c r="V556" s="1"/>
      <c r="W556" s="1"/>
      <c r="X556" s="1"/>
      <c r="Y556" s="1"/>
      <c r="Z556" s="1"/>
      <c r="AA556" s="1"/>
      <c r="AB556" s="1"/>
      <c r="AC556" s="1"/>
      <c r="AD556" s="1"/>
      <c r="AE556" s="1"/>
      <c r="AF556" s="1"/>
      <c r="AG556" s="1"/>
      <c r="AH556" s="1"/>
      <c r="AI556" s="1"/>
      <c r="AJ556" s="1"/>
      <c r="AK556" s="1"/>
      <c r="AL556" s="1"/>
      <c r="AM556" s="1"/>
      <c r="AN556" s="1"/>
      <c r="AO556" s="1"/>
      <c r="AP556" s="1"/>
      <c r="AQ556" s="1"/>
      <c r="AR556" s="1"/>
      <c r="AS556" s="1"/>
      <c r="AT556" s="1"/>
      <c r="AU556" s="1"/>
      <c r="AV556" s="1"/>
      <c r="AW556" s="1"/>
      <c r="AX556" s="1"/>
      <c r="AY556" s="1"/>
      <c r="AZ556" s="1"/>
      <c r="BA556" s="1"/>
      <c r="BB556" s="1"/>
      <c r="BC556" s="1"/>
      <c r="BD556" s="1"/>
      <c r="BE556" s="1"/>
      <c r="BF556" s="1"/>
      <c r="BG556" s="1"/>
      <c r="BH556" s="1"/>
      <c r="BI556" s="1"/>
      <c r="BJ556" s="1"/>
      <c r="BK556" s="1"/>
      <c r="BL556" s="1"/>
      <c r="BM556" s="1"/>
      <c r="BN556" s="1"/>
      <c r="BO556" s="1"/>
      <c r="BP556" s="1"/>
      <c r="BQ556" s="1"/>
      <c r="BR556" s="1"/>
      <c r="BS556" s="1"/>
      <c r="BT556" s="1"/>
      <c r="BU556" s="1"/>
      <c r="BV556" s="1"/>
      <c r="BW556" s="1"/>
      <c r="BX556" s="1"/>
      <c r="BY556" s="1"/>
      <c r="BZ556" s="1"/>
      <c r="CA556" s="1"/>
      <c r="CB556" s="1"/>
      <c r="CC556" s="1"/>
      <c r="CD556" s="1"/>
      <c r="CE556" s="1"/>
      <c r="CF556" s="1"/>
      <c r="CG556" s="1"/>
      <c r="CH556" s="1"/>
      <c r="CI556" s="1"/>
      <c r="CJ556" s="1"/>
      <c r="CK556" s="1"/>
    </row>
    <row r="557" spans="1:89" ht="22.5" x14ac:dyDescent="0.25">
      <c r="A557" s="7" t="s">
        <v>8</v>
      </c>
      <c r="B557" s="8">
        <v>2002</v>
      </c>
      <c r="C557" s="605" t="s">
        <v>1662</v>
      </c>
      <c r="D557" s="605" t="s">
        <v>1661</v>
      </c>
      <c r="E557" s="612"/>
      <c r="F557" s="1"/>
      <c r="G557" s="1"/>
      <c r="H557" s="1"/>
      <c r="I557" s="1"/>
      <c r="J557" s="1"/>
      <c r="K557" s="1"/>
      <c r="L557" s="1"/>
      <c r="M557" s="1"/>
      <c r="N557" s="1"/>
      <c r="O557" s="1"/>
      <c r="P557" s="1"/>
      <c r="Q557" s="1"/>
      <c r="R557" s="1"/>
      <c r="S557" s="1"/>
      <c r="T557" s="1"/>
      <c r="U557" s="1"/>
      <c r="V557" s="1"/>
      <c r="W557" s="1"/>
      <c r="X557" s="1"/>
      <c r="Y557" s="1"/>
      <c r="Z557" s="1"/>
      <c r="AA557" s="1"/>
      <c r="AB557" s="1"/>
      <c r="AC557" s="1"/>
      <c r="AD557" s="1"/>
      <c r="AE557" s="1"/>
      <c r="AF557" s="1"/>
      <c r="AG557" s="1"/>
      <c r="AH557" s="1"/>
      <c r="AI557" s="1"/>
      <c r="AJ557" s="1"/>
      <c r="AK557" s="1"/>
      <c r="AL557" s="1"/>
      <c r="AM557" s="1"/>
      <c r="AN557" s="1"/>
      <c r="AO557" s="1"/>
      <c r="AP557" s="1"/>
      <c r="AQ557" s="1"/>
      <c r="AR557" s="1"/>
      <c r="AS557" s="1"/>
      <c r="AT557" s="1"/>
      <c r="AU557" s="1"/>
      <c r="AV557" s="1"/>
      <c r="AW557" s="1"/>
      <c r="AX557" s="1"/>
      <c r="AY557" s="1"/>
      <c r="AZ557" s="1"/>
      <c r="BA557" s="1"/>
      <c r="BB557" s="1"/>
      <c r="BC557" s="1"/>
      <c r="BD557" s="1"/>
      <c r="BE557" s="1"/>
      <c r="BF557" s="1"/>
      <c r="BG557" s="1"/>
      <c r="BH557" s="1"/>
      <c r="BI557" s="1"/>
      <c r="BJ557" s="1"/>
      <c r="BK557" s="1"/>
      <c r="BL557" s="1"/>
      <c r="BM557" s="1"/>
      <c r="BN557" s="1"/>
      <c r="BO557" s="1"/>
      <c r="BP557" s="1"/>
      <c r="BQ557" s="1"/>
      <c r="BR557" s="1"/>
      <c r="BS557" s="1"/>
      <c r="BT557" s="1"/>
      <c r="BU557" s="1"/>
      <c r="BV557" s="1"/>
      <c r="BW557" s="1"/>
      <c r="BX557" s="1"/>
      <c r="BY557" s="1"/>
      <c r="BZ557" s="1"/>
      <c r="CA557" s="1"/>
      <c r="CB557" s="1"/>
      <c r="CC557" s="1"/>
      <c r="CD557" s="1"/>
      <c r="CE557" s="1"/>
      <c r="CF557" s="1"/>
      <c r="CG557" s="1"/>
      <c r="CH557" s="1"/>
      <c r="CI557" s="1"/>
      <c r="CJ557" s="1"/>
      <c r="CK557" s="1"/>
    </row>
    <row r="558" spans="1:89" ht="33.75" x14ac:dyDescent="0.25">
      <c r="A558" s="7" t="s">
        <v>21</v>
      </c>
      <c r="B558" s="8">
        <v>2002</v>
      </c>
      <c r="C558" s="605" t="s">
        <v>1663</v>
      </c>
      <c r="D558" s="605" t="s">
        <v>1664</v>
      </c>
      <c r="E558" s="612"/>
      <c r="F558" s="1"/>
      <c r="G558" s="1"/>
      <c r="H558" s="1"/>
      <c r="I558" s="1"/>
      <c r="J558" s="1"/>
      <c r="K558" s="1"/>
      <c r="L558" s="1"/>
      <c r="M558" s="1"/>
      <c r="N558" s="1"/>
      <c r="O558" s="1"/>
      <c r="P558" s="1"/>
      <c r="Q558" s="1"/>
      <c r="R558" s="1"/>
      <c r="S558" s="1"/>
      <c r="T558" s="1"/>
      <c r="U558" s="1"/>
      <c r="V558" s="1"/>
      <c r="W558" s="1"/>
      <c r="X558" s="1"/>
      <c r="Y558" s="1"/>
      <c r="Z558" s="1"/>
      <c r="AA558" s="1"/>
      <c r="AB558" s="1"/>
      <c r="AC558" s="1"/>
      <c r="AD558" s="1"/>
      <c r="AE558" s="1"/>
      <c r="AF558" s="1"/>
      <c r="AG558" s="1"/>
      <c r="AH558" s="1"/>
      <c r="AI558" s="1"/>
      <c r="AJ558" s="1"/>
      <c r="AK558" s="1"/>
      <c r="AL558" s="1"/>
      <c r="AM558" s="1"/>
      <c r="AN558" s="1"/>
      <c r="AO558" s="1"/>
      <c r="AP558" s="1"/>
      <c r="AQ558" s="1"/>
      <c r="AR558" s="1"/>
      <c r="AS558" s="1"/>
      <c r="AT558" s="1"/>
      <c r="AU558" s="1"/>
      <c r="AV558" s="1"/>
      <c r="AW558" s="1"/>
      <c r="AX558" s="1"/>
      <c r="AY558" s="1"/>
      <c r="AZ558" s="1"/>
      <c r="BA558" s="1"/>
      <c r="BB558" s="1"/>
      <c r="BC558" s="1"/>
      <c r="BD558" s="1"/>
      <c r="BE558" s="1"/>
      <c r="BF558" s="1"/>
      <c r="BG558" s="1"/>
      <c r="BH558" s="1"/>
      <c r="BI558" s="1"/>
      <c r="BJ558" s="1"/>
      <c r="BK558" s="1"/>
      <c r="BL558" s="1"/>
      <c r="BM558" s="1"/>
      <c r="BN558" s="1"/>
      <c r="BO558" s="1"/>
      <c r="BP558" s="1"/>
      <c r="BQ558" s="1"/>
      <c r="BR558" s="1"/>
      <c r="BS558" s="1"/>
      <c r="BT558" s="1"/>
      <c r="BU558" s="1"/>
      <c r="BV558" s="1"/>
      <c r="BW558" s="1"/>
      <c r="BX558" s="1"/>
      <c r="BY558" s="1"/>
      <c r="BZ558" s="1"/>
      <c r="CA558" s="1"/>
      <c r="CB558" s="1"/>
      <c r="CC558" s="1"/>
      <c r="CD558" s="1"/>
      <c r="CE558" s="1"/>
      <c r="CF558" s="1"/>
      <c r="CG558" s="1"/>
      <c r="CH558" s="1"/>
      <c r="CI558" s="1"/>
      <c r="CJ558" s="1"/>
      <c r="CK558" s="1"/>
    </row>
    <row r="559" spans="1:89" ht="33.75" x14ac:dyDescent="0.25">
      <c r="A559" s="9" t="s">
        <v>20</v>
      </c>
      <c r="B559" s="8">
        <v>2002</v>
      </c>
      <c r="C559" s="605" t="s">
        <v>1665</v>
      </c>
      <c r="D559" s="605" t="s">
        <v>1666</v>
      </c>
      <c r="E559" s="612"/>
      <c r="F559" s="1"/>
      <c r="G559" s="1"/>
      <c r="H559" s="1"/>
      <c r="I559" s="1"/>
      <c r="J559" s="1"/>
      <c r="K559" s="1"/>
      <c r="L559" s="1"/>
      <c r="M559" s="1"/>
      <c r="N559" s="1"/>
      <c r="O559" s="1"/>
      <c r="P559" s="1"/>
      <c r="Q559" s="1"/>
      <c r="R559" s="1"/>
      <c r="S559" s="1"/>
      <c r="T559" s="1"/>
      <c r="U559" s="1"/>
      <c r="V559" s="1"/>
      <c r="W559" s="1"/>
      <c r="X559" s="1"/>
      <c r="Y559" s="1"/>
      <c r="Z559" s="1"/>
      <c r="AA559" s="1"/>
      <c r="AB559" s="1"/>
      <c r="AC559" s="1"/>
      <c r="AD559" s="1"/>
      <c r="AE559" s="1"/>
      <c r="AF559" s="1"/>
      <c r="AG559" s="1"/>
      <c r="AH559" s="1"/>
      <c r="AI559" s="1"/>
      <c r="AJ559" s="1"/>
      <c r="AK559" s="1"/>
      <c r="AL559" s="1"/>
      <c r="AM559" s="1"/>
      <c r="AN559" s="1"/>
      <c r="AO559" s="1"/>
      <c r="AP559" s="1"/>
      <c r="AQ559" s="1"/>
      <c r="AR559" s="1"/>
      <c r="AS559" s="1"/>
      <c r="AT559" s="1"/>
      <c r="AU559" s="1"/>
      <c r="AV559" s="1"/>
      <c r="AW559" s="1"/>
      <c r="AX559" s="1"/>
      <c r="AY559" s="1"/>
      <c r="AZ559" s="1"/>
      <c r="BA559" s="1"/>
      <c r="BB559" s="1"/>
      <c r="BC559" s="1"/>
      <c r="BD559" s="1"/>
      <c r="BE559" s="1"/>
      <c r="BF559" s="1"/>
      <c r="BG559" s="1"/>
      <c r="BH559" s="1"/>
      <c r="BI559" s="1"/>
      <c r="BJ559" s="1"/>
      <c r="BK559" s="1"/>
      <c r="BL559" s="1"/>
      <c r="BM559" s="1"/>
      <c r="BN559" s="1"/>
      <c r="BO559" s="1"/>
      <c r="BP559" s="1"/>
      <c r="BQ559" s="1"/>
      <c r="BR559" s="1"/>
      <c r="BS559" s="1"/>
      <c r="BT559" s="1"/>
      <c r="BU559" s="1"/>
      <c r="BV559" s="1"/>
      <c r="BW559" s="1"/>
      <c r="BX559" s="1"/>
      <c r="BY559" s="1"/>
      <c r="BZ559" s="1"/>
      <c r="CA559" s="1"/>
      <c r="CB559" s="1"/>
      <c r="CC559" s="1"/>
      <c r="CD559" s="1"/>
      <c r="CE559" s="1"/>
      <c r="CF559" s="1"/>
      <c r="CG559" s="1"/>
      <c r="CH559" s="1"/>
      <c r="CI559" s="1"/>
      <c r="CJ559" s="1"/>
      <c r="CK559" s="1"/>
    </row>
    <row r="560" spans="1:89" ht="33.75" x14ac:dyDescent="0.25">
      <c r="A560" s="7" t="s">
        <v>10</v>
      </c>
      <c r="B560" s="8">
        <v>2002</v>
      </c>
      <c r="C560" s="605" t="s">
        <v>1650</v>
      </c>
      <c r="D560" s="605" t="s">
        <v>1647</v>
      </c>
      <c r="E560" s="612"/>
      <c r="F560" s="1"/>
      <c r="G560" s="1"/>
      <c r="H560" s="1"/>
      <c r="I560" s="1"/>
      <c r="J560" s="1"/>
      <c r="K560" s="1"/>
      <c r="L560" s="1"/>
      <c r="M560" s="1"/>
      <c r="N560" s="1"/>
      <c r="O560" s="1"/>
      <c r="P560" s="1"/>
      <c r="Q560" s="1"/>
      <c r="R560" s="1"/>
      <c r="S560" s="1"/>
      <c r="T560" s="1"/>
      <c r="U560" s="1"/>
      <c r="V560" s="1"/>
      <c r="W560" s="1"/>
      <c r="X560" s="1"/>
      <c r="Y560" s="1"/>
      <c r="Z560" s="1"/>
      <c r="AA560" s="1"/>
      <c r="AB560" s="1"/>
      <c r="AC560" s="1"/>
      <c r="AD560" s="1"/>
      <c r="AE560" s="1"/>
      <c r="AF560" s="1"/>
      <c r="AG560" s="1"/>
      <c r="AH560" s="1"/>
      <c r="AI560" s="1"/>
      <c r="AJ560" s="1"/>
      <c r="AK560" s="1"/>
      <c r="AL560" s="1"/>
      <c r="AM560" s="1"/>
      <c r="AN560" s="1"/>
      <c r="AO560" s="1"/>
      <c r="AP560" s="1"/>
      <c r="AQ560" s="1"/>
      <c r="AR560" s="1"/>
      <c r="AS560" s="1"/>
      <c r="AT560" s="1"/>
      <c r="AU560" s="1"/>
      <c r="AV560" s="1"/>
      <c r="AW560" s="1"/>
      <c r="AX560" s="1"/>
      <c r="AY560" s="1"/>
      <c r="AZ560" s="1"/>
      <c r="BA560" s="1"/>
      <c r="BB560" s="1"/>
      <c r="BC560" s="1"/>
      <c r="BD560" s="1"/>
      <c r="BE560" s="1"/>
      <c r="BF560" s="1"/>
      <c r="BG560" s="1"/>
      <c r="BH560" s="1"/>
      <c r="BI560" s="1"/>
      <c r="BJ560" s="1"/>
      <c r="BK560" s="1"/>
      <c r="BL560" s="1"/>
      <c r="BM560" s="1"/>
      <c r="BN560" s="1"/>
      <c r="BO560" s="1"/>
      <c r="BP560" s="1"/>
      <c r="BQ560" s="1"/>
      <c r="BR560" s="1"/>
      <c r="BS560" s="1"/>
      <c r="BT560" s="1"/>
      <c r="BU560" s="1"/>
      <c r="BV560" s="1"/>
      <c r="BW560" s="1"/>
      <c r="BX560" s="1"/>
      <c r="BY560" s="1"/>
      <c r="BZ560" s="1"/>
      <c r="CA560" s="1"/>
      <c r="CB560" s="1"/>
      <c r="CC560" s="1"/>
      <c r="CD560" s="1"/>
      <c r="CE560" s="1"/>
      <c r="CF560" s="1"/>
      <c r="CG560" s="1"/>
      <c r="CH560" s="1"/>
      <c r="CI560" s="1"/>
      <c r="CJ560" s="1"/>
      <c r="CK560" s="1"/>
    </row>
    <row r="561" spans="1:89" ht="33.75" x14ac:dyDescent="0.25">
      <c r="A561" s="7" t="s">
        <v>10</v>
      </c>
      <c r="B561" s="8">
        <v>2002</v>
      </c>
      <c r="C561" s="605" t="s">
        <v>1667</v>
      </c>
      <c r="D561" s="605" t="s">
        <v>1647</v>
      </c>
      <c r="E561" s="612"/>
      <c r="F561" s="1"/>
      <c r="G561" s="1"/>
      <c r="H561" s="1"/>
      <c r="I561" s="1"/>
      <c r="J561" s="1"/>
      <c r="K561" s="1"/>
      <c r="L561" s="1"/>
      <c r="M561" s="1"/>
      <c r="N561" s="1"/>
      <c r="O561" s="1"/>
      <c r="P561" s="1"/>
      <c r="Q561" s="1"/>
      <c r="R561" s="1"/>
      <c r="S561" s="1"/>
      <c r="T561" s="1"/>
      <c r="U561" s="1"/>
      <c r="V561" s="1"/>
      <c r="W561" s="1"/>
      <c r="X561" s="1"/>
      <c r="Y561" s="1"/>
      <c r="Z561" s="1"/>
      <c r="AA561" s="1"/>
      <c r="AB561" s="1"/>
      <c r="AC561" s="1"/>
      <c r="AD561" s="1"/>
      <c r="AE561" s="1"/>
      <c r="AF561" s="1"/>
      <c r="AG561" s="1"/>
      <c r="AH561" s="1"/>
      <c r="AI561" s="1"/>
      <c r="AJ561" s="1"/>
      <c r="AK561" s="1"/>
      <c r="AL561" s="1"/>
      <c r="AM561" s="1"/>
      <c r="AN561" s="1"/>
      <c r="AO561" s="1"/>
      <c r="AP561" s="1"/>
      <c r="AQ561" s="1"/>
      <c r="AR561" s="1"/>
      <c r="AS561" s="1"/>
      <c r="AT561" s="1"/>
      <c r="AU561" s="1"/>
      <c r="AV561" s="1"/>
      <c r="AW561" s="1"/>
      <c r="AX561" s="1"/>
      <c r="AY561" s="1"/>
      <c r="AZ561" s="1"/>
      <c r="BA561" s="1"/>
      <c r="BB561" s="1"/>
      <c r="BC561" s="1"/>
      <c r="BD561" s="1"/>
      <c r="BE561" s="1"/>
      <c r="BF561" s="1"/>
      <c r="BG561" s="1"/>
      <c r="BH561" s="1"/>
      <c r="BI561" s="1"/>
      <c r="BJ561" s="1"/>
      <c r="BK561" s="1"/>
      <c r="BL561" s="1"/>
      <c r="BM561" s="1"/>
      <c r="BN561" s="1"/>
      <c r="BO561" s="1"/>
      <c r="BP561" s="1"/>
      <c r="BQ561" s="1"/>
      <c r="BR561" s="1"/>
      <c r="BS561" s="1"/>
      <c r="BT561" s="1"/>
      <c r="BU561" s="1"/>
      <c r="BV561" s="1"/>
      <c r="BW561" s="1"/>
      <c r="BX561" s="1"/>
      <c r="BY561" s="1"/>
      <c r="BZ561" s="1"/>
      <c r="CA561" s="1"/>
      <c r="CB561" s="1"/>
      <c r="CC561" s="1"/>
      <c r="CD561" s="1"/>
      <c r="CE561" s="1"/>
      <c r="CF561" s="1"/>
      <c r="CG561" s="1"/>
      <c r="CH561" s="1"/>
      <c r="CI561" s="1"/>
      <c r="CJ561" s="1"/>
      <c r="CK561" s="1"/>
    </row>
    <row r="562" spans="1:89" ht="33.75" x14ac:dyDescent="0.25">
      <c r="A562" s="7" t="s">
        <v>10</v>
      </c>
      <c r="B562" s="8">
        <v>2002</v>
      </c>
      <c r="C562" s="605" t="s">
        <v>1651</v>
      </c>
      <c r="D562" s="605" t="s">
        <v>1647</v>
      </c>
      <c r="E562" s="612"/>
      <c r="F562" s="1"/>
      <c r="G562" s="1"/>
      <c r="H562" s="1"/>
      <c r="I562" s="1"/>
      <c r="J562" s="1"/>
      <c r="K562" s="1"/>
      <c r="L562" s="1"/>
      <c r="M562" s="1"/>
      <c r="N562" s="1"/>
      <c r="O562" s="1"/>
      <c r="P562" s="1"/>
      <c r="Q562" s="1"/>
      <c r="R562" s="1"/>
      <c r="S562" s="1"/>
      <c r="T562" s="1"/>
      <c r="U562" s="1"/>
      <c r="V562" s="1"/>
      <c r="W562" s="1"/>
      <c r="X562" s="1"/>
      <c r="Y562" s="1"/>
      <c r="Z562" s="1"/>
      <c r="AA562" s="1"/>
      <c r="AB562" s="1"/>
      <c r="AC562" s="1"/>
      <c r="AD562" s="1"/>
      <c r="AE562" s="1"/>
      <c r="AF562" s="1"/>
      <c r="AG562" s="1"/>
      <c r="AH562" s="1"/>
      <c r="AI562" s="1"/>
      <c r="AJ562" s="1"/>
      <c r="AK562" s="1"/>
      <c r="AL562" s="1"/>
      <c r="AM562" s="1"/>
      <c r="AN562" s="1"/>
      <c r="AO562" s="1"/>
      <c r="AP562" s="1"/>
      <c r="AQ562" s="1"/>
      <c r="AR562" s="1"/>
      <c r="AS562" s="1"/>
      <c r="AT562" s="1"/>
      <c r="AU562" s="1"/>
      <c r="AV562" s="1"/>
      <c r="AW562" s="1"/>
      <c r="AX562" s="1"/>
      <c r="AY562" s="1"/>
      <c r="AZ562" s="1"/>
      <c r="BA562" s="1"/>
      <c r="BB562" s="1"/>
      <c r="BC562" s="1"/>
      <c r="BD562" s="1"/>
      <c r="BE562" s="1"/>
      <c r="BF562" s="1"/>
      <c r="BG562" s="1"/>
      <c r="BH562" s="1"/>
      <c r="BI562" s="1"/>
      <c r="BJ562" s="1"/>
      <c r="BK562" s="1"/>
      <c r="BL562" s="1"/>
      <c r="BM562" s="1"/>
      <c r="BN562" s="1"/>
      <c r="BO562" s="1"/>
      <c r="BP562" s="1"/>
      <c r="BQ562" s="1"/>
      <c r="BR562" s="1"/>
      <c r="BS562" s="1"/>
      <c r="BT562" s="1"/>
      <c r="BU562" s="1"/>
      <c r="BV562" s="1"/>
      <c r="BW562" s="1"/>
      <c r="BX562" s="1"/>
      <c r="BY562" s="1"/>
      <c r="BZ562" s="1"/>
      <c r="CA562" s="1"/>
      <c r="CB562" s="1"/>
      <c r="CC562" s="1"/>
      <c r="CD562" s="1"/>
      <c r="CE562" s="1"/>
      <c r="CF562" s="1"/>
      <c r="CG562" s="1"/>
      <c r="CH562" s="1"/>
      <c r="CI562" s="1"/>
      <c r="CJ562" s="1"/>
      <c r="CK562" s="1"/>
    </row>
    <row r="563" spans="1:89" ht="33.75" x14ac:dyDescent="0.25">
      <c r="A563" s="7" t="s">
        <v>10</v>
      </c>
      <c r="B563" s="8">
        <v>2002</v>
      </c>
      <c r="C563" s="605" t="s">
        <v>1652</v>
      </c>
      <c r="D563" s="605" t="s">
        <v>1647</v>
      </c>
      <c r="E563" s="612"/>
      <c r="F563" s="1"/>
      <c r="G563" s="1"/>
      <c r="H563" s="1"/>
      <c r="I563" s="1"/>
      <c r="J563" s="1"/>
      <c r="K563" s="1"/>
      <c r="L563" s="1"/>
      <c r="M563" s="1"/>
      <c r="N563" s="1"/>
      <c r="O563" s="1"/>
      <c r="P563" s="1"/>
      <c r="Q563" s="1"/>
      <c r="R563" s="1"/>
      <c r="S563" s="1"/>
      <c r="T563" s="1"/>
      <c r="U563" s="1"/>
      <c r="V563" s="1"/>
      <c r="W563" s="1"/>
      <c r="X563" s="1"/>
      <c r="Y563" s="1"/>
      <c r="Z563" s="1"/>
      <c r="AA563" s="1"/>
      <c r="AB563" s="1"/>
      <c r="AC563" s="1"/>
      <c r="AD563" s="1"/>
      <c r="AE563" s="1"/>
      <c r="AF563" s="1"/>
      <c r="AG563" s="1"/>
      <c r="AH563" s="1"/>
      <c r="AI563" s="1"/>
      <c r="AJ563" s="1"/>
      <c r="AK563" s="1"/>
      <c r="AL563" s="1"/>
      <c r="AM563" s="1"/>
      <c r="AN563" s="1"/>
      <c r="AO563" s="1"/>
      <c r="AP563" s="1"/>
      <c r="AQ563" s="1"/>
      <c r="AR563" s="1"/>
      <c r="AS563" s="1"/>
      <c r="AT563" s="1"/>
      <c r="AU563" s="1"/>
      <c r="AV563" s="1"/>
      <c r="AW563" s="1"/>
      <c r="AX563" s="1"/>
      <c r="AY563" s="1"/>
      <c r="AZ563" s="1"/>
      <c r="BA563" s="1"/>
      <c r="BB563" s="1"/>
      <c r="BC563" s="1"/>
      <c r="BD563" s="1"/>
      <c r="BE563" s="1"/>
      <c r="BF563" s="1"/>
      <c r="BG563" s="1"/>
      <c r="BH563" s="1"/>
      <c r="BI563" s="1"/>
      <c r="BJ563" s="1"/>
      <c r="BK563" s="1"/>
      <c r="BL563" s="1"/>
      <c r="BM563" s="1"/>
      <c r="BN563" s="1"/>
      <c r="BO563" s="1"/>
      <c r="BP563" s="1"/>
      <c r="BQ563" s="1"/>
      <c r="BR563" s="1"/>
      <c r="BS563" s="1"/>
      <c r="BT563" s="1"/>
      <c r="BU563" s="1"/>
      <c r="BV563" s="1"/>
      <c r="BW563" s="1"/>
      <c r="BX563" s="1"/>
      <c r="BY563" s="1"/>
      <c r="BZ563" s="1"/>
      <c r="CA563" s="1"/>
      <c r="CB563" s="1"/>
      <c r="CC563" s="1"/>
      <c r="CD563" s="1"/>
      <c r="CE563" s="1"/>
      <c r="CF563" s="1"/>
      <c r="CG563" s="1"/>
      <c r="CH563" s="1"/>
      <c r="CI563" s="1"/>
      <c r="CJ563" s="1"/>
      <c r="CK563" s="1"/>
    </row>
    <row r="564" spans="1:89" ht="33.75" x14ac:dyDescent="0.25">
      <c r="A564" s="7" t="s">
        <v>10</v>
      </c>
      <c r="B564" s="8">
        <v>2002</v>
      </c>
      <c r="C564" s="605" t="s">
        <v>1653</v>
      </c>
      <c r="D564" s="605" t="s">
        <v>1647</v>
      </c>
      <c r="E564" s="612"/>
      <c r="F564" s="1"/>
      <c r="G564" s="1"/>
      <c r="H564" s="1"/>
      <c r="I564" s="1"/>
      <c r="J564" s="1"/>
      <c r="K564" s="1"/>
      <c r="L564" s="1"/>
      <c r="M564" s="1"/>
      <c r="N564" s="1"/>
      <c r="O564" s="1"/>
      <c r="P564" s="1"/>
      <c r="Q564" s="1"/>
      <c r="R564" s="1"/>
      <c r="S564" s="1"/>
      <c r="T564" s="1"/>
      <c r="U564" s="1"/>
      <c r="V564" s="1"/>
      <c r="W564" s="1"/>
      <c r="X564" s="1"/>
      <c r="Y564" s="1"/>
      <c r="Z564" s="1"/>
      <c r="AA564" s="1"/>
      <c r="AB564" s="1"/>
      <c r="AC564" s="1"/>
      <c r="AD564" s="1"/>
      <c r="AE564" s="1"/>
      <c r="AF564" s="1"/>
      <c r="AG564" s="1"/>
      <c r="AH564" s="1"/>
      <c r="AI564" s="1"/>
      <c r="AJ564" s="1"/>
      <c r="AK564" s="1"/>
      <c r="AL564" s="1"/>
      <c r="AM564" s="1"/>
      <c r="AN564" s="1"/>
      <c r="AO564" s="1"/>
      <c r="AP564" s="1"/>
      <c r="AQ564" s="1"/>
      <c r="AR564" s="1"/>
      <c r="AS564" s="1"/>
      <c r="AT564" s="1"/>
      <c r="AU564" s="1"/>
      <c r="AV564" s="1"/>
      <c r="AW564" s="1"/>
      <c r="AX564" s="1"/>
      <c r="AY564" s="1"/>
      <c r="AZ564" s="1"/>
      <c r="BA564" s="1"/>
      <c r="BB564" s="1"/>
      <c r="BC564" s="1"/>
      <c r="BD564" s="1"/>
      <c r="BE564" s="1"/>
      <c r="BF564" s="1"/>
      <c r="BG564" s="1"/>
      <c r="BH564" s="1"/>
      <c r="BI564" s="1"/>
      <c r="BJ564" s="1"/>
      <c r="BK564" s="1"/>
      <c r="BL564" s="1"/>
      <c r="BM564" s="1"/>
      <c r="BN564" s="1"/>
      <c r="BO564" s="1"/>
      <c r="BP564" s="1"/>
      <c r="BQ564" s="1"/>
      <c r="BR564" s="1"/>
      <c r="BS564" s="1"/>
      <c r="BT564" s="1"/>
      <c r="BU564" s="1"/>
      <c r="BV564" s="1"/>
      <c r="BW564" s="1"/>
      <c r="BX564" s="1"/>
      <c r="BY564" s="1"/>
      <c r="BZ564" s="1"/>
      <c r="CA564" s="1"/>
      <c r="CB564" s="1"/>
      <c r="CC564" s="1"/>
      <c r="CD564" s="1"/>
      <c r="CE564" s="1"/>
      <c r="CF564" s="1"/>
      <c r="CG564" s="1"/>
      <c r="CH564" s="1"/>
      <c r="CI564" s="1"/>
      <c r="CJ564" s="1"/>
      <c r="CK564" s="1"/>
    </row>
    <row r="565" spans="1:89" ht="56.25" x14ac:dyDescent="0.25">
      <c r="A565" s="7" t="s">
        <v>21</v>
      </c>
      <c r="B565" s="8">
        <v>2002</v>
      </c>
      <c r="C565" s="605" t="s">
        <v>1668</v>
      </c>
      <c r="D565" s="605" t="s">
        <v>1647</v>
      </c>
      <c r="E565" s="612"/>
      <c r="F565" s="1"/>
      <c r="G565" s="1"/>
      <c r="H565" s="1"/>
      <c r="I565" s="1"/>
      <c r="J565" s="1"/>
      <c r="K565" s="1"/>
      <c r="L565" s="1"/>
      <c r="M565" s="1"/>
      <c r="N565" s="1"/>
      <c r="O565" s="1"/>
      <c r="P565" s="1"/>
      <c r="Q565" s="1"/>
      <c r="R565" s="1"/>
      <c r="S565" s="1"/>
      <c r="T565" s="1"/>
      <c r="U565" s="1"/>
      <c r="V565" s="1"/>
      <c r="W565" s="1"/>
      <c r="X565" s="1"/>
      <c r="Y565" s="1"/>
      <c r="Z565" s="1"/>
      <c r="AA565" s="1"/>
      <c r="AB565" s="1"/>
      <c r="AC565" s="1"/>
      <c r="AD565" s="1"/>
      <c r="AE565" s="1"/>
      <c r="AF565" s="1"/>
      <c r="AG565" s="1"/>
      <c r="AH565" s="1"/>
      <c r="AI565" s="1"/>
      <c r="AJ565" s="1"/>
      <c r="AK565" s="1"/>
      <c r="AL565" s="1"/>
      <c r="AM565" s="1"/>
      <c r="AN565" s="1"/>
      <c r="AO565" s="1"/>
      <c r="AP565" s="1"/>
      <c r="AQ565" s="1"/>
      <c r="AR565" s="1"/>
      <c r="AS565" s="1"/>
      <c r="AT565" s="1"/>
      <c r="AU565" s="1"/>
      <c r="AV565" s="1"/>
      <c r="AW565" s="1"/>
      <c r="AX565" s="1"/>
      <c r="AY565" s="1"/>
      <c r="AZ565" s="1"/>
      <c r="BA565" s="1"/>
      <c r="BB565" s="1"/>
      <c r="BC565" s="1"/>
      <c r="BD565" s="1"/>
      <c r="BE565" s="1"/>
      <c r="BF565" s="1"/>
      <c r="BG565" s="1"/>
      <c r="BH565" s="1"/>
      <c r="BI565" s="1"/>
      <c r="BJ565" s="1"/>
      <c r="BK565" s="1"/>
      <c r="BL565" s="1"/>
      <c r="BM565" s="1"/>
      <c r="BN565" s="1"/>
      <c r="BO565" s="1"/>
      <c r="BP565" s="1"/>
      <c r="BQ565" s="1"/>
      <c r="BR565" s="1"/>
      <c r="BS565" s="1"/>
      <c r="BT565" s="1"/>
      <c r="BU565" s="1"/>
      <c r="BV565" s="1"/>
      <c r="BW565" s="1"/>
      <c r="BX565" s="1"/>
      <c r="BY565" s="1"/>
      <c r="BZ565" s="1"/>
      <c r="CA565" s="1"/>
      <c r="CB565" s="1"/>
      <c r="CC565" s="1"/>
      <c r="CD565" s="1"/>
      <c r="CE565" s="1"/>
      <c r="CF565" s="1"/>
      <c r="CG565" s="1"/>
      <c r="CH565" s="1"/>
      <c r="CI565" s="1"/>
      <c r="CJ565" s="1"/>
      <c r="CK565" s="1"/>
    </row>
    <row r="566" spans="1:89" ht="33.75" x14ac:dyDescent="0.25">
      <c r="A566" s="7" t="s">
        <v>16</v>
      </c>
      <c r="B566" s="8">
        <v>2002</v>
      </c>
      <c r="C566" s="605" t="s">
        <v>1669</v>
      </c>
      <c r="D566" s="605" t="s">
        <v>1647</v>
      </c>
      <c r="E566" s="612"/>
      <c r="F566" s="1"/>
      <c r="G566" s="1"/>
      <c r="H566" s="1"/>
      <c r="I566" s="1"/>
      <c r="J566" s="1"/>
      <c r="K566" s="1"/>
      <c r="L566" s="1"/>
      <c r="M566" s="1"/>
      <c r="N566" s="1"/>
      <c r="O566" s="1"/>
      <c r="P566" s="1"/>
      <c r="Q566" s="1"/>
      <c r="R566" s="1"/>
      <c r="S566" s="1"/>
      <c r="T566" s="1"/>
      <c r="U566" s="1"/>
      <c r="V566" s="1"/>
      <c r="W566" s="1"/>
      <c r="X566" s="1"/>
      <c r="Y566" s="1"/>
      <c r="Z566" s="1"/>
      <c r="AA566" s="1"/>
      <c r="AB566" s="1"/>
      <c r="AC566" s="1"/>
      <c r="AD566" s="1"/>
      <c r="AE566" s="1"/>
      <c r="AF566" s="1"/>
      <c r="AG566" s="1"/>
      <c r="AH566" s="1"/>
      <c r="AI566" s="1"/>
      <c r="AJ566" s="1"/>
      <c r="AK566" s="1"/>
      <c r="AL566" s="1"/>
      <c r="AM566" s="1"/>
      <c r="AN566" s="1"/>
      <c r="AO566" s="1"/>
      <c r="AP566" s="1"/>
      <c r="AQ566" s="1"/>
      <c r="AR566" s="1"/>
      <c r="AS566" s="1"/>
      <c r="AT566" s="1"/>
      <c r="AU566" s="1"/>
      <c r="AV566" s="1"/>
      <c r="AW566" s="1"/>
      <c r="AX566" s="1"/>
      <c r="AY566" s="1"/>
      <c r="AZ566" s="1"/>
      <c r="BA566" s="1"/>
      <c r="BB566" s="1"/>
      <c r="BC566" s="1"/>
      <c r="BD566" s="1"/>
      <c r="BE566" s="1"/>
      <c r="BF566" s="1"/>
      <c r="BG566" s="1"/>
      <c r="BH566" s="1"/>
      <c r="BI566" s="1"/>
      <c r="BJ566" s="1"/>
      <c r="BK566" s="1"/>
      <c r="BL566" s="1"/>
      <c r="BM566" s="1"/>
      <c r="BN566" s="1"/>
      <c r="BO566" s="1"/>
      <c r="BP566" s="1"/>
      <c r="BQ566" s="1"/>
      <c r="BR566" s="1"/>
      <c r="BS566" s="1"/>
      <c r="BT566" s="1"/>
      <c r="BU566" s="1"/>
      <c r="BV566" s="1"/>
      <c r="BW566" s="1"/>
      <c r="BX566" s="1"/>
      <c r="BY566" s="1"/>
      <c r="BZ566" s="1"/>
      <c r="CA566" s="1"/>
      <c r="CB566" s="1"/>
      <c r="CC566" s="1"/>
      <c r="CD566" s="1"/>
      <c r="CE566" s="1"/>
      <c r="CF566" s="1"/>
      <c r="CG566" s="1"/>
      <c r="CH566" s="1"/>
      <c r="CI566" s="1"/>
      <c r="CJ566" s="1"/>
      <c r="CK566" s="1"/>
    </row>
    <row r="567" spans="1:89" ht="33.75" x14ac:dyDescent="0.25">
      <c r="A567" s="7" t="s">
        <v>17</v>
      </c>
      <c r="B567" s="8">
        <v>2002</v>
      </c>
      <c r="C567" s="605" t="s">
        <v>1670</v>
      </c>
      <c r="D567" s="606" t="s">
        <v>1671</v>
      </c>
      <c r="E567" s="612"/>
      <c r="F567" s="1"/>
      <c r="G567" s="1"/>
      <c r="H567" s="1"/>
      <c r="I567" s="1"/>
      <c r="J567" s="1"/>
      <c r="K567" s="1"/>
      <c r="L567" s="1"/>
      <c r="M567" s="1"/>
      <c r="N567" s="1"/>
      <c r="O567" s="1"/>
      <c r="P567" s="1"/>
      <c r="Q567" s="1"/>
      <c r="R567" s="1"/>
      <c r="S567" s="1"/>
      <c r="T567" s="1"/>
      <c r="U567" s="1"/>
      <c r="V567" s="1"/>
      <c r="W567" s="1"/>
      <c r="X567" s="1"/>
      <c r="Y567" s="1"/>
      <c r="Z567" s="1"/>
      <c r="AA567" s="1"/>
      <c r="AB567" s="1"/>
      <c r="AC567" s="1"/>
      <c r="AD567" s="1"/>
      <c r="AE567" s="1"/>
      <c r="AF567" s="1"/>
      <c r="AG567" s="1"/>
      <c r="AH567" s="1"/>
      <c r="AI567" s="1"/>
      <c r="AJ567" s="1"/>
      <c r="AK567" s="1"/>
      <c r="AL567" s="1"/>
      <c r="AM567" s="1"/>
      <c r="AN567" s="1"/>
      <c r="AO567" s="1"/>
      <c r="AP567" s="1"/>
      <c r="AQ567" s="1"/>
      <c r="AR567" s="1"/>
      <c r="AS567" s="1"/>
      <c r="AT567" s="1"/>
      <c r="AU567" s="1"/>
      <c r="AV567" s="1"/>
      <c r="AW567" s="1"/>
      <c r="AX567" s="1"/>
      <c r="AY567" s="1"/>
      <c r="AZ567" s="1"/>
      <c r="BA567" s="1"/>
      <c r="BB567" s="1"/>
      <c r="BC567" s="1"/>
      <c r="BD567" s="1"/>
      <c r="BE567" s="1"/>
      <c r="BF567" s="1"/>
      <c r="BG567" s="1"/>
      <c r="BH567" s="1"/>
      <c r="BI567" s="1"/>
      <c r="BJ567" s="1"/>
      <c r="BK567" s="1"/>
      <c r="BL567" s="1"/>
      <c r="BM567" s="1"/>
      <c r="BN567" s="1"/>
      <c r="BO567" s="1"/>
      <c r="BP567" s="1"/>
      <c r="BQ567" s="1"/>
      <c r="BR567" s="1"/>
      <c r="BS567" s="1"/>
      <c r="BT567" s="1"/>
      <c r="BU567" s="1"/>
      <c r="BV567" s="1"/>
      <c r="BW567" s="1"/>
      <c r="BX567" s="1"/>
      <c r="BY567" s="1"/>
      <c r="BZ567" s="1"/>
      <c r="CA567" s="1"/>
      <c r="CB567" s="1"/>
      <c r="CC567" s="1"/>
      <c r="CD567" s="1"/>
      <c r="CE567" s="1"/>
      <c r="CF567" s="1"/>
      <c r="CG567" s="1"/>
      <c r="CH567" s="1"/>
      <c r="CI567" s="1"/>
      <c r="CJ567" s="1"/>
      <c r="CK567" s="1"/>
    </row>
    <row r="568" spans="1:89" ht="33.75" x14ac:dyDescent="0.25">
      <c r="A568" s="7" t="s">
        <v>20</v>
      </c>
      <c r="B568" s="8">
        <v>2002</v>
      </c>
      <c r="C568" s="605" t="s">
        <v>1672</v>
      </c>
      <c r="D568" s="605" t="s">
        <v>1666</v>
      </c>
      <c r="E568" s="612"/>
      <c r="F568" s="1"/>
      <c r="G568" s="1"/>
      <c r="H568" s="1"/>
      <c r="I568" s="1"/>
      <c r="J568" s="1"/>
      <c r="K568" s="1"/>
      <c r="L568" s="1"/>
      <c r="M568" s="1"/>
      <c r="N568" s="1"/>
      <c r="O568" s="1"/>
      <c r="P568" s="1"/>
      <c r="Q568" s="1"/>
      <c r="R568" s="1"/>
      <c r="S568" s="1"/>
      <c r="T568" s="1"/>
      <c r="U568" s="1"/>
      <c r="V568" s="1"/>
      <c r="W568" s="1"/>
      <c r="X568" s="1"/>
      <c r="Y568" s="1"/>
      <c r="Z568" s="1"/>
      <c r="AA568" s="1"/>
      <c r="AB568" s="1"/>
      <c r="AC568" s="1"/>
      <c r="AD568" s="1"/>
      <c r="AE568" s="1"/>
      <c r="AF568" s="1"/>
      <c r="AG568" s="1"/>
      <c r="AH568" s="1"/>
      <c r="AI568" s="1"/>
      <c r="AJ568" s="1"/>
      <c r="AK568" s="1"/>
      <c r="AL568" s="1"/>
      <c r="AM568" s="1"/>
      <c r="AN568" s="1"/>
      <c r="AO568" s="1"/>
      <c r="AP568" s="1"/>
      <c r="AQ568" s="1"/>
      <c r="AR568" s="1"/>
      <c r="AS568" s="1"/>
      <c r="AT568" s="1"/>
      <c r="AU568" s="1"/>
      <c r="AV568" s="1"/>
      <c r="AW568" s="1"/>
      <c r="AX568" s="1"/>
      <c r="AY568" s="1"/>
      <c r="AZ568" s="1"/>
      <c r="BA568" s="1"/>
      <c r="BB568" s="1"/>
      <c r="BC568" s="1"/>
      <c r="BD568" s="1"/>
      <c r="BE568" s="1"/>
      <c r="BF568" s="1"/>
      <c r="BG568" s="1"/>
      <c r="BH568" s="1"/>
      <c r="BI568" s="1"/>
      <c r="BJ568" s="1"/>
      <c r="BK568" s="1"/>
      <c r="BL568" s="1"/>
      <c r="BM568" s="1"/>
      <c r="BN568" s="1"/>
      <c r="BO568" s="1"/>
      <c r="BP568" s="1"/>
      <c r="BQ568" s="1"/>
      <c r="BR568" s="1"/>
      <c r="BS568" s="1"/>
      <c r="BT568" s="1"/>
      <c r="BU568" s="1"/>
      <c r="BV568" s="1"/>
      <c r="BW568" s="1"/>
      <c r="BX568" s="1"/>
      <c r="BY568" s="1"/>
      <c r="BZ568" s="1"/>
      <c r="CA568" s="1"/>
      <c r="CB568" s="1"/>
      <c r="CC568" s="1"/>
      <c r="CD568" s="1"/>
      <c r="CE568" s="1"/>
      <c r="CF568" s="1"/>
      <c r="CG568" s="1"/>
      <c r="CH568" s="1"/>
      <c r="CI568" s="1"/>
      <c r="CJ568" s="1"/>
      <c r="CK568" s="1"/>
    </row>
    <row r="569" spans="1:89" ht="33.75" x14ac:dyDescent="0.25">
      <c r="A569" s="7" t="s">
        <v>11</v>
      </c>
      <c r="B569" s="8">
        <v>2002</v>
      </c>
      <c r="C569" s="605" t="s">
        <v>1673</v>
      </c>
      <c r="D569" s="605" t="s">
        <v>1647</v>
      </c>
      <c r="E569" s="612"/>
      <c r="F569" s="1"/>
      <c r="G569" s="1"/>
      <c r="H569" s="1"/>
      <c r="I569" s="1"/>
      <c r="J569" s="1"/>
      <c r="K569" s="1"/>
      <c r="L569" s="1"/>
      <c r="M569" s="1"/>
      <c r="N569" s="1"/>
      <c r="O569" s="1"/>
      <c r="P569" s="1"/>
      <c r="Q569" s="1"/>
      <c r="R569" s="1"/>
      <c r="S569" s="1"/>
      <c r="T569" s="1"/>
      <c r="U569" s="1"/>
      <c r="V569" s="1"/>
      <c r="W569" s="1"/>
      <c r="X569" s="1"/>
      <c r="Y569" s="1"/>
      <c r="Z569" s="1"/>
      <c r="AA569" s="1"/>
      <c r="AB569" s="1"/>
      <c r="AC569" s="1"/>
      <c r="AD569" s="1"/>
      <c r="AE569" s="1"/>
      <c r="AF569" s="1"/>
      <c r="AG569" s="1"/>
      <c r="AH569" s="1"/>
      <c r="AI569" s="1"/>
      <c r="AJ569" s="1"/>
      <c r="AK569" s="1"/>
      <c r="AL569" s="1"/>
      <c r="AM569" s="1"/>
      <c r="AN569" s="1"/>
      <c r="AO569" s="1"/>
      <c r="AP569" s="1"/>
      <c r="AQ569" s="1"/>
      <c r="AR569" s="1"/>
      <c r="AS569" s="1"/>
      <c r="AT569" s="1"/>
      <c r="AU569" s="1"/>
      <c r="AV569" s="1"/>
      <c r="AW569" s="1"/>
      <c r="AX569" s="1"/>
      <c r="AY569" s="1"/>
      <c r="AZ569" s="1"/>
      <c r="BA569" s="1"/>
      <c r="BB569" s="1"/>
      <c r="BC569" s="1"/>
      <c r="BD569" s="1"/>
      <c r="BE569" s="1"/>
      <c r="BF569" s="1"/>
      <c r="BG569" s="1"/>
      <c r="BH569" s="1"/>
      <c r="BI569" s="1"/>
      <c r="BJ569" s="1"/>
      <c r="BK569" s="1"/>
      <c r="BL569" s="1"/>
      <c r="BM569" s="1"/>
      <c r="BN569" s="1"/>
      <c r="BO569" s="1"/>
      <c r="BP569" s="1"/>
      <c r="BQ569" s="1"/>
      <c r="BR569" s="1"/>
      <c r="BS569" s="1"/>
      <c r="BT569" s="1"/>
      <c r="BU569" s="1"/>
      <c r="BV569" s="1"/>
      <c r="BW569" s="1"/>
      <c r="BX569" s="1"/>
      <c r="BY569" s="1"/>
      <c r="BZ569" s="1"/>
      <c r="CA569" s="1"/>
      <c r="CB569" s="1"/>
      <c r="CC569" s="1"/>
      <c r="CD569" s="1"/>
      <c r="CE569" s="1"/>
      <c r="CF569" s="1"/>
      <c r="CG569" s="1"/>
      <c r="CH569" s="1"/>
      <c r="CI569" s="1"/>
      <c r="CJ569" s="1"/>
      <c r="CK569" s="1"/>
    </row>
    <row r="570" spans="1:89" ht="22.5" x14ac:dyDescent="0.25">
      <c r="A570" s="7" t="s">
        <v>11</v>
      </c>
      <c r="B570" s="8">
        <v>2002</v>
      </c>
      <c r="C570" s="605" t="s">
        <v>1674</v>
      </c>
      <c r="D570" s="605" t="s">
        <v>1661</v>
      </c>
      <c r="E570" s="612"/>
      <c r="F570" s="1"/>
      <c r="G570" s="1"/>
      <c r="H570" s="1"/>
      <c r="I570" s="1"/>
      <c r="J570" s="1"/>
      <c r="K570" s="1"/>
      <c r="L570" s="1"/>
      <c r="M570" s="1"/>
      <c r="N570" s="1"/>
      <c r="O570" s="1"/>
      <c r="P570" s="1"/>
      <c r="Q570" s="1"/>
      <c r="R570" s="1"/>
      <c r="S570" s="1"/>
      <c r="T570" s="1"/>
      <c r="U570" s="1"/>
      <c r="V570" s="1"/>
      <c r="W570" s="1"/>
      <c r="X570" s="1"/>
      <c r="Y570" s="1"/>
      <c r="Z570" s="1"/>
      <c r="AA570" s="1"/>
      <c r="AB570" s="1"/>
      <c r="AC570" s="1"/>
      <c r="AD570" s="1"/>
      <c r="AE570" s="1"/>
      <c r="AF570" s="1"/>
      <c r="AG570" s="1"/>
      <c r="AH570" s="1"/>
      <c r="AI570" s="1"/>
      <c r="AJ570" s="1"/>
      <c r="AK570" s="1"/>
      <c r="AL570" s="1"/>
      <c r="AM570" s="1"/>
      <c r="AN570" s="1"/>
      <c r="AO570" s="1"/>
      <c r="AP570" s="1"/>
      <c r="AQ570" s="1"/>
      <c r="AR570" s="1"/>
      <c r="AS570" s="1"/>
      <c r="AT570" s="1"/>
      <c r="AU570" s="1"/>
      <c r="AV570" s="1"/>
      <c r="AW570" s="1"/>
      <c r="AX570" s="1"/>
      <c r="AY570" s="1"/>
      <c r="AZ570" s="1"/>
      <c r="BA570" s="1"/>
      <c r="BB570" s="1"/>
      <c r="BC570" s="1"/>
      <c r="BD570" s="1"/>
      <c r="BE570" s="1"/>
      <c r="BF570" s="1"/>
      <c r="BG570" s="1"/>
      <c r="BH570" s="1"/>
      <c r="BI570" s="1"/>
      <c r="BJ570" s="1"/>
      <c r="BK570" s="1"/>
      <c r="BL570" s="1"/>
      <c r="BM570" s="1"/>
      <c r="BN570" s="1"/>
      <c r="BO570" s="1"/>
      <c r="BP570" s="1"/>
      <c r="BQ570" s="1"/>
      <c r="BR570" s="1"/>
      <c r="BS570" s="1"/>
      <c r="BT570" s="1"/>
      <c r="BU570" s="1"/>
      <c r="BV570" s="1"/>
      <c r="BW570" s="1"/>
      <c r="BX570" s="1"/>
      <c r="BY570" s="1"/>
      <c r="BZ570" s="1"/>
      <c r="CA570" s="1"/>
      <c r="CB570" s="1"/>
      <c r="CC570" s="1"/>
      <c r="CD570" s="1"/>
      <c r="CE570" s="1"/>
      <c r="CF570" s="1"/>
      <c r="CG570" s="1"/>
      <c r="CH570" s="1"/>
      <c r="CI570" s="1"/>
      <c r="CJ570" s="1"/>
      <c r="CK570" s="1"/>
    </row>
    <row r="571" spans="1:89" ht="33.75" x14ac:dyDescent="0.25">
      <c r="A571" s="7" t="s">
        <v>20</v>
      </c>
      <c r="B571" s="8">
        <v>2002</v>
      </c>
      <c r="C571" s="606" t="s">
        <v>1675</v>
      </c>
      <c r="D571" s="605" t="s">
        <v>1666</v>
      </c>
      <c r="E571" s="612"/>
      <c r="F571" s="1"/>
      <c r="G571" s="1"/>
      <c r="H571" s="1"/>
      <c r="I571" s="1"/>
      <c r="J571" s="1"/>
      <c r="K571" s="1"/>
      <c r="L571" s="1"/>
      <c r="M571" s="1"/>
      <c r="N571" s="1"/>
      <c r="O571" s="1"/>
      <c r="P571" s="1"/>
      <c r="Q571" s="1"/>
      <c r="R571" s="1"/>
      <c r="S571" s="1"/>
      <c r="T571" s="1"/>
      <c r="U571" s="1"/>
      <c r="V571" s="1"/>
      <c r="W571" s="1"/>
      <c r="X571" s="1"/>
      <c r="Y571" s="1"/>
      <c r="Z571" s="1"/>
      <c r="AA571" s="1"/>
      <c r="AB571" s="1"/>
      <c r="AC571" s="1"/>
      <c r="AD571" s="1"/>
      <c r="AE571" s="1"/>
      <c r="AF571" s="1"/>
      <c r="AG571" s="1"/>
      <c r="AH571" s="1"/>
      <c r="AI571" s="1"/>
      <c r="AJ571" s="1"/>
      <c r="AK571" s="1"/>
      <c r="AL571" s="1"/>
      <c r="AM571" s="1"/>
      <c r="AN571" s="1"/>
      <c r="AO571" s="1"/>
      <c r="AP571" s="1"/>
      <c r="AQ571" s="1"/>
      <c r="AR571" s="1"/>
      <c r="AS571" s="1"/>
      <c r="AT571" s="1"/>
      <c r="AU571" s="1"/>
      <c r="AV571" s="1"/>
      <c r="AW571" s="1"/>
      <c r="AX571" s="1"/>
      <c r="AY571" s="1"/>
      <c r="AZ571" s="1"/>
      <c r="BA571" s="1"/>
      <c r="BB571" s="1"/>
      <c r="BC571" s="1"/>
      <c r="BD571" s="1"/>
      <c r="BE571" s="1"/>
      <c r="BF571" s="1"/>
      <c r="BG571" s="1"/>
      <c r="BH571" s="1"/>
      <c r="BI571" s="1"/>
      <c r="BJ571" s="1"/>
      <c r="BK571" s="1"/>
      <c r="BL571" s="1"/>
      <c r="BM571" s="1"/>
      <c r="BN571" s="1"/>
      <c r="BO571" s="1"/>
      <c r="BP571" s="1"/>
      <c r="BQ571" s="1"/>
      <c r="BR571" s="1"/>
      <c r="BS571" s="1"/>
      <c r="BT571" s="1"/>
      <c r="BU571" s="1"/>
      <c r="BV571" s="1"/>
      <c r="BW571" s="1"/>
      <c r="BX571" s="1"/>
      <c r="BY571" s="1"/>
      <c r="BZ571" s="1"/>
      <c r="CA571" s="1"/>
      <c r="CB571" s="1"/>
      <c r="CC571" s="1"/>
      <c r="CD571" s="1"/>
      <c r="CE571" s="1"/>
      <c r="CF571" s="1"/>
      <c r="CG571" s="1"/>
      <c r="CH571" s="1"/>
      <c r="CI571" s="1"/>
      <c r="CJ571" s="1"/>
      <c r="CK571" s="1"/>
    </row>
    <row r="572" spans="1:89" ht="45" x14ac:dyDescent="0.25">
      <c r="A572" s="7" t="s">
        <v>20</v>
      </c>
      <c r="B572" s="8">
        <v>2002</v>
      </c>
      <c r="C572" s="606" t="s">
        <v>1676</v>
      </c>
      <c r="D572" s="605" t="s">
        <v>1666</v>
      </c>
      <c r="E572" s="612"/>
      <c r="F572" s="1"/>
      <c r="G572" s="1"/>
      <c r="H572" s="1"/>
      <c r="I572" s="1"/>
      <c r="J572" s="1"/>
      <c r="K572" s="1"/>
      <c r="L572" s="1"/>
      <c r="M572" s="1"/>
      <c r="N572" s="1"/>
      <c r="O572" s="1"/>
      <c r="P572" s="1"/>
      <c r="Q572" s="1"/>
      <c r="R572" s="1"/>
      <c r="S572" s="1"/>
      <c r="T572" s="1"/>
      <c r="U572" s="1"/>
      <c r="V572" s="1"/>
      <c r="W572" s="1"/>
      <c r="X572" s="1"/>
      <c r="Y572" s="1"/>
      <c r="Z572" s="1"/>
      <c r="AA572" s="1"/>
      <c r="AB572" s="1"/>
      <c r="AC572" s="1"/>
      <c r="AD572" s="1"/>
      <c r="AE572" s="1"/>
      <c r="AF572" s="1"/>
      <c r="AG572" s="1"/>
      <c r="AH572" s="1"/>
      <c r="AI572" s="1"/>
      <c r="AJ572" s="1"/>
      <c r="AK572" s="1"/>
      <c r="AL572" s="1"/>
      <c r="AM572" s="1"/>
      <c r="AN572" s="1"/>
      <c r="AO572" s="1"/>
      <c r="AP572" s="1"/>
      <c r="AQ572" s="1"/>
      <c r="AR572" s="1"/>
      <c r="AS572" s="1"/>
      <c r="AT572" s="1"/>
      <c r="AU572" s="1"/>
      <c r="AV572" s="1"/>
      <c r="AW572" s="1"/>
      <c r="AX572" s="1"/>
      <c r="AY572" s="1"/>
      <c r="AZ572" s="1"/>
      <c r="BA572" s="1"/>
      <c r="BB572" s="1"/>
      <c r="BC572" s="1"/>
      <c r="BD572" s="1"/>
      <c r="BE572" s="1"/>
      <c r="BF572" s="1"/>
      <c r="BG572" s="1"/>
      <c r="BH572" s="1"/>
      <c r="BI572" s="1"/>
      <c r="BJ572" s="1"/>
      <c r="BK572" s="1"/>
      <c r="BL572" s="1"/>
      <c r="BM572" s="1"/>
      <c r="BN572" s="1"/>
      <c r="BO572" s="1"/>
      <c r="BP572" s="1"/>
      <c r="BQ572" s="1"/>
      <c r="BR572" s="1"/>
      <c r="BS572" s="1"/>
      <c r="BT572" s="1"/>
      <c r="BU572" s="1"/>
      <c r="BV572" s="1"/>
      <c r="BW572" s="1"/>
      <c r="BX572" s="1"/>
      <c r="BY572" s="1"/>
      <c r="BZ572" s="1"/>
      <c r="CA572" s="1"/>
      <c r="CB572" s="1"/>
      <c r="CC572" s="1"/>
      <c r="CD572" s="1"/>
      <c r="CE572" s="1"/>
      <c r="CF572" s="1"/>
      <c r="CG572" s="1"/>
      <c r="CH572" s="1"/>
      <c r="CI572" s="1"/>
      <c r="CJ572" s="1"/>
      <c r="CK572" s="1"/>
    </row>
    <row r="573" spans="1:89" ht="22.5" x14ac:dyDescent="0.25">
      <c r="A573" s="7" t="s">
        <v>12</v>
      </c>
      <c r="B573" s="8">
        <v>2002</v>
      </c>
      <c r="C573" s="606" t="s">
        <v>1677</v>
      </c>
      <c r="D573" s="605" t="s">
        <v>1678</v>
      </c>
      <c r="E573" s="612"/>
      <c r="F573" s="1"/>
      <c r="G573" s="1"/>
      <c r="H573" s="1"/>
      <c r="I573" s="1"/>
      <c r="J573" s="1"/>
      <c r="K573" s="1"/>
      <c r="L573" s="1"/>
      <c r="M573" s="1"/>
      <c r="N573" s="1"/>
      <c r="O573" s="1"/>
      <c r="P573" s="1"/>
      <c r="Q573" s="1"/>
      <c r="R573" s="1"/>
      <c r="S573" s="1"/>
      <c r="T573" s="1"/>
      <c r="U573" s="1"/>
      <c r="V573" s="1"/>
      <c r="W573" s="1"/>
      <c r="X573" s="1"/>
      <c r="Y573" s="1"/>
      <c r="Z573" s="1"/>
      <c r="AA573" s="1"/>
      <c r="AB573" s="1"/>
      <c r="AC573" s="1"/>
      <c r="AD573" s="1"/>
      <c r="AE573" s="1"/>
      <c r="AF573" s="1"/>
      <c r="AG573" s="1"/>
      <c r="AH573" s="1"/>
      <c r="AI573" s="1"/>
      <c r="AJ573" s="1"/>
      <c r="AK573" s="1"/>
      <c r="AL573" s="1"/>
      <c r="AM573" s="1"/>
      <c r="AN573" s="1"/>
      <c r="AO573" s="1"/>
      <c r="AP573" s="1"/>
      <c r="AQ573" s="1"/>
      <c r="AR573" s="1"/>
      <c r="AS573" s="1"/>
      <c r="AT573" s="1"/>
      <c r="AU573" s="1"/>
      <c r="AV573" s="1"/>
      <c r="AW573" s="1"/>
      <c r="AX573" s="1"/>
      <c r="AY573" s="1"/>
      <c r="AZ573" s="1"/>
      <c r="BA573" s="1"/>
      <c r="BB573" s="1"/>
      <c r="BC573" s="1"/>
      <c r="BD573" s="1"/>
      <c r="BE573" s="1"/>
      <c r="BF573" s="1"/>
      <c r="BG573" s="1"/>
      <c r="BH573" s="1"/>
      <c r="BI573" s="1"/>
      <c r="BJ573" s="1"/>
      <c r="BK573" s="1"/>
      <c r="BL573" s="1"/>
      <c r="BM573" s="1"/>
      <c r="BN573" s="1"/>
      <c r="BO573" s="1"/>
      <c r="BP573" s="1"/>
      <c r="BQ573" s="1"/>
      <c r="BR573" s="1"/>
      <c r="BS573" s="1"/>
      <c r="BT573" s="1"/>
      <c r="BU573" s="1"/>
      <c r="BV573" s="1"/>
      <c r="BW573" s="1"/>
      <c r="BX573" s="1"/>
      <c r="BY573" s="1"/>
      <c r="BZ573" s="1"/>
      <c r="CA573" s="1"/>
      <c r="CB573" s="1"/>
      <c r="CC573" s="1"/>
      <c r="CD573" s="1"/>
      <c r="CE573" s="1"/>
      <c r="CF573" s="1"/>
      <c r="CG573" s="1"/>
      <c r="CH573" s="1"/>
      <c r="CI573" s="1"/>
      <c r="CJ573" s="1"/>
      <c r="CK573" s="1"/>
    </row>
    <row r="574" spans="1:89" ht="33.75" x14ac:dyDescent="0.25">
      <c r="A574" s="7" t="s">
        <v>12</v>
      </c>
      <c r="B574" s="8">
        <v>2002</v>
      </c>
      <c r="C574" s="606" t="s">
        <v>1679</v>
      </c>
      <c r="D574" s="605" t="s">
        <v>1647</v>
      </c>
      <c r="E574" s="612"/>
      <c r="F574" s="1"/>
      <c r="G574" s="1"/>
      <c r="H574" s="1"/>
      <c r="I574" s="1"/>
      <c r="J574" s="1"/>
      <c r="K574" s="1"/>
      <c r="L574" s="1"/>
      <c r="M574" s="1"/>
      <c r="N574" s="1"/>
      <c r="O574" s="1"/>
      <c r="P574" s="1"/>
      <c r="Q574" s="1"/>
      <c r="R574" s="1"/>
      <c r="S574" s="1"/>
      <c r="T574" s="1"/>
      <c r="U574" s="1"/>
      <c r="V574" s="1"/>
      <c r="W574" s="1"/>
      <c r="X574" s="1"/>
      <c r="Y574" s="1"/>
      <c r="Z574" s="1"/>
      <c r="AA574" s="1"/>
      <c r="AB574" s="1"/>
      <c r="AC574" s="1"/>
      <c r="AD574" s="1"/>
      <c r="AE574" s="1"/>
      <c r="AF574" s="1"/>
      <c r="AG574" s="1"/>
      <c r="AH574" s="1"/>
      <c r="AI574" s="1"/>
      <c r="AJ574" s="1"/>
      <c r="AK574" s="1"/>
      <c r="AL574" s="1"/>
      <c r="AM574" s="1"/>
      <c r="AN574" s="1"/>
      <c r="AO574" s="1"/>
      <c r="AP574" s="1"/>
      <c r="AQ574" s="1"/>
      <c r="AR574" s="1"/>
      <c r="AS574" s="1"/>
      <c r="AT574" s="1"/>
      <c r="AU574" s="1"/>
      <c r="AV574" s="1"/>
      <c r="AW574" s="1"/>
      <c r="AX574" s="1"/>
      <c r="AY574" s="1"/>
      <c r="AZ574" s="1"/>
      <c r="BA574" s="1"/>
      <c r="BB574" s="1"/>
      <c r="BC574" s="1"/>
      <c r="BD574" s="1"/>
      <c r="BE574" s="1"/>
      <c r="BF574" s="1"/>
      <c r="BG574" s="1"/>
      <c r="BH574" s="1"/>
      <c r="BI574" s="1"/>
      <c r="BJ574" s="1"/>
      <c r="BK574" s="1"/>
      <c r="BL574" s="1"/>
      <c r="BM574" s="1"/>
      <c r="BN574" s="1"/>
      <c r="BO574" s="1"/>
      <c r="BP574" s="1"/>
      <c r="BQ574" s="1"/>
      <c r="BR574" s="1"/>
      <c r="BS574" s="1"/>
      <c r="BT574" s="1"/>
      <c r="BU574" s="1"/>
      <c r="BV574" s="1"/>
      <c r="BW574" s="1"/>
      <c r="BX574" s="1"/>
      <c r="BY574" s="1"/>
      <c r="BZ574" s="1"/>
      <c r="CA574" s="1"/>
      <c r="CB574" s="1"/>
      <c r="CC574" s="1"/>
      <c r="CD574" s="1"/>
      <c r="CE574" s="1"/>
      <c r="CF574" s="1"/>
      <c r="CG574" s="1"/>
      <c r="CH574" s="1"/>
      <c r="CI574" s="1"/>
      <c r="CJ574" s="1"/>
      <c r="CK574" s="1"/>
    </row>
    <row r="575" spans="1:89" ht="22.5" x14ac:dyDescent="0.25">
      <c r="A575" s="7" t="s">
        <v>15</v>
      </c>
      <c r="B575" s="8">
        <v>2002</v>
      </c>
      <c r="C575" s="610" t="s">
        <v>1680</v>
      </c>
      <c r="D575" s="605" t="s">
        <v>1678</v>
      </c>
      <c r="E575" s="612"/>
      <c r="F575" s="1"/>
      <c r="G575" s="1"/>
      <c r="H575" s="1"/>
      <c r="I575" s="1"/>
      <c r="J575" s="1"/>
      <c r="K575" s="1"/>
      <c r="L575" s="1"/>
      <c r="M575" s="1"/>
      <c r="N575" s="1"/>
      <c r="O575" s="1"/>
      <c r="P575" s="1"/>
      <c r="Q575" s="1"/>
      <c r="R575" s="1"/>
      <c r="S575" s="1"/>
      <c r="T575" s="1"/>
      <c r="U575" s="1"/>
      <c r="V575" s="1"/>
      <c r="W575" s="1"/>
      <c r="X575" s="1"/>
      <c r="Y575" s="1"/>
      <c r="Z575" s="1"/>
      <c r="AA575" s="1"/>
      <c r="AB575" s="1"/>
      <c r="AC575" s="1"/>
      <c r="AD575" s="1"/>
      <c r="AE575" s="1"/>
      <c r="AF575" s="1"/>
      <c r="AG575" s="1"/>
      <c r="AH575" s="1"/>
      <c r="AI575" s="1"/>
      <c r="AJ575" s="1"/>
      <c r="AK575" s="1"/>
      <c r="AL575" s="1"/>
      <c r="AM575" s="1"/>
      <c r="AN575" s="1"/>
      <c r="AO575" s="1"/>
      <c r="AP575" s="1"/>
      <c r="AQ575" s="1"/>
      <c r="AR575" s="1"/>
      <c r="AS575" s="1"/>
      <c r="AT575" s="1"/>
      <c r="AU575" s="1"/>
      <c r="AV575" s="1"/>
      <c r="AW575" s="1"/>
      <c r="AX575" s="1"/>
      <c r="AY575" s="1"/>
      <c r="AZ575" s="1"/>
      <c r="BA575" s="1"/>
      <c r="BB575" s="1"/>
      <c r="BC575" s="1"/>
      <c r="BD575" s="1"/>
      <c r="BE575" s="1"/>
      <c r="BF575" s="1"/>
      <c r="BG575" s="1"/>
      <c r="BH575" s="1"/>
      <c r="BI575" s="1"/>
      <c r="BJ575" s="1"/>
      <c r="BK575" s="1"/>
      <c r="BL575" s="1"/>
      <c r="BM575" s="1"/>
      <c r="BN575" s="1"/>
      <c r="BO575" s="1"/>
      <c r="BP575" s="1"/>
      <c r="BQ575" s="1"/>
      <c r="BR575" s="1"/>
      <c r="BS575" s="1"/>
      <c r="BT575" s="1"/>
      <c r="BU575" s="1"/>
      <c r="BV575" s="1"/>
      <c r="BW575" s="1"/>
      <c r="BX575" s="1"/>
      <c r="BY575" s="1"/>
      <c r="BZ575" s="1"/>
      <c r="CA575" s="1"/>
      <c r="CB575" s="1"/>
      <c r="CC575" s="1"/>
      <c r="CD575" s="1"/>
      <c r="CE575" s="1"/>
      <c r="CF575" s="1"/>
      <c r="CG575" s="1"/>
      <c r="CH575" s="1"/>
      <c r="CI575" s="1"/>
      <c r="CJ575" s="1"/>
      <c r="CK575" s="1"/>
    </row>
    <row r="576" spans="1:89" ht="33.75" x14ac:dyDescent="0.25">
      <c r="A576" s="7" t="s">
        <v>15</v>
      </c>
      <c r="B576" s="8">
        <v>2002</v>
      </c>
      <c r="C576" s="610" t="s">
        <v>1682</v>
      </c>
      <c r="D576" s="605" t="s">
        <v>1681</v>
      </c>
      <c r="E576" s="612"/>
      <c r="F576" s="1"/>
      <c r="G576" s="1"/>
      <c r="H576" s="1"/>
      <c r="I576" s="1"/>
      <c r="J576" s="1"/>
      <c r="K576" s="1"/>
      <c r="L576" s="1"/>
      <c r="M576" s="1"/>
      <c r="N576" s="1"/>
      <c r="O576" s="1"/>
      <c r="P576" s="1"/>
      <c r="Q576" s="1"/>
      <c r="R576" s="1"/>
      <c r="S576" s="1"/>
      <c r="T576" s="1"/>
      <c r="U576" s="1"/>
      <c r="V576" s="1"/>
      <c r="W576" s="1"/>
      <c r="X576" s="1"/>
      <c r="Y576" s="1"/>
      <c r="Z576" s="1"/>
      <c r="AA576" s="1"/>
      <c r="AB576" s="1"/>
      <c r="AC576" s="1"/>
      <c r="AD576" s="1"/>
      <c r="AE576" s="1"/>
      <c r="AF576" s="1"/>
      <c r="AG576" s="1"/>
      <c r="AH576" s="1"/>
      <c r="AI576" s="1"/>
      <c r="AJ576" s="1"/>
      <c r="AK576" s="1"/>
      <c r="AL576" s="1"/>
      <c r="AM576" s="1"/>
      <c r="AN576" s="1"/>
      <c r="AO576" s="1"/>
      <c r="AP576" s="1"/>
      <c r="AQ576" s="1"/>
      <c r="AR576" s="1"/>
      <c r="AS576" s="1"/>
      <c r="AT576" s="1"/>
      <c r="AU576" s="1"/>
      <c r="AV576" s="1"/>
      <c r="AW576" s="1"/>
      <c r="AX576" s="1"/>
      <c r="AY576" s="1"/>
      <c r="AZ576" s="1"/>
      <c r="BA576" s="1"/>
      <c r="BB576" s="1"/>
      <c r="BC576" s="1"/>
      <c r="BD576" s="1"/>
      <c r="BE576" s="1"/>
      <c r="BF576" s="1"/>
      <c r="BG576" s="1"/>
      <c r="BH576" s="1"/>
      <c r="BI576" s="1"/>
      <c r="BJ576" s="1"/>
      <c r="BK576" s="1"/>
      <c r="BL576" s="1"/>
      <c r="BM576" s="1"/>
      <c r="BN576" s="1"/>
      <c r="BO576" s="1"/>
      <c r="BP576" s="1"/>
      <c r="BQ576" s="1"/>
      <c r="BR576" s="1"/>
      <c r="BS576" s="1"/>
      <c r="BT576" s="1"/>
      <c r="BU576" s="1"/>
      <c r="BV576" s="1"/>
      <c r="BW576" s="1"/>
      <c r="BX576" s="1"/>
      <c r="BY576" s="1"/>
      <c r="BZ576" s="1"/>
      <c r="CA576" s="1"/>
      <c r="CB576" s="1"/>
      <c r="CC576" s="1"/>
      <c r="CD576" s="1"/>
      <c r="CE576" s="1"/>
      <c r="CF576" s="1"/>
      <c r="CG576" s="1"/>
      <c r="CH576" s="1"/>
      <c r="CI576" s="1"/>
      <c r="CJ576" s="1"/>
      <c r="CK576" s="1"/>
    </row>
    <row r="577" spans="1:89" ht="33.75" x14ac:dyDescent="0.25">
      <c r="A577" s="7" t="s">
        <v>15</v>
      </c>
      <c r="B577" s="8">
        <v>2002</v>
      </c>
      <c r="C577" s="610" t="s">
        <v>1683</v>
      </c>
      <c r="D577" s="605" t="s">
        <v>1647</v>
      </c>
      <c r="E577" s="612"/>
      <c r="F577" s="1"/>
      <c r="G577" s="1"/>
      <c r="H577" s="1"/>
      <c r="I577" s="1"/>
      <c r="J577" s="1"/>
      <c r="K577" s="1"/>
      <c r="L577" s="1"/>
      <c r="M577" s="1"/>
      <c r="N577" s="1"/>
      <c r="O577" s="1"/>
      <c r="P577" s="1"/>
      <c r="Q577" s="1"/>
      <c r="R577" s="1"/>
      <c r="S577" s="1"/>
      <c r="T577" s="1"/>
      <c r="U577" s="1"/>
      <c r="V577" s="1"/>
      <c r="W577" s="1"/>
      <c r="X577" s="1"/>
      <c r="Y577" s="1"/>
      <c r="Z577" s="1"/>
      <c r="AA577" s="1"/>
      <c r="AB577" s="1"/>
      <c r="AC577" s="1"/>
      <c r="AD577" s="1"/>
      <c r="AE577" s="1"/>
      <c r="AF577" s="1"/>
      <c r="AG577" s="1"/>
      <c r="AH577" s="1"/>
      <c r="AI577" s="1"/>
      <c r="AJ577" s="1"/>
      <c r="AK577" s="1"/>
      <c r="AL577" s="1"/>
      <c r="AM577" s="1"/>
      <c r="AN577" s="1"/>
      <c r="AO577" s="1"/>
      <c r="AP577" s="1"/>
      <c r="AQ577" s="1"/>
      <c r="AR577" s="1"/>
      <c r="AS577" s="1"/>
      <c r="AT577" s="1"/>
      <c r="AU577" s="1"/>
      <c r="AV577" s="1"/>
      <c r="AW577" s="1"/>
      <c r="AX577" s="1"/>
      <c r="AY577" s="1"/>
      <c r="AZ577" s="1"/>
      <c r="BA577" s="1"/>
      <c r="BB577" s="1"/>
      <c r="BC577" s="1"/>
      <c r="BD577" s="1"/>
      <c r="BE577" s="1"/>
      <c r="BF577" s="1"/>
      <c r="BG577" s="1"/>
      <c r="BH577" s="1"/>
      <c r="BI577" s="1"/>
      <c r="BJ577" s="1"/>
      <c r="BK577" s="1"/>
      <c r="BL577" s="1"/>
      <c r="BM577" s="1"/>
      <c r="BN577" s="1"/>
      <c r="BO577" s="1"/>
      <c r="BP577" s="1"/>
      <c r="BQ577" s="1"/>
      <c r="BR577" s="1"/>
      <c r="BS577" s="1"/>
      <c r="BT577" s="1"/>
      <c r="BU577" s="1"/>
      <c r="BV577" s="1"/>
      <c r="BW577" s="1"/>
      <c r="BX577" s="1"/>
      <c r="BY577" s="1"/>
      <c r="BZ577" s="1"/>
      <c r="CA577" s="1"/>
      <c r="CB577" s="1"/>
      <c r="CC577" s="1"/>
      <c r="CD577" s="1"/>
      <c r="CE577" s="1"/>
      <c r="CF577" s="1"/>
      <c r="CG577" s="1"/>
      <c r="CH577" s="1"/>
      <c r="CI577" s="1"/>
      <c r="CJ577" s="1"/>
      <c r="CK577" s="1"/>
    </row>
    <row r="578" spans="1:89" ht="22.5" x14ac:dyDescent="0.25">
      <c r="A578" s="7" t="s">
        <v>3</v>
      </c>
      <c r="B578" s="8">
        <v>2001</v>
      </c>
      <c r="C578" s="605" t="s">
        <v>1660</v>
      </c>
      <c r="D578" s="605"/>
      <c r="E578" s="614"/>
      <c r="F578" s="1"/>
      <c r="G578" s="1"/>
      <c r="H578" s="1"/>
      <c r="I578" s="1"/>
      <c r="J578" s="1"/>
      <c r="K578" s="1"/>
      <c r="L578" s="1"/>
      <c r="M578" s="1"/>
      <c r="N578" s="1"/>
      <c r="O578" s="1"/>
      <c r="P578" s="1"/>
      <c r="Q578" s="1"/>
      <c r="R578" s="1"/>
      <c r="S578" s="1"/>
      <c r="T578" s="1"/>
      <c r="U578" s="1"/>
      <c r="V578" s="1"/>
      <c r="W578" s="1"/>
      <c r="X578" s="1"/>
      <c r="Y578" s="1"/>
      <c r="Z578" s="1"/>
      <c r="AA578" s="1"/>
      <c r="AB578" s="1"/>
      <c r="AC578" s="1"/>
      <c r="AD578" s="1"/>
      <c r="AE578" s="1"/>
      <c r="AF578" s="1"/>
      <c r="AG578" s="1"/>
      <c r="AH578" s="1"/>
      <c r="AI578" s="1"/>
      <c r="AJ578" s="1"/>
      <c r="AK578" s="1"/>
      <c r="AL578" s="1"/>
      <c r="AM578" s="1"/>
      <c r="AN578" s="1"/>
      <c r="AO578" s="1"/>
      <c r="AP578" s="1"/>
      <c r="AQ578" s="1"/>
      <c r="AR578" s="1"/>
      <c r="AS578" s="1"/>
      <c r="AT578" s="1"/>
      <c r="AU578" s="1"/>
      <c r="AV578" s="1"/>
      <c r="AW578" s="1"/>
      <c r="AX578" s="1"/>
      <c r="AY578" s="1"/>
      <c r="AZ578" s="1"/>
      <c r="BA578" s="1"/>
      <c r="BB578" s="1"/>
      <c r="BC578" s="1"/>
      <c r="BD578" s="1"/>
      <c r="BE578" s="1"/>
      <c r="BF578" s="1"/>
      <c r="BG578" s="1"/>
      <c r="BH578" s="1"/>
      <c r="BI578" s="1"/>
      <c r="BJ578" s="1"/>
      <c r="BK578" s="1"/>
      <c r="BL578" s="1"/>
      <c r="BM578" s="1"/>
      <c r="BN578" s="1"/>
      <c r="BO578" s="1"/>
      <c r="BP578" s="1"/>
      <c r="BQ578" s="1"/>
      <c r="BR578" s="1"/>
      <c r="BS578" s="1"/>
      <c r="BT578" s="1"/>
      <c r="BU578" s="1"/>
      <c r="BV578" s="1"/>
      <c r="BW578" s="1"/>
      <c r="BX578" s="1"/>
      <c r="BY578" s="1"/>
      <c r="BZ578" s="1"/>
      <c r="CA578" s="1"/>
      <c r="CB578" s="1"/>
      <c r="CC578" s="1"/>
      <c r="CD578" s="1"/>
      <c r="CE578" s="1"/>
      <c r="CF578" s="1"/>
      <c r="CG578" s="1"/>
      <c r="CH578" s="1"/>
      <c r="CI578" s="1"/>
      <c r="CJ578" s="1"/>
      <c r="CK578" s="1"/>
    </row>
    <row r="579" spans="1:89" ht="33.75" x14ac:dyDescent="0.25">
      <c r="A579" s="7" t="s">
        <v>3</v>
      </c>
      <c r="B579" s="8">
        <v>2001</v>
      </c>
      <c r="C579" s="605" t="s">
        <v>1685</v>
      </c>
      <c r="D579" s="605" t="s">
        <v>1684</v>
      </c>
      <c r="E579" s="612"/>
      <c r="F579" s="1"/>
      <c r="G579" s="1"/>
      <c r="H579" s="1"/>
      <c r="I579" s="1"/>
      <c r="J579" s="1"/>
      <c r="K579" s="1"/>
      <c r="L579" s="1"/>
      <c r="M579" s="1"/>
      <c r="N579" s="1"/>
      <c r="O579" s="1"/>
      <c r="P579" s="1"/>
      <c r="Q579" s="1"/>
      <c r="R579" s="1"/>
      <c r="S579" s="1"/>
      <c r="T579" s="1"/>
      <c r="U579" s="1"/>
      <c r="V579" s="1"/>
      <c r="W579" s="1"/>
      <c r="X579" s="1"/>
      <c r="Y579" s="1"/>
      <c r="Z579" s="1"/>
      <c r="AA579" s="1"/>
      <c r="AB579" s="1"/>
      <c r="AC579" s="1"/>
      <c r="AD579" s="1"/>
      <c r="AE579" s="1"/>
      <c r="AF579" s="1"/>
      <c r="AG579" s="1"/>
      <c r="AH579" s="1"/>
      <c r="AI579" s="1"/>
      <c r="AJ579" s="1"/>
      <c r="AK579" s="1"/>
      <c r="AL579" s="1"/>
      <c r="AM579" s="1"/>
      <c r="AN579" s="1"/>
      <c r="AO579" s="1"/>
      <c r="AP579" s="1"/>
      <c r="AQ579" s="1"/>
      <c r="AR579" s="1"/>
      <c r="AS579" s="1"/>
      <c r="AT579" s="1"/>
      <c r="AU579" s="1"/>
      <c r="AV579" s="1"/>
      <c r="AW579" s="1"/>
      <c r="AX579" s="1"/>
      <c r="AY579" s="1"/>
      <c r="AZ579" s="1"/>
      <c r="BA579" s="1"/>
      <c r="BB579" s="1"/>
      <c r="BC579" s="1"/>
      <c r="BD579" s="1"/>
      <c r="BE579" s="1"/>
      <c r="BF579" s="1"/>
      <c r="BG579" s="1"/>
      <c r="BH579" s="1"/>
      <c r="BI579" s="1"/>
      <c r="BJ579" s="1"/>
      <c r="BK579" s="1"/>
      <c r="BL579" s="1"/>
      <c r="BM579" s="1"/>
      <c r="BN579" s="1"/>
      <c r="BO579" s="1"/>
      <c r="BP579" s="1"/>
      <c r="BQ579" s="1"/>
      <c r="BR579" s="1"/>
      <c r="BS579" s="1"/>
      <c r="BT579" s="1"/>
      <c r="BU579" s="1"/>
      <c r="BV579" s="1"/>
      <c r="BW579" s="1"/>
      <c r="BX579" s="1"/>
      <c r="BY579" s="1"/>
      <c r="BZ579" s="1"/>
      <c r="CA579" s="1"/>
      <c r="CB579" s="1"/>
      <c r="CC579" s="1"/>
      <c r="CD579" s="1"/>
      <c r="CE579" s="1"/>
      <c r="CF579" s="1"/>
      <c r="CG579" s="1"/>
      <c r="CH579" s="1"/>
      <c r="CI579" s="1"/>
      <c r="CJ579" s="1"/>
      <c r="CK579" s="1"/>
    </row>
    <row r="580" spans="1:89" ht="45" x14ac:dyDescent="0.25">
      <c r="A580" s="7" t="s">
        <v>3</v>
      </c>
      <c r="B580" s="8">
        <v>2001</v>
      </c>
      <c r="C580" s="605" t="s">
        <v>1686</v>
      </c>
      <c r="D580" s="605" t="s">
        <v>1687</v>
      </c>
      <c r="E580" s="614"/>
      <c r="F580" s="1"/>
      <c r="G580" s="1"/>
      <c r="H580" s="1"/>
      <c r="I580" s="1"/>
      <c r="J580" s="1"/>
      <c r="K580" s="1"/>
      <c r="L580" s="1"/>
      <c r="M580" s="1"/>
      <c r="N580" s="1"/>
      <c r="O580" s="1"/>
      <c r="P580" s="1"/>
      <c r="Q580" s="1"/>
      <c r="R580" s="1"/>
      <c r="S580" s="1"/>
      <c r="T580" s="1"/>
      <c r="U580" s="1"/>
      <c r="V580" s="1"/>
      <c r="W580" s="1"/>
      <c r="X580" s="1"/>
      <c r="Y580" s="1"/>
      <c r="Z580" s="1"/>
      <c r="AA580" s="1"/>
      <c r="AB580" s="1"/>
      <c r="AC580" s="1"/>
      <c r="AD580" s="1"/>
      <c r="AE580" s="1"/>
      <c r="AF580" s="1"/>
      <c r="AG580" s="1"/>
      <c r="AH580" s="1"/>
      <c r="AI580" s="1"/>
      <c r="AJ580" s="1"/>
      <c r="AK580" s="1"/>
      <c r="AL580" s="1"/>
      <c r="AM580" s="1"/>
      <c r="AN580" s="1"/>
      <c r="AO580" s="1"/>
      <c r="AP580" s="1"/>
      <c r="AQ580" s="1"/>
      <c r="AR580" s="1"/>
      <c r="AS580" s="1"/>
      <c r="AT580" s="1"/>
      <c r="AU580" s="1"/>
      <c r="AV580" s="1"/>
      <c r="AW580" s="1"/>
      <c r="AX580" s="1"/>
      <c r="AY580" s="1"/>
      <c r="AZ580" s="1"/>
      <c r="BA580" s="1"/>
      <c r="BB580" s="1"/>
      <c r="BC580" s="1"/>
      <c r="BD580" s="1"/>
      <c r="BE580" s="1"/>
      <c r="BF580" s="1"/>
      <c r="BG580" s="1"/>
      <c r="BH580" s="1"/>
      <c r="BI580" s="1"/>
      <c r="BJ580" s="1"/>
      <c r="BK580" s="1"/>
      <c r="BL580" s="1"/>
      <c r="BM580" s="1"/>
      <c r="BN580" s="1"/>
      <c r="BO580" s="1"/>
      <c r="BP580" s="1"/>
      <c r="BQ580" s="1"/>
      <c r="BR580" s="1"/>
      <c r="BS580" s="1"/>
      <c r="BT580" s="1"/>
      <c r="BU580" s="1"/>
      <c r="BV580" s="1"/>
      <c r="BW580" s="1"/>
      <c r="BX580" s="1"/>
      <c r="BY580" s="1"/>
      <c r="BZ580" s="1"/>
      <c r="CA580" s="1"/>
      <c r="CB580" s="1"/>
      <c r="CC580" s="1"/>
      <c r="CD580" s="1"/>
      <c r="CE580" s="1"/>
      <c r="CF580" s="1"/>
      <c r="CG580" s="1"/>
      <c r="CH580" s="1"/>
      <c r="CI580" s="1"/>
      <c r="CJ580" s="1"/>
      <c r="CK580" s="1"/>
    </row>
    <row r="581" spans="1:89" ht="33.75" x14ac:dyDescent="0.25">
      <c r="A581" s="7" t="s">
        <v>9</v>
      </c>
      <c r="B581" s="8">
        <v>2001</v>
      </c>
      <c r="C581" s="605" t="s">
        <v>1689</v>
      </c>
      <c r="D581" s="605" t="s">
        <v>1688</v>
      </c>
      <c r="E581" s="614"/>
      <c r="F581" s="1"/>
      <c r="G581" s="1"/>
      <c r="H581" s="1"/>
      <c r="I581" s="1"/>
      <c r="J581" s="1"/>
      <c r="K581" s="1"/>
      <c r="L581" s="1"/>
      <c r="M581" s="1"/>
      <c r="N581" s="1"/>
      <c r="O581" s="1"/>
      <c r="P581" s="1"/>
      <c r="Q581" s="1"/>
      <c r="R581" s="1"/>
      <c r="S581" s="1"/>
      <c r="T581" s="1"/>
      <c r="U581" s="1"/>
      <c r="V581" s="1"/>
      <c r="W581" s="1"/>
      <c r="X581" s="1"/>
      <c r="Y581" s="1"/>
      <c r="Z581" s="1"/>
      <c r="AA581" s="1"/>
      <c r="AB581" s="1"/>
      <c r="AC581" s="1"/>
      <c r="AD581" s="1"/>
      <c r="AE581" s="1"/>
      <c r="AF581" s="1"/>
      <c r="AG581" s="1"/>
      <c r="AH581" s="1"/>
      <c r="AI581" s="1"/>
      <c r="AJ581" s="1"/>
      <c r="AK581" s="1"/>
      <c r="AL581" s="1"/>
      <c r="AM581" s="1"/>
      <c r="AN581" s="1"/>
      <c r="AO581" s="1"/>
      <c r="AP581" s="1"/>
      <c r="AQ581" s="1"/>
      <c r="AR581" s="1"/>
      <c r="AS581" s="1"/>
      <c r="AT581" s="1"/>
      <c r="AU581" s="1"/>
      <c r="AV581" s="1"/>
      <c r="AW581" s="1"/>
      <c r="AX581" s="1"/>
      <c r="AY581" s="1"/>
      <c r="AZ581" s="1"/>
      <c r="BA581" s="1"/>
      <c r="BB581" s="1"/>
      <c r="BC581" s="1"/>
      <c r="BD581" s="1"/>
      <c r="BE581" s="1"/>
      <c r="BF581" s="1"/>
      <c r="BG581" s="1"/>
      <c r="BH581" s="1"/>
      <c r="BI581" s="1"/>
      <c r="BJ581" s="1"/>
      <c r="BK581" s="1"/>
      <c r="BL581" s="1"/>
      <c r="BM581" s="1"/>
      <c r="BN581" s="1"/>
      <c r="BO581" s="1"/>
      <c r="BP581" s="1"/>
      <c r="BQ581" s="1"/>
      <c r="BR581" s="1"/>
      <c r="BS581" s="1"/>
      <c r="BT581" s="1"/>
      <c r="BU581" s="1"/>
      <c r="BV581" s="1"/>
      <c r="BW581" s="1"/>
      <c r="BX581" s="1"/>
      <c r="BY581" s="1"/>
      <c r="BZ581" s="1"/>
      <c r="CA581" s="1"/>
      <c r="CB581" s="1"/>
      <c r="CC581" s="1"/>
      <c r="CD581" s="1"/>
      <c r="CE581" s="1"/>
      <c r="CF581" s="1"/>
      <c r="CG581" s="1"/>
      <c r="CH581" s="1"/>
      <c r="CI581" s="1"/>
      <c r="CJ581" s="1"/>
      <c r="CK581" s="1"/>
    </row>
    <row r="582" spans="1:89" ht="33.75" x14ac:dyDescent="0.25">
      <c r="A582" s="7" t="s">
        <v>9</v>
      </c>
      <c r="B582" s="8">
        <v>2001</v>
      </c>
      <c r="C582" s="605" t="s">
        <v>1690</v>
      </c>
      <c r="D582" s="605" t="s">
        <v>1691</v>
      </c>
      <c r="E582" s="614"/>
      <c r="F582" s="1"/>
      <c r="G582" s="1"/>
      <c r="H582" s="1"/>
      <c r="I582" s="1"/>
      <c r="J582" s="1"/>
      <c r="K582" s="1"/>
      <c r="L582" s="1"/>
      <c r="M582" s="1"/>
      <c r="N582" s="1"/>
      <c r="O582" s="1"/>
      <c r="P582" s="1"/>
      <c r="Q582" s="1"/>
      <c r="R582" s="1"/>
      <c r="S582" s="1"/>
      <c r="T582" s="1"/>
      <c r="U582" s="1"/>
      <c r="V582" s="1"/>
      <c r="W582" s="1"/>
      <c r="X582" s="1"/>
      <c r="Y582" s="1"/>
      <c r="Z582" s="1"/>
      <c r="AA582" s="1"/>
      <c r="AB582" s="1"/>
      <c r="AC582" s="1"/>
      <c r="AD582" s="1"/>
      <c r="AE582" s="1"/>
      <c r="AF582" s="1"/>
      <c r="AG582" s="1"/>
      <c r="AH582" s="1"/>
      <c r="AI582" s="1"/>
      <c r="AJ582" s="1"/>
      <c r="AK582" s="1"/>
      <c r="AL582" s="1"/>
      <c r="AM582" s="1"/>
      <c r="AN582" s="1"/>
      <c r="AO582" s="1"/>
      <c r="AP582" s="1"/>
      <c r="AQ582" s="1"/>
      <c r="AR582" s="1"/>
      <c r="AS582" s="1"/>
      <c r="AT582" s="1"/>
      <c r="AU582" s="1"/>
      <c r="AV582" s="1"/>
      <c r="AW582" s="1"/>
      <c r="AX582" s="1"/>
      <c r="AY582" s="1"/>
      <c r="AZ582" s="1"/>
      <c r="BA582" s="1"/>
      <c r="BB582" s="1"/>
      <c r="BC582" s="1"/>
      <c r="BD582" s="1"/>
      <c r="BE582" s="1"/>
      <c r="BF582" s="1"/>
      <c r="BG582" s="1"/>
      <c r="BH582" s="1"/>
      <c r="BI582" s="1"/>
      <c r="BJ582" s="1"/>
      <c r="BK582" s="1"/>
      <c r="BL582" s="1"/>
      <c r="BM582" s="1"/>
      <c r="BN582" s="1"/>
      <c r="BO582" s="1"/>
      <c r="BP582" s="1"/>
      <c r="BQ582" s="1"/>
      <c r="BR582" s="1"/>
      <c r="BS582" s="1"/>
      <c r="BT582" s="1"/>
      <c r="BU582" s="1"/>
      <c r="BV582" s="1"/>
      <c r="BW582" s="1"/>
      <c r="BX582" s="1"/>
      <c r="BY582" s="1"/>
      <c r="BZ582" s="1"/>
      <c r="CA582" s="1"/>
      <c r="CB582" s="1"/>
      <c r="CC582" s="1"/>
      <c r="CD582" s="1"/>
      <c r="CE582" s="1"/>
      <c r="CF582" s="1"/>
      <c r="CG582" s="1"/>
      <c r="CH582" s="1"/>
      <c r="CI582" s="1"/>
      <c r="CJ582" s="1"/>
      <c r="CK582" s="1"/>
    </row>
    <row r="583" spans="1:89" ht="45" x14ac:dyDescent="0.25">
      <c r="A583" s="7" t="s">
        <v>9</v>
      </c>
      <c r="B583" s="8">
        <v>2001</v>
      </c>
      <c r="C583" s="605" t="s">
        <v>1692</v>
      </c>
      <c r="D583" s="605" t="s">
        <v>1687</v>
      </c>
      <c r="E583" s="614"/>
      <c r="F583" s="1"/>
      <c r="G583" s="1"/>
      <c r="H583" s="1"/>
      <c r="I583" s="1"/>
      <c r="J583" s="1"/>
      <c r="K583" s="1"/>
      <c r="L583" s="1"/>
      <c r="M583" s="1"/>
      <c r="N583" s="1"/>
      <c r="O583" s="1"/>
      <c r="P583" s="1"/>
      <c r="Q583" s="1"/>
      <c r="R583" s="1"/>
      <c r="S583" s="1"/>
      <c r="T583" s="1"/>
      <c r="U583" s="1"/>
      <c r="V583" s="1"/>
      <c r="W583" s="1"/>
      <c r="X583" s="1"/>
      <c r="Y583" s="1"/>
      <c r="Z583" s="1"/>
      <c r="AA583" s="1"/>
      <c r="AB583" s="1"/>
      <c r="AC583" s="1"/>
      <c r="AD583" s="1"/>
      <c r="AE583" s="1"/>
      <c r="AF583" s="1"/>
      <c r="AG583" s="1"/>
      <c r="AH583" s="1"/>
      <c r="AI583" s="1"/>
      <c r="AJ583" s="1"/>
      <c r="AK583" s="1"/>
      <c r="AL583" s="1"/>
      <c r="AM583" s="1"/>
      <c r="AN583" s="1"/>
      <c r="AO583" s="1"/>
      <c r="AP583" s="1"/>
      <c r="AQ583" s="1"/>
      <c r="AR583" s="1"/>
      <c r="AS583" s="1"/>
      <c r="AT583" s="1"/>
      <c r="AU583" s="1"/>
      <c r="AV583" s="1"/>
      <c r="AW583" s="1"/>
      <c r="AX583" s="1"/>
      <c r="AY583" s="1"/>
      <c r="AZ583" s="1"/>
      <c r="BA583" s="1"/>
      <c r="BB583" s="1"/>
      <c r="BC583" s="1"/>
      <c r="BD583" s="1"/>
      <c r="BE583" s="1"/>
      <c r="BF583" s="1"/>
      <c r="BG583" s="1"/>
      <c r="BH583" s="1"/>
      <c r="BI583" s="1"/>
      <c r="BJ583" s="1"/>
      <c r="BK583" s="1"/>
      <c r="BL583" s="1"/>
      <c r="BM583" s="1"/>
      <c r="BN583" s="1"/>
      <c r="BO583" s="1"/>
      <c r="BP583" s="1"/>
      <c r="BQ583" s="1"/>
      <c r="BR583" s="1"/>
      <c r="BS583" s="1"/>
      <c r="BT583" s="1"/>
      <c r="BU583" s="1"/>
      <c r="BV583" s="1"/>
      <c r="BW583" s="1"/>
      <c r="BX583" s="1"/>
      <c r="BY583" s="1"/>
      <c r="BZ583" s="1"/>
      <c r="CA583" s="1"/>
      <c r="CB583" s="1"/>
      <c r="CC583" s="1"/>
      <c r="CD583" s="1"/>
      <c r="CE583" s="1"/>
      <c r="CF583" s="1"/>
      <c r="CG583" s="1"/>
      <c r="CH583" s="1"/>
      <c r="CI583" s="1"/>
      <c r="CJ583" s="1"/>
      <c r="CK583" s="1"/>
    </row>
    <row r="584" spans="1:89" ht="33.75" x14ac:dyDescent="0.25">
      <c r="A584" s="7" t="s">
        <v>8</v>
      </c>
      <c r="B584" s="8">
        <v>2001</v>
      </c>
      <c r="C584" s="606" t="s">
        <v>1693</v>
      </c>
      <c r="D584" s="606"/>
      <c r="E584" s="614"/>
      <c r="F584" s="1"/>
      <c r="G584" s="1"/>
      <c r="H584" s="1"/>
      <c r="I584" s="1"/>
      <c r="J584" s="1"/>
      <c r="K584" s="1"/>
      <c r="L584" s="1"/>
      <c r="M584" s="1"/>
      <c r="N584" s="1"/>
      <c r="O584" s="1"/>
      <c r="P584" s="1"/>
      <c r="Q584" s="1"/>
      <c r="R584" s="1"/>
      <c r="S584" s="1"/>
      <c r="T584" s="1"/>
      <c r="U584" s="1"/>
      <c r="V584" s="1"/>
      <c r="W584" s="1"/>
      <c r="X584" s="1"/>
      <c r="Y584" s="1"/>
      <c r="Z584" s="1"/>
      <c r="AA584" s="1"/>
      <c r="AB584" s="1"/>
      <c r="AC584" s="1"/>
      <c r="AD584" s="1"/>
      <c r="AE584" s="1"/>
      <c r="AF584" s="1"/>
      <c r="AG584" s="1"/>
      <c r="AH584" s="1"/>
      <c r="AI584" s="1"/>
      <c r="AJ584" s="1"/>
      <c r="AK584" s="1"/>
      <c r="AL584" s="1"/>
      <c r="AM584" s="1"/>
      <c r="AN584" s="1"/>
      <c r="AO584" s="1"/>
      <c r="AP584" s="1"/>
      <c r="AQ584" s="1"/>
      <c r="AR584" s="1"/>
      <c r="AS584" s="1"/>
      <c r="AT584" s="1"/>
      <c r="AU584" s="1"/>
      <c r="AV584" s="1"/>
      <c r="AW584" s="1"/>
      <c r="AX584" s="1"/>
      <c r="AY584" s="1"/>
      <c r="AZ584" s="1"/>
      <c r="BA584" s="1"/>
      <c r="BB584" s="1"/>
      <c r="BC584" s="1"/>
      <c r="BD584" s="1"/>
      <c r="BE584" s="1"/>
      <c r="BF584" s="1"/>
      <c r="BG584" s="1"/>
      <c r="BH584" s="1"/>
      <c r="BI584" s="1"/>
      <c r="BJ584" s="1"/>
      <c r="BK584" s="1"/>
      <c r="BL584" s="1"/>
      <c r="BM584" s="1"/>
      <c r="BN584" s="1"/>
      <c r="BO584" s="1"/>
      <c r="BP584" s="1"/>
      <c r="BQ584" s="1"/>
      <c r="BR584" s="1"/>
      <c r="BS584" s="1"/>
      <c r="BT584" s="1"/>
      <c r="BU584" s="1"/>
      <c r="BV584" s="1"/>
      <c r="BW584" s="1"/>
      <c r="BX584" s="1"/>
      <c r="BY584" s="1"/>
      <c r="BZ584" s="1"/>
      <c r="CA584" s="1"/>
      <c r="CB584" s="1"/>
      <c r="CC584" s="1"/>
      <c r="CD584" s="1"/>
      <c r="CE584" s="1"/>
      <c r="CF584" s="1"/>
      <c r="CG584" s="1"/>
      <c r="CH584" s="1"/>
      <c r="CI584" s="1"/>
      <c r="CJ584" s="1"/>
      <c r="CK584" s="1"/>
    </row>
    <row r="585" spans="1:89" ht="45" x14ac:dyDescent="0.25">
      <c r="A585" s="7" t="s">
        <v>21</v>
      </c>
      <c r="B585" s="8">
        <v>2001</v>
      </c>
      <c r="C585" s="605" t="s">
        <v>1694</v>
      </c>
      <c r="D585" s="605" t="s">
        <v>1684</v>
      </c>
      <c r="E585" s="612"/>
      <c r="F585" s="1"/>
      <c r="G585" s="1"/>
      <c r="H585" s="1"/>
      <c r="I585" s="1"/>
      <c r="J585" s="1"/>
      <c r="K585" s="1"/>
      <c r="L585" s="1"/>
      <c r="M585" s="1"/>
      <c r="N585" s="1"/>
      <c r="O585" s="1"/>
      <c r="P585" s="1"/>
      <c r="Q585" s="1"/>
      <c r="R585" s="1"/>
      <c r="S585" s="1"/>
      <c r="T585" s="1"/>
      <c r="U585" s="1"/>
      <c r="V585" s="1"/>
      <c r="W585" s="1"/>
      <c r="X585" s="1"/>
      <c r="Y585" s="1"/>
      <c r="Z585" s="1"/>
      <c r="AA585" s="1"/>
      <c r="AB585" s="1"/>
      <c r="AC585" s="1"/>
      <c r="AD585" s="1"/>
      <c r="AE585" s="1"/>
      <c r="AF585" s="1"/>
      <c r="AG585" s="1"/>
      <c r="AH585" s="1"/>
      <c r="AI585" s="1"/>
      <c r="AJ585" s="1"/>
      <c r="AK585" s="1"/>
      <c r="AL585" s="1"/>
      <c r="AM585" s="1"/>
      <c r="AN585" s="1"/>
      <c r="AO585" s="1"/>
      <c r="AP585" s="1"/>
      <c r="AQ585" s="1"/>
      <c r="AR585" s="1"/>
      <c r="AS585" s="1"/>
      <c r="AT585" s="1"/>
      <c r="AU585" s="1"/>
      <c r="AV585" s="1"/>
      <c r="AW585" s="1"/>
      <c r="AX585" s="1"/>
      <c r="AY585" s="1"/>
      <c r="AZ585" s="1"/>
      <c r="BA585" s="1"/>
      <c r="BB585" s="1"/>
      <c r="BC585" s="1"/>
      <c r="BD585" s="1"/>
      <c r="BE585" s="1"/>
      <c r="BF585" s="1"/>
      <c r="BG585" s="1"/>
      <c r="BH585" s="1"/>
      <c r="BI585" s="1"/>
      <c r="BJ585" s="1"/>
      <c r="BK585" s="1"/>
      <c r="BL585" s="1"/>
      <c r="BM585" s="1"/>
      <c r="BN585" s="1"/>
      <c r="BO585" s="1"/>
      <c r="BP585" s="1"/>
      <c r="BQ585" s="1"/>
      <c r="BR585" s="1"/>
      <c r="BS585" s="1"/>
      <c r="BT585" s="1"/>
      <c r="BU585" s="1"/>
      <c r="BV585" s="1"/>
      <c r="BW585" s="1"/>
      <c r="BX585" s="1"/>
      <c r="BY585" s="1"/>
      <c r="BZ585" s="1"/>
      <c r="CA585" s="1"/>
      <c r="CB585" s="1"/>
      <c r="CC585" s="1"/>
      <c r="CD585" s="1"/>
      <c r="CE585" s="1"/>
      <c r="CF585" s="1"/>
      <c r="CG585" s="1"/>
      <c r="CH585" s="1"/>
      <c r="CI585" s="1"/>
      <c r="CJ585" s="1"/>
      <c r="CK585" s="1"/>
    </row>
    <row r="586" spans="1:89" ht="33.75" x14ac:dyDescent="0.25">
      <c r="A586" s="7" t="s">
        <v>21</v>
      </c>
      <c r="B586" s="8">
        <v>2001</v>
      </c>
      <c r="C586" s="605" t="s">
        <v>1695</v>
      </c>
      <c r="D586" s="605" t="s">
        <v>1691</v>
      </c>
      <c r="E586" s="614"/>
      <c r="F586" s="1"/>
      <c r="G586" s="1"/>
      <c r="H586" s="1"/>
      <c r="I586" s="1"/>
      <c r="J586" s="1"/>
      <c r="K586" s="1"/>
      <c r="L586" s="1"/>
      <c r="M586" s="1"/>
      <c r="N586" s="1"/>
      <c r="O586" s="1"/>
      <c r="P586" s="1"/>
      <c r="Q586" s="1"/>
      <c r="R586" s="1"/>
      <c r="S586" s="1"/>
      <c r="T586" s="1"/>
      <c r="U586" s="1"/>
      <c r="V586" s="1"/>
      <c r="W586" s="1"/>
      <c r="X586" s="1"/>
      <c r="Y586" s="1"/>
      <c r="Z586" s="1"/>
      <c r="AA586" s="1"/>
      <c r="AB586" s="1"/>
      <c r="AC586" s="1"/>
      <c r="AD586" s="1"/>
      <c r="AE586" s="1"/>
      <c r="AF586" s="1"/>
      <c r="AG586" s="1"/>
      <c r="AH586" s="1"/>
      <c r="AI586" s="1"/>
      <c r="AJ586" s="1"/>
      <c r="AK586" s="1"/>
      <c r="AL586" s="1"/>
      <c r="AM586" s="1"/>
      <c r="AN586" s="1"/>
      <c r="AO586" s="1"/>
      <c r="AP586" s="1"/>
      <c r="AQ586" s="1"/>
      <c r="AR586" s="1"/>
      <c r="AS586" s="1"/>
      <c r="AT586" s="1"/>
      <c r="AU586" s="1"/>
      <c r="AV586" s="1"/>
      <c r="AW586" s="1"/>
      <c r="AX586" s="1"/>
      <c r="AY586" s="1"/>
      <c r="AZ586" s="1"/>
      <c r="BA586" s="1"/>
      <c r="BB586" s="1"/>
      <c r="BC586" s="1"/>
      <c r="BD586" s="1"/>
      <c r="BE586" s="1"/>
      <c r="BF586" s="1"/>
      <c r="BG586" s="1"/>
      <c r="BH586" s="1"/>
      <c r="BI586" s="1"/>
      <c r="BJ586" s="1"/>
      <c r="BK586" s="1"/>
      <c r="BL586" s="1"/>
      <c r="BM586" s="1"/>
      <c r="BN586" s="1"/>
      <c r="BO586" s="1"/>
      <c r="BP586" s="1"/>
      <c r="BQ586" s="1"/>
      <c r="BR586" s="1"/>
      <c r="BS586" s="1"/>
      <c r="BT586" s="1"/>
      <c r="BU586" s="1"/>
      <c r="BV586" s="1"/>
      <c r="BW586" s="1"/>
      <c r="BX586" s="1"/>
      <c r="BY586" s="1"/>
      <c r="BZ586" s="1"/>
      <c r="CA586" s="1"/>
      <c r="CB586" s="1"/>
      <c r="CC586" s="1"/>
      <c r="CD586" s="1"/>
      <c r="CE586" s="1"/>
      <c r="CF586" s="1"/>
      <c r="CG586" s="1"/>
      <c r="CH586" s="1"/>
      <c r="CI586" s="1"/>
      <c r="CJ586" s="1"/>
      <c r="CK586" s="1"/>
    </row>
    <row r="587" spans="1:89" ht="33.75" x14ac:dyDescent="0.25">
      <c r="A587" s="7" t="s">
        <v>21</v>
      </c>
      <c r="B587" s="8">
        <v>2001</v>
      </c>
      <c r="C587" s="605" t="s">
        <v>1696</v>
      </c>
      <c r="D587" s="605" t="s">
        <v>1691</v>
      </c>
      <c r="E587" s="614"/>
      <c r="F587" s="1"/>
      <c r="G587" s="1"/>
      <c r="H587" s="1"/>
      <c r="I587" s="1"/>
      <c r="J587" s="1"/>
      <c r="K587" s="1"/>
      <c r="L587" s="1"/>
      <c r="M587" s="1"/>
      <c r="N587" s="1"/>
      <c r="O587" s="1"/>
      <c r="P587" s="1"/>
      <c r="Q587" s="1"/>
      <c r="R587" s="1"/>
      <c r="S587" s="1"/>
      <c r="T587" s="1"/>
      <c r="U587" s="1"/>
      <c r="V587" s="1"/>
      <c r="W587" s="1"/>
      <c r="X587" s="1"/>
      <c r="Y587" s="1"/>
      <c r="Z587" s="1"/>
      <c r="AA587" s="1"/>
      <c r="AB587" s="1"/>
      <c r="AC587" s="1"/>
      <c r="AD587" s="1"/>
      <c r="AE587" s="1"/>
      <c r="AF587" s="1"/>
      <c r="AG587" s="1"/>
      <c r="AH587" s="1"/>
      <c r="AI587" s="1"/>
      <c r="AJ587" s="1"/>
      <c r="AK587" s="1"/>
      <c r="AL587" s="1"/>
      <c r="AM587" s="1"/>
      <c r="AN587" s="1"/>
      <c r="AO587" s="1"/>
      <c r="AP587" s="1"/>
      <c r="AQ587" s="1"/>
      <c r="AR587" s="1"/>
      <c r="AS587" s="1"/>
      <c r="AT587" s="1"/>
      <c r="AU587" s="1"/>
      <c r="AV587" s="1"/>
      <c r="AW587" s="1"/>
      <c r="AX587" s="1"/>
      <c r="AY587" s="1"/>
      <c r="AZ587" s="1"/>
      <c r="BA587" s="1"/>
      <c r="BB587" s="1"/>
      <c r="BC587" s="1"/>
      <c r="BD587" s="1"/>
      <c r="BE587" s="1"/>
      <c r="BF587" s="1"/>
      <c r="BG587" s="1"/>
      <c r="BH587" s="1"/>
      <c r="BI587" s="1"/>
      <c r="BJ587" s="1"/>
      <c r="BK587" s="1"/>
      <c r="BL587" s="1"/>
      <c r="BM587" s="1"/>
      <c r="BN587" s="1"/>
      <c r="BO587" s="1"/>
      <c r="BP587" s="1"/>
      <c r="BQ587" s="1"/>
      <c r="BR587" s="1"/>
      <c r="BS587" s="1"/>
      <c r="BT587" s="1"/>
      <c r="BU587" s="1"/>
      <c r="BV587" s="1"/>
      <c r="BW587" s="1"/>
      <c r="BX587" s="1"/>
      <c r="BY587" s="1"/>
      <c r="BZ587" s="1"/>
      <c r="CA587" s="1"/>
      <c r="CB587" s="1"/>
      <c r="CC587" s="1"/>
      <c r="CD587" s="1"/>
      <c r="CE587" s="1"/>
      <c r="CF587" s="1"/>
      <c r="CG587" s="1"/>
      <c r="CH587" s="1"/>
      <c r="CI587" s="1"/>
      <c r="CJ587" s="1"/>
      <c r="CK587" s="1"/>
    </row>
    <row r="588" spans="1:89" ht="33.75" x14ac:dyDescent="0.25">
      <c r="A588" s="7" t="s">
        <v>10</v>
      </c>
      <c r="B588" s="8">
        <v>2001</v>
      </c>
      <c r="C588" s="606" t="s">
        <v>1697</v>
      </c>
      <c r="D588" s="605" t="s">
        <v>1691</v>
      </c>
      <c r="E588" s="614"/>
      <c r="F588" s="1"/>
      <c r="G588" s="1"/>
      <c r="H588" s="1"/>
      <c r="I588" s="1"/>
      <c r="J588" s="1"/>
      <c r="K588" s="1"/>
      <c r="L588" s="1"/>
      <c r="M588" s="1"/>
      <c r="N588" s="1"/>
      <c r="O588" s="1"/>
      <c r="P588" s="1"/>
      <c r="Q588" s="1"/>
      <c r="R588" s="1"/>
      <c r="S588" s="1"/>
      <c r="T588" s="1"/>
      <c r="U588" s="1"/>
      <c r="V588" s="1"/>
      <c r="W588" s="1"/>
      <c r="X588" s="1"/>
      <c r="Y588" s="1"/>
      <c r="Z588" s="1"/>
      <c r="AA588" s="1"/>
      <c r="AB588" s="1"/>
      <c r="AC588" s="1"/>
      <c r="AD588" s="1"/>
      <c r="AE588" s="1"/>
      <c r="AF588" s="1"/>
      <c r="AG588" s="1"/>
      <c r="AH588" s="1"/>
      <c r="AI588" s="1"/>
      <c r="AJ588" s="1"/>
      <c r="AK588" s="1"/>
      <c r="AL588" s="1"/>
      <c r="AM588" s="1"/>
      <c r="AN588" s="1"/>
      <c r="AO588" s="1"/>
      <c r="AP588" s="1"/>
      <c r="AQ588" s="1"/>
      <c r="AR588" s="1"/>
      <c r="AS588" s="1"/>
      <c r="AT588" s="1"/>
      <c r="AU588" s="1"/>
      <c r="AV588" s="1"/>
      <c r="AW588" s="1"/>
      <c r="AX588" s="1"/>
      <c r="AY588" s="1"/>
      <c r="AZ588" s="1"/>
      <c r="BA588" s="1"/>
      <c r="BB588" s="1"/>
      <c r="BC588" s="1"/>
      <c r="BD588" s="1"/>
      <c r="BE588" s="1"/>
      <c r="BF588" s="1"/>
      <c r="BG588" s="1"/>
      <c r="BH588" s="1"/>
      <c r="BI588" s="1"/>
      <c r="BJ588" s="1"/>
      <c r="BK588" s="1"/>
      <c r="BL588" s="1"/>
      <c r="BM588" s="1"/>
      <c r="BN588" s="1"/>
      <c r="BO588" s="1"/>
      <c r="BP588" s="1"/>
      <c r="BQ588" s="1"/>
      <c r="BR588" s="1"/>
      <c r="BS588" s="1"/>
      <c r="BT588" s="1"/>
      <c r="BU588" s="1"/>
      <c r="BV588" s="1"/>
      <c r="BW588" s="1"/>
      <c r="BX588" s="1"/>
      <c r="BY588" s="1"/>
      <c r="BZ588" s="1"/>
      <c r="CA588" s="1"/>
      <c r="CB588" s="1"/>
      <c r="CC588" s="1"/>
      <c r="CD588" s="1"/>
      <c r="CE588" s="1"/>
      <c r="CF588" s="1"/>
      <c r="CG588" s="1"/>
      <c r="CH588" s="1"/>
      <c r="CI588" s="1"/>
      <c r="CJ588" s="1"/>
      <c r="CK588" s="1"/>
    </row>
    <row r="589" spans="1:89" ht="33.75" x14ac:dyDescent="0.25">
      <c r="A589" s="7" t="s">
        <v>10</v>
      </c>
      <c r="B589" s="8">
        <v>2001</v>
      </c>
      <c r="C589" s="605" t="s">
        <v>1698</v>
      </c>
      <c r="D589" s="605" t="s">
        <v>1691</v>
      </c>
      <c r="E589" s="614"/>
      <c r="F589" s="1"/>
      <c r="G589" s="1"/>
      <c r="H589" s="1"/>
      <c r="I589" s="1"/>
      <c r="J589" s="1"/>
      <c r="K589" s="1"/>
      <c r="L589" s="1"/>
      <c r="M589" s="1"/>
      <c r="N589" s="1"/>
      <c r="O589" s="1"/>
      <c r="P589" s="1"/>
      <c r="Q589" s="1"/>
      <c r="R589" s="1"/>
      <c r="S589" s="1"/>
      <c r="T589" s="1"/>
      <c r="U589" s="1"/>
      <c r="V589" s="1"/>
      <c r="W589" s="1"/>
      <c r="X589" s="1"/>
      <c r="Y589" s="1"/>
      <c r="Z589" s="1"/>
      <c r="AA589" s="1"/>
      <c r="AB589" s="1"/>
      <c r="AC589" s="1"/>
      <c r="AD589" s="1"/>
      <c r="AE589" s="1"/>
      <c r="AF589" s="1"/>
      <c r="AG589" s="1"/>
      <c r="AH589" s="1"/>
      <c r="AI589" s="1"/>
      <c r="AJ589" s="1"/>
      <c r="AK589" s="1"/>
      <c r="AL589" s="1"/>
      <c r="AM589" s="1"/>
      <c r="AN589" s="1"/>
      <c r="AO589" s="1"/>
      <c r="AP589" s="1"/>
      <c r="AQ589" s="1"/>
      <c r="AR589" s="1"/>
      <c r="AS589" s="1"/>
      <c r="AT589" s="1"/>
      <c r="AU589" s="1"/>
      <c r="AV589" s="1"/>
      <c r="AW589" s="1"/>
      <c r="AX589" s="1"/>
      <c r="AY589" s="1"/>
      <c r="AZ589" s="1"/>
      <c r="BA589" s="1"/>
      <c r="BB589" s="1"/>
      <c r="BC589" s="1"/>
      <c r="BD589" s="1"/>
      <c r="BE589" s="1"/>
      <c r="BF589" s="1"/>
      <c r="BG589" s="1"/>
      <c r="BH589" s="1"/>
      <c r="BI589" s="1"/>
      <c r="BJ589" s="1"/>
      <c r="BK589" s="1"/>
      <c r="BL589" s="1"/>
      <c r="BM589" s="1"/>
      <c r="BN589" s="1"/>
      <c r="BO589" s="1"/>
      <c r="BP589" s="1"/>
      <c r="BQ589" s="1"/>
      <c r="BR589" s="1"/>
      <c r="BS589" s="1"/>
      <c r="BT589" s="1"/>
      <c r="BU589" s="1"/>
      <c r="BV589" s="1"/>
      <c r="BW589" s="1"/>
      <c r="BX589" s="1"/>
      <c r="BY589" s="1"/>
      <c r="BZ589" s="1"/>
      <c r="CA589" s="1"/>
      <c r="CB589" s="1"/>
      <c r="CC589" s="1"/>
      <c r="CD589" s="1"/>
      <c r="CE589" s="1"/>
      <c r="CF589" s="1"/>
      <c r="CG589" s="1"/>
      <c r="CH589" s="1"/>
      <c r="CI589" s="1"/>
      <c r="CJ589" s="1"/>
      <c r="CK589" s="1"/>
    </row>
    <row r="590" spans="1:89" ht="33.75" x14ac:dyDescent="0.25">
      <c r="A590" s="7" t="s">
        <v>10</v>
      </c>
      <c r="B590" s="8">
        <v>2001</v>
      </c>
      <c r="C590" s="605" t="s">
        <v>1699</v>
      </c>
      <c r="D590" s="605" t="s">
        <v>1700</v>
      </c>
      <c r="E590" s="614"/>
      <c r="F590" s="1"/>
      <c r="G590" s="1"/>
      <c r="H590" s="1"/>
      <c r="I590" s="1"/>
      <c r="J590" s="1"/>
      <c r="K590" s="1"/>
      <c r="L590" s="1"/>
      <c r="M590" s="1"/>
      <c r="N590" s="1"/>
      <c r="O590" s="1"/>
      <c r="P590" s="1"/>
      <c r="Q590" s="1"/>
      <c r="R590" s="1"/>
      <c r="S590" s="1"/>
      <c r="T590" s="1"/>
      <c r="U590" s="1"/>
      <c r="V590" s="1"/>
      <c r="W590" s="1"/>
      <c r="X590" s="1"/>
      <c r="Y590" s="1"/>
      <c r="Z590" s="1"/>
      <c r="AA590" s="1"/>
      <c r="AB590" s="1"/>
      <c r="AC590" s="1"/>
      <c r="AD590" s="1"/>
      <c r="AE590" s="1"/>
      <c r="AF590" s="1"/>
      <c r="AG590" s="1"/>
      <c r="AH590" s="1"/>
      <c r="AI590" s="1"/>
      <c r="AJ590" s="1"/>
      <c r="AK590" s="1"/>
      <c r="AL590" s="1"/>
      <c r="AM590" s="1"/>
      <c r="AN590" s="1"/>
      <c r="AO590" s="1"/>
      <c r="AP590" s="1"/>
      <c r="AQ590" s="1"/>
      <c r="AR590" s="1"/>
      <c r="AS590" s="1"/>
      <c r="AT590" s="1"/>
      <c r="AU590" s="1"/>
      <c r="AV590" s="1"/>
      <c r="AW590" s="1"/>
      <c r="AX590" s="1"/>
      <c r="AY590" s="1"/>
      <c r="AZ590" s="1"/>
      <c r="BA590" s="1"/>
      <c r="BB590" s="1"/>
      <c r="BC590" s="1"/>
      <c r="BD590" s="1"/>
      <c r="BE590" s="1"/>
      <c r="BF590" s="1"/>
      <c r="BG590" s="1"/>
      <c r="BH590" s="1"/>
      <c r="BI590" s="1"/>
      <c r="BJ590" s="1"/>
      <c r="BK590" s="1"/>
      <c r="BL590" s="1"/>
      <c r="BM590" s="1"/>
      <c r="BN590" s="1"/>
      <c r="BO590" s="1"/>
      <c r="BP590" s="1"/>
      <c r="BQ590" s="1"/>
      <c r="BR590" s="1"/>
      <c r="BS590" s="1"/>
      <c r="BT590" s="1"/>
      <c r="BU590" s="1"/>
      <c r="BV590" s="1"/>
      <c r="BW590" s="1"/>
      <c r="BX590" s="1"/>
      <c r="BY590" s="1"/>
      <c r="BZ590" s="1"/>
      <c r="CA590" s="1"/>
      <c r="CB590" s="1"/>
      <c r="CC590" s="1"/>
      <c r="CD590" s="1"/>
      <c r="CE590" s="1"/>
      <c r="CF590" s="1"/>
      <c r="CG590" s="1"/>
      <c r="CH590" s="1"/>
      <c r="CI590" s="1"/>
      <c r="CJ590" s="1"/>
      <c r="CK590" s="1"/>
    </row>
    <row r="591" spans="1:89" ht="33.75" x14ac:dyDescent="0.25">
      <c r="A591" s="7" t="s">
        <v>10</v>
      </c>
      <c r="B591" s="8">
        <v>2001</v>
      </c>
      <c r="C591" s="605" t="s">
        <v>1701</v>
      </c>
      <c r="D591" s="605" t="s">
        <v>1691</v>
      </c>
      <c r="E591" s="614"/>
      <c r="F591" s="1"/>
      <c r="G591" s="1"/>
      <c r="H591" s="1"/>
      <c r="I591" s="1"/>
      <c r="J591" s="1"/>
      <c r="K591" s="1"/>
      <c r="L591" s="1"/>
      <c r="M591" s="1"/>
      <c r="N591" s="1"/>
      <c r="O591" s="1"/>
      <c r="P591" s="1"/>
      <c r="Q591" s="1"/>
      <c r="R591" s="1"/>
      <c r="S591" s="1"/>
      <c r="T591" s="1"/>
      <c r="U591" s="1"/>
      <c r="V591" s="1"/>
      <c r="W591" s="1"/>
      <c r="X591" s="1"/>
      <c r="Y591" s="1"/>
      <c r="Z591" s="1"/>
      <c r="AA591" s="1"/>
      <c r="AB591" s="1"/>
      <c r="AC591" s="1"/>
      <c r="AD591" s="1"/>
      <c r="AE591" s="1"/>
      <c r="AF591" s="1"/>
      <c r="AG591" s="1"/>
      <c r="AH591" s="1"/>
      <c r="AI591" s="1"/>
      <c r="AJ591" s="1"/>
      <c r="AK591" s="1"/>
      <c r="AL591" s="1"/>
      <c r="AM591" s="1"/>
      <c r="AN591" s="1"/>
      <c r="AO591" s="1"/>
      <c r="AP591" s="1"/>
      <c r="AQ591" s="1"/>
      <c r="AR591" s="1"/>
      <c r="AS591" s="1"/>
      <c r="AT591" s="1"/>
      <c r="AU591" s="1"/>
      <c r="AV591" s="1"/>
      <c r="AW591" s="1"/>
      <c r="AX591" s="1"/>
      <c r="AY591" s="1"/>
      <c r="AZ591" s="1"/>
      <c r="BA591" s="1"/>
      <c r="BB591" s="1"/>
      <c r="BC591" s="1"/>
      <c r="BD591" s="1"/>
      <c r="BE591" s="1"/>
      <c r="BF591" s="1"/>
      <c r="BG591" s="1"/>
      <c r="BH591" s="1"/>
      <c r="BI591" s="1"/>
      <c r="BJ591" s="1"/>
      <c r="BK591" s="1"/>
      <c r="BL591" s="1"/>
      <c r="BM591" s="1"/>
      <c r="BN591" s="1"/>
      <c r="BO591" s="1"/>
      <c r="BP591" s="1"/>
      <c r="BQ591" s="1"/>
      <c r="BR591" s="1"/>
      <c r="BS591" s="1"/>
      <c r="BT591" s="1"/>
      <c r="BU591" s="1"/>
      <c r="BV591" s="1"/>
      <c r="BW591" s="1"/>
      <c r="BX591" s="1"/>
      <c r="BY591" s="1"/>
      <c r="BZ591" s="1"/>
      <c r="CA591" s="1"/>
      <c r="CB591" s="1"/>
      <c r="CC591" s="1"/>
      <c r="CD591" s="1"/>
      <c r="CE591" s="1"/>
      <c r="CF591" s="1"/>
      <c r="CG591" s="1"/>
      <c r="CH591" s="1"/>
      <c r="CI591" s="1"/>
      <c r="CJ591" s="1"/>
      <c r="CK591" s="1"/>
    </row>
    <row r="592" spans="1:89" ht="45" x14ac:dyDescent="0.25">
      <c r="A592" s="7" t="s">
        <v>10</v>
      </c>
      <c r="B592" s="8">
        <v>2001</v>
      </c>
      <c r="C592" s="605" t="s">
        <v>1702</v>
      </c>
      <c r="D592" s="605" t="s">
        <v>1691</v>
      </c>
      <c r="E592" s="614"/>
      <c r="F592" s="1"/>
      <c r="G592" s="1"/>
      <c r="H592" s="1"/>
      <c r="I592" s="1"/>
      <c r="J592" s="1"/>
      <c r="K592" s="1"/>
      <c r="L592" s="1"/>
      <c r="M592" s="1"/>
      <c r="N592" s="1"/>
      <c r="O592" s="1"/>
      <c r="P592" s="1"/>
      <c r="Q592" s="1"/>
      <c r="R592" s="1"/>
      <c r="S592" s="1"/>
      <c r="T592" s="1"/>
      <c r="U592" s="1"/>
      <c r="V592" s="1"/>
      <c r="W592" s="1"/>
      <c r="X592" s="1"/>
      <c r="Y592" s="1"/>
      <c r="Z592" s="1"/>
      <c r="AA592" s="1"/>
      <c r="AB592" s="1"/>
      <c r="AC592" s="1"/>
      <c r="AD592" s="1"/>
      <c r="AE592" s="1"/>
      <c r="AF592" s="1"/>
      <c r="AG592" s="1"/>
      <c r="AH592" s="1"/>
      <c r="AI592" s="1"/>
      <c r="AJ592" s="1"/>
      <c r="AK592" s="1"/>
      <c r="AL592" s="1"/>
      <c r="AM592" s="1"/>
      <c r="AN592" s="1"/>
      <c r="AO592" s="1"/>
      <c r="AP592" s="1"/>
      <c r="AQ592" s="1"/>
      <c r="AR592" s="1"/>
      <c r="AS592" s="1"/>
      <c r="AT592" s="1"/>
      <c r="AU592" s="1"/>
      <c r="AV592" s="1"/>
      <c r="AW592" s="1"/>
      <c r="AX592" s="1"/>
      <c r="AY592" s="1"/>
      <c r="AZ592" s="1"/>
      <c r="BA592" s="1"/>
      <c r="BB592" s="1"/>
      <c r="BC592" s="1"/>
      <c r="BD592" s="1"/>
      <c r="BE592" s="1"/>
      <c r="BF592" s="1"/>
      <c r="BG592" s="1"/>
      <c r="BH592" s="1"/>
      <c r="BI592" s="1"/>
      <c r="BJ592" s="1"/>
      <c r="BK592" s="1"/>
      <c r="BL592" s="1"/>
      <c r="BM592" s="1"/>
      <c r="BN592" s="1"/>
      <c r="BO592" s="1"/>
      <c r="BP592" s="1"/>
      <c r="BQ592" s="1"/>
      <c r="BR592" s="1"/>
      <c r="BS592" s="1"/>
      <c r="BT592" s="1"/>
      <c r="BU592" s="1"/>
      <c r="BV592" s="1"/>
      <c r="BW592" s="1"/>
      <c r="BX592" s="1"/>
      <c r="BY592" s="1"/>
      <c r="BZ592" s="1"/>
      <c r="CA592" s="1"/>
      <c r="CB592" s="1"/>
      <c r="CC592" s="1"/>
      <c r="CD592" s="1"/>
      <c r="CE592" s="1"/>
      <c r="CF592" s="1"/>
      <c r="CG592" s="1"/>
      <c r="CH592" s="1"/>
      <c r="CI592" s="1"/>
      <c r="CJ592" s="1"/>
      <c r="CK592" s="1"/>
    </row>
    <row r="593" spans="1:89" ht="33.75" x14ac:dyDescent="0.25">
      <c r="A593" s="7" t="s">
        <v>1110</v>
      </c>
      <c r="B593" s="8">
        <v>2001</v>
      </c>
      <c r="C593" s="605" t="s">
        <v>1697</v>
      </c>
      <c r="D593" s="605" t="s">
        <v>1691</v>
      </c>
      <c r="E593" s="614"/>
      <c r="F593" s="1"/>
      <c r="G593" s="1"/>
      <c r="H593" s="1"/>
      <c r="I593" s="1"/>
      <c r="J593" s="1"/>
      <c r="K593" s="1"/>
      <c r="L593" s="1"/>
      <c r="M593" s="1"/>
      <c r="N593" s="1"/>
      <c r="O593" s="1"/>
      <c r="P593" s="1"/>
      <c r="Q593" s="1"/>
      <c r="R593" s="1"/>
      <c r="S593" s="1"/>
      <c r="T593" s="1"/>
      <c r="U593" s="1"/>
      <c r="V593" s="1"/>
      <c r="W593" s="1"/>
      <c r="X593" s="1"/>
      <c r="Y593" s="1"/>
      <c r="Z593" s="1"/>
      <c r="AA593" s="1"/>
      <c r="AB593" s="1"/>
      <c r="AC593" s="1"/>
      <c r="AD593" s="1"/>
      <c r="AE593" s="1"/>
      <c r="AF593" s="1"/>
      <c r="AG593" s="1"/>
      <c r="AH593" s="1"/>
      <c r="AI593" s="1"/>
      <c r="AJ593" s="1"/>
      <c r="AK593" s="1"/>
      <c r="AL593" s="1"/>
      <c r="AM593" s="1"/>
      <c r="AN593" s="1"/>
      <c r="AO593" s="1"/>
      <c r="AP593" s="1"/>
      <c r="AQ593" s="1"/>
      <c r="AR593" s="1"/>
      <c r="AS593" s="1"/>
      <c r="AT593" s="1"/>
      <c r="AU593" s="1"/>
      <c r="AV593" s="1"/>
      <c r="AW593" s="1"/>
      <c r="AX593" s="1"/>
      <c r="AY593" s="1"/>
      <c r="AZ593" s="1"/>
      <c r="BA593" s="1"/>
      <c r="BB593" s="1"/>
      <c r="BC593" s="1"/>
      <c r="BD593" s="1"/>
      <c r="BE593" s="1"/>
      <c r="BF593" s="1"/>
      <c r="BG593" s="1"/>
      <c r="BH593" s="1"/>
      <c r="BI593" s="1"/>
      <c r="BJ593" s="1"/>
      <c r="BK593" s="1"/>
      <c r="BL593" s="1"/>
      <c r="BM593" s="1"/>
      <c r="BN593" s="1"/>
      <c r="BO593" s="1"/>
      <c r="BP593" s="1"/>
      <c r="BQ593" s="1"/>
      <c r="BR593" s="1"/>
      <c r="BS593" s="1"/>
      <c r="BT593" s="1"/>
      <c r="BU593" s="1"/>
      <c r="BV593" s="1"/>
      <c r="BW593" s="1"/>
      <c r="BX593" s="1"/>
      <c r="BY593" s="1"/>
      <c r="BZ593" s="1"/>
      <c r="CA593" s="1"/>
      <c r="CB593" s="1"/>
      <c r="CC593" s="1"/>
      <c r="CD593" s="1"/>
      <c r="CE593" s="1"/>
      <c r="CF593" s="1"/>
      <c r="CG593" s="1"/>
      <c r="CH593" s="1"/>
      <c r="CI593" s="1"/>
      <c r="CJ593" s="1"/>
      <c r="CK593" s="1"/>
    </row>
    <row r="594" spans="1:89" ht="33.75" x14ac:dyDescent="0.25">
      <c r="A594" s="7" t="s">
        <v>1110</v>
      </c>
      <c r="B594" s="8">
        <v>2001</v>
      </c>
      <c r="C594" s="605" t="s">
        <v>1698</v>
      </c>
      <c r="D594" s="605" t="s">
        <v>1691</v>
      </c>
      <c r="E594" s="614"/>
      <c r="F594" s="1"/>
      <c r="G594" s="1"/>
      <c r="H594" s="1"/>
      <c r="I594" s="1"/>
      <c r="J594" s="1"/>
      <c r="K594" s="1"/>
      <c r="L594" s="1"/>
      <c r="M594" s="1"/>
      <c r="N594" s="1"/>
      <c r="O594" s="1"/>
      <c r="P594" s="1"/>
      <c r="Q594" s="1"/>
      <c r="R594" s="1"/>
      <c r="S594" s="1"/>
      <c r="T594" s="1"/>
      <c r="U594" s="1"/>
      <c r="V594" s="1"/>
      <c r="W594" s="1"/>
      <c r="X594" s="1"/>
      <c r="Y594" s="1"/>
      <c r="Z594" s="1"/>
      <c r="AA594" s="1"/>
      <c r="AB594" s="1"/>
      <c r="AC594" s="1"/>
      <c r="AD594" s="1"/>
      <c r="AE594" s="1"/>
      <c r="AF594" s="1"/>
      <c r="AG594" s="1"/>
      <c r="AH594" s="1"/>
      <c r="AI594" s="1"/>
      <c r="AJ594" s="1"/>
      <c r="AK594" s="1"/>
      <c r="AL594" s="1"/>
      <c r="AM594" s="1"/>
      <c r="AN594" s="1"/>
      <c r="AO594" s="1"/>
      <c r="AP594" s="1"/>
      <c r="AQ594" s="1"/>
      <c r="AR594" s="1"/>
      <c r="AS594" s="1"/>
      <c r="AT594" s="1"/>
      <c r="AU594" s="1"/>
      <c r="AV594" s="1"/>
      <c r="AW594" s="1"/>
      <c r="AX594" s="1"/>
      <c r="AY594" s="1"/>
      <c r="AZ594" s="1"/>
      <c r="BA594" s="1"/>
      <c r="BB594" s="1"/>
      <c r="BC594" s="1"/>
      <c r="BD594" s="1"/>
      <c r="BE594" s="1"/>
      <c r="BF594" s="1"/>
      <c r="BG594" s="1"/>
      <c r="BH594" s="1"/>
      <c r="BI594" s="1"/>
      <c r="BJ594" s="1"/>
      <c r="BK594" s="1"/>
      <c r="BL594" s="1"/>
      <c r="BM594" s="1"/>
      <c r="BN594" s="1"/>
      <c r="BO594" s="1"/>
      <c r="BP594" s="1"/>
      <c r="BQ594" s="1"/>
      <c r="BR594" s="1"/>
      <c r="BS594" s="1"/>
      <c r="BT594" s="1"/>
      <c r="BU594" s="1"/>
      <c r="BV594" s="1"/>
      <c r="BW594" s="1"/>
      <c r="BX594" s="1"/>
      <c r="BY594" s="1"/>
      <c r="BZ594" s="1"/>
      <c r="CA594" s="1"/>
      <c r="CB594" s="1"/>
      <c r="CC594" s="1"/>
      <c r="CD594" s="1"/>
      <c r="CE594" s="1"/>
      <c r="CF594" s="1"/>
      <c r="CG594" s="1"/>
      <c r="CH594" s="1"/>
      <c r="CI594" s="1"/>
      <c r="CJ594" s="1"/>
      <c r="CK594" s="1"/>
    </row>
    <row r="595" spans="1:89" ht="33.75" x14ac:dyDescent="0.25">
      <c r="A595" s="7" t="s">
        <v>1110</v>
      </c>
      <c r="B595" s="8">
        <v>2001</v>
      </c>
      <c r="C595" s="605" t="s">
        <v>1699</v>
      </c>
      <c r="D595" s="605" t="s">
        <v>1700</v>
      </c>
      <c r="E595" s="614"/>
      <c r="F595" s="1"/>
      <c r="G595" s="1"/>
      <c r="H595" s="1"/>
      <c r="I595" s="1"/>
      <c r="J595" s="1"/>
      <c r="K595" s="1"/>
      <c r="L595" s="1"/>
      <c r="M595" s="1"/>
      <c r="N595" s="1"/>
      <c r="O595" s="1"/>
      <c r="P595" s="1"/>
      <c r="Q595" s="1"/>
      <c r="R595" s="1"/>
      <c r="S595" s="1"/>
      <c r="T595" s="1"/>
      <c r="U595" s="1"/>
      <c r="V595" s="1"/>
      <c r="W595" s="1"/>
      <c r="X595" s="1"/>
      <c r="Y595" s="1"/>
      <c r="Z595" s="1"/>
      <c r="AA595" s="1"/>
      <c r="AB595" s="1"/>
      <c r="AC595" s="1"/>
      <c r="AD595" s="1"/>
      <c r="AE595" s="1"/>
      <c r="AF595" s="1"/>
      <c r="AG595" s="1"/>
      <c r="AH595" s="1"/>
      <c r="AI595" s="1"/>
      <c r="AJ595" s="1"/>
      <c r="AK595" s="1"/>
      <c r="AL595" s="1"/>
      <c r="AM595" s="1"/>
      <c r="AN595" s="1"/>
      <c r="AO595" s="1"/>
      <c r="AP595" s="1"/>
      <c r="AQ595" s="1"/>
      <c r="AR595" s="1"/>
      <c r="AS595" s="1"/>
      <c r="AT595" s="1"/>
      <c r="AU595" s="1"/>
      <c r="AV595" s="1"/>
      <c r="AW595" s="1"/>
      <c r="AX595" s="1"/>
      <c r="AY595" s="1"/>
      <c r="AZ595" s="1"/>
      <c r="BA595" s="1"/>
      <c r="BB595" s="1"/>
      <c r="BC595" s="1"/>
      <c r="BD595" s="1"/>
      <c r="BE595" s="1"/>
      <c r="BF595" s="1"/>
      <c r="BG595" s="1"/>
      <c r="BH595" s="1"/>
      <c r="BI595" s="1"/>
      <c r="BJ595" s="1"/>
      <c r="BK595" s="1"/>
      <c r="BL595" s="1"/>
      <c r="BM595" s="1"/>
      <c r="BN595" s="1"/>
      <c r="BO595" s="1"/>
      <c r="BP595" s="1"/>
      <c r="BQ595" s="1"/>
      <c r="BR595" s="1"/>
      <c r="BS595" s="1"/>
      <c r="BT595" s="1"/>
      <c r="BU595" s="1"/>
      <c r="BV595" s="1"/>
      <c r="BW595" s="1"/>
      <c r="BX595" s="1"/>
      <c r="BY595" s="1"/>
      <c r="BZ595" s="1"/>
      <c r="CA595" s="1"/>
      <c r="CB595" s="1"/>
      <c r="CC595" s="1"/>
      <c r="CD595" s="1"/>
      <c r="CE595" s="1"/>
      <c r="CF595" s="1"/>
      <c r="CG595" s="1"/>
      <c r="CH595" s="1"/>
      <c r="CI595" s="1"/>
      <c r="CJ595" s="1"/>
      <c r="CK595" s="1"/>
    </row>
    <row r="596" spans="1:89" ht="33.75" x14ac:dyDescent="0.25">
      <c r="A596" s="7" t="s">
        <v>1110</v>
      </c>
      <c r="B596" s="8">
        <v>2001</v>
      </c>
      <c r="C596" s="605" t="s">
        <v>1701</v>
      </c>
      <c r="D596" s="605" t="s">
        <v>1691</v>
      </c>
      <c r="E596" s="614"/>
      <c r="F596" s="1"/>
      <c r="G596" s="1"/>
      <c r="H596" s="1"/>
      <c r="I596" s="1"/>
      <c r="J596" s="1"/>
      <c r="K596" s="1"/>
      <c r="L596" s="1"/>
      <c r="M596" s="1"/>
      <c r="N596" s="1"/>
      <c r="O596" s="1"/>
      <c r="P596" s="1"/>
      <c r="Q596" s="1"/>
      <c r="R596" s="1"/>
      <c r="S596" s="1"/>
      <c r="T596" s="1"/>
      <c r="U596" s="1"/>
      <c r="V596" s="1"/>
      <c r="W596" s="1"/>
      <c r="X596" s="1"/>
      <c r="Y596" s="1"/>
      <c r="Z596" s="1"/>
      <c r="AA596" s="1"/>
      <c r="AB596" s="1"/>
      <c r="AC596" s="1"/>
      <c r="AD596" s="1"/>
      <c r="AE596" s="1"/>
      <c r="AF596" s="1"/>
      <c r="AG596" s="1"/>
      <c r="AH596" s="1"/>
      <c r="AI596" s="1"/>
      <c r="AJ596" s="1"/>
      <c r="AK596" s="1"/>
      <c r="AL596" s="1"/>
      <c r="AM596" s="1"/>
      <c r="AN596" s="1"/>
      <c r="AO596" s="1"/>
      <c r="AP596" s="1"/>
      <c r="AQ596" s="1"/>
      <c r="AR596" s="1"/>
      <c r="AS596" s="1"/>
      <c r="AT596" s="1"/>
      <c r="AU596" s="1"/>
      <c r="AV596" s="1"/>
      <c r="AW596" s="1"/>
      <c r="AX596" s="1"/>
      <c r="AY596" s="1"/>
      <c r="AZ596" s="1"/>
      <c r="BA596" s="1"/>
      <c r="BB596" s="1"/>
      <c r="BC596" s="1"/>
      <c r="BD596" s="1"/>
      <c r="BE596" s="1"/>
      <c r="BF596" s="1"/>
      <c r="BG596" s="1"/>
      <c r="BH596" s="1"/>
      <c r="BI596" s="1"/>
      <c r="BJ596" s="1"/>
      <c r="BK596" s="1"/>
      <c r="BL596" s="1"/>
      <c r="BM596" s="1"/>
      <c r="BN596" s="1"/>
      <c r="BO596" s="1"/>
      <c r="BP596" s="1"/>
      <c r="BQ596" s="1"/>
      <c r="BR596" s="1"/>
      <c r="BS596" s="1"/>
      <c r="BT596" s="1"/>
      <c r="BU596" s="1"/>
      <c r="BV596" s="1"/>
      <c r="BW596" s="1"/>
      <c r="BX596" s="1"/>
      <c r="BY596" s="1"/>
      <c r="BZ596" s="1"/>
      <c r="CA596" s="1"/>
      <c r="CB596" s="1"/>
      <c r="CC596" s="1"/>
      <c r="CD596" s="1"/>
      <c r="CE596" s="1"/>
      <c r="CF596" s="1"/>
      <c r="CG596" s="1"/>
      <c r="CH596" s="1"/>
      <c r="CI596" s="1"/>
      <c r="CJ596" s="1"/>
      <c r="CK596" s="1"/>
    </row>
    <row r="597" spans="1:89" ht="33.75" x14ac:dyDescent="0.25">
      <c r="A597" s="7" t="s">
        <v>1110</v>
      </c>
      <c r="B597" s="8">
        <v>2001</v>
      </c>
      <c r="C597" s="605" t="s">
        <v>1703</v>
      </c>
      <c r="D597" s="605" t="s">
        <v>1691</v>
      </c>
      <c r="E597" s="614"/>
      <c r="F597" s="1"/>
      <c r="G597" s="1"/>
      <c r="H597" s="1"/>
      <c r="I597" s="1"/>
      <c r="J597" s="1"/>
      <c r="K597" s="1"/>
      <c r="L597" s="1"/>
      <c r="M597" s="1"/>
      <c r="N597" s="1"/>
      <c r="O597" s="1"/>
      <c r="P597" s="1"/>
      <c r="Q597" s="1"/>
      <c r="R597" s="1"/>
      <c r="S597" s="1"/>
      <c r="T597" s="1"/>
      <c r="U597" s="1"/>
      <c r="V597" s="1"/>
      <c r="W597" s="1"/>
      <c r="X597" s="1"/>
      <c r="Y597" s="1"/>
      <c r="Z597" s="1"/>
      <c r="AA597" s="1"/>
      <c r="AB597" s="1"/>
      <c r="AC597" s="1"/>
      <c r="AD597" s="1"/>
      <c r="AE597" s="1"/>
      <c r="AF597" s="1"/>
      <c r="AG597" s="1"/>
      <c r="AH597" s="1"/>
      <c r="AI597" s="1"/>
      <c r="AJ597" s="1"/>
      <c r="AK597" s="1"/>
      <c r="AL597" s="1"/>
      <c r="AM597" s="1"/>
      <c r="AN597" s="1"/>
      <c r="AO597" s="1"/>
      <c r="AP597" s="1"/>
      <c r="AQ597" s="1"/>
      <c r="AR597" s="1"/>
      <c r="AS597" s="1"/>
      <c r="AT597" s="1"/>
      <c r="AU597" s="1"/>
      <c r="AV597" s="1"/>
      <c r="AW597" s="1"/>
      <c r="AX597" s="1"/>
      <c r="AY597" s="1"/>
      <c r="AZ597" s="1"/>
      <c r="BA597" s="1"/>
      <c r="BB597" s="1"/>
      <c r="BC597" s="1"/>
      <c r="BD597" s="1"/>
      <c r="BE597" s="1"/>
      <c r="BF597" s="1"/>
      <c r="BG597" s="1"/>
      <c r="BH597" s="1"/>
      <c r="BI597" s="1"/>
      <c r="BJ597" s="1"/>
      <c r="BK597" s="1"/>
      <c r="BL597" s="1"/>
      <c r="BM597" s="1"/>
      <c r="BN597" s="1"/>
      <c r="BO597" s="1"/>
      <c r="BP597" s="1"/>
      <c r="BQ597" s="1"/>
      <c r="BR597" s="1"/>
      <c r="BS597" s="1"/>
      <c r="BT597" s="1"/>
      <c r="BU597" s="1"/>
      <c r="BV597" s="1"/>
      <c r="BW597" s="1"/>
      <c r="BX597" s="1"/>
      <c r="BY597" s="1"/>
      <c r="BZ597" s="1"/>
      <c r="CA597" s="1"/>
      <c r="CB597" s="1"/>
      <c r="CC597" s="1"/>
      <c r="CD597" s="1"/>
      <c r="CE597" s="1"/>
      <c r="CF597" s="1"/>
      <c r="CG597" s="1"/>
      <c r="CH597" s="1"/>
      <c r="CI597" s="1"/>
      <c r="CJ597" s="1"/>
      <c r="CK597" s="1"/>
    </row>
    <row r="598" spans="1:89" ht="33.75" x14ac:dyDescent="0.25">
      <c r="A598" s="7" t="s">
        <v>1110</v>
      </c>
      <c r="B598" s="8">
        <v>2001</v>
      </c>
      <c r="C598" s="605" t="s">
        <v>1704</v>
      </c>
      <c r="D598" s="605" t="s">
        <v>1691</v>
      </c>
      <c r="E598" s="614"/>
      <c r="F598" s="1"/>
      <c r="G598" s="1"/>
      <c r="H598" s="1"/>
      <c r="I598" s="1"/>
      <c r="J598" s="1"/>
      <c r="K598" s="1"/>
      <c r="L598" s="1"/>
      <c r="M598" s="1"/>
      <c r="N598" s="1"/>
      <c r="O598" s="1"/>
      <c r="P598" s="1"/>
      <c r="Q598" s="1"/>
      <c r="R598" s="1"/>
      <c r="S598" s="1"/>
      <c r="T598" s="1"/>
      <c r="U598" s="1"/>
      <c r="V598" s="1"/>
      <c r="W598" s="1"/>
      <c r="X598" s="1"/>
      <c r="Y598" s="1"/>
      <c r="Z598" s="1"/>
      <c r="AA598" s="1"/>
      <c r="AB598" s="1"/>
      <c r="AC598" s="1"/>
      <c r="AD598" s="1"/>
      <c r="AE598" s="1"/>
      <c r="AF598" s="1"/>
      <c r="AG598" s="1"/>
      <c r="AH598" s="1"/>
      <c r="AI598" s="1"/>
      <c r="AJ598" s="1"/>
      <c r="AK598" s="1"/>
      <c r="AL598" s="1"/>
      <c r="AM598" s="1"/>
      <c r="AN598" s="1"/>
      <c r="AO598" s="1"/>
      <c r="AP598" s="1"/>
      <c r="AQ598" s="1"/>
      <c r="AR598" s="1"/>
      <c r="AS598" s="1"/>
      <c r="AT598" s="1"/>
      <c r="AU598" s="1"/>
      <c r="AV598" s="1"/>
      <c r="AW598" s="1"/>
      <c r="AX598" s="1"/>
      <c r="AY598" s="1"/>
      <c r="AZ598" s="1"/>
      <c r="BA598" s="1"/>
      <c r="BB598" s="1"/>
      <c r="BC598" s="1"/>
      <c r="BD598" s="1"/>
      <c r="BE598" s="1"/>
      <c r="BF598" s="1"/>
      <c r="BG598" s="1"/>
      <c r="BH598" s="1"/>
      <c r="BI598" s="1"/>
      <c r="BJ598" s="1"/>
      <c r="BK598" s="1"/>
      <c r="BL598" s="1"/>
      <c r="BM598" s="1"/>
      <c r="BN598" s="1"/>
      <c r="BO598" s="1"/>
      <c r="BP598" s="1"/>
      <c r="BQ598" s="1"/>
      <c r="BR598" s="1"/>
      <c r="BS598" s="1"/>
      <c r="BT598" s="1"/>
      <c r="BU598" s="1"/>
      <c r="BV598" s="1"/>
      <c r="BW598" s="1"/>
      <c r="BX598" s="1"/>
      <c r="BY598" s="1"/>
      <c r="BZ598" s="1"/>
      <c r="CA598" s="1"/>
      <c r="CB598" s="1"/>
      <c r="CC598" s="1"/>
      <c r="CD598" s="1"/>
      <c r="CE598" s="1"/>
      <c r="CF598" s="1"/>
      <c r="CG598" s="1"/>
      <c r="CH598" s="1"/>
      <c r="CI598" s="1"/>
      <c r="CJ598" s="1"/>
      <c r="CK598" s="1"/>
    </row>
    <row r="599" spans="1:89" ht="33.75" x14ac:dyDescent="0.25">
      <c r="A599" s="7" t="s">
        <v>16</v>
      </c>
      <c r="B599" s="8">
        <v>2001</v>
      </c>
      <c r="C599" s="605" t="s">
        <v>1705</v>
      </c>
      <c r="D599" s="605" t="s">
        <v>1688</v>
      </c>
      <c r="E599" s="614"/>
      <c r="F599" s="1"/>
      <c r="G599" s="1"/>
      <c r="H599" s="1"/>
      <c r="I599" s="1"/>
      <c r="J599" s="1"/>
      <c r="K599" s="1"/>
      <c r="L599" s="1"/>
      <c r="M599" s="1"/>
      <c r="N599" s="1"/>
      <c r="O599" s="1"/>
      <c r="P599" s="1"/>
      <c r="Q599" s="1"/>
      <c r="R599" s="1"/>
      <c r="S599" s="1"/>
      <c r="T599" s="1"/>
      <c r="U599" s="1"/>
      <c r="V599" s="1"/>
      <c r="W599" s="1"/>
      <c r="X599" s="1"/>
      <c r="Y599" s="1"/>
      <c r="Z599" s="1"/>
      <c r="AA599" s="1"/>
      <c r="AB599" s="1"/>
      <c r="AC599" s="1"/>
      <c r="AD599" s="1"/>
      <c r="AE599" s="1"/>
      <c r="AF599" s="1"/>
      <c r="AG599" s="1"/>
      <c r="AH599" s="1"/>
      <c r="AI599" s="1"/>
      <c r="AJ599" s="1"/>
      <c r="AK599" s="1"/>
      <c r="AL599" s="1"/>
      <c r="AM599" s="1"/>
      <c r="AN599" s="1"/>
      <c r="AO599" s="1"/>
      <c r="AP599" s="1"/>
      <c r="AQ599" s="1"/>
      <c r="AR599" s="1"/>
      <c r="AS599" s="1"/>
      <c r="AT599" s="1"/>
      <c r="AU599" s="1"/>
      <c r="AV599" s="1"/>
      <c r="AW599" s="1"/>
      <c r="AX599" s="1"/>
      <c r="AY599" s="1"/>
      <c r="AZ599" s="1"/>
      <c r="BA599" s="1"/>
      <c r="BB599" s="1"/>
      <c r="BC599" s="1"/>
      <c r="BD599" s="1"/>
      <c r="BE599" s="1"/>
      <c r="BF599" s="1"/>
      <c r="BG599" s="1"/>
      <c r="BH599" s="1"/>
      <c r="BI599" s="1"/>
      <c r="BJ599" s="1"/>
      <c r="BK599" s="1"/>
      <c r="BL599" s="1"/>
      <c r="BM599" s="1"/>
      <c r="BN599" s="1"/>
      <c r="BO599" s="1"/>
      <c r="BP599" s="1"/>
      <c r="BQ599" s="1"/>
      <c r="BR599" s="1"/>
      <c r="BS599" s="1"/>
      <c r="BT599" s="1"/>
      <c r="BU599" s="1"/>
      <c r="BV599" s="1"/>
      <c r="BW599" s="1"/>
      <c r="BX599" s="1"/>
      <c r="BY599" s="1"/>
      <c r="BZ599" s="1"/>
      <c r="CA599" s="1"/>
      <c r="CB599" s="1"/>
      <c r="CC599" s="1"/>
      <c r="CD599" s="1"/>
      <c r="CE599" s="1"/>
      <c r="CF599" s="1"/>
      <c r="CG599" s="1"/>
      <c r="CH599" s="1"/>
      <c r="CI599" s="1"/>
      <c r="CJ599" s="1"/>
      <c r="CK599" s="1"/>
    </row>
    <row r="600" spans="1:89" ht="33.75" x14ac:dyDescent="0.25">
      <c r="A600" s="7" t="s">
        <v>17</v>
      </c>
      <c r="B600" s="8">
        <v>2001</v>
      </c>
      <c r="C600" s="605" t="s">
        <v>1706</v>
      </c>
      <c r="D600" s="605" t="s">
        <v>1691</v>
      </c>
      <c r="E600" s="614"/>
      <c r="F600" s="1"/>
      <c r="G600" s="1"/>
      <c r="H600" s="1"/>
      <c r="I600" s="1"/>
      <c r="J600" s="1"/>
      <c r="K600" s="1"/>
      <c r="L600" s="1"/>
      <c r="M600" s="1"/>
      <c r="N600" s="1"/>
      <c r="O600" s="1"/>
      <c r="P600" s="1"/>
      <c r="Q600" s="1"/>
      <c r="R600" s="1"/>
      <c r="S600" s="1"/>
      <c r="T600" s="1"/>
      <c r="U600" s="1"/>
      <c r="V600" s="1"/>
      <c r="W600" s="1"/>
      <c r="X600" s="1"/>
      <c r="Y600" s="1"/>
      <c r="Z600" s="1"/>
      <c r="AA600" s="1"/>
      <c r="AB600" s="1"/>
      <c r="AC600" s="1"/>
      <c r="AD600" s="1"/>
      <c r="AE600" s="1"/>
      <c r="AF600" s="1"/>
      <c r="AG600" s="1"/>
      <c r="AH600" s="1"/>
      <c r="AI600" s="1"/>
      <c r="AJ600" s="1"/>
      <c r="AK600" s="1"/>
      <c r="AL600" s="1"/>
      <c r="AM600" s="1"/>
      <c r="AN600" s="1"/>
      <c r="AO600" s="1"/>
      <c r="AP600" s="1"/>
      <c r="AQ600" s="1"/>
      <c r="AR600" s="1"/>
      <c r="AS600" s="1"/>
      <c r="AT600" s="1"/>
      <c r="AU600" s="1"/>
      <c r="AV600" s="1"/>
      <c r="AW600" s="1"/>
      <c r="AX600" s="1"/>
      <c r="AY600" s="1"/>
      <c r="AZ600" s="1"/>
      <c r="BA600" s="1"/>
      <c r="BB600" s="1"/>
      <c r="BC600" s="1"/>
      <c r="BD600" s="1"/>
      <c r="BE600" s="1"/>
      <c r="BF600" s="1"/>
      <c r="BG600" s="1"/>
      <c r="BH600" s="1"/>
      <c r="BI600" s="1"/>
      <c r="BJ600" s="1"/>
      <c r="BK600" s="1"/>
      <c r="BL600" s="1"/>
      <c r="BM600" s="1"/>
      <c r="BN600" s="1"/>
      <c r="BO600" s="1"/>
      <c r="BP600" s="1"/>
      <c r="BQ600" s="1"/>
      <c r="BR600" s="1"/>
      <c r="BS600" s="1"/>
      <c r="BT600" s="1"/>
      <c r="BU600" s="1"/>
      <c r="BV600" s="1"/>
      <c r="BW600" s="1"/>
      <c r="BX600" s="1"/>
      <c r="BY600" s="1"/>
      <c r="BZ600" s="1"/>
      <c r="CA600" s="1"/>
      <c r="CB600" s="1"/>
      <c r="CC600" s="1"/>
      <c r="CD600" s="1"/>
      <c r="CE600" s="1"/>
      <c r="CF600" s="1"/>
      <c r="CG600" s="1"/>
      <c r="CH600" s="1"/>
      <c r="CI600" s="1"/>
      <c r="CJ600" s="1"/>
      <c r="CK600" s="1"/>
    </row>
    <row r="601" spans="1:89" ht="33.75" x14ac:dyDescent="0.25">
      <c r="A601" s="7" t="s">
        <v>17</v>
      </c>
      <c r="B601" s="8">
        <v>2001</v>
      </c>
      <c r="C601" s="605" t="s">
        <v>1707</v>
      </c>
      <c r="D601" s="605" t="s">
        <v>1708</v>
      </c>
      <c r="E601" s="614"/>
      <c r="F601" s="1"/>
      <c r="G601" s="1"/>
      <c r="H601" s="1"/>
      <c r="I601" s="1"/>
      <c r="J601" s="1"/>
      <c r="K601" s="1"/>
      <c r="L601" s="1"/>
      <c r="M601" s="1"/>
      <c r="N601" s="1"/>
      <c r="O601" s="1"/>
      <c r="P601" s="1"/>
      <c r="Q601" s="1"/>
      <c r="R601" s="1"/>
      <c r="S601" s="1"/>
      <c r="T601" s="1"/>
      <c r="U601" s="1"/>
      <c r="V601" s="1"/>
      <c r="W601" s="1"/>
      <c r="X601" s="1"/>
      <c r="Y601" s="1"/>
      <c r="Z601" s="1"/>
      <c r="AA601" s="1"/>
      <c r="AB601" s="1"/>
      <c r="AC601" s="1"/>
      <c r="AD601" s="1"/>
      <c r="AE601" s="1"/>
      <c r="AF601" s="1"/>
      <c r="AG601" s="1"/>
      <c r="AH601" s="1"/>
      <c r="AI601" s="1"/>
      <c r="AJ601" s="1"/>
      <c r="AK601" s="1"/>
      <c r="AL601" s="1"/>
      <c r="AM601" s="1"/>
      <c r="AN601" s="1"/>
      <c r="AO601" s="1"/>
      <c r="AP601" s="1"/>
      <c r="AQ601" s="1"/>
      <c r="AR601" s="1"/>
      <c r="AS601" s="1"/>
      <c r="AT601" s="1"/>
      <c r="AU601" s="1"/>
      <c r="AV601" s="1"/>
      <c r="AW601" s="1"/>
      <c r="AX601" s="1"/>
      <c r="AY601" s="1"/>
      <c r="AZ601" s="1"/>
      <c r="BA601" s="1"/>
      <c r="BB601" s="1"/>
      <c r="BC601" s="1"/>
      <c r="BD601" s="1"/>
      <c r="BE601" s="1"/>
      <c r="BF601" s="1"/>
      <c r="BG601" s="1"/>
      <c r="BH601" s="1"/>
      <c r="BI601" s="1"/>
      <c r="BJ601" s="1"/>
      <c r="BK601" s="1"/>
      <c r="BL601" s="1"/>
      <c r="BM601" s="1"/>
      <c r="BN601" s="1"/>
      <c r="BO601" s="1"/>
      <c r="BP601" s="1"/>
      <c r="BQ601" s="1"/>
      <c r="BR601" s="1"/>
      <c r="BS601" s="1"/>
      <c r="BT601" s="1"/>
      <c r="BU601" s="1"/>
      <c r="BV601" s="1"/>
      <c r="BW601" s="1"/>
      <c r="BX601" s="1"/>
      <c r="BY601" s="1"/>
      <c r="BZ601" s="1"/>
      <c r="CA601" s="1"/>
      <c r="CB601" s="1"/>
      <c r="CC601" s="1"/>
      <c r="CD601" s="1"/>
      <c r="CE601" s="1"/>
      <c r="CF601" s="1"/>
      <c r="CG601" s="1"/>
      <c r="CH601" s="1"/>
      <c r="CI601" s="1"/>
      <c r="CJ601" s="1"/>
      <c r="CK601" s="1"/>
    </row>
    <row r="602" spans="1:89" ht="45" x14ac:dyDescent="0.25">
      <c r="A602" s="7" t="s">
        <v>12</v>
      </c>
      <c r="B602" s="8">
        <v>2001</v>
      </c>
      <c r="C602" s="605" t="s">
        <v>1710</v>
      </c>
      <c r="D602" s="605" t="s">
        <v>1709</v>
      </c>
      <c r="E602" s="614"/>
      <c r="F602" s="1"/>
      <c r="G602" s="1"/>
      <c r="H602" s="1"/>
      <c r="I602" s="1"/>
      <c r="J602" s="1"/>
      <c r="K602" s="1"/>
      <c r="L602" s="1"/>
      <c r="M602" s="1"/>
      <c r="N602" s="1"/>
      <c r="O602" s="1"/>
      <c r="P602" s="1"/>
      <c r="Q602" s="1"/>
      <c r="R602" s="1"/>
      <c r="S602" s="1"/>
      <c r="T602" s="1"/>
      <c r="U602" s="1"/>
      <c r="V602" s="1"/>
      <c r="W602" s="1"/>
      <c r="X602" s="1"/>
      <c r="Y602" s="1"/>
      <c r="Z602" s="1"/>
      <c r="AA602" s="1"/>
      <c r="AB602" s="1"/>
      <c r="AC602" s="1"/>
      <c r="AD602" s="1"/>
      <c r="AE602" s="1"/>
      <c r="AF602" s="1"/>
      <c r="AG602" s="1"/>
      <c r="AH602" s="1"/>
      <c r="AI602" s="1"/>
      <c r="AJ602" s="1"/>
      <c r="AK602" s="1"/>
      <c r="AL602" s="1"/>
      <c r="AM602" s="1"/>
      <c r="AN602" s="1"/>
      <c r="AO602" s="1"/>
      <c r="AP602" s="1"/>
      <c r="AQ602" s="1"/>
      <c r="AR602" s="1"/>
      <c r="AS602" s="1"/>
      <c r="AT602" s="1"/>
      <c r="AU602" s="1"/>
      <c r="AV602" s="1"/>
      <c r="AW602" s="1"/>
      <c r="AX602" s="1"/>
      <c r="AY602" s="1"/>
      <c r="AZ602" s="1"/>
      <c r="BA602" s="1"/>
      <c r="BB602" s="1"/>
      <c r="BC602" s="1"/>
      <c r="BD602" s="1"/>
      <c r="BE602" s="1"/>
      <c r="BF602" s="1"/>
      <c r="BG602" s="1"/>
      <c r="BH602" s="1"/>
      <c r="BI602" s="1"/>
      <c r="BJ602" s="1"/>
      <c r="BK602" s="1"/>
      <c r="BL602" s="1"/>
      <c r="BM602" s="1"/>
      <c r="BN602" s="1"/>
      <c r="BO602" s="1"/>
      <c r="BP602" s="1"/>
      <c r="BQ602" s="1"/>
      <c r="BR602" s="1"/>
      <c r="BS602" s="1"/>
      <c r="BT602" s="1"/>
      <c r="BU602" s="1"/>
      <c r="BV602" s="1"/>
      <c r="BW602" s="1"/>
      <c r="BX602" s="1"/>
      <c r="BY602" s="1"/>
      <c r="BZ602" s="1"/>
      <c r="CA602" s="1"/>
      <c r="CB602" s="1"/>
      <c r="CC602" s="1"/>
      <c r="CD602" s="1"/>
      <c r="CE602" s="1"/>
      <c r="CF602" s="1"/>
      <c r="CG602" s="1"/>
      <c r="CH602" s="1"/>
      <c r="CI602" s="1"/>
      <c r="CJ602" s="1"/>
      <c r="CK602" s="1"/>
    </row>
    <row r="603" spans="1:89" ht="33.75" x14ac:dyDescent="0.25">
      <c r="A603" s="7" t="s">
        <v>13</v>
      </c>
      <c r="B603" s="8">
        <v>2001</v>
      </c>
      <c r="C603" s="605" t="s">
        <v>1711</v>
      </c>
      <c r="D603" s="605" t="s">
        <v>1709</v>
      </c>
      <c r="E603" s="614"/>
      <c r="F603" s="1"/>
      <c r="G603" s="1"/>
      <c r="H603" s="1"/>
      <c r="I603" s="1"/>
      <c r="J603" s="1"/>
      <c r="K603" s="1"/>
      <c r="L603" s="1"/>
      <c r="M603" s="1"/>
      <c r="N603" s="1"/>
      <c r="O603" s="1"/>
      <c r="P603" s="1"/>
      <c r="Q603" s="1"/>
      <c r="R603" s="1"/>
      <c r="S603" s="1"/>
      <c r="T603" s="1"/>
      <c r="U603" s="1"/>
      <c r="V603" s="1"/>
      <c r="W603" s="1"/>
      <c r="X603" s="1"/>
      <c r="Y603" s="1"/>
      <c r="Z603" s="1"/>
      <c r="AA603" s="1"/>
      <c r="AB603" s="1"/>
      <c r="AC603" s="1"/>
      <c r="AD603" s="1"/>
      <c r="AE603" s="1"/>
      <c r="AF603" s="1"/>
      <c r="AG603" s="1"/>
      <c r="AH603" s="1"/>
      <c r="AI603" s="1"/>
      <c r="AJ603" s="1"/>
      <c r="AK603" s="1"/>
      <c r="AL603" s="1"/>
      <c r="AM603" s="1"/>
      <c r="AN603" s="1"/>
      <c r="AO603" s="1"/>
      <c r="AP603" s="1"/>
      <c r="AQ603" s="1"/>
      <c r="AR603" s="1"/>
      <c r="AS603" s="1"/>
      <c r="AT603" s="1"/>
      <c r="AU603" s="1"/>
      <c r="AV603" s="1"/>
      <c r="AW603" s="1"/>
      <c r="AX603" s="1"/>
      <c r="AY603" s="1"/>
      <c r="AZ603" s="1"/>
      <c r="BA603" s="1"/>
      <c r="BB603" s="1"/>
      <c r="BC603" s="1"/>
      <c r="BD603" s="1"/>
      <c r="BE603" s="1"/>
      <c r="BF603" s="1"/>
      <c r="BG603" s="1"/>
      <c r="BH603" s="1"/>
      <c r="BI603" s="1"/>
      <c r="BJ603" s="1"/>
      <c r="BK603" s="1"/>
      <c r="BL603" s="1"/>
      <c r="BM603" s="1"/>
      <c r="BN603" s="1"/>
      <c r="BO603" s="1"/>
      <c r="BP603" s="1"/>
      <c r="BQ603" s="1"/>
      <c r="BR603" s="1"/>
      <c r="BS603" s="1"/>
      <c r="BT603" s="1"/>
      <c r="BU603" s="1"/>
      <c r="BV603" s="1"/>
      <c r="BW603" s="1"/>
      <c r="BX603" s="1"/>
      <c r="BY603" s="1"/>
      <c r="BZ603" s="1"/>
      <c r="CA603" s="1"/>
      <c r="CB603" s="1"/>
      <c r="CC603" s="1"/>
      <c r="CD603" s="1"/>
      <c r="CE603" s="1"/>
      <c r="CF603" s="1"/>
      <c r="CG603" s="1"/>
      <c r="CH603" s="1"/>
      <c r="CI603" s="1"/>
      <c r="CJ603" s="1"/>
      <c r="CK603" s="1"/>
    </row>
    <row r="604" spans="1:89" ht="45" x14ac:dyDescent="0.25">
      <c r="A604" s="7" t="s">
        <v>14</v>
      </c>
      <c r="B604" s="8">
        <v>2001</v>
      </c>
      <c r="C604" s="605" t="s">
        <v>1712</v>
      </c>
      <c r="D604" s="605" t="s">
        <v>1709</v>
      </c>
      <c r="E604" s="614"/>
      <c r="F604" s="1"/>
      <c r="G604" s="1"/>
      <c r="H604" s="1"/>
      <c r="I604" s="1"/>
      <c r="J604" s="1"/>
      <c r="K604" s="1"/>
      <c r="L604" s="1"/>
      <c r="M604" s="1"/>
      <c r="N604" s="1"/>
      <c r="O604" s="1"/>
      <c r="P604" s="1"/>
      <c r="Q604" s="1"/>
      <c r="R604" s="1"/>
      <c r="S604" s="1"/>
      <c r="T604" s="1"/>
      <c r="U604" s="1"/>
      <c r="V604" s="1"/>
      <c r="W604" s="1"/>
      <c r="X604" s="1"/>
      <c r="Y604" s="1"/>
      <c r="Z604" s="1"/>
      <c r="AA604" s="1"/>
      <c r="AB604" s="1"/>
      <c r="AC604" s="1"/>
      <c r="AD604" s="1"/>
      <c r="AE604" s="1"/>
      <c r="AF604" s="1"/>
      <c r="AG604" s="1"/>
      <c r="AH604" s="1"/>
      <c r="AI604" s="1"/>
      <c r="AJ604" s="1"/>
      <c r="AK604" s="1"/>
      <c r="AL604" s="1"/>
      <c r="AM604" s="1"/>
      <c r="AN604" s="1"/>
      <c r="AO604" s="1"/>
      <c r="AP604" s="1"/>
      <c r="AQ604" s="1"/>
      <c r="AR604" s="1"/>
      <c r="AS604" s="1"/>
      <c r="AT604" s="1"/>
      <c r="AU604" s="1"/>
      <c r="AV604" s="1"/>
      <c r="AW604" s="1"/>
      <c r="AX604" s="1"/>
      <c r="AY604" s="1"/>
      <c r="AZ604" s="1"/>
      <c r="BA604" s="1"/>
      <c r="BB604" s="1"/>
      <c r="BC604" s="1"/>
      <c r="BD604" s="1"/>
      <c r="BE604" s="1"/>
      <c r="BF604" s="1"/>
      <c r="BG604" s="1"/>
      <c r="BH604" s="1"/>
      <c r="BI604" s="1"/>
      <c r="BJ604" s="1"/>
      <c r="BK604" s="1"/>
      <c r="BL604" s="1"/>
      <c r="BM604" s="1"/>
      <c r="BN604" s="1"/>
      <c r="BO604" s="1"/>
      <c r="BP604" s="1"/>
      <c r="BQ604" s="1"/>
      <c r="BR604" s="1"/>
      <c r="BS604" s="1"/>
      <c r="BT604" s="1"/>
      <c r="BU604" s="1"/>
      <c r="BV604" s="1"/>
      <c r="BW604" s="1"/>
      <c r="BX604" s="1"/>
      <c r="BY604" s="1"/>
      <c r="BZ604" s="1"/>
      <c r="CA604" s="1"/>
      <c r="CB604" s="1"/>
      <c r="CC604" s="1"/>
      <c r="CD604" s="1"/>
      <c r="CE604" s="1"/>
      <c r="CF604" s="1"/>
      <c r="CG604" s="1"/>
      <c r="CH604" s="1"/>
      <c r="CI604" s="1"/>
      <c r="CJ604" s="1"/>
      <c r="CK604" s="1"/>
    </row>
    <row r="605" spans="1:89" ht="45" x14ac:dyDescent="0.25">
      <c r="A605" s="7" t="s">
        <v>15</v>
      </c>
      <c r="B605" s="8">
        <v>2001</v>
      </c>
      <c r="C605" s="605" t="s">
        <v>1714</v>
      </c>
      <c r="D605" s="605" t="s">
        <v>1713</v>
      </c>
      <c r="E605" s="614"/>
      <c r="F605" s="1"/>
      <c r="G605" s="1"/>
      <c r="H605" s="1"/>
      <c r="I605" s="1"/>
      <c r="J605" s="1"/>
      <c r="K605" s="1"/>
      <c r="L605" s="1"/>
      <c r="M605" s="1"/>
      <c r="N605" s="1"/>
      <c r="O605" s="1"/>
      <c r="P605" s="1"/>
      <c r="Q605" s="1"/>
      <c r="R605" s="1"/>
      <c r="S605" s="1"/>
      <c r="T605" s="1"/>
      <c r="U605" s="1"/>
      <c r="V605" s="1"/>
      <c r="W605" s="1"/>
      <c r="X605" s="1"/>
      <c r="Y605" s="1"/>
      <c r="Z605" s="1"/>
      <c r="AA605" s="1"/>
      <c r="AB605" s="1"/>
      <c r="AC605" s="1"/>
      <c r="AD605" s="1"/>
      <c r="AE605" s="1"/>
      <c r="AF605" s="1"/>
      <c r="AG605" s="1"/>
      <c r="AH605" s="1"/>
      <c r="AI605" s="1"/>
      <c r="AJ605" s="1"/>
      <c r="AK605" s="1"/>
      <c r="AL605" s="1"/>
      <c r="AM605" s="1"/>
      <c r="AN605" s="1"/>
      <c r="AO605" s="1"/>
      <c r="AP605" s="1"/>
      <c r="AQ605" s="1"/>
      <c r="AR605" s="1"/>
      <c r="AS605" s="1"/>
      <c r="AT605" s="1"/>
      <c r="AU605" s="1"/>
      <c r="AV605" s="1"/>
      <c r="AW605" s="1"/>
      <c r="AX605" s="1"/>
      <c r="AY605" s="1"/>
      <c r="AZ605" s="1"/>
      <c r="BA605" s="1"/>
      <c r="BB605" s="1"/>
      <c r="BC605" s="1"/>
      <c r="BD605" s="1"/>
      <c r="BE605" s="1"/>
      <c r="BF605" s="1"/>
      <c r="BG605" s="1"/>
      <c r="BH605" s="1"/>
      <c r="BI605" s="1"/>
      <c r="BJ605" s="1"/>
      <c r="BK605" s="1"/>
      <c r="BL605" s="1"/>
      <c r="BM605" s="1"/>
      <c r="BN605" s="1"/>
      <c r="BO605" s="1"/>
      <c r="BP605" s="1"/>
      <c r="BQ605" s="1"/>
      <c r="BR605" s="1"/>
      <c r="BS605" s="1"/>
      <c r="BT605" s="1"/>
      <c r="BU605" s="1"/>
      <c r="BV605" s="1"/>
      <c r="BW605" s="1"/>
      <c r="BX605" s="1"/>
      <c r="BY605" s="1"/>
      <c r="BZ605" s="1"/>
      <c r="CA605" s="1"/>
      <c r="CB605" s="1"/>
      <c r="CC605" s="1"/>
      <c r="CD605" s="1"/>
      <c r="CE605" s="1"/>
      <c r="CF605" s="1"/>
      <c r="CG605" s="1"/>
      <c r="CH605" s="1"/>
      <c r="CI605" s="1"/>
      <c r="CJ605" s="1"/>
      <c r="CK605" s="1"/>
    </row>
    <row r="606" spans="1:89" ht="33.75" x14ac:dyDescent="0.25">
      <c r="A606" s="7" t="s">
        <v>3</v>
      </c>
      <c r="B606" s="8">
        <v>2000</v>
      </c>
      <c r="C606" s="605" t="s">
        <v>1716</v>
      </c>
      <c r="D606" s="605" t="s">
        <v>1715</v>
      </c>
      <c r="E606" s="614"/>
      <c r="F606" s="1"/>
      <c r="G606" s="1"/>
      <c r="H606" s="1"/>
      <c r="I606" s="1"/>
      <c r="J606" s="1"/>
      <c r="K606" s="1"/>
      <c r="L606" s="1"/>
      <c r="M606" s="1"/>
      <c r="N606" s="1"/>
      <c r="O606" s="1"/>
      <c r="P606" s="1"/>
      <c r="Q606" s="1"/>
      <c r="R606" s="1"/>
      <c r="S606" s="1"/>
      <c r="T606" s="1"/>
      <c r="U606" s="1"/>
      <c r="V606" s="1"/>
      <c r="W606" s="1"/>
      <c r="X606" s="1"/>
      <c r="Y606" s="1"/>
      <c r="Z606" s="1"/>
      <c r="AA606" s="1"/>
      <c r="AB606" s="1"/>
      <c r="AC606" s="1"/>
      <c r="AD606" s="1"/>
      <c r="AE606" s="1"/>
      <c r="AF606" s="1"/>
      <c r="AG606" s="1"/>
      <c r="AH606" s="1"/>
      <c r="AI606" s="1"/>
      <c r="AJ606" s="1"/>
      <c r="AK606" s="1"/>
      <c r="AL606" s="1"/>
      <c r="AM606" s="1"/>
      <c r="AN606" s="1"/>
      <c r="AO606" s="1"/>
      <c r="AP606" s="1"/>
      <c r="AQ606" s="1"/>
      <c r="AR606" s="1"/>
      <c r="AS606" s="1"/>
      <c r="AT606" s="1"/>
      <c r="AU606" s="1"/>
      <c r="AV606" s="1"/>
      <c r="AW606" s="1"/>
      <c r="AX606" s="1"/>
      <c r="AY606" s="1"/>
      <c r="AZ606" s="1"/>
      <c r="BA606" s="1"/>
      <c r="BB606" s="1"/>
      <c r="BC606" s="1"/>
      <c r="BD606" s="1"/>
      <c r="BE606" s="1"/>
      <c r="BF606" s="1"/>
      <c r="BG606" s="1"/>
      <c r="BH606" s="1"/>
      <c r="BI606" s="1"/>
      <c r="BJ606" s="1"/>
      <c r="BK606" s="1"/>
      <c r="BL606" s="1"/>
      <c r="BM606" s="1"/>
      <c r="BN606" s="1"/>
      <c r="BO606" s="1"/>
      <c r="BP606" s="1"/>
      <c r="BQ606" s="1"/>
      <c r="BR606" s="1"/>
      <c r="BS606" s="1"/>
      <c r="BT606" s="1"/>
      <c r="BU606" s="1"/>
      <c r="BV606" s="1"/>
      <c r="BW606" s="1"/>
      <c r="BX606" s="1"/>
      <c r="BY606" s="1"/>
      <c r="BZ606" s="1"/>
      <c r="CA606" s="1"/>
      <c r="CB606" s="1"/>
      <c r="CC606" s="1"/>
      <c r="CD606" s="1"/>
      <c r="CE606" s="1"/>
      <c r="CF606" s="1"/>
      <c r="CG606" s="1"/>
      <c r="CH606" s="1"/>
      <c r="CI606" s="1"/>
      <c r="CJ606" s="1"/>
      <c r="CK606" s="1"/>
    </row>
    <row r="607" spans="1:89" ht="33.75" x14ac:dyDescent="0.25">
      <c r="A607" s="7" t="s">
        <v>3</v>
      </c>
      <c r="B607" s="8">
        <v>2000</v>
      </c>
      <c r="C607" s="605" t="s">
        <v>1717</v>
      </c>
      <c r="D607" s="605" t="s">
        <v>1715</v>
      </c>
      <c r="E607" s="614"/>
      <c r="F607" s="1"/>
      <c r="G607" s="1"/>
      <c r="H607" s="1"/>
      <c r="I607" s="1"/>
      <c r="J607" s="1"/>
      <c r="K607" s="1"/>
      <c r="L607" s="1"/>
      <c r="M607" s="1"/>
      <c r="N607" s="1"/>
      <c r="O607" s="1"/>
      <c r="P607" s="1"/>
      <c r="Q607" s="1"/>
      <c r="R607" s="1"/>
      <c r="S607" s="1"/>
      <c r="T607" s="1"/>
      <c r="U607" s="1"/>
      <c r="V607" s="1"/>
      <c r="W607" s="1"/>
      <c r="X607" s="1"/>
      <c r="Y607" s="1"/>
      <c r="Z607" s="1"/>
      <c r="AA607" s="1"/>
      <c r="AB607" s="1"/>
      <c r="AC607" s="1"/>
      <c r="AD607" s="1"/>
      <c r="AE607" s="1"/>
      <c r="AF607" s="1"/>
      <c r="AG607" s="1"/>
      <c r="AH607" s="1"/>
      <c r="AI607" s="1"/>
      <c r="AJ607" s="1"/>
      <c r="AK607" s="1"/>
      <c r="AL607" s="1"/>
      <c r="AM607" s="1"/>
      <c r="AN607" s="1"/>
      <c r="AO607" s="1"/>
      <c r="AP607" s="1"/>
      <c r="AQ607" s="1"/>
      <c r="AR607" s="1"/>
      <c r="AS607" s="1"/>
      <c r="AT607" s="1"/>
      <c r="AU607" s="1"/>
      <c r="AV607" s="1"/>
      <c r="AW607" s="1"/>
      <c r="AX607" s="1"/>
      <c r="AY607" s="1"/>
      <c r="AZ607" s="1"/>
      <c r="BA607" s="1"/>
      <c r="BB607" s="1"/>
      <c r="BC607" s="1"/>
      <c r="BD607" s="1"/>
      <c r="BE607" s="1"/>
      <c r="BF607" s="1"/>
      <c r="BG607" s="1"/>
      <c r="BH607" s="1"/>
      <c r="BI607" s="1"/>
      <c r="BJ607" s="1"/>
      <c r="BK607" s="1"/>
      <c r="BL607" s="1"/>
      <c r="BM607" s="1"/>
      <c r="BN607" s="1"/>
      <c r="BO607" s="1"/>
      <c r="BP607" s="1"/>
      <c r="BQ607" s="1"/>
      <c r="BR607" s="1"/>
      <c r="BS607" s="1"/>
      <c r="BT607" s="1"/>
      <c r="BU607" s="1"/>
      <c r="BV607" s="1"/>
      <c r="BW607" s="1"/>
      <c r="BX607" s="1"/>
      <c r="BY607" s="1"/>
      <c r="BZ607" s="1"/>
      <c r="CA607" s="1"/>
      <c r="CB607" s="1"/>
      <c r="CC607" s="1"/>
      <c r="CD607" s="1"/>
      <c r="CE607" s="1"/>
      <c r="CF607" s="1"/>
      <c r="CG607" s="1"/>
      <c r="CH607" s="1"/>
      <c r="CI607" s="1"/>
      <c r="CJ607" s="1"/>
      <c r="CK607" s="1"/>
    </row>
    <row r="608" spans="1:89" ht="33.75" x14ac:dyDescent="0.25">
      <c r="A608" s="7" t="s">
        <v>3</v>
      </c>
      <c r="B608" s="8">
        <v>2000</v>
      </c>
      <c r="C608" s="605" t="s">
        <v>1718</v>
      </c>
      <c r="D608" s="605" t="s">
        <v>1715</v>
      </c>
      <c r="E608" s="614"/>
      <c r="F608" s="1"/>
      <c r="G608" s="1"/>
      <c r="H608" s="1"/>
      <c r="I608" s="1"/>
      <c r="J608" s="1"/>
      <c r="K608" s="1"/>
      <c r="L608" s="1"/>
      <c r="M608" s="1"/>
      <c r="N608" s="1"/>
      <c r="O608" s="1"/>
      <c r="P608" s="1"/>
      <c r="Q608" s="1"/>
      <c r="R608" s="1"/>
      <c r="S608" s="1"/>
      <c r="T608" s="1"/>
      <c r="U608" s="1"/>
      <c r="V608" s="1"/>
      <c r="W608" s="1"/>
      <c r="X608" s="1"/>
      <c r="Y608" s="1"/>
      <c r="Z608" s="1"/>
      <c r="AA608" s="1"/>
      <c r="AB608" s="1"/>
      <c r="AC608" s="1"/>
      <c r="AD608" s="1"/>
      <c r="AE608" s="1"/>
      <c r="AF608" s="1"/>
      <c r="AG608" s="1"/>
      <c r="AH608" s="1"/>
      <c r="AI608" s="1"/>
      <c r="AJ608" s="1"/>
      <c r="AK608" s="1"/>
      <c r="AL608" s="1"/>
      <c r="AM608" s="1"/>
      <c r="AN608" s="1"/>
      <c r="AO608" s="1"/>
      <c r="AP608" s="1"/>
      <c r="AQ608" s="1"/>
      <c r="AR608" s="1"/>
      <c r="AS608" s="1"/>
      <c r="AT608" s="1"/>
      <c r="AU608" s="1"/>
      <c r="AV608" s="1"/>
      <c r="AW608" s="1"/>
      <c r="AX608" s="1"/>
      <c r="AY608" s="1"/>
      <c r="AZ608" s="1"/>
      <c r="BA608" s="1"/>
      <c r="BB608" s="1"/>
      <c r="BC608" s="1"/>
      <c r="BD608" s="1"/>
      <c r="BE608" s="1"/>
      <c r="BF608" s="1"/>
      <c r="BG608" s="1"/>
      <c r="BH608" s="1"/>
      <c r="BI608" s="1"/>
      <c r="BJ608" s="1"/>
      <c r="BK608" s="1"/>
      <c r="BL608" s="1"/>
      <c r="BM608" s="1"/>
      <c r="BN608" s="1"/>
      <c r="BO608" s="1"/>
      <c r="BP608" s="1"/>
      <c r="BQ608" s="1"/>
      <c r="BR608" s="1"/>
      <c r="BS608" s="1"/>
      <c r="BT608" s="1"/>
      <c r="BU608" s="1"/>
      <c r="BV608" s="1"/>
      <c r="BW608" s="1"/>
      <c r="BX608" s="1"/>
      <c r="BY608" s="1"/>
      <c r="BZ608" s="1"/>
      <c r="CA608" s="1"/>
      <c r="CB608" s="1"/>
      <c r="CC608" s="1"/>
      <c r="CD608" s="1"/>
      <c r="CE608" s="1"/>
      <c r="CF608" s="1"/>
      <c r="CG608" s="1"/>
      <c r="CH608" s="1"/>
      <c r="CI608" s="1"/>
      <c r="CJ608" s="1"/>
      <c r="CK608" s="1"/>
    </row>
    <row r="609" spans="1:89" ht="45" x14ac:dyDescent="0.25">
      <c r="A609" s="7" t="s">
        <v>3</v>
      </c>
      <c r="B609" s="8">
        <v>2000</v>
      </c>
      <c r="C609" s="605" t="s">
        <v>1719</v>
      </c>
      <c r="D609" s="605" t="s">
        <v>1720</v>
      </c>
      <c r="E609" s="614"/>
      <c r="F609" s="1"/>
      <c r="G609" s="1"/>
      <c r="H609" s="1"/>
      <c r="I609" s="1"/>
      <c r="J609" s="1"/>
      <c r="K609" s="1"/>
      <c r="L609" s="1"/>
      <c r="M609" s="1"/>
      <c r="N609" s="1"/>
      <c r="O609" s="1"/>
      <c r="P609" s="1"/>
      <c r="Q609" s="1"/>
      <c r="R609" s="1"/>
      <c r="S609" s="1"/>
      <c r="T609" s="1"/>
      <c r="U609" s="1"/>
      <c r="V609" s="1"/>
      <c r="W609" s="1"/>
      <c r="X609" s="1"/>
      <c r="Y609" s="1"/>
      <c r="Z609" s="1"/>
      <c r="AA609" s="1"/>
      <c r="AB609" s="1"/>
      <c r="AC609" s="1"/>
      <c r="AD609" s="1"/>
      <c r="AE609" s="1"/>
      <c r="AF609" s="1"/>
      <c r="AG609" s="1"/>
      <c r="AH609" s="1"/>
      <c r="AI609" s="1"/>
      <c r="AJ609" s="1"/>
      <c r="AK609" s="1"/>
      <c r="AL609" s="1"/>
      <c r="AM609" s="1"/>
      <c r="AN609" s="1"/>
      <c r="AO609" s="1"/>
      <c r="AP609" s="1"/>
      <c r="AQ609" s="1"/>
      <c r="AR609" s="1"/>
      <c r="AS609" s="1"/>
      <c r="AT609" s="1"/>
      <c r="AU609" s="1"/>
      <c r="AV609" s="1"/>
      <c r="AW609" s="1"/>
      <c r="AX609" s="1"/>
      <c r="AY609" s="1"/>
      <c r="AZ609" s="1"/>
      <c r="BA609" s="1"/>
      <c r="BB609" s="1"/>
      <c r="BC609" s="1"/>
      <c r="BD609" s="1"/>
      <c r="BE609" s="1"/>
      <c r="BF609" s="1"/>
      <c r="BG609" s="1"/>
      <c r="BH609" s="1"/>
      <c r="BI609" s="1"/>
      <c r="BJ609" s="1"/>
      <c r="BK609" s="1"/>
      <c r="BL609" s="1"/>
      <c r="BM609" s="1"/>
      <c r="BN609" s="1"/>
      <c r="BO609" s="1"/>
      <c r="BP609" s="1"/>
      <c r="BQ609" s="1"/>
      <c r="BR609" s="1"/>
      <c r="BS609" s="1"/>
      <c r="BT609" s="1"/>
      <c r="BU609" s="1"/>
      <c r="BV609" s="1"/>
      <c r="BW609" s="1"/>
      <c r="BX609" s="1"/>
      <c r="BY609" s="1"/>
      <c r="BZ609" s="1"/>
      <c r="CA609" s="1"/>
      <c r="CB609" s="1"/>
      <c r="CC609" s="1"/>
      <c r="CD609" s="1"/>
      <c r="CE609" s="1"/>
      <c r="CF609" s="1"/>
      <c r="CG609" s="1"/>
      <c r="CH609" s="1"/>
      <c r="CI609" s="1"/>
      <c r="CJ609" s="1"/>
      <c r="CK609" s="1"/>
    </row>
    <row r="610" spans="1:89" ht="33.75" x14ac:dyDescent="0.25">
      <c r="A610" s="7" t="s">
        <v>9</v>
      </c>
      <c r="B610" s="8">
        <v>2000</v>
      </c>
      <c r="C610" s="605" t="s">
        <v>1721</v>
      </c>
      <c r="D610" s="605" t="s">
        <v>1715</v>
      </c>
      <c r="E610" s="614"/>
      <c r="F610" s="1"/>
      <c r="G610" s="1"/>
      <c r="H610" s="1"/>
      <c r="I610" s="1"/>
      <c r="J610" s="1"/>
      <c r="K610" s="1"/>
      <c r="L610" s="1"/>
      <c r="M610" s="1"/>
      <c r="N610" s="1"/>
      <c r="O610" s="1"/>
      <c r="P610" s="1"/>
      <c r="Q610" s="1"/>
      <c r="R610" s="1"/>
      <c r="S610" s="1"/>
      <c r="T610" s="1"/>
      <c r="U610" s="1"/>
      <c r="V610" s="1"/>
      <c r="W610" s="1"/>
      <c r="X610" s="1"/>
      <c r="Y610" s="1"/>
      <c r="Z610" s="1"/>
      <c r="AA610" s="1"/>
      <c r="AB610" s="1"/>
      <c r="AC610" s="1"/>
      <c r="AD610" s="1"/>
      <c r="AE610" s="1"/>
      <c r="AF610" s="1"/>
      <c r="AG610" s="1"/>
      <c r="AH610" s="1"/>
      <c r="AI610" s="1"/>
      <c r="AJ610" s="1"/>
      <c r="AK610" s="1"/>
      <c r="AL610" s="1"/>
      <c r="AM610" s="1"/>
      <c r="AN610" s="1"/>
      <c r="AO610" s="1"/>
      <c r="AP610" s="1"/>
      <c r="AQ610" s="1"/>
      <c r="AR610" s="1"/>
      <c r="AS610" s="1"/>
      <c r="AT610" s="1"/>
      <c r="AU610" s="1"/>
      <c r="AV610" s="1"/>
      <c r="AW610" s="1"/>
      <c r="AX610" s="1"/>
      <c r="AY610" s="1"/>
      <c r="AZ610" s="1"/>
      <c r="BA610" s="1"/>
      <c r="BB610" s="1"/>
      <c r="BC610" s="1"/>
      <c r="BD610" s="1"/>
      <c r="BE610" s="1"/>
      <c r="BF610" s="1"/>
      <c r="BG610" s="1"/>
      <c r="BH610" s="1"/>
      <c r="BI610" s="1"/>
      <c r="BJ610" s="1"/>
      <c r="BK610" s="1"/>
      <c r="BL610" s="1"/>
      <c r="BM610" s="1"/>
      <c r="BN610" s="1"/>
      <c r="BO610" s="1"/>
      <c r="BP610" s="1"/>
      <c r="BQ610" s="1"/>
      <c r="BR610" s="1"/>
      <c r="BS610" s="1"/>
      <c r="BT610" s="1"/>
      <c r="BU610" s="1"/>
      <c r="BV610" s="1"/>
      <c r="BW610" s="1"/>
      <c r="BX610" s="1"/>
      <c r="BY610" s="1"/>
      <c r="BZ610" s="1"/>
      <c r="CA610" s="1"/>
      <c r="CB610" s="1"/>
      <c r="CC610" s="1"/>
      <c r="CD610" s="1"/>
      <c r="CE610" s="1"/>
      <c r="CF610" s="1"/>
      <c r="CG610" s="1"/>
      <c r="CH610" s="1"/>
      <c r="CI610" s="1"/>
      <c r="CJ610" s="1"/>
      <c r="CK610" s="1"/>
    </row>
    <row r="611" spans="1:89" ht="56.25" x14ac:dyDescent="0.25">
      <c r="A611" s="7" t="s">
        <v>9</v>
      </c>
      <c r="B611" s="8">
        <v>2000</v>
      </c>
      <c r="C611" s="605" t="s">
        <v>1722</v>
      </c>
      <c r="D611" s="606" t="s">
        <v>1723</v>
      </c>
      <c r="E611" s="614"/>
      <c r="F611" s="1"/>
      <c r="G611" s="1"/>
      <c r="H611" s="1"/>
      <c r="I611" s="1"/>
      <c r="J611" s="1"/>
      <c r="K611" s="1"/>
      <c r="L611" s="1"/>
      <c r="M611" s="1"/>
      <c r="N611" s="1"/>
      <c r="O611" s="1"/>
      <c r="P611" s="1"/>
      <c r="Q611" s="1"/>
      <c r="R611" s="1"/>
      <c r="S611" s="1"/>
      <c r="T611" s="1"/>
      <c r="U611" s="1"/>
      <c r="V611" s="1"/>
      <c r="W611" s="1"/>
      <c r="X611" s="1"/>
      <c r="Y611" s="1"/>
      <c r="Z611" s="1"/>
      <c r="AA611" s="1"/>
      <c r="AB611" s="1"/>
      <c r="AC611" s="1"/>
      <c r="AD611" s="1"/>
      <c r="AE611" s="1"/>
      <c r="AF611" s="1"/>
      <c r="AG611" s="1"/>
      <c r="AH611" s="1"/>
      <c r="AI611" s="1"/>
      <c r="AJ611" s="1"/>
      <c r="AK611" s="1"/>
      <c r="AL611" s="1"/>
      <c r="AM611" s="1"/>
      <c r="AN611" s="1"/>
      <c r="AO611" s="1"/>
      <c r="AP611" s="1"/>
      <c r="AQ611" s="1"/>
      <c r="AR611" s="1"/>
      <c r="AS611" s="1"/>
      <c r="AT611" s="1"/>
      <c r="AU611" s="1"/>
      <c r="AV611" s="1"/>
      <c r="AW611" s="1"/>
      <c r="AX611" s="1"/>
      <c r="AY611" s="1"/>
      <c r="AZ611" s="1"/>
      <c r="BA611" s="1"/>
      <c r="BB611" s="1"/>
      <c r="BC611" s="1"/>
      <c r="BD611" s="1"/>
      <c r="BE611" s="1"/>
      <c r="BF611" s="1"/>
      <c r="BG611" s="1"/>
      <c r="BH611" s="1"/>
      <c r="BI611" s="1"/>
      <c r="BJ611" s="1"/>
      <c r="BK611" s="1"/>
      <c r="BL611" s="1"/>
      <c r="BM611" s="1"/>
      <c r="BN611" s="1"/>
      <c r="BO611" s="1"/>
      <c r="BP611" s="1"/>
      <c r="BQ611" s="1"/>
      <c r="BR611" s="1"/>
      <c r="BS611" s="1"/>
      <c r="BT611" s="1"/>
      <c r="BU611" s="1"/>
      <c r="BV611" s="1"/>
      <c r="BW611" s="1"/>
      <c r="BX611" s="1"/>
      <c r="BY611" s="1"/>
      <c r="BZ611" s="1"/>
      <c r="CA611" s="1"/>
      <c r="CB611" s="1"/>
      <c r="CC611" s="1"/>
      <c r="CD611" s="1"/>
      <c r="CE611" s="1"/>
      <c r="CF611" s="1"/>
      <c r="CG611" s="1"/>
      <c r="CH611" s="1"/>
      <c r="CI611" s="1"/>
      <c r="CJ611" s="1"/>
      <c r="CK611" s="1"/>
    </row>
    <row r="612" spans="1:89" ht="33.75" x14ac:dyDescent="0.25">
      <c r="A612" s="7" t="s">
        <v>9</v>
      </c>
      <c r="B612" s="8">
        <v>2000</v>
      </c>
      <c r="C612" s="605" t="s">
        <v>1724</v>
      </c>
      <c r="D612" s="605" t="s">
        <v>1688</v>
      </c>
      <c r="E612" s="614"/>
      <c r="F612" s="1"/>
      <c r="G612" s="1"/>
      <c r="H612" s="1"/>
      <c r="I612" s="1"/>
      <c r="J612" s="1"/>
      <c r="K612" s="1"/>
      <c r="L612" s="1"/>
      <c r="M612" s="1"/>
      <c r="N612" s="1"/>
      <c r="O612" s="1"/>
      <c r="P612" s="1"/>
      <c r="Q612" s="1"/>
      <c r="R612" s="1"/>
      <c r="S612" s="1"/>
      <c r="T612" s="1"/>
      <c r="U612" s="1"/>
      <c r="V612" s="1"/>
      <c r="W612" s="1"/>
      <c r="X612" s="1"/>
      <c r="Y612" s="1"/>
      <c r="Z612" s="1"/>
      <c r="AA612" s="1"/>
      <c r="AB612" s="1"/>
      <c r="AC612" s="1"/>
      <c r="AD612" s="1"/>
      <c r="AE612" s="1"/>
      <c r="AF612" s="1"/>
      <c r="AG612" s="1"/>
      <c r="AH612" s="1"/>
      <c r="AI612" s="1"/>
      <c r="AJ612" s="1"/>
      <c r="AK612" s="1"/>
      <c r="AL612" s="1"/>
      <c r="AM612" s="1"/>
      <c r="AN612" s="1"/>
      <c r="AO612" s="1"/>
      <c r="AP612" s="1"/>
      <c r="AQ612" s="1"/>
      <c r="AR612" s="1"/>
      <c r="AS612" s="1"/>
      <c r="AT612" s="1"/>
      <c r="AU612" s="1"/>
      <c r="AV612" s="1"/>
      <c r="AW612" s="1"/>
      <c r="AX612" s="1"/>
      <c r="AY612" s="1"/>
      <c r="AZ612" s="1"/>
      <c r="BA612" s="1"/>
      <c r="BB612" s="1"/>
      <c r="BC612" s="1"/>
      <c r="BD612" s="1"/>
      <c r="BE612" s="1"/>
      <c r="BF612" s="1"/>
      <c r="BG612" s="1"/>
      <c r="BH612" s="1"/>
      <c r="BI612" s="1"/>
      <c r="BJ612" s="1"/>
      <c r="BK612" s="1"/>
      <c r="BL612" s="1"/>
      <c r="BM612" s="1"/>
      <c r="BN612" s="1"/>
      <c r="BO612" s="1"/>
      <c r="BP612" s="1"/>
      <c r="BQ612" s="1"/>
      <c r="BR612" s="1"/>
      <c r="BS612" s="1"/>
      <c r="BT612" s="1"/>
      <c r="BU612" s="1"/>
      <c r="BV612" s="1"/>
      <c r="BW612" s="1"/>
      <c r="BX612" s="1"/>
      <c r="BY612" s="1"/>
      <c r="BZ612" s="1"/>
      <c r="CA612" s="1"/>
      <c r="CB612" s="1"/>
      <c r="CC612" s="1"/>
      <c r="CD612" s="1"/>
      <c r="CE612" s="1"/>
      <c r="CF612" s="1"/>
      <c r="CG612" s="1"/>
      <c r="CH612" s="1"/>
      <c r="CI612" s="1"/>
      <c r="CJ612" s="1"/>
      <c r="CK612" s="1"/>
    </row>
    <row r="613" spans="1:89" ht="45" x14ac:dyDescent="0.25">
      <c r="A613" s="7" t="s">
        <v>6</v>
      </c>
      <c r="B613" s="8">
        <v>2000</v>
      </c>
      <c r="C613" s="605" t="s">
        <v>1726</v>
      </c>
      <c r="D613" s="605" t="s">
        <v>1725</v>
      </c>
      <c r="E613" s="614"/>
      <c r="F613" s="1"/>
      <c r="G613" s="1"/>
      <c r="H613" s="1"/>
      <c r="I613" s="1"/>
      <c r="J613" s="1"/>
      <c r="K613" s="1"/>
      <c r="L613" s="1"/>
      <c r="M613" s="1"/>
      <c r="N613" s="1"/>
      <c r="O613" s="1"/>
      <c r="P613" s="1"/>
      <c r="Q613" s="1"/>
      <c r="R613" s="1"/>
      <c r="S613" s="1"/>
      <c r="T613" s="1"/>
      <c r="U613" s="1"/>
      <c r="V613" s="1"/>
      <c r="W613" s="1"/>
      <c r="X613" s="1"/>
      <c r="Y613" s="1"/>
      <c r="Z613" s="1"/>
      <c r="AA613" s="1"/>
      <c r="AB613" s="1"/>
      <c r="AC613" s="1"/>
      <c r="AD613" s="1"/>
      <c r="AE613" s="1"/>
      <c r="AF613" s="1"/>
      <c r="AG613" s="1"/>
      <c r="AH613" s="1"/>
      <c r="AI613" s="1"/>
      <c r="AJ613" s="1"/>
      <c r="AK613" s="1"/>
      <c r="AL613" s="1"/>
      <c r="AM613" s="1"/>
      <c r="AN613" s="1"/>
      <c r="AO613" s="1"/>
      <c r="AP613" s="1"/>
      <c r="AQ613" s="1"/>
      <c r="AR613" s="1"/>
      <c r="AS613" s="1"/>
      <c r="AT613" s="1"/>
      <c r="AU613" s="1"/>
      <c r="AV613" s="1"/>
      <c r="AW613" s="1"/>
      <c r="AX613" s="1"/>
      <c r="AY613" s="1"/>
      <c r="AZ613" s="1"/>
      <c r="BA613" s="1"/>
      <c r="BB613" s="1"/>
      <c r="BC613" s="1"/>
      <c r="BD613" s="1"/>
      <c r="BE613" s="1"/>
      <c r="BF613" s="1"/>
      <c r="BG613" s="1"/>
      <c r="BH613" s="1"/>
      <c r="BI613" s="1"/>
      <c r="BJ613" s="1"/>
      <c r="BK613" s="1"/>
      <c r="BL613" s="1"/>
      <c r="BM613" s="1"/>
      <c r="BN613" s="1"/>
      <c r="BO613" s="1"/>
      <c r="BP613" s="1"/>
      <c r="BQ613" s="1"/>
      <c r="BR613" s="1"/>
      <c r="BS613" s="1"/>
      <c r="BT613" s="1"/>
      <c r="BU613" s="1"/>
      <c r="BV613" s="1"/>
      <c r="BW613" s="1"/>
      <c r="BX613" s="1"/>
      <c r="BY613" s="1"/>
      <c r="BZ613" s="1"/>
      <c r="CA613" s="1"/>
      <c r="CB613" s="1"/>
      <c r="CC613" s="1"/>
      <c r="CD613" s="1"/>
      <c r="CE613" s="1"/>
      <c r="CF613" s="1"/>
      <c r="CG613" s="1"/>
      <c r="CH613" s="1"/>
      <c r="CI613" s="1"/>
      <c r="CJ613" s="1"/>
      <c r="CK613" s="1"/>
    </row>
    <row r="614" spans="1:89" ht="33.75" x14ac:dyDescent="0.25">
      <c r="A614" s="7" t="s">
        <v>7</v>
      </c>
      <c r="B614" s="8">
        <v>2000</v>
      </c>
      <c r="C614" s="605" t="s">
        <v>1727</v>
      </c>
      <c r="D614" s="605" t="s">
        <v>1691</v>
      </c>
      <c r="E614" s="614"/>
      <c r="F614" s="1"/>
      <c r="G614" s="1"/>
      <c r="H614" s="1"/>
      <c r="I614" s="1"/>
      <c r="J614" s="1"/>
      <c r="K614" s="1"/>
      <c r="L614" s="1"/>
      <c r="M614" s="1"/>
      <c r="N614" s="1"/>
      <c r="O614" s="1"/>
      <c r="P614" s="1"/>
      <c r="Q614" s="1"/>
      <c r="R614" s="1"/>
      <c r="S614" s="1"/>
      <c r="T614" s="1"/>
      <c r="U614" s="1"/>
      <c r="V614" s="1"/>
      <c r="W614" s="1"/>
      <c r="X614" s="1"/>
      <c r="Y614" s="1"/>
      <c r="Z614" s="1"/>
      <c r="AA614" s="1"/>
      <c r="AB614" s="1"/>
      <c r="AC614" s="1"/>
      <c r="AD614" s="1"/>
      <c r="AE614" s="1"/>
      <c r="AF614" s="1"/>
      <c r="AG614" s="1"/>
      <c r="AH614" s="1"/>
      <c r="AI614" s="1"/>
      <c r="AJ614" s="1"/>
      <c r="AK614" s="1"/>
      <c r="AL614" s="1"/>
      <c r="AM614" s="1"/>
      <c r="AN614" s="1"/>
      <c r="AO614" s="1"/>
      <c r="AP614" s="1"/>
      <c r="AQ614" s="1"/>
      <c r="AR614" s="1"/>
      <c r="AS614" s="1"/>
      <c r="AT614" s="1"/>
      <c r="AU614" s="1"/>
      <c r="AV614" s="1"/>
      <c r="AW614" s="1"/>
      <c r="AX614" s="1"/>
      <c r="AY614" s="1"/>
      <c r="AZ614" s="1"/>
      <c r="BA614" s="1"/>
      <c r="BB614" s="1"/>
      <c r="BC614" s="1"/>
      <c r="BD614" s="1"/>
      <c r="BE614" s="1"/>
      <c r="BF614" s="1"/>
      <c r="BG614" s="1"/>
      <c r="BH614" s="1"/>
      <c r="BI614" s="1"/>
      <c r="BJ614" s="1"/>
      <c r="BK614" s="1"/>
      <c r="BL614" s="1"/>
      <c r="BM614" s="1"/>
      <c r="BN614" s="1"/>
      <c r="BO614" s="1"/>
      <c r="BP614" s="1"/>
      <c r="BQ614" s="1"/>
      <c r="BR614" s="1"/>
      <c r="BS614" s="1"/>
      <c r="BT614" s="1"/>
      <c r="BU614" s="1"/>
      <c r="BV614" s="1"/>
      <c r="BW614" s="1"/>
      <c r="BX614" s="1"/>
      <c r="BY614" s="1"/>
      <c r="BZ614" s="1"/>
      <c r="CA614" s="1"/>
      <c r="CB614" s="1"/>
      <c r="CC614" s="1"/>
      <c r="CD614" s="1"/>
      <c r="CE614" s="1"/>
      <c r="CF614" s="1"/>
      <c r="CG614" s="1"/>
      <c r="CH614" s="1"/>
      <c r="CI614" s="1"/>
      <c r="CJ614" s="1"/>
      <c r="CK614" s="1"/>
    </row>
    <row r="615" spans="1:89" ht="45" x14ac:dyDescent="0.25">
      <c r="A615" s="7" t="s">
        <v>8</v>
      </c>
      <c r="B615" s="8">
        <v>2000</v>
      </c>
      <c r="C615" s="605" t="s">
        <v>1728</v>
      </c>
      <c r="D615" s="605" t="s">
        <v>1729</v>
      </c>
      <c r="E615" s="614"/>
      <c r="F615" s="1"/>
      <c r="G615" s="1"/>
      <c r="H615" s="1"/>
      <c r="I615" s="1"/>
      <c r="J615" s="1"/>
      <c r="K615" s="1"/>
      <c r="L615" s="1"/>
      <c r="M615" s="1"/>
      <c r="N615" s="1"/>
      <c r="O615" s="1"/>
      <c r="P615" s="1"/>
      <c r="Q615" s="1"/>
      <c r="R615" s="1"/>
      <c r="S615" s="1"/>
      <c r="T615" s="1"/>
      <c r="U615" s="1"/>
      <c r="V615" s="1"/>
      <c r="W615" s="1"/>
      <c r="X615" s="1"/>
      <c r="Y615" s="1"/>
      <c r="Z615" s="1"/>
      <c r="AA615" s="1"/>
      <c r="AB615" s="1"/>
      <c r="AC615" s="1"/>
      <c r="AD615" s="1"/>
      <c r="AE615" s="1"/>
      <c r="AF615" s="1"/>
      <c r="AG615" s="1"/>
      <c r="AH615" s="1"/>
      <c r="AI615" s="1"/>
      <c r="AJ615" s="1"/>
      <c r="AK615" s="1"/>
      <c r="AL615" s="1"/>
      <c r="AM615" s="1"/>
      <c r="AN615" s="1"/>
      <c r="AO615" s="1"/>
      <c r="AP615" s="1"/>
      <c r="AQ615" s="1"/>
      <c r="AR615" s="1"/>
      <c r="AS615" s="1"/>
      <c r="AT615" s="1"/>
      <c r="AU615" s="1"/>
      <c r="AV615" s="1"/>
      <c r="AW615" s="1"/>
      <c r="AX615" s="1"/>
      <c r="AY615" s="1"/>
      <c r="AZ615" s="1"/>
      <c r="BA615" s="1"/>
      <c r="BB615" s="1"/>
      <c r="BC615" s="1"/>
      <c r="BD615" s="1"/>
      <c r="BE615" s="1"/>
      <c r="BF615" s="1"/>
      <c r="BG615" s="1"/>
      <c r="BH615" s="1"/>
      <c r="BI615" s="1"/>
      <c r="BJ615" s="1"/>
      <c r="BK615" s="1"/>
      <c r="BL615" s="1"/>
      <c r="BM615" s="1"/>
      <c r="BN615" s="1"/>
      <c r="BO615" s="1"/>
      <c r="BP615" s="1"/>
      <c r="BQ615" s="1"/>
      <c r="BR615" s="1"/>
      <c r="BS615" s="1"/>
      <c r="BT615" s="1"/>
      <c r="BU615" s="1"/>
      <c r="BV615" s="1"/>
      <c r="BW615" s="1"/>
      <c r="BX615" s="1"/>
      <c r="BY615" s="1"/>
      <c r="BZ615" s="1"/>
      <c r="CA615" s="1"/>
      <c r="CB615" s="1"/>
      <c r="CC615" s="1"/>
      <c r="CD615" s="1"/>
      <c r="CE615" s="1"/>
      <c r="CF615" s="1"/>
      <c r="CG615" s="1"/>
      <c r="CH615" s="1"/>
      <c r="CI615" s="1"/>
      <c r="CJ615" s="1"/>
      <c r="CK615" s="1"/>
    </row>
    <row r="616" spans="1:89" ht="180" x14ac:dyDescent="0.25">
      <c r="A616" s="7" t="s">
        <v>21</v>
      </c>
      <c r="B616" s="8">
        <v>2000</v>
      </c>
      <c r="C616" s="611" t="s">
        <v>1731</v>
      </c>
      <c r="D616" s="605" t="s">
        <v>1730</v>
      </c>
      <c r="E616" s="614"/>
      <c r="F616" s="1"/>
      <c r="G616" s="1"/>
      <c r="H616" s="1"/>
      <c r="I616" s="1"/>
      <c r="J616" s="1"/>
      <c r="K616" s="1"/>
      <c r="L616" s="1"/>
      <c r="M616" s="1"/>
      <c r="N616" s="1"/>
      <c r="O616" s="1"/>
      <c r="P616" s="1"/>
      <c r="Q616" s="1"/>
      <c r="R616" s="1"/>
      <c r="S616" s="1"/>
      <c r="T616" s="1"/>
      <c r="U616" s="1"/>
      <c r="V616" s="1"/>
      <c r="W616" s="1"/>
      <c r="X616" s="1"/>
      <c r="Y616" s="1"/>
      <c r="Z616" s="1"/>
      <c r="AA616" s="1"/>
      <c r="AB616" s="1"/>
      <c r="AC616" s="1"/>
      <c r="AD616" s="1"/>
      <c r="AE616" s="1"/>
      <c r="AF616" s="1"/>
      <c r="AG616" s="1"/>
      <c r="AH616" s="1"/>
      <c r="AI616" s="1"/>
      <c r="AJ616" s="1"/>
      <c r="AK616" s="1"/>
      <c r="AL616" s="1"/>
      <c r="AM616" s="1"/>
      <c r="AN616" s="1"/>
      <c r="AO616" s="1"/>
      <c r="AP616" s="1"/>
      <c r="AQ616" s="1"/>
      <c r="AR616" s="1"/>
      <c r="AS616" s="1"/>
      <c r="AT616" s="1"/>
      <c r="AU616" s="1"/>
      <c r="AV616" s="1"/>
      <c r="AW616" s="1"/>
      <c r="AX616" s="1"/>
      <c r="AY616" s="1"/>
      <c r="AZ616" s="1"/>
      <c r="BA616" s="1"/>
      <c r="BB616" s="1"/>
      <c r="BC616" s="1"/>
      <c r="BD616" s="1"/>
      <c r="BE616" s="1"/>
      <c r="BF616" s="1"/>
      <c r="BG616" s="1"/>
      <c r="BH616" s="1"/>
      <c r="BI616" s="1"/>
      <c r="BJ616" s="1"/>
      <c r="BK616" s="1"/>
      <c r="BL616" s="1"/>
      <c r="BM616" s="1"/>
      <c r="BN616" s="1"/>
      <c r="BO616" s="1"/>
      <c r="BP616" s="1"/>
      <c r="BQ616" s="1"/>
      <c r="BR616" s="1"/>
      <c r="BS616" s="1"/>
      <c r="BT616" s="1"/>
      <c r="BU616" s="1"/>
      <c r="BV616" s="1"/>
      <c r="BW616" s="1"/>
      <c r="BX616" s="1"/>
      <c r="BY616" s="1"/>
      <c r="BZ616" s="1"/>
      <c r="CA616" s="1"/>
      <c r="CB616" s="1"/>
      <c r="CC616" s="1"/>
      <c r="CD616" s="1"/>
      <c r="CE616" s="1"/>
      <c r="CF616" s="1"/>
      <c r="CG616" s="1"/>
      <c r="CH616" s="1"/>
      <c r="CI616" s="1"/>
      <c r="CJ616" s="1"/>
      <c r="CK616" s="1"/>
    </row>
    <row r="617" spans="1:89" ht="33.75" x14ac:dyDescent="0.25">
      <c r="A617" s="7" t="s">
        <v>16</v>
      </c>
      <c r="B617" s="8">
        <v>2000</v>
      </c>
      <c r="C617" s="605" t="s">
        <v>1732</v>
      </c>
      <c r="D617" s="605" t="s">
        <v>1688</v>
      </c>
      <c r="E617" s="614"/>
      <c r="F617" s="1"/>
      <c r="G617" s="1"/>
      <c r="H617" s="1"/>
      <c r="I617" s="1"/>
      <c r="J617" s="1"/>
      <c r="K617" s="1"/>
      <c r="L617" s="1"/>
      <c r="M617" s="1"/>
      <c r="N617" s="1"/>
      <c r="O617" s="1"/>
      <c r="P617" s="1"/>
      <c r="Q617" s="1"/>
      <c r="R617" s="1"/>
      <c r="S617" s="1"/>
      <c r="T617" s="1"/>
      <c r="U617" s="1"/>
      <c r="V617" s="1"/>
      <c r="W617" s="1"/>
      <c r="X617" s="1"/>
      <c r="Y617" s="1"/>
      <c r="Z617" s="1"/>
      <c r="AA617" s="1"/>
      <c r="AB617" s="1"/>
      <c r="AC617" s="1"/>
      <c r="AD617" s="1"/>
      <c r="AE617" s="1"/>
      <c r="AF617" s="1"/>
      <c r="AG617" s="1"/>
      <c r="AH617" s="1"/>
      <c r="AI617" s="1"/>
      <c r="AJ617" s="1"/>
      <c r="AK617" s="1"/>
      <c r="AL617" s="1"/>
      <c r="AM617" s="1"/>
      <c r="AN617" s="1"/>
      <c r="AO617" s="1"/>
      <c r="AP617" s="1"/>
      <c r="AQ617" s="1"/>
      <c r="AR617" s="1"/>
      <c r="AS617" s="1"/>
      <c r="AT617" s="1"/>
      <c r="AU617" s="1"/>
      <c r="AV617" s="1"/>
      <c r="AW617" s="1"/>
      <c r="AX617" s="1"/>
      <c r="AY617" s="1"/>
      <c r="AZ617" s="1"/>
      <c r="BA617" s="1"/>
      <c r="BB617" s="1"/>
      <c r="BC617" s="1"/>
      <c r="BD617" s="1"/>
      <c r="BE617" s="1"/>
      <c r="BF617" s="1"/>
      <c r="BG617" s="1"/>
      <c r="BH617" s="1"/>
      <c r="BI617" s="1"/>
      <c r="BJ617" s="1"/>
      <c r="BK617" s="1"/>
      <c r="BL617" s="1"/>
      <c r="BM617" s="1"/>
      <c r="BN617" s="1"/>
      <c r="BO617" s="1"/>
      <c r="BP617" s="1"/>
      <c r="BQ617" s="1"/>
      <c r="BR617" s="1"/>
      <c r="BS617" s="1"/>
      <c r="BT617" s="1"/>
      <c r="BU617" s="1"/>
      <c r="BV617" s="1"/>
      <c r="BW617" s="1"/>
      <c r="BX617" s="1"/>
      <c r="BY617" s="1"/>
      <c r="BZ617" s="1"/>
      <c r="CA617" s="1"/>
      <c r="CB617" s="1"/>
      <c r="CC617" s="1"/>
      <c r="CD617" s="1"/>
      <c r="CE617" s="1"/>
      <c r="CF617" s="1"/>
      <c r="CG617" s="1"/>
      <c r="CH617" s="1"/>
      <c r="CI617" s="1"/>
      <c r="CJ617" s="1"/>
      <c r="CK617" s="1"/>
    </row>
    <row r="618" spans="1:89" ht="56.25" x14ac:dyDescent="0.25">
      <c r="A618" s="7" t="s">
        <v>11</v>
      </c>
      <c r="B618" s="8">
        <v>2000</v>
      </c>
      <c r="C618" s="605" t="s">
        <v>1733</v>
      </c>
      <c r="D618" s="605" t="s">
        <v>1734</v>
      </c>
      <c r="E618" s="614"/>
      <c r="F618" s="1"/>
      <c r="G618" s="1"/>
      <c r="H618" s="1"/>
      <c r="I618" s="1"/>
      <c r="J618" s="1"/>
      <c r="K618" s="1"/>
      <c r="L618" s="1"/>
      <c r="M618" s="1"/>
      <c r="N618" s="1"/>
      <c r="O618" s="1"/>
      <c r="P618" s="1"/>
      <c r="Q618" s="1"/>
      <c r="R618" s="1"/>
      <c r="S618" s="1"/>
      <c r="T618" s="1"/>
      <c r="U618" s="1"/>
      <c r="V618" s="1"/>
      <c r="W618" s="1"/>
      <c r="X618" s="1"/>
      <c r="Y618" s="1"/>
      <c r="Z618" s="1"/>
      <c r="AA618" s="1"/>
      <c r="AB618" s="1"/>
      <c r="AC618" s="1"/>
      <c r="AD618" s="1"/>
      <c r="AE618" s="1"/>
      <c r="AF618" s="1"/>
      <c r="AG618" s="1"/>
      <c r="AH618" s="1"/>
      <c r="AI618" s="1"/>
      <c r="AJ618" s="1"/>
      <c r="AK618" s="1"/>
      <c r="AL618" s="1"/>
      <c r="AM618" s="1"/>
      <c r="AN618" s="1"/>
      <c r="AO618" s="1"/>
      <c r="AP618" s="1"/>
      <c r="AQ618" s="1"/>
      <c r="AR618" s="1"/>
      <c r="AS618" s="1"/>
      <c r="AT618" s="1"/>
      <c r="AU618" s="1"/>
      <c r="AV618" s="1"/>
      <c r="AW618" s="1"/>
      <c r="AX618" s="1"/>
      <c r="AY618" s="1"/>
      <c r="AZ618" s="1"/>
      <c r="BA618" s="1"/>
      <c r="BB618" s="1"/>
      <c r="BC618" s="1"/>
      <c r="BD618" s="1"/>
      <c r="BE618" s="1"/>
      <c r="BF618" s="1"/>
      <c r="BG618" s="1"/>
      <c r="BH618" s="1"/>
      <c r="BI618" s="1"/>
      <c r="BJ618" s="1"/>
      <c r="BK618" s="1"/>
      <c r="BL618" s="1"/>
      <c r="BM618" s="1"/>
      <c r="BN618" s="1"/>
      <c r="BO618" s="1"/>
      <c r="BP618" s="1"/>
      <c r="BQ618" s="1"/>
      <c r="BR618" s="1"/>
      <c r="BS618" s="1"/>
      <c r="BT618" s="1"/>
      <c r="BU618" s="1"/>
      <c r="BV618" s="1"/>
      <c r="BW618" s="1"/>
      <c r="BX618" s="1"/>
      <c r="BY618" s="1"/>
      <c r="BZ618" s="1"/>
      <c r="CA618" s="1"/>
      <c r="CB618" s="1"/>
      <c r="CC618" s="1"/>
      <c r="CD618" s="1"/>
      <c r="CE618" s="1"/>
      <c r="CF618" s="1"/>
      <c r="CG618" s="1"/>
      <c r="CH618" s="1"/>
      <c r="CI618" s="1"/>
      <c r="CJ618" s="1"/>
      <c r="CK618" s="1"/>
    </row>
    <row r="619" spans="1:89" ht="45" x14ac:dyDescent="0.25">
      <c r="A619" s="7" t="s">
        <v>11</v>
      </c>
      <c r="B619" s="8">
        <v>2000</v>
      </c>
      <c r="C619" s="605" t="s">
        <v>1735</v>
      </c>
      <c r="D619" s="605" t="s">
        <v>1729</v>
      </c>
      <c r="E619" s="614"/>
      <c r="F619" s="1"/>
      <c r="G619" s="1"/>
      <c r="H619" s="1"/>
      <c r="I619" s="1"/>
      <c r="J619" s="1"/>
      <c r="K619" s="1"/>
      <c r="L619" s="1"/>
      <c r="M619" s="1"/>
      <c r="N619" s="1"/>
      <c r="O619" s="1"/>
      <c r="P619" s="1"/>
      <c r="Q619" s="1"/>
      <c r="R619" s="1"/>
      <c r="S619" s="1"/>
      <c r="T619" s="1"/>
      <c r="U619" s="1"/>
      <c r="V619" s="1"/>
      <c r="W619" s="1"/>
      <c r="X619" s="1"/>
      <c r="Y619" s="1"/>
      <c r="Z619" s="1"/>
      <c r="AA619" s="1"/>
      <c r="AB619" s="1"/>
      <c r="AC619" s="1"/>
      <c r="AD619" s="1"/>
      <c r="AE619" s="1"/>
      <c r="AF619" s="1"/>
      <c r="AG619" s="1"/>
      <c r="AH619" s="1"/>
      <c r="AI619" s="1"/>
      <c r="AJ619" s="1"/>
      <c r="AK619" s="1"/>
      <c r="AL619" s="1"/>
      <c r="AM619" s="1"/>
      <c r="AN619" s="1"/>
      <c r="AO619" s="1"/>
      <c r="AP619" s="1"/>
      <c r="AQ619" s="1"/>
      <c r="AR619" s="1"/>
      <c r="AS619" s="1"/>
      <c r="AT619" s="1"/>
      <c r="AU619" s="1"/>
      <c r="AV619" s="1"/>
      <c r="AW619" s="1"/>
      <c r="AX619" s="1"/>
      <c r="AY619" s="1"/>
      <c r="AZ619" s="1"/>
      <c r="BA619" s="1"/>
      <c r="BB619" s="1"/>
      <c r="BC619" s="1"/>
      <c r="BD619" s="1"/>
      <c r="BE619" s="1"/>
      <c r="BF619" s="1"/>
      <c r="BG619" s="1"/>
      <c r="BH619" s="1"/>
      <c r="BI619" s="1"/>
      <c r="BJ619" s="1"/>
      <c r="BK619" s="1"/>
      <c r="BL619" s="1"/>
      <c r="BM619" s="1"/>
      <c r="BN619" s="1"/>
      <c r="BO619" s="1"/>
      <c r="BP619" s="1"/>
      <c r="BQ619" s="1"/>
      <c r="BR619" s="1"/>
      <c r="BS619" s="1"/>
      <c r="BT619" s="1"/>
      <c r="BU619" s="1"/>
      <c r="BV619" s="1"/>
      <c r="BW619" s="1"/>
      <c r="BX619" s="1"/>
      <c r="BY619" s="1"/>
      <c r="BZ619" s="1"/>
      <c r="CA619" s="1"/>
      <c r="CB619" s="1"/>
      <c r="CC619" s="1"/>
      <c r="CD619" s="1"/>
      <c r="CE619" s="1"/>
      <c r="CF619" s="1"/>
      <c r="CG619" s="1"/>
      <c r="CH619" s="1"/>
      <c r="CI619" s="1"/>
      <c r="CJ619" s="1"/>
      <c r="CK619" s="1"/>
    </row>
    <row r="620" spans="1:89" ht="33.75" x14ac:dyDescent="0.25">
      <c r="A620" s="7" t="s">
        <v>11</v>
      </c>
      <c r="B620" s="8">
        <v>2000</v>
      </c>
      <c r="C620" s="605" t="s">
        <v>1736</v>
      </c>
      <c r="D620" s="607" t="s">
        <v>1708</v>
      </c>
      <c r="E620" s="614"/>
      <c r="F620" s="1"/>
      <c r="G620" s="1"/>
      <c r="H620" s="1"/>
      <c r="I620" s="1"/>
      <c r="J620" s="1"/>
      <c r="K620" s="1"/>
      <c r="L620" s="1"/>
      <c r="M620" s="1"/>
      <c r="N620" s="1"/>
      <c r="O620" s="1"/>
      <c r="P620" s="1"/>
      <c r="Q620" s="1"/>
      <c r="R620" s="1"/>
      <c r="S620" s="1"/>
      <c r="T620" s="1"/>
      <c r="U620" s="1"/>
      <c r="V620" s="1"/>
      <c r="W620" s="1"/>
      <c r="X620" s="1"/>
      <c r="Y620" s="1"/>
      <c r="Z620" s="1"/>
      <c r="AA620" s="1"/>
      <c r="AB620" s="1"/>
      <c r="AC620" s="1"/>
      <c r="AD620" s="1"/>
      <c r="AE620" s="1"/>
      <c r="AF620" s="1"/>
      <c r="AG620" s="1"/>
      <c r="AH620" s="1"/>
      <c r="AI620" s="1"/>
      <c r="AJ620" s="1"/>
      <c r="AK620" s="1"/>
      <c r="AL620" s="1"/>
      <c r="AM620" s="1"/>
      <c r="AN620" s="1"/>
      <c r="AO620" s="1"/>
      <c r="AP620" s="1"/>
      <c r="AQ620" s="1"/>
      <c r="AR620" s="1"/>
      <c r="AS620" s="1"/>
      <c r="AT620" s="1"/>
      <c r="AU620" s="1"/>
      <c r="AV620" s="1"/>
      <c r="AW620" s="1"/>
      <c r="AX620" s="1"/>
      <c r="AY620" s="1"/>
      <c r="AZ620" s="1"/>
      <c r="BA620" s="1"/>
      <c r="BB620" s="1"/>
      <c r="BC620" s="1"/>
      <c r="BD620" s="1"/>
      <c r="BE620" s="1"/>
      <c r="BF620" s="1"/>
      <c r="BG620" s="1"/>
      <c r="BH620" s="1"/>
      <c r="BI620" s="1"/>
      <c r="BJ620" s="1"/>
      <c r="BK620" s="1"/>
      <c r="BL620" s="1"/>
      <c r="BM620" s="1"/>
      <c r="BN620" s="1"/>
      <c r="BO620" s="1"/>
      <c r="BP620" s="1"/>
      <c r="BQ620" s="1"/>
      <c r="BR620" s="1"/>
      <c r="BS620" s="1"/>
      <c r="BT620" s="1"/>
      <c r="BU620" s="1"/>
      <c r="BV620" s="1"/>
      <c r="BW620" s="1"/>
      <c r="BX620" s="1"/>
      <c r="BY620" s="1"/>
      <c r="BZ620" s="1"/>
      <c r="CA620" s="1"/>
      <c r="CB620" s="1"/>
      <c r="CC620" s="1"/>
      <c r="CD620" s="1"/>
      <c r="CE620" s="1"/>
      <c r="CF620" s="1"/>
      <c r="CG620" s="1"/>
      <c r="CH620" s="1"/>
      <c r="CI620" s="1"/>
      <c r="CJ620" s="1"/>
      <c r="CK620" s="1"/>
    </row>
    <row r="621" spans="1:89" ht="33.75" x14ac:dyDescent="0.25">
      <c r="A621" s="7" t="s">
        <v>11</v>
      </c>
      <c r="B621" s="8">
        <v>2000</v>
      </c>
      <c r="C621" s="605" t="s">
        <v>1737</v>
      </c>
      <c r="D621" s="605" t="s">
        <v>1738</v>
      </c>
      <c r="E621" s="614"/>
      <c r="F621" s="1"/>
      <c r="G621" s="1"/>
      <c r="H621" s="1"/>
      <c r="I621" s="1"/>
      <c r="J621" s="1"/>
      <c r="K621" s="1"/>
      <c r="L621" s="1"/>
      <c r="M621" s="1"/>
      <c r="N621" s="1"/>
      <c r="O621" s="1"/>
      <c r="P621" s="1"/>
      <c r="Q621" s="1"/>
      <c r="R621" s="1"/>
      <c r="S621" s="1"/>
      <c r="T621" s="1"/>
      <c r="U621" s="1"/>
      <c r="V621" s="1"/>
      <c r="W621" s="1"/>
      <c r="X621" s="1"/>
      <c r="Y621" s="1"/>
      <c r="Z621" s="1"/>
      <c r="AA621" s="1"/>
      <c r="AB621" s="1"/>
      <c r="AC621" s="1"/>
      <c r="AD621" s="1"/>
      <c r="AE621" s="1"/>
      <c r="AF621" s="1"/>
      <c r="AG621" s="1"/>
      <c r="AH621" s="1"/>
      <c r="AI621" s="1"/>
      <c r="AJ621" s="1"/>
      <c r="AK621" s="1"/>
      <c r="AL621" s="1"/>
      <c r="AM621" s="1"/>
      <c r="AN621" s="1"/>
      <c r="AO621" s="1"/>
      <c r="AP621" s="1"/>
      <c r="AQ621" s="1"/>
      <c r="AR621" s="1"/>
      <c r="AS621" s="1"/>
      <c r="AT621" s="1"/>
      <c r="AU621" s="1"/>
      <c r="AV621" s="1"/>
      <c r="AW621" s="1"/>
      <c r="AX621" s="1"/>
      <c r="AY621" s="1"/>
      <c r="AZ621" s="1"/>
      <c r="BA621" s="1"/>
      <c r="BB621" s="1"/>
      <c r="BC621" s="1"/>
      <c r="BD621" s="1"/>
      <c r="BE621" s="1"/>
      <c r="BF621" s="1"/>
      <c r="BG621" s="1"/>
      <c r="BH621" s="1"/>
      <c r="BI621" s="1"/>
      <c r="BJ621" s="1"/>
      <c r="BK621" s="1"/>
      <c r="BL621" s="1"/>
      <c r="BM621" s="1"/>
      <c r="BN621" s="1"/>
      <c r="BO621" s="1"/>
      <c r="BP621" s="1"/>
      <c r="BQ621" s="1"/>
      <c r="BR621" s="1"/>
      <c r="BS621" s="1"/>
      <c r="BT621" s="1"/>
      <c r="BU621" s="1"/>
      <c r="BV621" s="1"/>
      <c r="BW621" s="1"/>
      <c r="BX621" s="1"/>
      <c r="BY621" s="1"/>
      <c r="BZ621" s="1"/>
      <c r="CA621" s="1"/>
      <c r="CB621" s="1"/>
      <c r="CC621" s="1"/>
      <c r="CD621" s="1"/>
      <c r="CE621" s="1"/>
      <c r="CF621" s="1"/>
      <c r="CG621" s="1"/>
      <c r="CH621" s="1"/>
      <c r="CI621" s="1"/>
      <c r="CJ621" s="1"/>
      <c r="CK621" s="1"/>
    </row>
    <row r="622" spans="1:89" ht="56.25" x14ac:dyDescent="0.25">
      <c r="A622" s="7" t="s">
        <v>3</v>
      </c>
      <c r="B622" s="8">
        <v>1999</v>
      </c>
      <c r="C622" s="605" t="s">
        <v>1739</v>
      </c>
      <c r="D622" s="606" t="s">
        <v>1723</v>
      </c>
      <c r="E622" s="614"/>
      <c r="F622" s="1"/>
      <c r="G622" s="1"/>
      <c r="H622" s="1"/>
      <c r="I622" s="1"/>
      <c r="J622" s="1"/>
      <c r="K622" s="1"/>
      <c r="L622" s="1"/>
      <c r="M622" s="1"/>
      <c r="N622" s="1"/>
      <c r="O622" s="1"/>
      <c r="P622" s="1"/>
      <c r="Q622" s="1"/>
      <c r="R622" s="1"/>
      <c r="S622" s="1"/>
      <c r="T622" s="1"/>
      <c r="U622" s="1"/>
      <c r="V622" s="1"/>
      <c r="W622" s="1"/>
      <c r="X622" s="1"/>
      <c r="Y622" s="1"/>
      <c r="Z622" s="1"/>
      <c r="AA622" s="1"/>
      <c r="AB622" s="1"/>
      <c r="AC622" s="1"/>
      <c r="AD622" s="1"/>
      <c r="AE622" s="1"/>
      <c r="AF622" s="1"/>
      <c r="AG622" s="1"/>
      <c r="AH622" s="1"/>
      <c r="AI622" s="1"/>
      <c r="AJ622" s="1"/>
      <c r="AK622" s="1"/>
      <c r="AL622" s="1"/>
      <c r="AM622" s="1"/>
      <c r="AN622" s="1"/>
      <c r="AO622" s="1"/>
      <c r="AP622" s="1"/>
      <c r="AQ622" s="1"/>
      <c r="AR622" s="1"/>
      <c r="AS622" s="1"/>
      <c r="AT622" s="1"/>
      <c r="AU622" s="1"/>
      <c r="AV622" s="1"/>
      <c r="AW622" s="1"/>
      <c r="AX622" s="1"/>
      <c r="AY622" s="1"/>
      <c r="AZ622" s="1"/>
      <c r="BA622" s="1"/>
      <c r="BB622" s="1"/>
      <c r="BC622" s="1"/>
      <c r="BD622" s="1"/>
      <c r="BE622" s="1"/>
      <c r="BF622" s="1"/>
      <c r="BG622" s="1"/>
      <c r="BH622" s="1"/>
      <c r="BI622" s="1"/>
      <c r="BJ622" s="1"/>
      <c r="BK622" s="1"/>
      <c r="BL622" s="1"/>
      <c r="BM622" s="1"/>
      <c r="BN622" s="1"/>
      <c r="BO622" s="1"/>
      <c r="BP622" s="1"/>
      <c r="BQ622" s="1"/>
      <c r="BR622" s="1"/>
      <c r="BS622" s="1"/>
      <c r="BT622" s="1"/>
      <c r="BU622" s="1"/>
      <c r="BV622" s="1"/>
      <c r="BW622" s="1"/>
      <c r="BX622" s="1"/>
      <c r="BY622" s="1"/>
      <c r="BZ622" s="1"/>
      <c r="CA622" s="1"/>
      <c r="CB622" s="1"/>
      <c r="CC622" s="1"/>
      <c r="CD622" s="1"/>
      <c r="CE622" s="1"/>
      <c r="CF622" s="1"/>
      <c r="CG622" s="1"/>
      <c r="CH622" s="1"/>
      <c r="CI622" s="1"/>
      <c r="CJ622" s="1"/>
      <c r="CK622" s="1"/>
    </row>
    <row r="623" spans="1:89" ht="56.25" x14ac:dyDescent="0.25">
      <c r="A623" s="7" t="s">
        <v>9</v>
      </c>
      <c r="B623" s="8">
        <v>1999</v>
      </c>
      <c r="C623" s="605" t="s">
        <v>1740</v>
      </c>
      <c r="D623" s="606" t="s">
        <v>1723</v>
      </c>
      <c r="E623" s="614"/>
      <c r="F623" s="1"/>
      <c r="G623" s="1"/>
      <c r="H623" s="1"/>
      <c r="I623" s="1"/>
      <c r="J623" s="1"/>
      <c r="K623" s="1"/>
      <c r="L623" s="1"/>
      <c r="M623" s="1"/>
      <c r="N623" s="1"/>
      <c r="O623" s="1"/>
      <c r="P623" s="1"/>
      <c r="Q623" s="1"/>
      <c r="R623" s="1"/>
      <c r="S623" s="1"/>
      <c r="T623" s="1"/>
      <c r="U623" s="1"/>
      <c r="V623" s="1"/>
      <c r="W623" s="1"/>
      <c r="X623" s="1"/>
      <c r="Y623" s="1"/>
      <c r="Z623" s="1"/>
      <c r="AA623" s="1"/>
      <c r="AB623" s="1"/>
      <c r="AC623" s="1"/>
      <c r="AD623" s="1"/>
      <c r="AE623" s="1"/>
      <c r="AF623" s="1"/>
      <c r="AG623" s="1"/>
      <c r="AH623" s="1"/>
      <c r="AI623" s="1"/>
      <c r="AJ623" s="1"/>
      <c r="AK623" s="1"/>
      <c r="AL623" s="1"/>
      <c r="AM623" s="1"/>
      <c r="AN623" s="1"/>
      <c r="AO623" s="1"/>
      <c r="AP623" s="1"/>
      <c r="AQ623" s="1"/>
      <c r="AR623" s="1"/>
      <c r="AS623" s="1"/>
      <c r="AT623" s="1"/>
      <c r="AU623" s="1"/>
      <c r="AV623" s="1"/>
      <c r="AW623" s="1"/>
      <c r="AX623" s="1"/>
      <c r="AY623" s="1"/>
      <c r="AZ623" s="1"/>
      <c r="BA623" s="1"/>
      <c r="BB623" s="1"/>
      <c r="BC623" s="1"/>
      <c r="BD623" s="1"/>
      <c r="BE623" s="1"/>
      <c r="BF623" s="1"/>
      <c r="BG623" s="1"/>
      <c r="BH623" s="1"/>
      <c r="BI623" s="1"/>
      <c r="BJ623" s="1"/>
      <c r="BK623" s="1"/>
      <c r="BL623" s="1"/>
      <c r="BM623" s="1"/>
      <c r="BN623" s="1"/>
      <c r="BO623" s="1"/>
      <c r="BP623" s="1"/>
      <c r="BQ623" s="1"/>
      <c r="BR623" s="1"/>
      <c r="BS623" s="1"/>
      <c r="BT623" s="1"/>
      <c r="BU623" s="1"/>
      <c r="BV623" s="1"/>
      <c r="BW623" s="1"/>
      <c r="BX623" s="1"/>
      <c r="BY623" s="1"/>
      <c r="BZ623" s="1"/>
      <c r="CA623" s="1"/>
      <c r="CB623" s="1"/>
      <c r="CC623" s="1"/>
      <c r="CD623" s="1"/>
      <c r="CE623" s="1"/>
      <c r="CF623" s="1"/>
      <c r="CG623" s="1"/>
      <c r="CH623" s="1"/>
      <c r="CI623" s="1"/>
      <c r="CJ623" s="1"/>
      <c r="CK623" s="1"/>
    </row>
    <row r="624" spans="1:89" ht="56.25" x14ac:dyDescent="0.25">
      <c r="A624" s="7" t="s">
        <v>9</v>
      </c>
      <c r="B624" s="8">
        <v>1999</v>
      </c>
      <c r="C624" s="605" t="s">
        <v>1741</v>
      </c>
      <c r="D624" s="606" t="s">
        <v>1742</v>
      </c>
      <c r="E624" s="614"/>
      <c r="F624" s="1"/>
      <c r="G624" s="1"/>
      <c r="H624" s="1"/>
      <c r="I624" s="1"/>
      <c r="J624" s="1"/>
      <c r="K624" s="1"/>
      <c r="L624" s="1"/>
      <c r="M624" s="1"/>
      <c r="N624" s="1"/>
      <c r="O624" s="1"/>
      <c r="P624" s="1"/>
      <c r="Q624" s="1"/>
      <c r="R624" s="1"/>
      <c r="S624" s="1"/>
      <c r="T624" s="1"/>
      <c r="U624" s="1"/>
      <c r="V624" s="1"/>
      <c r="W624" s="1"/>
      <c r="X624" s="1"/>
      <c r="Y624" s="1"/>
      <c r="Z624" s="1"/>
      <c r="AA624" s="1"/>
      <c r="AB624" s="1"/>
      <c r="AC624" s="1"/>
      <c r="AD624" s="1"/>
      <c r="AE624" s="1"/>
      <c r="AF624" s="1"/>
      <c r="AG624" s="1"/>
      <c r="AH624" s="1"/>
      <c r="AI624" s="1"/>
      <c r="AJ624" s="1"/>
      <c r="AK624" s="1"/>
      <c r="AL624" s="1"/>
      <c r="AM624" s="1"/>
      <c r="AN624" s="1"/>
      <c r="AO624" s="1"/>
      <c r="AP624" s="1"/>
      <c r="AQ624" s="1"/>
      <c r="AR624" s="1"/>
      <c r="AS624" s="1"/>
      <c r="AT624" s="1"/>
      <c r="AU624" s="1"/>
      <c r="AV624" s="1"/>
      <c r="AW624" s="1"/>
      <c r="AX624" s="1"/>
      <c r="AY624" s="1"/>
      <c r="AZ624" s="1"/>
      <c r="BA624" s="1"/>
      <c r="BB624" s="1"/>
      <c r="BC624" s="1"/>
      <c r="BD624" s="1"/>
      <c r="BE624" s="1"/>
      <c r="BF624" s="1"/>
      <c r="BG624" s="1"/>
      <c r="BH624" s="1"/>
      <c r="BI624" s="1"/>
      <c r="BJ624" s="1"/>
      <c r="BK624" s="1"/>
      <c r="BL624" s="1"/>
      <c r="BM624" s="1"/>
      <c r="BN624" s="1"/>
      <c r="BO624" s="1"/>
      <c r="BP624" s="1"/>
      <c r="BQ624" s="1"/>
      <c r="BR624" s="1"/>
      <c r="BS624" s="1"/>
      <c r="BT624" s="1"/>
      <c r="BU624" s="1"/>
      <c r="BV624" s="1"/>
      <c r="BW624" s="1"/>
      <c r="BX624" s="1"/>
      <c r="BY624" s="1"/>
      <c r="BZ624" s="1"/>
      <c r="CA624" s="1"/>
      <c r="CB624" s="1"/>
      <c r="CC624" s="1"/>
      <c r="CD624" s="1"/>
      <c r="CE624" s="1"/>
      <c r="CF624" s="1"/>
      <c r="CG624" s="1"/>
      <c r="CH624" s="1"/>
      <c r="CI624" s="1"/>
      <c r="CJ624" s="1"/>
      <c r="CK624" s="1"/>
    </row>
    <row r="625" spans="1:89" ht="56.25" x14ac:dyDescent="0.25">
      <c r="A625" s="7" t="s">
        <v>9</v>
      </c>
      <c r="B625" s="8">
        <v>1999</v>
      </c>
      <c r="C625" s="605" t="s">
        <v>1743</v>
      </c>
      <c r="D625" s="606" t="s">
        <v>1723</v>
      </c>
      <c r="E625" s="614"/>
      <c r="F625" s="1"/>
      <c r="G625" s="1"/>
      <c r="H625" s="1"/>
      <c r="I625" s="1"/>
      <c r="J625" s="1"/>
      <c r="K625" s="1"/>
      <c r="L625" s="1"/>
      <c r="M625" s="1"/>
      <c r="N625" s="1"/>
      <c r="O625" s="1"/>
      <c r="P625" s="1"/>
      <c r="Q625" s="1"/>
      <c r="R625" s="1"/>
      <c r="S625" s="1"/>
      <c r="T625" s="1"/>
      <c r="U625" s="1"/>
      <c r="V625" s="1"/>
      <c r="W625" s="1"/>
      <c r="X625" s="1"/>
      <c r="Y625" s="1"/>
      <c r="Z625" s="1"/>
      <c r="AA625" s="1"/>
      <c r="AB625" s="1"/>
      <c r="AC625" s="1"/>
      <c r="AD625" s="1"/>
      <c r="AE625" s="1"/>
      <c r="AF625" s="1"/>
      <c r="AG625" s="1"/>
      <c r="AH625" s="1"/>
      <c r="AI625" s="1"/>
      <c r="AJ625" s="1"/>
      <c r="AK625" s="1"/>
      <c r="AL625" s="1"/>
      <c r="AM625" s="1"/>
      <c r="AN625" s="1"/>
      <c r="AO625" s="1"/>
      <c r="AP625" s="1"/>
      <c r="AQ625" s="1"/>
      <c r="AR625" s="1"/>
      <c r="AS625" s="1"/>
      <c r="AT625" s="1"/>
      <c r="AU625" s="1"/>
      <c r="AV625" s="1"/>
      <c r="AW625" s="1"/>
      <c r="AX625" s="1"/>
      <c r="AY625" s="1"/>
      <c r="AZ625" s="1"/>
      <c r="BA625" s="1"/>
      <c r="BB625" s="1"/>
      <c r="BC625" s="1"/>
      <c r="BD625" s="1"/>
      <c r="BE625" s="1"/>
      <c r="BF625" s="1"/>
      <c r="BG625" s="1"/>
      <c r="BH625" s="1"/>
      <c r="BI625" s="1"/>
      <c r="BJ625" s="1"/>
      <c r="BK625" s="1"/>
      <c r="BL625" s="1"/>
      <c r="BM625" s="1"/>
      <c r="BN625" s="1"/>
      <c r="BO625" s="1"/>
      <c r="BP625" s="1"/>
      <c r="BQ625" s="1"/>
      <c r="BR625" s="1"/>
      <c r="BS625" s="1"/>
      <c r="BT625" s="1"/>
      <c r="BU625" s="1"/>
      <c r="BV625" s="1"/>
      <c r="BW625" s="1"/>
      <c r="BX625" s="1"/>
      <c r="BY625" s="1"/>
      <c r="BZ625" s="1"/>
      <c r="CA625" s="1"/>
      <c r="CB625" s="1"/>
      <c r="CC625" s="1"/>
      <c r="CD625" s="1"/>
      <c r="CE625" s="1"/>
      <c r="CF625" s="1"/>
      <c r="CG625" s="1"/>
      <c r="CH625" s="1"/>
      <c r="CI625" s="1"/>
      <c r="CJ625" s="1"/>
      <c r="CK625" s="1"/>
    </row>
    <row r="626" spans="1:89" ht="56.25" x14ac:dyDescent="0.25">
      <c r="A626" s="7" t="s">
        <v>6</v>
      </c>
      <c r="B626" s="8">
        <v>1999</v>
      </c>
      <c r="C626" s="605" t="s">
        <v>1744</v>
      </c>
      <c r="D626" s="606" t="s">
        <v>1723</v>
      </c>
      <c r="E626" s="614"/>
      <c r="F626" s="1"/>
      <c r="G626" s="1"/>
      <c r="H626" s="1"/>
      <c r="I626" s="1"/>
      <c r="J626" s="1"/>
      <c r="K626" s="1"/>
      <c r="L626" s="1"/>
      <c r="M626" s="1"/>
      <c r="N626" s="1"/>
      <c r="O626" s="1"/>
      <c r="P626" s="1"/>
      <c r="Q626" s="1"/>
      <c r="R626" s="1"/>
      <c r="S626" s="1"/>
      <c r="T626" s="1"/>
      <c r="U626" s="1"/>
      <c r="V626" s="1"/>
      <c r="W626" s="1"/>
      <c r="X626" s="1"/>
      <c r="Y626" s="1"/>
      <c r="Z626" s="1"/>
      <c r="AA626" s="1"/>
      <c r="AB626" s="1"/>
      <c r="AC626" s="1"/>
      <c r="AD626" s="1"/>
      <c r="AE626" s="1"/>
      <c r="AF626" s="1"/>
      <c r="AG626" s="1"/>
      <c r="AH626" s="1"/>
      <c r="AI626" s="1"/>
      <c r="AJ626" s="1"/>
      <c r="AK626" s="1"/>
      <c r="AL626" s="1"/>
      <c r="AM626" s="1"/>
      <c r="AN626" s="1"/>
      <c r="AO626" s="1"/>
      <c r="AP626" s="1"/>
      <c r="AQ626" s="1"/>
      <c r="AR626" s="1"/>
      <c r="AS626" s="1"/>
      <c r="AT626" s="1"/>
      <c r="AU626" s="1"/>
      <c r="AV626" s="1"/>
      <c r="AW626" s="1"/>
      <c r="AX626" s="1"/>
      <c r="AY626" s="1"/>
      <c r="AZ626" s="1"/>
      <c r="BA626" s="1"/>
      <c r="BB626" s="1"/>
      <c r="BC626" s="1"/>
      <c r="BD626" s="1"/>
      <c r="BE626" s="1"/>
      <c r="BF626" s="1"/>
      <c r="BG626" s="1"/>
      <c r="BH626" s="1"/>
      <c r="BI626" s="1"/>
      <c r="BJ626" s="1"/>
      <c r="BK626" s="1"/>
      <c r="BL626" s="1"/>
      <c r="BM626" s="1"/>
      <c r="BN626" s="1"/>
      <c r="BO626" s="1"/>
      <c r="BP626" s="1"/>
      <c r="BQ626" s="1"/>
      <c r="BR626" s="1"/>
      <c r="BS626" s="1"/>
      <c r="BT626" s="1"/>
      <c r="BU626" s="1"/>
      <c r="BV626" s="1"/>
      <c r="BW626" s="1"/>
      <c r="BX626" s="1"/>
      <c r="BY626" s="1"/>
      <c r="BZ626" s="1"/>
      <c r="CA626" s="1"/>
      <c r="CB626" s="1"/>
      <c r="CC626" s="1"/>
      <c r="CD626" s="1"/>
      <c r="CE626" s="1"/>
      <c r="CF626" s="1"/>
      <c r="CG626" s="1"/>
      <c r="CH626" s="1"/>
      <c r="CI626" s="1"/>
      <c r="CJ626" s="1"/>
      <c r="CK626" s="1"/>
    </row>
    <row r="627" spans="1:89" ht="56.25" x14ac:dyDescent="0.25">
      <c r="A627" s="7" t="s">
        <v>7</v>
      </c>
      <c r="B627" s="8">
        <v>1999</v>
      </c>
      <c r="C627" s="605" t="s">
        <v>1745</v>
      </c>
      <c r="D627" s="606" t="s">
        <v>1723</v>
      </c>
      <c r="E627" s="614"/>
      <c r="F627" s="1"/>
      <c r="G627" s="1"/>
      <c r="H627" s="1"/>
      <c r="I627" s="1"/>
      <c r="J627" s="1"/>
      <c r="K627" s="1"/>
      <c r="L627" s="1"/>
      <c r="M627" s="1"/>
      <c r="N627" s="1"/>
      <c r="O627" s="1"/>
      <c r="P627" s="1"/>
      <c r="Q627" s="1"/>
      <c r="R627" s="1"/>
      <c r="S627" s="1"/>
      <c r="T627" s="1"/>
      <c r="U627" s="1"/>
      <c r="V627" s="1"/>
      <c r="W627" s="1"/>
      <c r="X627" s="1"/>
      <c r="Y627" s="1"/>
      <c r="Z627" s="1"/>
      <c r="AA627" s="1"/>
      <c r="AB627" s="1"/>
      <c r="AC627" s="1"/>
      <c r="AD627" s="1"/>
      <c r="AE627" s="1"/>
      <c r="AF627" s="1"/>
      <c r="AG627" s="1"/>
      <c r="AH627" s="1"/>
      <c r="AI627" s="1"/>
      <c r="AJ627" s="1"/>
      <c r="AK627" s="1"/>
      <c r="AL627" s="1"/>
      <c r="AM627" s="1"/>
      <c r="AN627" s="1"/>
      <c r="AO627" s="1"/>
      <c r="AP627" s="1"/>
      <c r="AQ627" s="1"/>
      <c r="AR627" s="1"/>
      <c r="AS627" s="1"/>
      <c r="AT627" s="1"/>
      <c r="AU627" s="1"/>
      <c r="AV627" s="1"/>
      <c r="AW627" s="1"/>
      <c r="AX627" s="1"/>
      <c r="AY627" s="1"/>
      <c r="AZ627" s="1"/>
      <c r="BA627" s="1"/>
      <c r="BB627" s="1"/>
      <c r="BC627" s="1"/>
      <c r="BD627" s="1"/>
      <c r="BE627" s="1"/>
      <c r="BF627" s="1"/>
      <c r="BG627" s="1"/>
      <c r="BH627" s="1"/>
      <c r="BI627" s="1"/>
      <c r="BJ627" s="1"/>
      <c r="BK627" s="1"/>
      <c r="BL627" s="1"/>
      <c r="BM627" s="1"/>
      <c r="BN627" s="1"/>
      <c r="BO627" s="1"/>
      <c r="BP627" s="1"/>
      <c r="BQ627" s="1"/>
      <c r="BR627" s="1"/>
      <c r="BS627" s="1"/>
      <c r="BT627" s="1"/>
      <c r="BU627" s="1"/>
      <c r="BV627" s="1"/>
      <c r="BW627" s="1"/>
      <c r="BX627" s="1"/>
      <c r="BY627" s="1"/>
      <c r="BZ627" s="1"/>
      <c r="CA627" s="1"/>
      <c r="CB627" s="1"/>
      <c r="CC627" s="1"/>
      <c r="CD627" s="1"/>
      <c r="CE627" s="1"/>
      <c r="CF627" s="1"/>
      <c r="CG627" s="1"/>
      <c r="CH627" s="1"/>
      <c r="CI627" s="1"/>
      <c r="CJ627" s="1"/>
      <c r="CK627" s="1"/>
    </row>
    <row r="628" spans="1:89" ht="33.75" x14ac:dyDescent="0.25">
      <c r="A628" s="7" t="s">
        <v>8</v>
      </c>
      <c r="B628" s="8">
        <v>1999</v>
      </c>
      <c r="C628" s="605" t="s">
        <v>1746</v>
      </c>
      <c r="D628" s="605" t="s">
        <v>1747</v>
      </c>
      <c r="E628" s="614"/>
      <c r="F628" s="1"/>
      <c r="G628" s="1"/>
      <c r="H628" s="1"/>
      <c r="I628" s="1"/>
      <c r="J628" s="1"/>
      <c r="K628" s="1"/>
      <c r="L628" s="1"/>
      <c r="M628" s="1"/>
      <c r="N628" s="1"/>
      <c r="O628" s="1"/>
      <c r="P628" s="1"/>
      <c r="Q628" s="1"/>
      <c r="R628" s="1"/>
      <c r="S628" s="1"/>
      <c r="T628" s="1"/>
      <c r="U628" s="1"/>
      <c r="V628" s="1"/>
      <c r="W628" s="1"/>
      <c r="X628" s="1"/>
      <c r="Y628" s="1"/>
      <c r="Z628" s="1"/>
      <c r="AA628" s="1"/>
      <c r="AB628" s="1"/>
      <c r="AC628" s="1"/>
      <c r="AD628" s="1"/>
      <c r="AE628" s="1"/>
      <c r="AF628" s="1"/>
      <c r="AG628" s="1"/>
      <c r="AH628" s="1"/>
      <c r="AI628" s="1"/>
      <c r="AJ628" s="1"/>
      <c r="AK628" s="1"/>
      <c r="AL628" s="1"/>
      <c r="AM628" s="1"/>
      <c r="AN628" s="1"/>
      <c r="AO628" s="1"/>
      <c r="AP628" s="1"/>
      <c r="AQ628" s="1"/>
      <c r="AR628" s="1"/>
      <c r="AS628" s="1"/>
      <c r="AT628" s="1"/>
      <c r="AU628" s="1"/>
      <c r="AV628" s="1"/>
      <c r="AW628" s="1"/>
      <c r="AX628" s="1"/>
      <c r="AY628" s="1"/>
      <c r="AZ628" s="1"/>
      <c r="BA628" s="1"/>
      <c r="BB628" s="1"/>
      <c r="BC628" s="1"/>
      <c r="BD628" s="1"/>
      <c r="BE628" s="1"/>
      <c r="BF628" s="1"/>
      <c r="BG628" s="1"/>
      <c r="BH628" s="1"/>
      <c r="BI628" s="1"/>
      <c r="BJ628" s="1"/>
      <c r="BK628" s="1"/>
      <c r="BL628" s="1"/>
      <c r="BM628" s="1"/>
      <c r="BN628" s="1"/>
      <c r="BO628" s="1"/>
      <c r="BP628" s="1"/>
      <c r="BQ628" s="1"/>
      <c r="BR628" s="1"/>
      <c r="BS628" s="1"/>
      <c r="BT628" s="1"/>
      <c r="BU628" s="1"/>
      <c r="BV628" s="1"/>
      <c r="BW628" s="1"/>
      <c r="BX628" s="1"/>
      <c r="BY628" s="1"/>
      <c r="BZ628" s="1"/>
      <c r="CA628" s="1"/>
      <c r="CB628" s="1"/>
      <c r="CC628" s="1"/>
      <c r="CD628" s="1"/>
      <c r="CE628" s="1"/>
      <c r="CF628" s="1"/>
      <c r="CG628" s="1"/>
      <c r="CH628" s="1"/>
      <c r="CI628" s="1"/>
      <c r="CJ628" s="1"/>
      <c r="CK628" s="1"/>
    </row>
    <row r="629" spans="1:89" ht="56.25" x14ac:dyDescent="0.25">
      <c r="A629" s="7" t="s">
        <v>8</v>
      </c>
      <c r="B629" s="8">
        <v>1999</v>
      </c>
      <c r="C629" s="605" t="s">
        <v>1748</v>
      </c>
      <c r="D629" s="606" t="s">
        <v>1723</v>
      </c>
      <c r="E629" s="614"/>
      <c r="F629" s="1"/>
      <c r="G629" s="1"/>
      <c r="H629" s="1"/>
      <c r="I629" s="1"/>
      <c r="J629" s="1"/>
      <c r="K629" s="1"/>
      <c r="L629" s="1"/>
      <c r="M629" s="1"/>
      <c r="N629" s="1"/>
      <c r="O629" s="1"/>
      <c r="P629" s="1"/>
      <c r="Q629" s="1"/>
      <c r="R629" s="1"/>
      <c r="S629" s="1"/>
      <c r="T629" s="1"/>
      <c r="U629" s="1"/>
      <c r="V629" s="1"/>
      <c r="W629" s="1"/>
      <c r="X629" s="1"/>
      <c r="Y629" s="1"/>
      <c r="Z629" s="1"/>
      <c r="AA629" s="1"/>
      <c r="AB629" s="1"/>
      <c r="AC629" s="1"/>
      <c r="AD629" s="1"/>
      <c r="AE629" s="1"/>
      <c r="AF629" s="1"/>
      <c r="AG629" s="1"/>
      <c r="AH629" s="1"/>
      <c r="AI629" s="1"/>
      <c r="AJ629" s="1"/>
      <c r="AK629" s="1"/>
      <c r="AL629" s="1"/>
      <c r="AM629" s="1"/>
      <c r="AN629" s="1"/>
      <c r="AO629" s="1"/>
      <c r="AP629" s="1"/>
      <c r="AQ629" s="1"/>
      <c r="AR629" s="1"/>
      <c r="AS629" s="1"/>
      <c r="AT629" s="1"/>
      <c r="AU629" s="1"/>
      <c r="AV629" s="1"/>
      <c r="AW629" s="1"/>
      <c r="AX629" s="1"/>
      <c r="AY629" s="1"/>
      <c r="AZ629" s="1"/>
      <c r="BA629" s="1"/>
      <c r="BB629" s="1"/>
      <c r="BC629" s="1"/>
      <c r="BD629" s="1"/>
      <c r="BE629" s="1"/>
      <c r="BF629" s="1"/>
      <c r="BG629" s="1"/>
      <c r="BH629" s="1"/>
      <c r="BI629" s="1"/>
      <c r="BJ629" s="1"/>
      <c r="BK629" s="1"/>
      <c r="BL629" s="1"/>
      <c r="BM629" s="1"/>
      <c r="BN629" s="1"/>
      <c r="BO629" s="1"/>
      <c r="BP629" s="1"/>
      <c r="BQ629" s="1"/>
      <c r="BR629" s="1"/>
      <c r="BS629" s="1"/>
      <c r="BT629" s="1"/>
      <c r="BU629" s="1"/>
      <c r="BV629" s="1"/>
      <c r="BW629" s="1"/>
      <c r="BX629" s="1"/>
      <c r="BY629" s="1"/>
      <c r="BZ629" s="1"/>
      <c r="CA629" s="1"/>
      <c r="CB629" s="1"/>
      <c r="CC629" s="1"/>
      <c r="CD629" s="1"/>
      <c r="CE629" s="1"/>
      <c r="CF629" s="1"/>
      <c r="CG629" s="1"/>
      <c r="CH629" s="1"/>
      <c r="CI629" s="1"/>
      <c r="CJ629" s="1"/>
      <c r="CK629" s="1"/>
    </row>
    <row r="630" spans="1:89" ht="22.5" x14ac:dyDescent="0.25">
      <c r="A630" s="7" t="s">
        <v>21</v>
      </c>
      <c r="B630" s="8">
        <v>1999</v>
      </c>
      <c r="C630" s="605" t="s">
        <v>1750</v>
      </c>
      <c r="D630" s="606" t="s">
        <v>1749</v>
      </c>
      <c r="E630" s="614"/>
      <c r="F630" s="1"/>
      <c r="G630" s="1"/>
      <c r="H630" s="1"/>
      <c r="I630" s="1"/>
      <c r="J630" s="1"/>
      <c r="K630" s="1"/>
      <c r="L630" s="1"/>
      <c r="M630" s="1"/>
      <c r="N630" s="1"/>
      <c r="O630" s="1"/>
      <c r="P630" s="1"/>
      <c r="Q630" s="1"/>
      <c r="R630" s="1"/>
      <c r="S630" s="1"/>
      <c r="T630" s="1"/>
      <c r="U630" s="1"/>
      <c r="V630" s="1"/>
      <c r="W630" s="1"/>
      <c r="X630" s="1"/>
      <c r="Y630" s="1"/>
      <c r="Z630" s="1"/>
      <c r="AA630" s="1"/>
      <c r="AB630" s="1"/>
      <c r="AC630" s="1"/>
      <c r="AD630" s="1"/>
      <c r="AE630" s="1"/>
      <c r="AF630" s="1"/>
      <c r="AG630" s="1"/>
      <c r="AH630" s="1"/>
      <c r="AI630" s="1"/>
      <c r="AJ630" s="1"/>
      <c r="AK630" s="1"/>
      <c r="AL630" s="1"/>
      <c r="AM630" s="1"/>
      <c r="AN630" s="1"/>
      <c r="AO630" s="1"/>
      <c r="AP630" s="1"/>
      <c r="AQ630" s="1"/>
      <c r="AR630" s="1"/>
      <c r="AS630" s="1"/>
      <c r="AT630" s="1"/>
      <c r="AU630" s="1"/>
      <c r="AV630" s="1"/>
      <c r="AW630" s="1"/>
      <c r="AX630" s="1"/>
      <c r="AY630" s="1"/>
      <c r="AZ630" s="1"/>
      <c r="BA630" s="1"/>
      <c r="BB630" s="1"/>
      <c r="BC630" s="1"/>
      <c r="BD630" s="1"/>
      <c r="BE630" s="1"/>
      <c r="BF630" s="1"/>
      <c r="BG630" s="1"/>
      <c r="BH630" s="1"/>
      <c r="BI630" s="1"/>
      <c r="BJ630" s="1"/>
      <c r="BK630" s="1"/>
      <c r="BL630" s="1"/>
      <c r="BM630" s="1"/>
      <c r="BN630" s="1"/>
      <c r="BO630" s="1"/>
      <c r="BP630" s="1"/>
      <c r="BQ630" s="1"/>
      <c r="BR630" s="1"/>
      <c r="BS630" s="1"/>
      <c r="BT630" s="1"/>
      <c r="BU630" s="1"/>
      <c r="BV630" s="1"/>
      <c r="BW630" s="1"/>
      <c r="BX630" s="1"/>
      <c r="BY630" s="1"/>
      <c r="BZ630" s="1"/>
      <c r="CA630" s="1"/>
      <c r="CB630" s="1"/>
      <c r="CC630" s="1"/>
      <c r="CD630" s="1"/>
      <c r="CE630" s="1"/>
      <c r="CF630" s="1"/>
      <c r="CG630" s="1"/>
      <c r="CH630" s="1"/>
      <c r="CI630" s="1"/>
      <c r="CJ630" s="1"/>
      <c r="CK630" s="1"/>
    </row>
    <row r="631" spans="1:89" ht="33.75" x14ac:dyDescent="0.25">
      <c r="A631" s="7" t="s">
        <v>10</v>
      </c>
      <c r="B631" s="12">
        <v>1999</v>
      </c>
      <c r="C631" s="606" t="s">
        <v>1751</v>
      </c>
      <c r="D631" s="606" t="s">
        <v>1752</v>
      </c>
      <c r="E631" s="614"/>
      <c r="F631" s="1"/>
      <c r="G631" s="1"/>
      <c r="H631" s="1"/>
      <c r="I631" s="1"/>
      <c r="J631" s="1"/>
      <c r="K631" s="1"/>
      <c r="L631" s="1"/>
      <c r="M631" s="1"/>
      <c r="N631" s="1"/>
      <c r="O631" s="1"/>
      <c r="P631" s="1"/>
      <c r="Q631" s="1"/>
      <c r="R631" s="1"/>
      <c r="S631" s="1"/>
      <c r="T631" s="1"/>
      <c r="U631" s="1"/>
      <c r="V631" s="1"/>
      <c r="W631" s="1"/>
      <c r="X631" s="1"/>
      <c r="Y631" s="1"/>
      <c r="Z631" s="1"/>
      <c r="AA631" s="1"/>
      <c r="AB631" s="1"/>
      <c r="AC631" s="1"/>
      <c r="AD631" s="1"/>
      <c r="AE631" s="1"/>
      <c r="AF631" s="1"/>
      <c r="AG631" s="1"/>
      <c r="AH631" s="1"/>
      <c r="AI631" s="1"/>
      <c r="AJ631" s="1"/>
      <c r="AK631" s="1"/>
      <c r="AL631" s="1"/>
      <c r="AM631" s="1"/>
      <c r="AN631" s="1"/>
      <c r="AO631" s="1"/>
      <c r="AP631" s="1"/>
      <c r="AQ631" s="1"/>
      <c r="AR631" s="1"/>
      <c r="AS631" s="1"/>
      <c r="AT631" s="1"/>
      <c r="AU631" s="1"/>
      <c r="AV631" s="1"/>
      <c r="AW631" s="1"/>
      <c r="AX631" s="1"/>
      <c r="AY631" s="1"/>
      <c r="AZ631" s="1"/>
      <c r="BA631" s="1"/>
      <c r="BB631" s="1"/>
      <c r="BC631" s="1"/>
      <c r="BD631" s="1"/>
      <c r="BE631" s="1"/>
      <c r="BF631" s="1"/>
      <c r="BG631" s="1"/>
      <c r="BH631" s="1"/>
      <c r="BI631" s="1"/>
      <c r="BJ631" s="1"/>
      <c r="BK631" s="1"/>
      <c r="BL631" s="1"/>
      <c r="BM631" s="1"/>
      <c r="BN631" s="1"/>
      <c r="BO631" s="1"/>
      <c r="BP631" s="1"/>
      <c r="BQ631" s="1"/>
      <c r="BR631" s="1"/>
      <c r="BS631" s="1"/>
      <c r="BT631" s="1"/>
      <c r="BU631" s="1"/>
      <c r="BV631" s="1"/>
      <c r="BW631" s="1"/>
      <c r="BX631" s="1"/>
      <c r="BY631" s="1"/>
      <c r="BZ631" s="1"/>
      <c r="CA631" s="1"/>
      <c r="CB631" s="1"/>
      <c r="CC631" s="1"/>
      <c r="CD631" s="1"/>
      <c r="CE631" s="1"/>
      <c r="CF631" s="1"/>
      <c r="CG631" s="1"/>
      <c r="CH631" s="1"/>
      <c r="CI631" s="1"/>
      <c r="CJ631" s="1"/>
      <c r="CK631" s="1"/>
    </row>
    <row r="632" spans="1:89" ht="33.75" x14ac:dyDescent="0.25">
      <c r="A632" s="7" t="s">
        <v>1110</v>
      </c>
      <c r="B632" s="8">
        <v>1999</v>
      </c>
      <c r="C632" s="605" t="s">
        <v>1751</v>
      </c>
      <c r="D632" s="606" t="s">
        <v>1752</v>
      </c>
      <c r="E632" s="614"/>
      <c r="F632" s="1"/>
      <c r="G632" s="1"/>
      <c r="H632" s="1"/>
      <c r="I632" s="1"/>
      <c r="J632" s="1"/>
      <c r="K632" s="1"/>
      <c r="L632" s="1"/>
      <c r="M632" s="1"/>
      <c r="N632" s="1"/>
      <c r="O632" s="1"/>
      <c r="P632" s="1"/>
      <c r="Q632" s="1"/>
      <c r="R632" s="1"/>
      <c r="S632" s="1"/>
      <c r="T632" s="1"/>
      <c r="U632" s="1"/>
      <c r="V632" s="1"/>
      <c r="W632" s="1"/>
      <c r="X632" s="1"/>
      <c r="Y632" s="1"/>
      <c r="Z632" s="1"/>
      <c r="AA632" s="1"/>
      <c r="AB632" s="1"/>
      <c r="AC632" s="1"/>
      <c r="AD632" s="1"/>
      <c r="AE632" s="1"/>
      <c r="AF632" s="1"/>
      <c r="AG632" s="1"/>
      <c r="AH632" s="1"/>
      <c r="AI632" s="1"/>
      <c r="AJ632" s="1"/>
      <c r="AK632" s="1"/>
      <c r="AL632" s="1"/>
      <c r="AM632" s="1"/>
      <c r="AN632" s="1"/>
      <c r="AO632" s="1"/>
      <c r="AP632" s="1"/>
      <c r="AQ632" s="1"/>
      <c r="AR632" s="1"/>
      <c r="AS632" s="1"/>
      <c r="AT632" s="1"/>
      <c r="AU632" s="1"/>
      <c r="AV632" s="1"/>
      <c r="AW632" s="1"/>
      <c r="AX632" s="1"/>
      <c r="AY632" s="1"/>
      <c r="AZ632" s="1"/>
      <c r="BA632" s="1"/>
      <c r="BB632" s="1"/>
      <c r="BC632" s="1"/>
      <c r="BD632" s="1"/>
      <c r="BE632" s="1"/>
      <c r="BF632" s="1"/>
      <c r="BG632" s="1"/>
      <c r="BH632" s="1"/>
      <c r="BI632" s="1"/>
      <c r="BJ632" s="1"/>
      <c r="BK632" s="1"/>
      <c r="BL632" s="1"/>
      <c r="BM632" s="1"/>
      <c r="BN632" s="1"/>
      <c r="BO632" s="1"/>
      <c r="BP632" s="1"/>
      <c r="BQ632" s="1"/>
      <c r="BR632" s="1"/>
      <c r="BS632" s="1"/>
      <c r="BT632" s="1"/>
      <c r="BU632" s="1"/>
      <c r="BV632" s="1"/>
      <c r="BW632" s="1"/>
      <c r="BX632" s="1"/>
      <c r="BY632" s="1"/>
      <c r="BZ632" s="1"/>
      <c r="CA632" s="1"/>
      <c r="CB632" s="1"/>
      <c r="CC632" s="1"/>
      <c r="CD632" s="1"/>
      <c r="CE632" s="1"/>
      <c r="CF632" s="1"/>
      <c r="CG632" s="1"/>
      <c r="CH632" s="1"/>
      <c r="CI632" s="1"/>
      <c r="CJ632" s="1"/>
      <c r="CK632" s="1"/>
    </row>
    <row r="633" spans="1:89" ht="33.75" x14ac:dyDescent="0.25">
      <c r="A633" s="7" t="s">
        <v>1110</v>
      </c>
      <c r="B633" s="8">
        <v>1999</v>
      </c>
      <c r="C633" s="605" t="s">
        <v>1753</v>
      </c>
      <c r="D633" s="606" t="s">
        <v>1754</v>
      </c>
      <c r="E633" s="614"/>
      <c r="F633" s="1"/>
      <c r="G633" s="1"/>
      <c r="H633" s="1"/>
      <c r="I633" s="1"/>
      <c r="J633" s="1"/>
      <c r="K633" s="1"/>
      <c r="L633" s="1"/>
      <c r="M633" s="1"/>
      <c r="N633" s="1"/>
      <c r="O633" s="1"/>
      <c r="P633" s="1"/>
      <c r="Q633" s="1"/>
      <c r="R633" s="1"/>
      <c r="S633" s="1"/>
      <c r="T633" s="1"/>
      <c r="U633" s="1"/>
      <c r="V633" s="1"/>
      <c r="W633" s="1"/>
      <c r="X633" s="1"/>
      <c r="Y633" s="1"/>
      <c r="Z633" s="1"/>
      <c r="AA633" s="1"/>
      <c r="AB633" s="1"/>
      <c r="AC633" s="1"/>
      <c r="AD633" s="1"/>
      <c r="AE633" s="1"/>
      <c r="AF633" s="1"/>
      <c r="AG633" s="1"/>
      <c r="AH633" s="1"/>
      <c r="AI633" s="1"/>
      <c r="AJ633" s="1"/>
      <c r="AK633" s="1"/>
      <c r="AL633" s="1"/>
      <c r="AM633" s="1"/>
      <c r="AN633" s="1"/>
      <c r="AO633" s="1"/>
      <c r="AP633" s="1"/>
      <c r="AQ633" s="1"/>
      <c r="AR633" s="1"/>
      <c r="AS633" s="1"/>
      <c r="AT633" s="1"/>
      <c r="AU633" s="1"/>
      <c r="AV633" s="1"/>
      <c r="AW633" s="1"/>
      <c r="AX633" s="1"/>
      <c r="AY633" s="1"/>
      <c r="AZ633" s="1"/>
      <c r="BA633" s="1"/>
      <c r="BB633" s="1"/>
      <c r="BC633" s="1"/>
      <c r="BD633" s="1"/>
      <c r="BE633" s="1"/>
      <c r="BF633" s="1"/>
      <c r="BG633" s="1"/>
      <c r="BH633" s="1"/>
      <c r="BI633" s="1"/>
      <c r="BJ633" s="1"/>
      <c r="BK633" s="1"/>
      <c r="BL633" s="1"/>
      <c r="BM633" s="1"/>
      <c r="BN633" s="1"/>
      <c r="BO633" s="1"/>
      <c r="BP633" s="1"/>
      <c r="BQ633" s="1"/>
      <c r="BR633" s="1"/>
      <c r="BS633" s="1"/>
      <c r="BT633" s="1"/>
      <c r="BU633" s="1"/>
      <c r="BV633" s="1"/>
      <c r="BW633" s="1"/>
      <c r="BX633" s="1"/>
      <c r="BY633" s="1"/>
      <c r="BZ633" s="1"/>
      <c r="CA633" s="1"/>
      <c r="CB633" s="1"/>
      <c r="CC633" s="1"/>
      <c r="CD633" s="1"/>
      <c r="CE633" s="1"/>
      <c r="CF633" s="1"/>
      <c r="CG633" s="1"/>
      <c r="CH633" s="1"/>
      <c r="CI633" s="1"/>
      <c r="CJ633" s="1"/>
      <c r="CK633" s="1"/>
    </row>
    <row r="634" spans="1:89" ht="33.75" x14ac:dyDescent="0.25">
      <c r="A634" s="7" t="s">
        <v>16</v>
      </c>
      <c r="B634" s="8">
        <v>1999</v>
      </c>
      <c r="C634" s="605" t="s">
        <v>1755</v>
      </c>
      <c r="D634" s="606" t="s">
        <v>1754</v>
      </c>
      <c r="E634" s="614"/>
      <c r="F634" s="1"/>
      <c r="G634" s="1"/>
      <c r="H634" s="1"/>
      <c r="I634" s="1"/>
      <c r="J634" s="1"/>
      <c r="K634" s="1"/>
      <c r="L634" s="1"/>
      <c r="M634" s="1"/>
      <c r="N634" s="1"/>
      <c r="O634" s="1"/>
      <c r="P634" s="1"/>
      <c r="Q634" s="1"/>
      <c r="R634" s="1"/>
      <c r="S634" s="1"/>
      <c r="T634" s="1"/>
      <c r="U634" s="1"/>
      <c r="V634" s="1"/>
      <c r="W634" s="1"/>
      <c r="X634" s="1"/>
      <c r="Y634" s="1"/>
      <c r="Z634" s="1"/>
      <c r="AA634" s="1"/>
      <c r="AB634" s="1"/>
      <c r="AC634" s="1"/>
      <c r="AD634" s="1"/>
      <c r="AE634" s="1"/>
      <c r="AF634" s="1"/>
      <c r="AG634" s="1"/>
      <c r="AH634" s="1"/>
      <c r="AI634" s="1"/>
      <c r="AJ634" s="1"/>
      <c r="AK634" s="1"/>
      <c r="AL634" s="1"/>
      <c r="AM634" s="1"/>
      <c r="AN634" s="1"/>
      <c r="AO634" s="1"/>
      <c r="AP634" s="1"/>
      <c r="AQ634" s="1"/>
      <c r="AR634" s="1"/>
      <c r="AS634" s="1"/>
      <c r="AT634" s="1"/>
      <c r="AU634" s="1"/>
      <c r="AV634" s="1"/>
      <c r="AW634" s="1"/>
      <c r="AX634" s="1"/>
      <c r="AY634" s="1"/>
      <c r="AZ634" s="1"/>
      <c r="BA634" s="1"/>
      <c r="BB634" s="1"/>
      <c r="BC634" s="1"/>
      <c r="BD634" s="1"/>
      <c r="BE634" s="1"/>
      <c r="BF634" s="1"/>
      <c r="BG634" s="1"/>
      <c r="BH634" s="1"/>
      <c r="BI634" s="1"/>
      <c r="BJ634" s="1"/>
      <c r="BK634" s="1"/>
      <c r="BL634" s="1"/>
      <c r="BM634" s="1"/>
      <c r="BN634" s="1"/>
      <c r="BO634" s="1"/>
      <c r="BP634" s="1"/>
      <c r="BQ634" s="1"/>
      <c r="BR634" s="1"/>
      <c r="BS634" s="1"/>
      <c r="BT634" s="1"/>
      <c r="BU634" s="1"/>
      <c r="BV634" s="1"/>
      <c r="BW634" s="1"/>
      <c r="BX634" s="1"/>
      <c r="BY634" s="1"/>
      <c r="BZ634" s="1"/>
      <c r="CA634" s="1"/>
      <c r="CB634" s="1"/>
      <c r="CC634" s="1"/>
      <c r="CD634" s="1"/>
      <c r="CE634" s="1"/>
      <c r="CF634" s="1"/>
      <c r="CG634" s="1"/>
      <c r="CH634" s="1"/>
      <c r="CI634" s="1"/>
      <c r="CJ634" s="1"/>
      <c r="CK634" s="1"/>
    </row>
    <row r="635" spans="1:89" ht="33.75" x14ac:dyDescent="0.25">
      <c r="A635" s="7" t="s">
        <v>11</v>
      </c>
      <c r="B635" s="8">
        <v>1999</v>
      </c>
      <c r="C635" s="605" t="s">
        <v>1757</v>
      </c>
      <c r="D635" s="606" t="s">
        <v>1756</v>
      </c>
      <c r="E635" s="614"/>
      <c r="F635" s="1"/>
      <c r="G635" s="1"/>
      <c r="H635" s="1"/>
      <c r="I635" s="1"/>
      <c r="J635" s="1"/>
      <c r="K635" s="1"/>
      <c r="L635" s="1"/>
      <c r="M635" s="1"/>
      <c r="N635" s="1"/>
      <c r="O635" s="1"/>
      <c r="P635" s="1"/>
      <c r="Q635" s="1"/>
      <c r="R635" s="1"/>
      <c r="S635" s="1"/>
      <c r="T635" s="1"/>
      <c r="U635" s="1"/>
      <c r="V635" s="1"/>
      <c r="W635" s="1"/>
      <c r="X635" s="1"/>
      <c r="Y635" s="1"/>
      <c r="Z635" s="1"/>
      <c r="AA635" s="1"/>
      <c r="AB635" s="1"/>
      <c r="AC635" s="1"/>
      <c r="AD635" s="1"/>
      <c r="AE635" s="1"/>
      <c r="AF635" s="1"/>
      <c r="AG635" s="1"/>
      <c r="AH635" s="1"/>
      <c r="AI635" s="1"/>
      <c r="AJ635" s="1"/>
      <c r="AK635" s="1"/>
      <c r="AL635" s="1"/>
      <c r="AM635" s="1"/>
      <c r="AN635" s="1"/>
      <c r="AO635" s="1"/>
      <c r="AP635" s="1"/>
      <c r="AQ635" s="1"/>
      <c r="AR635" s="1"/>
      <c r="AS635" s="1"/>
      <c r="AT635" s="1"/>
      <c r="AU635" s="1"/>
      <c r="AV635" s="1"/>
      <c r="AW635" s="1"/>
      <c r="AX635" s="1"/>
      <c r="AY635" s="1"/>
      <c r="AZ635" s="1"/>
      <c r="BA635" s="1"/>
      <c r="BB635" s="1"/>
      <c r="BC635" s="1"/>
      <c r="BD635" s="1"/>
      <c r="BE635" s="1"/>
      <c r="BF635" s="1"/>
      <c r="BG635" s="1"/>
      <c r="BH635" s="1"/>
      <c r="BI635" s="1"/>
      <c r="BJ635" s="1"/>
      <c r="BK635" s="1"/>
      <c r="BL635" s="1"/>
      <c r="BM635" s="1"/>
      <c r="BN635" s="1"/>
      <c r="BO635" s="1"/>
      <c r="BP635" s="1"/>
      <c r="BQ635" s="1"/>
      <c r="BR635" s="1"/>
      <c r="BS635" s="1"/>
      <c r="BT635" s="1"/>
      <c r="BU635" s="1"/>
      <c r="BV635" s="1"/>
      <c r="BW635" s="1"/>
      <c r="BX635" s="1"/>
      <c r="BY635" s="1"/>
      <c r="BZ635" s="1"/>
      <c r="CA635" s="1"/>
      <c r="CB635" s="1"/>
      <c r="CC635" s="1"/>
      <c r="CD635" s="1"/>
      <c r="CE635" s="1"/>
      <c r="CF635" s="1"/>
      <c r="CG635" s="1"/>
      <c r="CH635" s="1"/>
      <c r="CI635" s="1"/>
      <c r="CJ635" s="1"/>
      <c r="CK635" s="1"/>
    </row>
    <row r="636" spans="1:89" ht="33.75" x14ac:dyDescent="0.25">
      <c r="A636" s="7" t="s">
        <v>11</v>
      </c>
      <c r="B636" s="8">
        <v>1999</v>
      </c>
      <c r="C636" s="605" t="s">
        <v>1759</v>
      </c>
      <c r="D636" s="606" t="s">
        <v>1758</v>
      </c>
      <c r="E636" s="614"/>
      <c r="F636" s="1"/>
      <c r="G636" s="1"/>
      <c r="H636" s="1"/>
      <c r="I636" s="1"/>
      <c r="J636" s="1"/>
      <c r="K636" s="1"/>
      <c r="L636" s="1"/>
      <c r="M636" s="1"/>
      <c r="N636" s="1"/>
      <c r="O636" s="1"/>
      <c r="P636" s="1"/>
      <c r="Q636" s="1"/>
      <c r="R636" s="1"/>
      <c r="S636" s="1"/>
      <c r="T636" s="1"/>
      <c r="U636" s="1"/>
      <c r="V636" s="1"/>
      <c r="W636" s="1"/>
      <c r="X636" s="1"/>
      <c r="Y636" s="1"/>
      <c r="Z636" s="1"/>
      <c r="AA636" s="1"/>
      <c r="AB636" s="1"/>
      <c r="AC636" s="1"/>
      <c r="AD636" s="1"/>
      <c r="AE636" s="1"/>
      <c r="AF636" s="1"/>
      <c r="AG636" s="1"/>
      <c r="AH636" s="1"/>
      <c r="AI636" s="1"/>
      <c r="AJ636" s="1"/>
      <c r="AK636" s="1"/>
      <c r="AL636" s="1"/>
      <c r="AM636" s="1"/>
      <c r="AN636" s="1"/>
      <c r="AO636" s="1"/>
      <c r="AP636" s="1"/>
      <c r="AQ636" s="1"/>
      <c r="AR636" s="1"/>
      <c r="AS636" s="1"/>
      <c r="AT636" s="1"/>
      <c r="AU636" s="1"/>
      <c r="AV636" s="1"/>
      <c r="AW636" s="1"/>
      <c r="AX636" s="1"/>
      <c r="AY636" s="1"/>
      <c r="AZ636" s="1"/>
      <c r="BA636" s="1"/>
      <c r="BB636" s="1"/>
      <c r="BC636" s="1"/>
      <c r="BD636" s="1"/>
      <c r="BE636" s="1"/>
      <c r="BF636" s="1"/>
      <c r="BG636" s="1"/>
      <c r="BH636" s="1"/>
      <c r="BI636" s="1"/>
      <c r="BJ636" s="1"/>
      <c r="BK636" s="1"/>
      <c r="BL636" s="1"/>
      <c r="BM636" s="1"/>
      <c r="BN636" s="1"/>
      <c r="BO636" s="1"/>
      <c r="BP636" s="1"/>
      <c r="BQ636" s="1"/>
      <c r="BR636" s="1"/>
      <c r="BS636" s="1"/>
      <c r="BT636" s="1"/>
      <c r="BU636" s="1"/>
      <c r="BV636" s="1"/>
      <c r="BW636" s="1"/>
      <c r="BX636" s="1"/>
      <c r="BY636" s="1"/>
      <c r="BZ636" s="1"/>
      <c r="CA636" s="1"/>
      <c r="CB636" s="1"/>
      <c r="CC636" s="1"/>
      <c r="CD636" s="1"/>
      <c r="CE636" s="1"/>
      <c r="CF636" s="1"/>
      <c r="CG636" s="1"/>
      <c r="CH636" s="1"/>
      <c r="CI636" s="1"/>
      <c r="CJ636" s="1"/>
      <c r="CK636" s="1"/>
    </row>
    <row r="637" spans="1:89" ht="22.5" x14ac:dyDescent="0.25">
      <c r="A637" s="7" t="s">
        <v>12</v>
      </c>
      <c r="B637" s="8">
        <v>1999</v>
      </c>
      <c r="C637" s="605" t="s">
        <v>1761</v>
      </c>
      <c r="D637" s="605" t="s">
        <v>1760</v>
      </c>
      <c r="E637" s="614"/>
      <c r="F637" s="1"/>
      <c r="G637" s="1"/>
      <c r="H637" s="1"/>
      <c r="I637" s="1"/>
      <c r="J637" s="1"/>
      <c r="K637" s="1"/>
      <c r="L637" s="1"/>
      <c r="M637" s="1"/>
      <c r="N637" s="1"/>
      <c r="O637" s="1"/>
      <c r="P637" s="1"/>
      <c r="Q637" s="1"/>
      <c r="R637" s="1"/>
      <c r="S637" s="1"/>
      <c r="T637" s="1"/>
      <c r="U637" s="1"/>
      <c r="V637" s="1"/>
      <c r="W637" s="1"/>
      <c r="X637" s="1"/>
      <c r="Y637" s="1"/>
      <c r="Z637" s="1"/>
      <c r="AA637" s="1"/>
      <c r="AB637" s="1"/>
      <c r="AC637" s="1"/>
      <c r="AD637" s="1"/>
      <c r="AE637" s="1"/>
      <c r="AF637" s="1"/>
      <c r="AG637" s="1"/>
      <c r="AH637" s="1"/>
      <c r="AI637" s="1"/>
      <c r="AJ637" s="1"/>
      <c r="AK637" s="1"/>
      <c r="AL637" s="1"/>
      <c r="AM637" s="1"/>
      <c r="AN637" s="1"/>
      <c r="AO637" s="1"/>
      <c r="AP637" s="1"/>
      <c r="AQ637" s="1"/>
      <c r="AR637" s="1"/>
      <c r="AS637" s="1"/>
      <c r="AT637" s="1"/>
      <c r="AU637" s="1"/>
      <c r="AV637" s="1"/>
      <c r="AW637" s="1"/>
      <c r="AX637" s="1"/>
      <c r="AY637" s="1"/>
      <c r="AZ637" s="1"/>
      <c r="BA637" s="1"/>
      <c r="BB637" s="1"/>
      <c r="BC637" s="1"/>
      <c r="BD637" s="1"/>
      <c r="BE637" s="1"/>
      <c r="BF637" s="1"/>
      <c r="BG637" s="1"/>
      <c r="BH637" s="1"/>
      <c r="BI637" s="1"/>
      <c r="BJ637" s="1"/>
      <c r="BK637" s="1"/>
      <c r="BL637" s="1"/>
      <c r="BM637" s="1"/>
      <c r="BN637" s="1"/>
      <c r="BO637" s="1"/>
      <c r="BP637" s="1"/>
      <c r="BQ637" s="1"/>
      <c r="BR637" s="1"/>
      <c r="BS637" s="1"/>
      <c r="BT637" s="1"/>
      <c r="BU637" s="1"/>
      <c r="BV637" s="1"/>
      <c r="BW637" s="1"/>
      <c r="BX637" s="1"/>
      <c r="BY637" s="1"/>
      <c r="BZ637" s="1"/>
      <c r="CA637" s="1"/>
      <c r="CB637" s="1"/>
      <c r="CC637" s="1"/>
      <c r="CD637" s="1"/>
      <c r="CE637" s="1"/>
      <c r="CF637" s="1"/>
      <c r="CG637" s="1"/>
      <c r="CH637" s="1"/>
      <c r="CI637" s="1"/>
      <c r="CJ637" s="1"/>
      <c r="CK637" s="1"/>
    </row>
    <row r="638" spans="1:89" ht="22.5" x14ac:dyDescent="0.25">
      <c r="A638" s="7" t="s">
        <v>15</v>
      </c>
      <c r="B638" s="8">
        <v>1999</v>
      </c>
      <c r="C638" s="605" t="s">
        <v>1762</v>
      </c>
      <c r="D638" s="608"/>
      <c r="E638" s="614"/>
      <c r="F638" s="1"/>
      <c r="G638" s="1"/>
      <c r="H638" s="1"/>
      <c r="I638" s="1"/>
      <c r="J638" s="1"/>
      <c r="K638" s="1"/>
      <c r="L638" s="1"/>
      <c r="M638" s="1"/>
      <c r="N638" s="1"/>
      <c r="O638" s="1"/>
      <c r="P638" s="1"/>
      <c r="Q638" s="1"/>
      <c r="R638" s="1"/>
      <c r="S638" s="1"/>
      <c r="T638" s="1"/>
      <c r="U638" s="1"/>
      <c r="V638" s="1"/>
      <c r="W638" s="1"/>
      <c r="X638" s="1"/>
      <c r="Y638" s="1"/>
      <c r="Z638" s="1"/>
      <c r="AA638" s="1"/>
      <c r="AB638" s="1"/>
      <c r="AC638" s="1"/>
      <c r="AD638" s="1"/>
      <c r="AE638" s="1"/>
      <c r="AF638" s="1"/>
      <c r="AG638" s="1"/>
      <c r="AH638" s="1"/>
      <c r="AI638" s="1"/>
      <c r="AJ638" s="1"/>
      <c r="AK638" s="1"/>
      <c r="AL638" s="1"/>
      <c r="AM638" s="1"/>
      <c r="AN638" s="1"/>
      <c r="AO638" s="1"/>
      <c r="AP638" s="1"/>
      <c r="AQ638" s="1"/>
      <c r="AR638" s="1"/>
      <c r="AS638" s="1"/>
      <c r="AT638" s="1"/>
      <c r="AU638" s="1"/>
      <c r="AV638" s="1"/>
      <c r="AW638" s="1"/>
      <c r="AX638" s="1"/>
      <c r="AY638" s="1"/>
      <c r="AZ638" s="1"/>
      <c r="BA638" s="1"/>
      <c r="BB638" s="1"/>
      <c r="BC638" s="1"/>
      <c r="BD638" s="1"/>
      <c r="BE638" s="1"/>
      <c r="BF638" s="1"/>
      <c r="BG638" s="1"/>
      <c r="BH638" s="1"/>
      <c r="BI638" s="1"/>
      <c r="BJ638" s="1"/>
      <c r="BK638" s="1"/>
      <c r="BL638" s="1"/>
      <c r="BM638" s="1"/>
      <c r="BN638" s="1"/>
      <c r="BO638" s="1"/>
      <c r="BP638" s="1"/>
      <c r="BQ638" s="1"/>
      <c r="BR638" s="1"/>
      <c r="BS638" s="1"/>
      <c r="BT638" s="1"/>
      <c r="BU638" s="1"/>
      <c r="BV638" s="1"/>
      <c r="BW638" s="1"/>
      <c r="BX638" s="1"/>
      <c r="BY638" s="1"/>
      <c r="BZ638" s="1"/>
      <c r="CA638" s="1"/>
      <c r="CB638" s="1"/>
      <c r="CC638" s="1"/>
      <c r="CD638" s="1"/>
      <c r="CE638" s="1"/>
      <c r="CF638" s="1"/>
      <c r="CG638" s="1"/>
      <c r="CH638" s="1"/>
      <c r="CI638" s="1"/>
      <c r="CJ638" s="1"/>
      <c r="CK638" s="1"/>
    </row>
    <row r="639" spans="1:89" ht="33.75" x14ac:dyDescent="0.25">
      <c r="A639" s="7" t="s">
        <v>3</v>
      </c>
      <c r="B639" s="8">
        <v>1998</v>
      </c>
      <c r="C639" s="605" t="s">
        <v>1764</v>
      </c>
      <c r="D639" s="605" t="s">
        <v>1763</v>
      </c>
      <c r="E639" s="614"/>
      <c r="F639" s="1"/>
      <c r="G639" s="1"/>
      <c r="H639" s="1"/>
      <c r="I639" s="1"/>
      <c r="J639" s="1"/>
      <c r="K639" s="1"/>
      <c r="L639" s="1"/>
      <c r="M639" s="1"/>
      <c r="N639" s="1"/>
      <c r="O639" s="1"/>
      <c r="P639" s="1"/>
      <c r="Q639" s="1"/>
      <c r="R639" s="1"/>
      <c r="S639" s="1"/>
      <c r="T639" s="1"/>
      <c r="U639" s="1"/>
      <c r="V639" s="1"/>
      <c r="W639" s="1"/>
      <c r="X639" s="1"/>
      <c r="Y639" s="1"/>
      <c r="Z639" s="1"/>
      <c r="AA639" s="1"/>
      <c r="AB639" s="1"/>
      <c r="AC639" s="1"/>
      <c r="AD639" s="1"/>
      <c r="AE639" s="1"/>
      <c r="AF639" s="1"/>
      <c r="AG639" s="1"/>
      <c r="AH639" s="1"/>
      <c r="AI639" s="1"/>
      <c r="AJ639" s="1"/>
      <c r="AK639" s="1"/>
      <c r="AL639" s="1"/>
      <c r="AM639" s="1"/>
      <c r="AN639" s="1"/>
      <c r="AO639" s="1"/>
      <c r="AP639" s="1"/>
      <c r="AQ639" s="1"/>
      <c r="AR639" s="1"/>
      <c r="AS639" s="1"/>
      <c r="AT639" s="1"/>
      <c r="AU639" s="1"/>
      <c r="AV639" s="1"/>
      <c r="AW639" s="1"/>
      <c r="AX639" s="1"/>
      <c r="AY639" s="1"/>
      <c r="AZ639" s="1"/>
      <c r="BA639" s="1"/>
      <c r="BB639" s="1"/>
      <c r="BC639" s="1"/>
      <c r="BD639" s="1"/>
      <c r="BE639" s="1"/>
      <c r="BF639" s="1"/>
      <c r="BG639" s="1"/>
      <c r="BH639" s="1"/>
      <c r="BI639" s="1"/>
      <c r="BJ639" s="1"/>
      <c r="BK639" s="1"/>
      <c r="BL639" s="1"/>
      <c r="BM639" s="1"/>
      <c r="BN639" s="1"/>
      <c r="BO639" s="1"/>
      <c r="BP639" s="1"/>
      <c r="BQ639" s="1"/>
      <c r="BR639" s="1"/>
      <c r="BS639" s="1"/>
      <c r="BT639" s="1"/>
      <c r="BU639" s="1"/>
      <c r="BV639" s="1"/>
      <c r="BW639" s="1"/>
      <c r="BX639" s="1"/>
      <c r="BY639" s="1"/>
      <c r="BZ639" s="1"/>
      <c r="CA639" s="1"/>
      <c r="CB639" s="1"/>
      <c r="CC639" s="1"/>
      <c r="CD639" s="1"/>
      <c r="CE639" s="1"/>
      <c r="CF639" s="1"/>
      <c r="CG639" s="1"/>
      <c r="CH639" s="1"/>
      <c r="CI639" s="1"/>
      <c r="CJ639" s="1"/>
      <c r="CK639" s="1"/>
    </row>
    <row r="640" spans="1:89" ht="33.75" x14ac:dyDescent="0.25">
      <c r="A640" s="7" t="s">
        <v>3</v>
      </c>
      <c r="B640" s="8">
        <v>1998</v>
      </c>
      <c r="C640" s="605" t="s">
        <v>1765</v>
      </c>
      <c r="D640" s="605" t="s">
        <v>1766</v>
      </c>
      <c r="E640" s="614"/>
      <c r="F640" s="1"/>
      <c r="G640" s="1"/>
      <c r="H640" s="1"/>
      <c r="I640" s="1"/>
      <c r="J640" s="1"/>
      <c r="K640" s="1"/>
      <c r="L640" s="1"/>
      <c r="M640" s="1"/>
      <c r="N640" s="1"/>
      <c r="O640" s="1"/>
      <c r="P640" s="1"/>
      <c r="Q640" s="1"/>
      <c r="R640" s="1"/>
      <c r="S640" s="1"/>
      <c r="T640" s="1"/>
      <c r="U640" s="1"/>
      <c r="V640" s="1"/>
      <c r="W640" s="1"/>
      <c r="X640" s="1"/>
      <c r="Y640" s="1"/>
      <c r="Z640" s="1"/>
      <c r="AA640" s="1"/>
      <c r="AB640" s="1"/>
      <c r="AC640" s="1"/>
      <c r="AD640" s="1"/>
      <c r="AE640" s="1"/>
      <c r="AF640" s="1"/>
      <c r="AG640" s="1"/>
      <c r="AH640" s="1"/>
      <c r="AI640" s="1"/>
      <c r="AJ640" s="1"/>
      <c r="AK640" s="1"/>
      <c r="AL640" s="1"/>
      <c r="AM640" s="1"/>
      <c r="AN640" s="1"/>
      <c r="AO640" s="1"/>
      <c r="AP640" s="1"/>
      <c r="AQ640" s="1"/>
      <c r="AR640" s="1"/>
      <c r="AS640" s="1"/>
      <c r="AT640" s="1"/>
      <c r="AU640" s="1"/>
      <c r="AV640" s="1"/>
      <c r="AW640" s="1"/>
      <c r="AX640" s="1"/>
      <c r="AY640" s="1"/>
      <c r="AZ640" s="1"/>
      <c r="BA640" s="1"/>
      <c r="BB640" s="1"/>
      <c r="BC640" s="1"/>
      <c r="BD640" s="1"/>
      <c r="BE640" s="1"/>
      <c r="BF640" s="1"/>
      <c r="BG640" s="1"/>
      <c r="BH640" s="1"/>
      <c r="BI640" s="1"/>
      <c r="BJ640" s="1"/>
      <c r="BK640" s="1"/>
      <c r="BL640" s="1"/>
      <c r="BM640" s="1"/>
      <c r="BN640" s="1"/>
      <c r="BO640" s="1"/>
      <c r="BP640" s="1"/>
      <c r="BQ640" s="1"/>
      <c r="BR640" s="1"/>
      <c r="BS640" s="1"/>
      <c r="BT640" s="1"/>
      <c r="BU640" s="1"/>
      <c r="BV640" s="1"/>
      <c r="BW640" s="1"/>
      <c r="BX640" s="1"/>
      <c r="BY640" s="1"/>
      <c r="BZ640" s="1"/>
      <c r="CA640" s="1"/>
      <c r="CB640" s="1"/>
      <c r="CC640" s="1"/>
      <c r="CD640" s="1"/>
      <c r="CE640" s="1"/>
      <c r="CF640" s="1"/>
      <c r="CG640" s="1"/>
      <c r="CH640" s="1"/>
      <c r="CI640" s="1"/>
      <c r="CJ640" s="1"/>
      <c r="CK640" s="1"/>
    </row>
    <row r="641" spans="1:89" ht="45" x14ac:dyDescent="0.25">
      <c r="A641" s="7" t="s">
        <v>6</v>
      </c>
      <c r="B641" s="8">
        <v>1998</v>
      </c>
      <c r="C641" s="605" t="s">
        <v>1767</v>
      </c>
      <c r="D641" s="605" t="s">
        <v>1768</v>
      </c>
      <c r="E641" s="614"/>
      <c r="F641" s="1"/>
      <c r="G641" s="1"/>
      <c r="H641" s="1"/>
      <c r="I641" s="1"/>
      <c r="J641" s="1"/>
      <c r="K641" s="1"/>
      <c r="L641" s="1"/>
      <c r="M641" s="1"/>
      <c r="N641" s="1"/>
      <c r="O641" s="1"/>
      <c r="P641" s="1"/>
      <c r="Q641" s="1"/>
      <c r="R641" s="1"/>
      <c r="S641" s="1"/>
      <c r="T641" s="1"/>
      <c r="U641" s="1"/>
      <c r="V641" s="1"/>
      <c r="W641" s="1"/>
      <c r="X641" s="1"/>
      <c r="Y641" s="1"/>
      <c r="Z641" s="1"/>
      <c r="AA641" s="1"/>
      <c r="AB641" s="1"/>
      <c r="AC641" s="1"/>
      <c r="AD641" s="1"/>
      <c r="AE641" s="1"/>
      <c r="AF641" s="1"/>
      <c r="AG641" s="1"/>
      <c r="AH641" s="1"/>
      <c r="AI641" s="1"/>
      <c r="AJ641" s="1"/>
      <c r="AK641" s="1"/>
      <c r="AL641" s="1"/>
      <c r="AM641" s="1"/>
      <c r="AN641" s="1"/>
      <c r="AO641" s="1"/>
      <c r="AP641" s="1"/>
      <c r="AQ641" s="1"/>
      <c r="AR641" s="1"/>
      <c r="AS641" s="1"/>
      <c r="AT641" s="1"/>
      <c r="AU641" s="1"/>
      <c r="AV641" s="1"/>
      <c r="AW641" s="1"/>
      <c r="AX641" s="1"/>
      <c r="AY641" s="1"/>
      <c r="AZ641" s="1"/>
      <c r="BA641" s="1"/>
      <c r="BB641" s="1"/>
      <c r="BC641" s="1"/>
      <c r="BD641" s="1"/>
      <c r="BE641" s="1"/>
      <c r="BF641" s="1"/>
      <c r="BG641" s="1"/>
      <c r="BH641" s="1"/>
      <c r="BI641" s="1"/>
      <c r="BJ641" s="1"/>
      <c r="BK641" s="1"/>
      <c r="BL641" s="1"/>
      <c r="BM641" s="1"/>
      <c r="BN641" s="1"/>
      <c r="BO641" s="1"/>
      <c r="BP641" s="1"/>
      <c r="BQ641" s="1"/>
      <c r="BR641" s="1"/>
      <c r="BS641" s="1"/>
      <c r="BT641" s="1"/>
      <c r="BU641" s="1"/>
      <c r="BV641" s="1"/>
      <c r="BW641" s="1"/>
      <c r="BX641" s="1"/>
      <c r="BY641" s="1"/>
      <c r="BZ641" s="1"/>
      <c r="CA641" s="1"/>
      <c r="CB641" s="1"/>
      <c r="CC641" s="1"/>
      <c r="CD641" s="1"/>
      <c r="CE641" s="1"/>
      <c r="CF641" s="1"/>
      <c r="CG641" s="1"/>
      <c r="CH641" s="1"/>
      <c r="CI641" s="1"/>
      <c r="CJ641" s="1"/>
      <c r="CK641" s="1"/>
    </row>
    <row r="642" spans="1:89" ht="45" x14ac:dyDescent="0.25">
      <c r="A642" s="7" t="s">
        <v>8</v>
      </c>
      <c r="B642" s="8">
        <v>1998</v>
      </c>
      <c r="C642" s="606" t="s">
        <v>1769</v>
      </c>
      <c r="D642" s="605" t="s">
        <v>1770</v>
      </c>
      <c r="E642" s="614"/>
      <c r="F642" s="1"/>
      <c r="G642" s="1"/>
      <c r="H642" s="1"/>
      <c r="I642" s="1"/>
      <c r="J642" s="1"/>
      <c r="K642" s="1"/>
      <c r="L642" s="1"/>
      <c r="M642" s="1"/>
      <c r="N642" s="1"/>
      <c r="O642" s="1"/>
      <c r="P642" s="1"/>
      <c r="Q642" s="1"/>
      <c r="R642" s="1"/>
      <c r="S642" s="1"/>
      <c r="T642" s="1"/>
      <c r="U642" s="1"/>
      <c r="V642" s="1"/>
      <c r="W642" s="1"/>
      <c r="X642" s="1"/>
      <c r="Y642" s="1"/>
      <c r="Z642" s="1"/>
      <c r="AA642" s="1"/>
      <c r="AB642" s="1"/>
      <c r="AC642" s="1"/>
      <c r="AD642" s="1"/>
      <c r="AE642" s="1"/>
      <c r="AF642" s="1"/>
      <c r="AG642" s="1"/>
      <c r="AH642" s="1"/>
      <c r="AI642" s="1"/>
      <c r="AJ642" s="1"/>
      <c r="AK642" s="1"/>
      <c r="AL642" s="1"/>
      <c r="AM642" s="1"/>
      <c r="AN642" s="1"/>
      <c r="AO642" s="1"/>
      <c r="AP642" s="1"/>
      <c r="AQ642" s="1"/>
      <c r="AR642" s="1"/>
      <c r="AS642" s="1"/>
      <c r="AT642" s="1"/>
      <c r="AU642" s="1"/>
      <c r="AV642" s="1"/>
      <c r="AW642" s="1"/>
      <c r="AX642" s="1"/>
      <c r="AY642" s="1"/>
      <c r="AZ642" s="1"/>
      <c r="BA642" s="1"/>
      <c r="BB642" s="1"/>
      <c r="BC642" s="1"/>
      <c r="BD642" s="1"/>
      <c r="BE642" s="1"/>
      <c r="BF642" s="1"/>
      <c r="BG642" s="1"/>
      <c r="BH642" s="1"/>
      <c r="BI642" s="1"/>
      <c r="BJ642" s="1"/>
      <c r="BK642" s="1"/>
      <c r="BL642" s="1"/>
      <c r="BM642" s="1"/>
      <c r="BN642" s="1"/>
      <c r="BO642" s="1"/>
      <c r="BP642" s="1"/>
      <c r="BQ642" s="1"/>
      <c r="BR642" s="1"/>
      <c r="BS642" s="1"/>
      <c r="BT642" s="1"/>
      <c r="BU642" s="1"/>
      <c r="BV642" s="1"/>
      <c r="BW642" s="1"/>
      <c r="BX642" s="1"/>
      <c r="BY642" s="1"/>
      <c r="BZ642" s="1"/>
      <c r="CA642" s="1"/>
      <c r="CB642" s="1"/>
      <c r="CC642" s="1"/>
      <c r="CD642" s="1"/>
      <c r="CE642" s="1"/>
      <c r="CF642" s="1"/>
      <c r="CG642" s="1"/>
      <c r="CH642" s="1"/>
      <c r="CI642" s="1"/>
      <c r="CJ642" s="1"/>
      <c r="CK642" s="1"/>
    </row>
    <row r="643" spans="1:89" ht="33.75" x14ac:dyDescent="0.25">
      <c r="A643" s="7" t="s">
        <v>8</v>
      </c>
      <c r="B643" s="8">
        <v>1998</v>
      </c>
      <c r="C643" s="605" t="s">
        <v>1771</v>
      </c>
      <c r="D643" s="605" t="s">
        <v>1766</v>
      </c>
      <c r="E643" s="614"/>
      <c r="F643" s="1"/>
      <c r="G643" s="1"/>
      <c r="H643" s="1"/>
      <c r="I643" s="1"/>
      <c r="J643" s="1"/>
      <c r="K643" s="1"/>
      <c r="L643" s="1"/>
      <c r="M643" s="1"/>
      <c r="N643" s="1"/>
      <c r="O643" s="1"/>
      <c r="P643" s="1"/>
      <c r="Q643" s="1"/>
      <c r="R643" s="1"/>
      <c r="S643" s="1"/>
      <c r="T643" s="1"/>
      <c r="U643" s="1"/>
      <c r="V643" s="1"/>
      <c r="W643" s="1"/>
      <c r="X643" s="1"/>
      <c r="Y643" s="1"/>
      <c r="Z643" s="1"/>
      <c r="AA643" s="1"/>
      <c r="AB643" s="1"/>
      <c r="AC643" s="1"/>
      <c r="AD643" s="1"/>
      <c r="AE643" s="1"/>
      <c r="AF643" s="1"/>
      <c r="AG643" s="1"/>
      <c r="AH643" s="1"/>
      <c r="AI643" s="1"/>
      <c r="AJ643" s="1"/>
      <c r="AK643" s="1"/>
      <c r="AL643" s="1"/>
      <c r="AM643" s="1"/>
      <c r="AN643" s="1"/>
      <c r="AO643" s="1"/>
      <c r="AP643" s="1"/>
      <c r="AQ643" s="1"/>
      <c r="AR643" s="1"/>
      <c r="AS643" s="1"/>
      <c r="AT643" s="1"/>
      <c r="AU643" s="1"/>
      <c r="AV643" s="1"/>
      <c r="AW643" s="1"/>
      <c r="AX643" s="1"/>
      <c r="AY643" s="1"/>
      <c r="AZ643" s="1"/>
      <c r="BA643" s="1"/>
      <c r="BB643" s="1"/>
      <c r="BC643" s="1"/>
      <c r="BD643" s="1"/>
      <c r="BE643" s="1"/>
      <c r="BF643" s="1"/>
      <c r="BG643" s="1"/>
      <c r="BH643" s="1"/>
      <c r="BI643" s="1"/>
      <c r="BJ643" s="1"/>
      <c r="BK643" s="1"/>
      <c r="BL643" s="1"/>
      <c r="BM643" s="1"/>
      <c r="BN643" s="1"/>
      <c r="BO643" s="1"/>
      <c r="BP643" s="1"/>
      <c r="BQ643" s="1"/>
      <c r="BR643" s="1"/>
      <c r="BS643" s="1"/>
      <c r="BT643" s="1"/>
      <c r="BU643" s="1"/>
      <c r="BV643" s="1"/>
      <c r="BW643" s="1"/>
      <c r="BX643" s="1"/>
      <c r="BY643" s="1"/>
      <c r="BZ643" s="1"/>
      <c r="CA643" s="1"/>
      <c r="CB643" s="1"/>
      <c r="CC643" s="1"/>
      <c r="CD643" s="1"/>
      <c r="CE643" s="1"/>
      <c r="CF643" s="1"/>
      <c r="CG643" s="1"/>
      <c r="CH643" s="1"/>
      <c r="CI643" s="1"/>
      <c r="CJ643" s="1"/>
      <c r="CK643" s="1"/>
    </row>
    <row r="644" spans="1:89" ht="45" x14ac:dyDescent="0.25">
      <c r="A644" s="7" t="s">
        <v>8</v>
      </c>
      <c r="B644" s="8">
        <v>1998</v>
      </c>
      <c r="C644" s="605" t="s">
        <v>1772</v>
      </c>
      <c r="D644" s="605" t="s">
        <v>1770</v>
      </c>
      <c r="E644" s="614"/>
      <c r="F644" s="1"/>
      <c r="G644" s="1"/>
      <c r="H644" s="1"/>
      <c r="I644" s="1"/>
      <c r="J644" s="1"/>
      <c r="K644" s="1"/>
      <c r="L644" s="1"/>
      <c r="M644" s="1"/>
      <c r="N644" s="1"/>
      <c r="O644" s="1"/>
      <c r="P644" s="1"/>
      <c r="Q644" s="1"/>
      <c r="R644" s="1"/>
      <c r="S644" s="1"/>
      <c r="T644" s="1"/>
      <c r="U644" s="1"/>
      <c r="V644" s="1"/>
      <c r="W644" s="1"/>
      <c r="X644" s="1"/>
      <c r="Y644" s="1"/>
      <c r="Z644" s="1"/>
      <c r="AA644" s="1"/>
      <c r="AB644" s="1"/>
      <c r="AC644" s="1"/>
      <c r="AD644" s="1"/>
      <c r="AE644" s="1"/>
      <c r="AF644" s="1"/>
      <c r="AG644" s="1"/>
      <c r="AH644" s="1"/>
      <c r="AI644" s="1"/>
      <c r="AJ644" s="1"/>
      <c r="AK644" s="1"/>
      <c r="AL644" s="1"/>
      <c r="AM644" s="1"/>
      <c r="AN644" s="1"/>
      <c r="AO644" s="1"/>
      <c r="AP644" s="1"/>
      <c r="AQ644" s="1"/>
      <c r="AR644" s="1"/>
      <c r="AS644" s="1"/>
      <c r="AT644" s="1"/>
      <c r="AU644" s="1"/>
      <c r="AV644" s="1"/>
      <c r="AW644" s="1"/>
      <c r="AX644" s="1"/>
      <c r="AY644" s="1"/>
      <c r="AZ644" s="1"/>
      <c r="BA644" s="1"/>
      <c r="BB644" s="1"/>
      <c r="BC644" s="1"/>
      <c r="BD644" s="1"/>
      <c r="BE644" s="1"/>
      <c r="BF644" s="1"/>
      <c r="BG644" s="1"/>
      <c r="BH644" s="1"/>
      <c r="BI644" s="1"/>
      <c r="BJ644" s="1"/>
      <c r="BK644" s="1"/>
      <c r="BL644" s="1"/>
      <c r="BM644" s="1"/>
      <c r="BN644" s="1"/>
      <c r="BO644" s="1"/>
      <c r="BP644" s="1"/>
      <c r="BQ644" s="1"/>
      <c r="BR644" s="1"/>
      <c r="BS644" s="1"/>
      <c r="BT644" s="1"/>
      <c r="BU644" s="1"/>
      <c r="BV644" s="1"/>
      <c r="BW644" s="1"/>
      <c r="BX644" s="1"/>
      <c r="BY644" s="1"/>
      <c r="BZ644" s="1"/>
      <c r="CA644" s="1"/>
      <c r="CB644" s="1"/>
      <c r="CC644" s="1"/>
      <c r="CD644" s="1"/>
      <c r="CE644" s="1"/>
      <c r="CF644" s="1"/>
      <c r="CG644" s="1"/>
      <c r="CH644" s="1"/>
      <c r="CI644" s="1"/>
      <c r="CJ644" s="1"/>
      <c r="CK644" s="1"/>
    </row>
    <row r="645" spans="1:89" ht="33.75" x14ac:dyDescent="0.25">
      <c r="A645" s="7" t="s">
        <v>8</v>
      </c>
      <c r="B645" s="8">
        <v>1998</v>
      </c>
      <c r="C645" s="605" t="s">
        <v>1773</v>
      </c>
      <c r="D645" s="606" t="s">
        <v>1774</v>
      </c>
      <c r="E645" s="615"/>
      <c r="F645" s="1"/>
      <c r="G645" s="1"/>
      <c r="H645" s="1"/>
      <c r="I645" s="1"/>
      <c r="J645" s="1"/>
      <c r="K645" s="1"/>
      <c r="L645" s="1"/>
      <c r="M645" s="1"/>
      <c r="N645" s="1"/>
      <c r="O645" s="1"/>
      <c r="P645" s="1"/>
      <c r="Q645" s="1"/>
      <c r="R645" s="1"/>
      <c r="S645" s="1"/>
      <c r="T645" s="1"/>
      <c r="U645" s="1"/>
      <c r="V645" s="1"/>
      <c r="W645" s="1"/>
      <c r="X645" s="1"/>
      <c r="Y645" s="1"/>
      <c r="Z645" s="1"/>
      <c r="AA645" s="1"/>
      <c r="AB645" s="1"/>
      <c r="AC645" s="1"/>
      <c r="AD645" s="1"/>
      <c r="AE645" s="1"/>
      <c r="AF645" s="1"/>
      <c r="AG645" s="1"/>
      <c r="AH645" s="1"/>
      <c r="AI645" s="1"/>
      <c r="AJ645" s="1"/>
      <c r="AK645" s="1"/>
      <c r="AL645" s="1"/>
      <c r="AM645" s="1"/>
      <c r="AN645" s="1"/>
      <c r="AO645" s="1"/>
      <c r="AP645" s="1"/>
      <c r="AQ645" s="1"/>
      <c r="AR645" s="1"/>
      <c r="AS645" s="1"/>
      <c r="AT645" s="1"/>
      <c r="AU645" s="1"/>
      <c r="AV645" s="1"/>
      <c r="AW645" s="1"/>
      <c r="AX645" s="1"/>
      <c r="AY645" s="1"/>
      <c r="AZ645" s="1"/>
      <c r="BA645" s="1"/>
      <c r="BB645" s="1"/>
      <c r="BC645" s="1"/>
      <c r="BD645" s="1"/>
      <c r="BE645" s="1"/>
      <c r="BF645" s="1"/>
      <c r="BG645" s="1"/>
      <c r="BH645" s="1"/>
      <c r="BI645" s="1"/>
      <c r="BJ645" s="1"/>
      <c r="BK645" s="1"/>
      <c r="BL645" s="1"/>
      <c r="BM645" s="1"/>
      <c r="BN645" s="1"/>
      <c r="BO645" s="1"/>
      <c r="BP645" s="1"/>
      <c r="BQ645" s="1"/>
      <c r="BR645" s="1"/>
      <c r="BS645" s="1"/>
      <c r="BT645" s="1"/>
      <c r="BU645" s="1"/>
      <c r="BV645" s="1"/>
      <c r="BW645" s="1"/>
      <c r="BX645" s="1"/>
      <c r="BY645" s="1"/>
      <c r="BZ645" s="1"/>
      <c r="CA645" s="1"/>
      <c r="CB645" s="1"/>
      <c r="CC645" s="1"/>
      <c r="CD645" s="1"/>
      <c r="CE645" s="1"/>
      <c r="CF645" s="1"/>
      <c r="CG645" s="1"/>
      <c r="CH645" s="1"/>
      <c r="CI645" s="1"/>
      <c r="CJ645" s="1"/>
      <c r="CK645" s="1"/>
    </row>
    <row r="646" spans="1:89" ht="22.5" x14ac:dyDescent="0.25">
      <c r="A646" s="7" t="s">
        <v>21</v>
      </c>
      <c r="B646" s="8">
        <v>1998</v>
      </c>
      <c r="C646" s="605" t="s">
        <v>1775</v>
      </c>
      <c r="D646" s="605" t="s">
        <v>1776</v>
      </c>
      <c r="E646" s="615"/>
      <c r="F646" s="1"/>
      <c r="G646" s="1"/>
      <c r="H646" s="1"/>
      <c r="I646" s="1"/>
      <c r="J646" s="1"/>
      <c r="K646" s="1"/>
      <c r="L646" s="1"/>
      <c r="M646" s="1"/>
      <c r="N646" s="1"/>
      <c r="O646" s="1"/>
      <c r="P646" s="1"/>
      <c r="Q646" s="1"/>
      <c r="R646" s="1"/>
      <c r="S646" s="1"/>
      <c r="T646" s="1"/>
      <c r="U646" s="1"/>
      <c r="V646" s="1"/>
      <c r="W646" s="1"/>
      <c r="X646" s="1"/>
      <c r="Y646" s="1"/>
      <c r="Z646" s="1"/>
      <c r="AA646" s="1"/>
      <c r="AB646" s="1"/>
      <c r="AC646" s="1"/>
      <c r="AD646" s="1"/>
      <c r="AE646" s="1"/>
      <c r="AF646" s="1"/>
      <c r="AG646" s="1"/>
      <c r="AH646" s="1"/>
      <c r="AI646" s="1"/>
      <c r="AJ646" s="1"/>
      <c r="AK646" s="1"/>
      <c r="AL646" s="1"/>
      <c r="AM646" s="1"/>
      <c r="AN646" s="1"/>
      <c r="AO646" s="1"/>
      <c r="AP646" s="1"/>
      <c r="AQ646" s="1"/>
      <c r="AR646" s="1"/>
      <c r="AS646" s="1"/>
      <c r="AT646" s="1"/>
      <c r="AU646" s="1"/>
      <c r="AV646" s="1"/>
      <c r="AW646" s="1"/>
      <c r="AX646" s="1"/>
      <c r="AY646" s="1"/>
      <c r="AZ646" s="1"/>
      <c r="BA646" s="1"/>
      <c r="BB646" s="1"/>
      <c r="BC646" s="1"/>
      <c r="BD646" s="1"/>
      <c r="BE646" s="1"/>
      <c r="BF646" s="1"/>
      <c r="BG646" s="1"/>
      <c r="BH646" s="1"/>
      <c r="BI646" s="1"/>
      <c r="BJ646" s="1"/>
      <c r="BK646" s="1"/>
      <c r="BL646" s="1"/>
      <c r="BM646" s="1"/>
      <c r="BN646" s="1"/>
      <c r="BO646" s="1"/>
      <c r="BP646" s="1"/>
      <c r="BQ646" s="1"/>
      <c r="BR646" s="1"/>
      <c r="BS646" s="1"/>
      <c r="BT646" s="1"/>
      <c r="BU646" s="1"/>
      <c r="BV646" s="1"/>
      <c r="BW646" s="1"/>
      <c r="BX646" s="1"/>
      <c r="BY646" s="1"/>
      <c r="BZ646" s="1"/>
      <c r="CA646" s="1"/>
      <c r="CB646" s="1"/>
      <c r="CC646" s="1"/>
      <c r="CD646" s="1"/>
      <c r="CE646" s="1"/>
      <c r="CF646" s="1"/>
      <c r="CG646" s="1"/>
      <c r="CH646" s="1"/>
      <c r="CI646" s="1"/>
      <c r="CJ646" s="1"/>
      <c r="CK646" s="1"/>
    </row>
    <row r="647" spans="1:89" ht="45" x14ac:dyDescent="0.25">
      <c r="A647" s="7" t="s">
        <v>21</v>
      </c>
      <c r="B647" s="8">
        <v>1998</v>
      </c>
      <c r="C647" s="605" t="s">
        <v>1777</v>
      </c>
      <c r="D647" s="606" t="s">
        <v>1778</v>
      </c>
      <c r="E647" s="614"/>
      <c r="F647" s="1"/>
      <c r="G647" s="1"/>
      <c r="H647" s="1"/>
      <c r="I647" s="1"/>
      <c r="J647" s="1"/>
      <c r="K647" s="1"/>
      <c r="L647" s="1"/>
      <c r="M647" s="1"/>
      <c r="N647" s="1"/>
      <c r="O647" s="1"/>
      <c r="P647" s="1"/>
      <c r="Q647" s="1"/>
      <c r="R647" s="1"/>
      <c r="S647" s="1"/>
      <c r="T647" s="1"/>
      <c r="U647" s="1"/>
      <c r="V647" s="1"/>
      <c r="W647" s="1"/>
      <c r="X647" s="1"/>
      <c r="Y647" s="1"/>
      <c r="Z647" s="1"/>
      <c r="AA647" s="1"/>
      <c r="AB647" s="1"/>
      <c r="AC647" s="1"/>
      <c r="AD647" s="1"/>
      <c r="AE647" s="1"/>
      <c r="AF647" s="1"/>
      <c r="AG647" s="1"/>
      <c r="AH647" s="1"/>
      <c r="AI647" s="1"/>
      <c r="AJ647" s="1"/>
      <c r="AK647" s="1"/>
      <c r="AL647" s="1"/>
      <c r="AM647" s="1"/>
      <c r="AN647" s="1"/>
      <c r="AO647" s="1"/>
      <c r="AP647" s="1"/>
      <c r="AQ647" s="1"/>
      <c r="AR647" s="1"/>
      <c r="AS647" s="1"/>
      <c r="AT647" s="1"/>
      <c r="AU647" s="1"/>
      <c r="AV647" s="1"/>
      <c r="AW647" s="1"/>
      <c r="AX647" s="1"/>
      <c r="AY647" s="1"/>
      <c r="AZ647" s="1"/>
      <c r="BA647" s="1"/>
      <c r="BB647" s="1"/>
      <c r="BC647" s="1"/>
      <c r="BD647" s="1"/>
      <c r="BE647" s="1"/>
      <c r="BF647" s="1"/>
      <c r="BG647" s="1"/>
      <c r="BH647" s="1"/>
      <c r="BI647" s="1"/>
      <c r="BJ647" s="1"/>
      <c r="BK647" s="1"/>
      <c r="BL647" s="1"/>
      <c r="BM647" s="1"/>
      <c r="BN647" s="1"/>
      <c r="BO647" s="1"/>
      <c r="BP647" s="1"/>
      <c r="BQ647" s="1"/>
      <c r="BR647" s="1"/>
      <c r="BS647" s="1"/>
      <c r="BT647" s="1"/>
      <c r="BU647" s="1"/>
      <c r="BV647" s="1"/>
      <c r="BW647" s="1"/>
      <c r="BX647" s="1"/>
      <c r="BY647" s="1"/>
      <c r="BZ647" s="1"/>
      <c r="CA647" s="1"/>
      <c r="CB647" s="1"/>
      <c r="CC647" s="1"/>
      <c r="CD647" s="1"/>
      <c r="CE647" s="1"/>
      <c r="CF647" s="1"/>
      <c r="CG647" s="1"/>
      <c r="CH647" s="1"/>
      <c r="CI647" s="1"/>
      <c r="CJ647" s="1"/>
      <c r="CK647" s="1"/>
    </row>
    <row r="648" spans="1:89" ht="45" x14ac:dyDescent="0.25">
      <c r="A648" s="10" t="s">
        <v>1110</v>
      </c>
      <c r="B648" s="8">
        <v>1998</v>
      </c>
      <c r="C648" s="605" t="s">
        <v>1777</v>
      </c>
      <c r="D648" s="606" t="s">
        <v>1779</v>
      </c>
      <c r="E648" s="614"/>
      <c r="F648" s="1"/>
      <c r="G648" s="1"/>
      <c r="H648" s="1"/>
      <c r="I648" s="1"/>
      <c r="J648" s="1"/>
      <c r="K648" s="1"/>
      <c r="L648" s="1"/>
      <c r="M648" s="1"/>
      <c r="N648" s="1"/>
      <c r="O648" s="1"/>
      <c r="P648" s="1"/>
      <c r="Q648" s="1"/>
      <c r="R648" s="1"/>
      <c r="S648" s="1"/>
      <c r="T648" s="1"/>
      <c r="U648" s="1"/>
      <c r="V648" s="1"/>
      <c r="W648" s="1"/>
      <c r="X648" s="1"/>
      <c r="Y648" s="1"/>
      <c r="Z648" s="1"/>
      <c r="AA648" s="1"/>
      <c r="AB648" s="1"/>
      <c r="AC648" s="1"/>
      <c r="AD648" s="1"/>
      <c r="AE648" s="1"/>
      <c r="AF648" s="1"/>
      <c r="AG648" s="1"/>
      <c r="AH648" s="1"/>
      <c r="AI648" s="1"/>
      <c r="AJ648" s="1"/>
      <c r="AK648" s="1"/>
      <c r="AL648" s="1"/>
      <c r="AM648" s="1"/>
      <c r="AN648" s="1"/>
      <c r="AO648" s="1"/>
      <c r="AP648" s="1"/>
      <c r="AQ648" s="1"/>
      <c r="AR648" s="1"/>
      <c r="AS648" s="1"/>
      <c r="AT648" s="1"/>
      <c r="AU648" s="1"/>
      <c r="AV648" s="1"/>
      <c r="AW648" s="1"/>
      <c r="AX648" s="1"/>
      <c r="AY648" s="1"/>
      <c r="AZ648" s="1"/>
      <c r="BA648" s="1"/>
      <c r="BB648" s="1"/>
      <c r="BC648" s="1"/>
      <c r="BD648" s="1"/>
      <c r="BE648" s="1"/>
      <c r="BF648" s="1"/>
      <c r="BG648" s="1"/>
      <c r="BH648" s="1"/>
      <c r="BI648" s="1"/>
      <c r="BJ648" s="1"/>
      <c r="BK648" s="1"/>
      <c r="BL648" s="1"/>
      <c r="BM648" s="1"/>
      <c r="BN648" s="1"/>
      <c r="BO648" s="1"/>
      <c r="BP648" s="1"/>
      <c r="BQ648" s="1"/>
      <c r="BR648" s="1"/>
      <c r="BS648" s="1"/>
      <c r="BT648" s="1"/>
      <c r="BU648" s="1"/>
      <c r="BV648" s="1"/>
      <c r="BW648" s="1"/>
      <c r="BX648" s="1"/>
      <c r="BY648" s="1"/>
      <c r="BZ648" s="1"/>
      <c r="CA648" s="1"/>
      <c r="CB648" s="1"/>
      <c r="CC648" s="1"/>
      <c r="CD648" s="1"/>
      <c r="CE648" s="1"/>
      <c r="CF648" s="1"/>
      <c r="CG648" s="1"/>
      <c r="CH648" s="1"/>
      <c r="CI648" s="1"/>
      <c r="CJ648" s="1"/>
      <c r="CK648" s="1"/>
    </row>
    <row r="649" spans="1:89" ht="67.5" x14ac:dyDescent="0.25">
      <c r="A649" s="7" t="s">
        <v>11</v>
      </c>
      <c r="B649" s="8">
        <v>1998</v>
      </c>
      <c r="C649" s="605" t="s">
        <v>1780</v>
      </c>
      <c r="D649" s="605" t="s">
        <v>1781</v>
      </c>
      <c r="E649" s="614"/>
      <c r="F649" s="1"/>
      <c r="G649" s="1"/>
      <c r="H649" s="1"/>
      <c r="I649" s="1"/>
      <c r="J649" s="1"/>
      <c r="K649" s="1"/>
      <c r="L649" s="1"/>
      <c r="M649" s="1"/>
      <c r="N649" s="1"/>
      <c r="O649" s="1"/>
      <c r="P649" s="1"/>
      <c r="Q649" s="1"/>
      <c r="R649" s="1"/>
      <c r="S649" s="1"/>
      <c r="T649" s="1"/>
      <c r="U649" s="1"/>
      <c r="V649" s="1"/>
      <c r="W649" s="1"/>
      <c r="X649" s="1"/>
      <c r="Y649" s="1"/>
      <c r="Z649" s="1"/>
      <c r="AA649" s="1"/>
      <c r="AB649" s="1"/>
      <c r="AC649" s="1"/>
      <c r="AD649" s="1"/>
      <c r="AE649" s="1"/>
      <c r="AF649" s="1"/>
      <c r="AG649" s="1"/>
      <c r="AH649" s="1"/>
      <c r="AI649" s="1"/>
      <c r="AJ649" s="1"/>
      <c r="AK649" s="1"/>
      <c r="AL649" s="1"/>
      <c r="AM649" s="1"/>
      <c r="AN649" s="1"/>
      <c r="AO649" s="1"/>
      <c r="AP649" s="1"/>
      <c r="AQ649" s="1"/>
      <c r="AR649" s="1"/>
      <c r="AS649" s="1"/>
      <c r="AT649" s="1"/>
      <c r="AU649" s="1"/>
      <c r="AV649" s="1"/>
      <c r="AW649" s="1"/>
      <c r="AX649" s="1"/>
      <c r="AY649" s="1"/>
      <c r="AZ649" s="1"/>
      <c r="BA649" s="1"/>
      <c r="BB649" s="1"/>
      <c r="BC649" s="1"/>
      <c r="BD649" s="1"/>
      <c r="BE649" s="1"/>
      <c r="BF649" s="1"/>
      <c r="BG649" s="1"/>
      <c r="BH649" s="1"/>
      <c r="BI649" s="1"/>
      <c r="BJ649" s="1"/>
      <c r="BK649" s="1"/>
      <c r="BL649" s="1"/>
      <c r="BM649" s="1"/>
      <c r="BN649" s="1"/>
      <c r="BO649" s="1"/>
      <c r="BP649" s="1"/>
      <c r="BQ649" s="1"/>
      <c r="BR649" s="1"/>
      <c r="BS649" s="1"/>
      <c r="BT649" s="1"/>
      <c r="BU649" s="1"/>
      <c r="BV649" s="1"/>
      <c r="BW649" s="1"/>
      <c r="BX649" s="1"/>
      <c r="BY649" s="1"/>
      <c r="BZ649" s="1"/>
      <c r="CA649" s="1"/>
      <c r="CB649" s="1"/>
      <c r="CC649" s="1"/>
      <c r="CD649" s="1"/>
      <c r="CE649" s="1"/>
      <c r="CF649" s="1"/>
      <c r="CG649" s="1"/>
      <c r="CH649" s="1"/>
      <c r="CI649" s="1"/>
      <c r="CJ649" s="1"/>
      <c r="CK649" s="1"/>
    </row>
    <row r="650" spans="1:89" ht="33.75" x14ac:dyDescent="0.25">
      <c r="A650" s="7" t="s">
        <v>12</v>
      </c>
      <c r="B650" s="8">
        <v>1998</v>
      </c>
      <c r="C650" s="605" t="s">
        <v>1783</v>
      </c>
      <c r="D650" s="605" t="s">
        <v>1782</v>
      </c>
      <c r="E650" s="614"/>
      <c r="F650" s="1"/>
      <c r="G650" s="1"/>
      <c r="H650" s="1"/>
      <c r="I650" s="1"/>
      <c r="J650" s="1"/>
      <c r="K650" s="1"/>
      <c r="L650" s="1"/>
      <c r="M650" s="1"/>
      <c r="N650" s="1"/>
      <c r="O650" s="1"/>
      <c r="P650" s="1"/>
      <c r="Q650" s="1"/>
      <c r="R650" s="1"/>
      <c r="S650" s="1"/>
      <c r="T650" s="1"/>
      <c r="U650" s="1"/>
      <c r="V650" s="1"/>
      <c r="W650" s="1"/>
      <c r="X650" s="1"/>
      <c r="Y650" s="1"/>
      <c r="Z650" s="1"/>
      <c r="AA650" s="1"/>
      <c r="AB650" s="1"/>
      <c r="AC650" s="1"/>
      <c r="AD650" s="1"/>
      <c r="AE650" s="1"/>
      <c r="AF650" s="1"/>
      <c r="AG650" s="1"/>
      <c r="AH650" s="1"/>
      <c r="AI650" s="1"/>
      <c r="AJ650" s="1"/>
      <c r="AK650" s="1"/>
      <c r="AL650" s="1"/>
      <c r="AM650" s="1"/>
      <c r="AN650" s="1"/>
      <c r="AO650" s="1"/>
      <c r="AP650" s="1"/>
      <c r="AQ650" s="1"/>
      <c r="AR650" s="1"/>
      <c r="AS650" s="1"/>
      <c r="AT650" s="1"/>
      <c r="AU650" s="1"/>
      <c r="AV650" s="1"/>
      <c r="AW650" s="1"/>
      <c r="AX650" s="1"/>
      <c r="AY650" s="1"/>
      <c r="AZ650" s="1"/>
      <c r="BA650" s="1"/>
      <c r="BB650" s="1"/>
      <c r="BC650" s="1"/>
      <c r="BD650" s="1"/>
      <c r="BE650" s="1"/>
      <c r="BF650" s="1"/>
      <c r="BG650" s="1"/>
      <c r="BH650" s="1"/>
      <c r="BI650" s="1"/>
      <c r="BJ650" s="1"/>
      <c r="BK650" s="1"/>
      <c r="BL650" s="1"/>
      <c r="BM650" s="1"/>
      <c r="BN650" s="1"/>
      <c r="BO650" s="1"/>
      <c r="BP650" s="1"/>
      <c r="BQ650" s="1"/>
      <c r="BR650" s="1"/>
      <c r="BS650" s="1"/>
      <c r="BT650" s="1"/>
      <c r="BU650" s="1"/>
      <c r="BV650" s="1"/>
      <c r="BW650" s="1"/>
      <c r="BX650" s="1"/>
      <c r="BY650" s="1"/>
      <c r="BZ650" s="1"/>
      <c r="CA650" s="1"/>
      <c r="CB650" s="1"/>
      <c r="CC650" s="1"/>
      <c r="CD650" s="1"/>
      <c r="CE650" s="1"/>
      <c r="CF650" s="1"/>
      <c r="CG650" s="1"/>
      <c r="CH650" s="1"/>
      <c r="CI650" s="1"/>
      <c r="CJ650" s="1"/>
      <c r="CK650" s="1"/>
    </row>
    <row r="651" spans="1:89" ht="33.75" x14ac:dyDescent="0.25">
      <c r="A651" s="7" t="s">
        <v>12</v>
      </c>
      <c r="B651" s="8">
        <v>1998</v>
      </c>
      <c r="C651" s="605" t="s">
        <v>1784</v>
      </c>
      <c r="D651" s="605" t="s">
        <v>1752</v>
      </c>
      <c r="E651" s="614"/>
      <c r="F651" s="1"/>
      <c r="G651" s="1"/>
      <c r="H651" s="1"/>
      <c r="I651" s="1"/>
      <c r="J651" s="1"/>
      <c r="K651" s="1"/>
      <c r="L651" s="1"/>
      <c r="M651" s="1"/>
      <c r="N651" s="1"/>
      <c r="O651" s="1"/>
      <c r="P651" s="1"/>
      <c r="Q651" s="1"/>
      <c r="R651" s="1"/>
      <c r="S651" s="1"/>
      <c r="T651" s="1"/>
      <c r="U651" s="1"/>
      <c r="V651" s="1"/>
      <c r="W651" s="1"/>
      <c r="X651" s="1"/>
      <c r="Y651" s="1"/>
      <c r="Z651" s="1"/>
      <c r="AA651" s="1"/>
      <c r="AB651" s="1"/>
      <c r="AC651" s="1"/>
      <c r="AD651" s="1"/>
      <c r="AE651" s="1"/>
      <c r="AF651" s="1"/>
      <c r="AG651" s="1"/>
      <c r="AH651" s="1"/>
      <c r="AI651" s="1"/>
      <c r="AJ651" s="1"/>
      <c r="AK651" s="1"/>
      <c r="AL651" s="1"/>
      <c r="AM651" s="1"/>
      <c r="AN651" s="1"/>
      <c r="AO651" s="1"/>
      <c r="AP651" s="1"/>
      <c r="AQ651" s="1"/>
      <c r="AR651" s="1"/>
      <c r="AS651" s="1"/>
      <c r="AT651" s="1"/>
      <c r="AU651" s="1"/>
      <c r="AV651" s="1"/>
      <c r="AW651" s="1"/>
      <c r="AX651" s="1"/>
      <c r="AY651" s="1"/>
      <c r="AZ651" s="1"/>
      <c r="BA651" s="1"/>
      <c r="BB651" s="1"/>
      <c r="BC651" s="1"/>
      <c r="BD651" s="1"/>
      <c r="BE651" s="1"/>
      <c r="BF651" s="1"/>
      <c r="BG651" s="1"/>
      <c r="BH651" s="1"/>
      <c r="BI651" s="1"/>
      <c r="BJ651" s="1"/>
      <c r="BK651" s="1"/>
      <c r="BL651" s="1"/>
      <c r="BM651" s="1"/>
      <c r="BN651" s="1"/>
      <c r="BO651" s="1"/>
      <c r="BP651" s="1"/>
      <c r="BQ651" s="1"/>
      <c r="BR651" s="1"/>
      <c r="BS651" s="1"/>
      <c r="BT651" s="1"/>
      <c r="BU651" s="1"/>
      <c r="BV651" s="1"/>
      <c r="BW651" s="1"/>
      <c r="BX651" s="1"/>
      <c r="BY651" s="1"/>
      <c r="BZ651" s="1"/>
      <c r="CA651" s="1"/>
      <c r="CB651" s="1"/>
      <c r="CC651" s="1"/>
      <c r="CD651" s="1"/>
      <c r="CE651" s="1"/>
      <c r="CF651" s="1"/>
      <c r="CG651" s="1"/>
      <c r="CH651" s="1"/>
      <c r="CI651" s="1"/>
      <c r="CJ651" s="1"/>
      <c r="CK651" s="1"/>
    </row>
    <row r="652" spans="1:89" ht="45" x14ac:dyDescent="0.25">
      <c r="A652" s="7" t="s">
        <v>12</v>
      </c>
      <c r="B652" s="8">
        <v>1998</v>
      </c>
      <c r="C652" s="605" t="s">
        <v>1786</v>
      </c>
      <c r="D652" s="606" t="s">
        <v>1785</v>
      </c>
      <c r="E652" s="614"/>
      <c r="F652" s="1"/>
      <c r="G652" s="1"/>
      <c r="H652" s="1"/>
      <c r="I652" s="1"/>
      <c r="J652" s="1"/>
      <c r="K652" s="1"/>
      <c r="L652" s="1"/>
      <c r="M652" s="1"/>
      <c r="N652" s="1"/>
      <c r="O652" s="1"/>
      <c r="P652" s="1"/>
      <c r="Q652" s="1"/>
      <c r="R652" s="1"/>
      <c r="S652" s="1"/>
      <c r="T652" s="1"/>
      <c r="U652" s="1"/>
      <c r="V652" s="1"/>
      <c r="W652" s="1"/>
      <c r="X652" s="1"/>
      <c r="Y652" s="1"/>
      <c r="Z652" s="1"/>
      <c r="AA652" s="1"/>
      <c r="AB652" s="1"/>
      <c r="AC652" s="1"/>
      <c r="AD652" s="1"/>
      <c r="AE652" s="1"/>
      <c r="AF652" s="1"/>
      <c r="AG652" s="1"/>
      <c r="AH652" s="1"/>
      <c r="AI652" s="1"/>
      <c r="AJ652" s="1"/>
      <c r="AK652" s="1"/>
      <c r="AL652" s="1"/>
      <c r="AM652" s="1"/>
      <c r="AN652" s="1"/>
      <c r="AO652" s="1"/>
      <c r="AP652" s="1"/>
      <c r="AQ652" s="1"/>
      <c r="AR652" s="1"/>
      <c r="AS652" s="1"/>
      <c r="AT652" s="1"/>
      <c r="AU652" s="1"/>
      <c r="AV652" s="1"/>
      <c r="AW652" s="1"/>
      <c r="AX652" s="1"/>
      <c r="AY652" s="1"/>
      <c r="AZ652" s="1"/>
      <c r="BA652" s="1"/>
      <c r="BB652" s="1"/>
      <c r="BC652" s="1"/>
      <c r="BD652" s="1"/>
      <c r="BE652" s="1"/>
      <c r="BF652" s="1"/>
      <c r="BG652" s="1"/>
      <c r="BH652" s="1"/>
      <c r="BI652" s="1"/>
      <c r="BJ652" s="1"/>
      <c r="BK652" s="1"/>
      <c r="BL652" s="1"/>
      <c r="BM652" s="1"/>
      <c r="BN652" s="1"/>
      <c r="BO652" s="1"/>
      <c r="BP652" s="1"/>
      <c r="BQ652" s="1"/>
      <c r="BR652" s="1"/>
      <c r="BS652" s="1"/>
      <c r="BT652" s="1"/>
      <c r="BU652" s="1"/>
      <c r="BV652" s="1"/>
      <c r="BW652" s="1"/>
      <c r="BX652" s="1"/>
      <c r="BY652" s="1"/>
      <c r="BZ652" s="1"/>
      <c r="CA652" s="1"/>
      <c r="CB652" s="1"/>
      <c r="CC652" s="1"/>
      <c r="CD652" s="1"/>
      <c r="CE652" s="1"/>
      <c r="CF652" s="1"/>
      <c r="CG652" s="1"/>
      <c r="CH652" s="1"/>
      <c r="CI652" s="1"/>
      <c r="CJ652" s="1"/>
      <c r="CK652" s="1"/>
    </row>
    <row r="653" spans="1:89" ht="22.5" x14ac:dyDescent="0.25">
      <c r="A653" s="7" t="s">
        <v>13</v>
      </c>
      <c r="B653" s="8">
        <v>1998</v>
      </c>
      <c r="C653" s="605" t="s">
        <v>1787</v>
      </c>
      <c r="D653" s="605" t="s">
        <v>1749</v>
      </c>
      <c r="E653" s="614"/>
      <c r="F653" s="1"/>
      <c r="G653" s="1"/>
      <c r="H653" s="1"/>
      <c r="I653" s="1"/>
      <c r="J653" s="1"/>
      <c r="K653" s="1"/>
      <c r="L653" s="1"/>
      <c r="M653" s="1"/>
      <c r="N653" s="1"/>
      <c r="O653" s="1"/>
      <c r="P653" s="1"/>
      <c r="Q653" s="1"/>
      <c r="R653" s="1"/>
      <c r="S653" s="1"/>
      <c r="T653" s="1"/>
      <c r="U653" s="1"/>
      <c r="V653" s="1"/>
      <c r="W653" s="1"/>
      <c r="X653" s="1"/>
      <c r="Y653" s="1"/>
      <c r="Z653" s="1"/>
      <c r="AA653" s="1"/>
      <c r="AB653" s="1"/>
      <c r="AC653" s="1"/>
      <c r="AD653" s="1"/>
      <c r="AE653" s="1"/>
      <c r="AF653" s="1"/>
      <c r="AG653" s="1"/>
      <c r="AH653" s="1"/>
      <c r="AI653" s="1"/>
      <c r="AJ653" s="1"/>
      <c r="AK653" s="1"/>
      <c r="AL653" s="1"/>
      <c r="AM653" s="1"/>
      <c r="AN653" s="1"/>
      <c r="AO653" s="1"/>
      <c r="AP653" s="1"/>
      <c r="AQ653" s="1"/>
      <c r="AR653" s="1"/>
      <c r="AS653" s="1"/>
      <c r="AT653" s="1"/>
      <c r="AU653" s="1"/>
      <c r="AV653" s="1"/>
      <c r="AW653" s="1"/>
      <c r="AX653" s="1"/>
      <c r="AY653" s="1"/>
      <c r="AZ653" s="1"/>
      <c r="BA653" s="1"/>
      <c r="BB653" s="1"/>
      <c r="BC653" s="1"/>
      <c r="BD653" s="1"/>
      <c r="BE653" s="1"/>
      <c r="BF653" s="1"/>
      <c r="BG653" s="1"/>
      <c r="BH653" s="1"/>
      <c r="BI653" s="1"/>
      <c r="BJ653" s="1"/>
      <c r="BK653" s="1"/>
      <c r="BL653" s="1"/>
      <c r="BM653" s="1"/>
      <c r="BN653" s="1"/>
      <c r="BO653" s="1"/>
      <c r="BP653" s="1"/>
      <c r="BQ653" s="1"/>
      <c r="BR653" s="1"/>
      <c r="BS653" s="1"/>
      <c r="BT653" s="1"/>
      <c r="BU653" s="1"/>
      <c r="BV653" s="1"/>
      <c r="BW653" s="1"/>
      <c r="BX653" s="1"/>
      <c r="BY653" s="1"/>
      <c r="BZ653" s="1"/>
      <c r="CA653" s="1"/>
      <c r="CB653" s="1"/>
      <c r="CC653" s="1"/>
      <c r="CD653" s="1"/>
      <c r="CE653" s="1"/>
      <c r="CF653" s="1"/>
      <c r="CG653" s="1"/>
      <c r="CH653" s="1"/>
      <c r="CI653" s="1"/>
      <c r="CJ653" s="1"/>
      <c r="CK653" s="1"/>
    </row>
    <row r="654" spans="1:89" ht="33.75" x14ac:dyDescent="0.25">
      <c r="A654" s="7" t="s">
        <v>15</v>
      </c>
      <c r="B654" s="8">
        <v>1998</v>
      </c>
      <c r="C654" s="605" t="s">
        <v>1789</v>
      </c>
      <c r="D654" s="607" t="s">
        <v>1788</v>
      </c>
      <c r="E654" s="614"/>
      <c r="F654" s="1"/>
      <c r="G654" s="1"/>
      <c r="H654" s="1"/>
      <c r="I654" s="1"/>
      <c r="J654" s="1"/>
      <c r="K654" s="1"/>
      <c r="L654" s="1"/>
      <c r="M654" s="1"/>
      <c r="N654" s="1"/>
      <c r="O654" s="1"/>
      <c r="P654" s="1"/>
      <c r="Q654" s="1"/>
      <c r="R654" s="1"/>
      <c r="S654" s="1"/>
      <c r="T654" s="1"/>
      <c r="U654" s="1"/>
      <c r="V654" s="1"/>
      <c r="W654" s="1"/>
      <c r="X654" s="1"/>
      <c r="Y654" s="1"/>
      <c r="Z654" s="1"/>
      <c r="AA654" s="1"/>
      <c r="AB654" s="1"/>
      <c r="AC654" s="1"/>
      <c r="AD654" s="1"/>
      <c r="AE654" s="1"/>
      <c r="AF654" s="1"/>
      <c r="AG654" s="1"/>
      <c r="AH654" s="1"/>
      <c r="AI654" s="1"/>
      <c r="AJ654" s="1"/>
      <c r="AK654" s="1"/>
      <c r="AL654" s="1"/>
      <c r="AM654" s="1"/>
      <c r="AN654" s="1"/>
      <c r="AO654" s="1"/>
      <c r="AP654" s="1"/>
      <c r="AQ654" s="1"/>
      <c r="AR654" s="1"/>
      <c r="AS654" s="1"/>
      <c r="AT654" s="1"/>
      <c r="AU654" s="1"/>
      <c r="AV654" s="1"/>
      <c r="AW654" s="1"/>
      <c r="AX654" s="1"/>
      <c r="AY654" s="1"/>
      <c r="AZ654" s="1"/>
      <c r="BA654" s="1"/>
      <c r="BB654" s="1"/>
      <c r="BC654" s="1"/>
      <c r="BD654" s="1"/>
      <c r="BE654" s="1"/>
      <c r="BF654" s="1"/>
      <c r="BG654" s="1"/>
      <c r="BH654" s="1"/>
      <c r="BI654" s="1"/>
      <c r="BJ654" s="1"/>
      <c r="BK654" s="1"/>
      <c r="BL654" s="1"/>
      <c r="BM654" s="1"/>
      <c r="BN654" s="1"/>
      <c r="BO654" s="1"/>
      <c r="BP654" s="1"/>
      <c r="BQ654" s="1"/>
      <c r="BR654" s="1"/>
      <c r="BS654" s="1"/>
      <c r="BT654" s="1"/>
      <c r="BU654" s="1"/>
      <c r="BV654" s="1"/>
      <c r="BW654" s="1"/>
      <c r="BX654" s="1"/>
      <c r="BY654" s="1"/>
      <c r="BZ654" s="1"/>
      <c r="CA654" s="1"/>
      <c r="CB654" s="1"/>
      <c r="CC654" s="1"/>
      <c r="CD654" s="1"/>
      <c r="CE654" s="1"/>
      <c r="CF654" s="1"/>
      <c r="CG654" s="1"/>
      <c r="CH654" s="1"/>
      <c r="CI654" s="1"/>
      <c r="CJ654" s="1"/>
      <c r="CK654" s="1"/>
    </row>
    <row r="655" spans="1:89" ht="22.5" x14ac:dyDescent="0.25">
      <c r="A655" s="7" t="s">
        <v>15</v>
      </c>
      <c r="B655" s="8">
        <v>1998</v>
      </c>
      <c r="C655" s="606" t="s">
        <v>1790</v>
      </c>
      <c r="D655" s="605" t="s">
        <v>1749</v>
      </c>
      <c r="E655" s="614"/>
      <c r="F655" s="1"/>
      <c r="G655" s="1"/>
      <c r="H655" s="1"/>
      <c r="I655" s="1"/>
      <c r="J655" s="1"/>
      <c r="K655" s="1"/>
      <c r="L655" s="1"/>
      <c r="M655" s="1"/>
      <c r="N655" s="1"/>
      <c r="O655" s="1"/>
      <c r="P655" s="1"/>
      <c r="Q655" s="1"/>
      <c r="R655" s="1"/>
      <c r="S655" s="1"/>
      <c r="T655" s="1"/>
      <c r="U655" s="1"/>
      <c r="V655" s="1"/>
      <c r="W655" s="1"/>
      <c r="X655" s="1"/>
      <c r="Y655" s="1"/>
      <c r="Z655" s="1"/>
      <c r="AA655" s="1"/>
      <c r="AB655" s="1"/>
      <c r="AC655" s="1"/>
      <c r="AD655" s="1"/>
      <c r="AE655" s="1"/>
      <c r="AF655" s="1"/>
      <c r="AG655" s="1"/>
      <c r="AH655" s="1"/>
      <c r="AI655" s="1"/>
      <c r="AJ655" s="1"/>
      <c r="AK655" s="1"/>
      <c r="AL655" s="1"/>
      <c r="AM655" s="1"/>
      <c r="AN655" s="1"/>
      <c r="AO655" s="1"/>
      <c r="AP655" s="1"/>
      <c r="AQ655" s="1"/>
      <c r="AR655" s="1"/>
      <c r="AS655" s="1"/>
      <c r="AT655" s="1"/>
      <c r="AU655" s="1"/>
      <c r="AV655" s="1"/>
      <c r="AW655" s="1"/>
      <c r="AX655" s="1"/>
      <c r="AY655" s="1"/>
      <c r="AZ655" s="1"/>
      <c r="BA655" s="1"/>
      <c r="BB655" s="1"/>
      <c r="BC655" s="1"/>
      <c r="BD655" s="1"/>
      <c r="BE655" s="1"/>
      <c r="BF655" s="1"/>
      <c r="BG655" s="1"/>
      <c r="BH655" s="1"/>
      <c r="BI655" s="1"/>
      <c r="BJ655" s="1"/>
      <c r="BK655" s="1"/>
      <c r="BL655" s="1"/>
      <c r="BM655" s="1"/>
      <c r="BN655" s="1"/>
      <c r="BO655" s="1"/>
      <c r="BP655" s="1"/>
      <c r="BQ655" s="1"/>
      <c r="BR655" s="1"/>
      <c r="BS655" s="1"/>
      <c r="BT655" s="1"/>
      <c r="BU655" s="1"/>
      <c r="BV655" s="1"/>
      <c r="BW655" s="1"/>
      <c r="BX655" s="1"/>
      <c r="BY655" s="1"/>
      <c r="BZ655" s="1"/>
      <c r="CA655" s="1"/>
      <c r="CB655" s="1"/>
      <c r="CC655" s="1"/>
      <c r="CD655" s="1"/>
      <c r="CE655" s="1"/>
      <c r="CF655" s="1"/>
      <c r="CG655" s="1"/>
      <c r="CH655" s="1"/>
      <c r="CI655" s="1"/>
      <c r="CJ655" s="1"/>
      <c r="CK655" s="1"/>
    </row>
    <row r="656" spans="1:89" ht="33.75" x14ac:dyDescent="0.25">
      <c r="A656" s="11" t="s">
        <v>3</v>
      </c>
      <c r="B656" s="12">
        <v>1997</v>
      </c>
      <c r="C656" s="605" t="s">
        <v>1791</v>
      </c>
      <c r="D656" s="606" t="s">
        <v>1792</v>
      </c>
      <c r="E656" s="615"/>
      <c r="F656" s="1"/>
      <c r="G656" s="1"/>
      <c r="H656" s="1"/>
      <c r="I656" s="1"/>
      <c r="J656" s="1"/>
      <c r="K656" s="1"/>
      <c r="L656" s="1"/>
      <c r="M656" s="1"/>
      <c r="N656" s="1"/>
      <c r="O656" s="1"/>
      <c r="P656" s="1"/>
      <c r="Q656" s="1"/>
      <c r="R656" s="1"/>
      <c r="S656" s="1"/>
      <c r="T656" s="1"/>
      <c r="U656" s="1"/>
      <c r="V656" s="1"/>
      <c r="W656" s="1"/>
      <c r="X656" s="1"/>
      <c r="Y656" s="1"/>
      <c r="Z656" s="1"/>
      <c r="AA656" s="1"/>
      <c r="AB656" s="1"/>
      <c r="AC656" s="1"/>
      <c r="AD656" s="1"/>
      <c r="AE656" s="1"/>
      <c r="AF656" s="1"/>
      <c r="AG656" s="1"/>
      <c r="AH656" s="1"/>
      <c r="AI656" s="1"/>
      <c r="AJ656" s="1"/>
      <c r="AK656" s="1"/>
      <c r="AL656" s="1"/>
      <c r="AM656" s="1"/>
      <c r="AN656" s="1"/>
      <c r="AO656" s="1"/>
      <c r="AP656" s="1"/>
      <c r="AQ656" s="1"/>
      <c r="AR656" s="1"/>
      <c r="AS656" s="1"/>
      <c r="AT656" s="1"/>
      <c r="AU656" s="1"/>
      <c r="AV656" s="1"/>
      <c r="AW656" s="1"/>
      <c r="AX656" s="1"/>
      <c r="AY656" s="1"/>
      <c r="AZ656" s="1"/>
      <c r="BA656" s="1"/>
      <c r="BB656" s="1"/>
      <c r="BC656" s="1"/>
      <c r="BD656" s="1"/>
      <c r="BE656" s="1"/>
      <c r="BF656" s="1"/>
      <c r="BG656" s="1"/>
      <c r="BH656" s="1"/>
      <c r="BI656" s="1"/>
      <c r="BJ656" s="1"/>
      <c r="BK656" s="1"/>
      <c r="BL656" s="1"/>
      <c r="BM656" s="1"/>
      <c r="BN656" s="1"/>
      <c r="BO656" s="1"/>
      <c r="BP656" s="1"/>
      <c r="BQ656" s="1"/>
      <c r="BR656" s="1"/>
      <c r="BS656" s="1"/>
      <c r="BT656" s="1"/>
      <c r="BU656" s="1"/>
      <c r="BV656" s="1"/>
      <c r="BW656" s="1"/>
      <c r="BX656" s="1"/>
      <c r="BY656" s="1"/>
      <c r="BZ656" s="1"/>
      <c r="CA656" s="1"/>
      <c r="CB656" s="1"/>
      <c r="CC656" s="1"/>
      <c r="CD656" s="1"/>
      <c r="CE656" s="1"/>
      <c r="CF656" s="1"/>
      <c r="CG656" s="1"/>
      <c r="CH656" s="1"/>
      <c r="CI656" s="1"/>
      <c r="CJ656" s="1"/>
      <c r="CK656" s="1"/>
    </row>
    <row r="657" spans="1:89" ht="33.75" x14ac:dyDescent="0.25">
      <c r="A657" s="7" t="s">
        <v>21</v>
      </c>
      <c r="B657" s="12">
        <v>1997</v>
      </c>
      <c r="C657" s="605" t="s">
        <v>1750</v>
      </c>
      <c r="D657" s="605" t="s">
        <v>1793</v>
      </c>
      <c r="E657" s="614"/>
      <c r="F657" s="1"/>
      <c r="G657" s="1"/>
      <c r="H657" s="1"/>
      <c r="I657" s="1"/>
      <c r="J657" s="1"/>
      <c r="K657" s="1"/>
      <c r="L657" s="1"/>
      <c r="M657" s="1"/>
      <c r="N657" s="1"/>
      <c r="O657" s="1"/>
      <c r="P657" s="1"/>
      <c r="Q657" s="1"/>
      <c r="R657" s="1"/>
      <c r="S657" s="1"/>
      <c r="T657" s="1"/>
      <c r="U657" s="1"/>
      <c r="V657" s="1"/>
      <c r="W657" s="1"/>
      <c r="X657" s="1"/>
      <c r="Y657" s="1"/>
      <c r="Z657" s="1"/>
      <c r="AA657" s="1"/>
      <c r="AB657" s="1"/>
      <c r="AC657" s="1"/>
      <c r="AD657" s="1"/>
      <c r="AE657" s="1"/>
      <c r="AF657" s="1"/>
      <c r="AG657" s="1"/>
      <c r="AH657" s="1"/>
      <c r="AI657" s="1"/>
      <c r="AJ657" s="1"/>
      <c r="AK657" s="1"/>
      <c r="AL657" s="1"/>
      <c r="AM657" s="1"/>
      <c r="AN657" s="1"/>
      <c r="AO657" s="1"/>
      <c r="AP657" s="1"/>
      <c r="AQ657" s="1"/>
      <c r="AR657" s="1"/>
      <c r="AS657" s="1"/>
      <c r="AT657" s="1"/>
      <c r="AU657" s="1"/>
      <c r="AV657" s="1"/>
      <c r="AW657" s="1"/>
      <c r="AX657" s="1"/>
      <c r="AY657" s="1"/>
      <c r="AZ657" s="1"/>
      <c r="BA657" s="1"/>
      <c r="BB657" s="1"/>
      <c r="BC657" s="1"/>
      <c r="BD657" s="1"/>
      <c r="BE657" s="1"/>
      <c r="BF657" s="1"/>
      <c r="BG657" s="1"/>
      <c r="BH657" s="1"/>
      <c r="BI657" s="1"/>
      <c r="BJ657" s="1"/>
      <c r="BK657" s="1"/>
      <c r="BL657" s="1"/>
      <c r="BM657" s="1"/>
      <c r="BN657" s="1"/>
      <c r="BO657" s="1"/>
      <c r="BP657" s="1"/>
      <c r="BQ657" s="1"/>
      <c r="BR657" s="1"/>
      <c r="BS657" s="1"/>
      <c r="BT657" s="1"/>
      <c r="BU657" s="1"/>
      <c r="BV657" s="1"/>
      <c r="BW657" s="1"/>
      <c r="BX657" s="1"/>
      <c r="BY657" s="1"/>
      <c r="BZ657" s="1"/>
      <c r="CA657" s="1"/>
      <c r="CB657" s="1"/>
      <c r="CC657" s="1"/>
      <c r="CD657" s="1"/>
      <c r="CE657" s="1"/>
      <c r="CF657" s="1"/>
      <c r="CG657" s="1"/>
      <c r="CH657" s="1"/>
      <c r="CI657" s="1"/>
      <c r="CJ657" s="1"/>
      <c r="CK657" s="1"/>
    </row>
    <row r="658" spans="1:89" ht="56.25" x14ac:dyDescent="0.25">
      <c r="A658" s="7" t="s">
        <v>21</v>
      </c>
      <c r="B658" s="12">
        <v>1997</v>
      </c>
      <c r="C658" s="605" t="s">
        <v>1794</v>
      </c>
      <c r="D658" s="606" t="s">
        <v>1795</v>
      </c>
      <c r="E658" s="615"/>
      <c r="F658" s="1"/>
      <c r="G658" s="1"/>
      <c r="H658" s="1"/>
      <c r="I658" s="1"/>
      <c r="J658" s="1"/>
      <c r="K658" s="1"/>
      <c r="L658" s="1"/>
      <c r="M658" s="1"/>
      <c r="N658" s="1"/>
      <c r="O658" s="1"/>
      <c r="P658" s="1"/>
      <c r="Q658" s="1"/>
      <c r="R658" s="1"/>
      <c r="S658" s="1"/>
      <c r="T658" s="1"/>
      <c r="U658" s="1"/>
      <c r="V658" s="1"/>
      <c r="W658" s="1"/>
      <c r="X658" s="1"/>
      <c r="Y658" s="1"/>
      <c r="Z658" s="1"/>
      <c r="AA658" s="1"/>
      <c r="AB658" s="1"/>
      <c r="AC658" s="1"/>
      <c r="AD658" s="1"/>
      <c r="AE658" s="1"/>
      <c r="AF658" s="1"/>
      <c r="AG658" s="1"/>
      <c r="AH658" s="1"/>
      <c r="AI658" s="1"/>
      <c r="AJ658" s="1"/>
      <c r="AK658" s="1"/>
      <c r="AL658" s="1"/>
      <c r="AM658" s="1"/>
      <c r="AN658" s="1"/>
      <c r="AO658" s="1"/>
      <c r="AP658" s="1"/>
      <c r="AQ658" s="1"/>
      <c r="AR658" s="1"/>
      <c r="AS658" s="1"/>
      <c r="AT658" s="1"/>
      <c r="AU658" s="1"/>
      <c r="AV658" s="1"/>
      <c r="AW658" s="1"/>
      <c r="AX658" s="1"/>
      <c r="AY658" s="1"/>
      <c r="AZ658" s="1"/>
      <c r="BA658" s="1"/>
      <c r="BB658" s="1"/>
      <c r="BC658" s="1"/>
      <c r="BD658" s="1"/>
      <c r="BE658" s="1"/>
      <c r="BF658" s="1"/>
      <c r="BG658" s="1"/>
      <c r="BH658" s="1"/>
      <c r="BI658" s="1"/>
      <c r="BJ658" s="1"/>
      <c r="BK658" s="1"/>
      <c r="BL658" s="1"/>
      <c r="BM658" s="1"/>
      <c r="BN658" s="1"/>
      <c r="BO658" s="1"/>
      <c r="BP658" s="1"/>
      <c r="BQ658" s="1"/>
      <c r="BR658" s="1"/>
      <c r="BS658" s="1"/>
      <c r="BT658" s="1"/>
      <c r="BU658" s="1"/>
      <c r="BV658" s="1"/>
      <c r="BW658" s="1"/>
      <c r="BX658" s="1"/>
      <c r="BY658" s="1"/>
      <c r="BZ658" s="1"/>
      <c r="CA658" s="1"/>
      <c r="CB658" s="1"/>
      <c r="CC658" s="1"/>
      <c r="CD658" s="1"/>
      <c r="CE658" s="1"/>
      <c r="CF658" s="1"/>
      <c r="CG658" s="1"/>
      <c r="CH658" s="1"/>
      <c r="CI658" s="1"/>
      <c r="CJ658" s="1"/>
      <c r="CK658" s="1"/>
    </row>
    <row r="659" spans="1:89" ht="45" x14ac:dyDescent="0.25">
      <c r="A659" s="11" t="s">
        <v>10</v>
      </c>
      <c r="B659" s="12">
        <v>1997</v>
      </c>
      <c r="C659" s="605" t="s">
        <v>1796</v>
      </c>
      <c r="D659" s="605" t="s">
        <v>1776</v>
      </c>
      <c r="E659" s="615"/>
      <c r="F659" s="1"/>
      <c r="G659" s="1"/>
      <c r="H659" s="1"/>
      <c r="I659" s="1"/>
      <c r="J659" s="1"/>
      <c r="K659" s="1"/>
      <c r="L659" s="1"/>
      <c r="M659" s="1"/>
      <c r="N659" s="1"/>
      <c r="O659" s="1"/>
      <c r="P659" s="1"/>
      <c r="Q659" s="1"/>
      <c r="R659" s="1"/>
      <c r="S659" s="1"/>
      <c r="T659" s="1"/>
      <c r="U659" s="1"/>
      <c r="V659" s="1"/>
      <c r="W659" s="1"/>
      <c r="X659" s="1"/>
      <c r="Y659" s="1"/>
      <c r="Z659" s="1"/>
      <c r="AA659" s="1"/>
      <c r="AB659" s="1"/>
      <c r="AC659" s="1"/>
      <c r="AD659" s="1"/>
      <c r="AE659" s="1"/>
      <c r="AF659" s="1"/>
      <c r="AG659" s="1"/>
      <c r="AH659" s="1"/>
      <c r="AI659" s="1"/>
      <c r="AJ659" s="1"/>
      <c r="AK659" s="1"/>
      <c r="AL659" s="1"/>
      <c r="AM659" s="1"/>
      <c r="AN659" s="1"/>
      <c r="AO659" s="1"/>
      <c r="AP659" s="1"/>
      <c r="AQ659" s="1"/>
      <c r="AR659" s="1"/>
      <c r="AS659" s="1"/>
      <c r="AT659" s="1"/>
      <c r="AU659" s="1"/>
      <c r="AV659" s="1"/>
      <c r="AW659" s="1"/>
      <c r="AX659" s="1"/>
      <c r="AY659" s="1"/>
      <c r="AZ659" s="1"/>
      <c r="BA659" s="1"/>
      <c r="BB659" s="1"/>
      <c r="BC659" s="1"/>
      <c r="BD659" s="1"/>
      <c r="BE659" s="1"/>
      <c r="BF659" s="1"/>
      <c r="BG659" s="1"/>
      <c r="BH659" s="1"/>
      <c r="BI659" s="1"/>
      <c r="BJ659" s="1"/>
      <c r="BK659" s="1"/>
      <c r="BL659" s="1"/>
      <c r="BM659" s="1"/>
      <c r="BN659" s="1"/>
      <c r="BO659" s="1"/>
      <c r="BP659" s="1"/>
      <c r="BQ659" s="1"/>
      <c r="BR659" s="1"/>
      <c r="BS659" s="1"/>
      <c r="BT659" s="1"/>
      <c r="BU659" s="1"/>
      <c r="BV659" s="1"/>
      <c r="BW659" s="1"/>
      <c r="BX659" s="1"/>
      <c r="BY659" s="1"/>
      <c r="BZ659" s="1"/>
      <c r="CA659" s="1"/>
      <c r="CB659" s="1"/>
      <c r="CC659" s="1"/>
      <c r="CD659" s="1"/>
      <c r="CE659" s="1"/>
      <c r="CF659" s="1"/>
      <c r="CG659" s="1"/>
      <c r="CH659" s="1"/>
      <c r="CI659" s="1"/>
      <c r="CJ659" s="1"/>
      <c r="CK659" s="1"/>
    </row>
    <row r="660" spans="1:89" ht="67.5" x14ac:dyDescent="0.25">
      <c r="A660" s="11" t="s">
        <v>1110</v>
      </c>
      <c r="B660" s="12">
        <v>1997</v>
      </c>
      <c r="C660" s="606" t="s">
        <v>1798</v>
      </c>
      <c r="D660" s="605" t="s">
        <v>1797</v>
      </c>
      <c r="E660" s="614"/>
      <c r="F660" s="1"/>
      <c r="G660" s="1"/>
      <c r="H660" s="1"/>
      <c r="I660" s="1"/>
      <c r="J660" s="1"/>
      <c r="K660" s="1"/>
      <c r="L660" s="1"/>
      <c r="M660" s="1"/>
      <c r="N660" s="1"/>
      <c r="O660" s="1"/>
      <c r="P660" s="1"/>
      <c r="Q660" s="1"/>
      <c r="R660" s="1"/>
      <c r="S660" s="1"/>
      <c r="T660" s="1"/>
      <c r="U660" s="1"/>
      <c r="V660" s="1"/>
      <c r="W660" s="1"/>
      <c r="X660" s="1"/>
      <c r="Y660" s="1"/>
      <c r="Z660" s="1"/>
      <c r="AA660" s="1"/>
      <c r="AB660" s="1"/>
      <c r="AC660" s="1"/>
      <c r="AD660" s="1"/>
      <c r="AE660" s="1"/>
      <c r="AF660" s="1"/>
      <c r="AG660" s="1"/>
      <c r="AH660" s="1"/>
      <c r="AI660" s="1"/>
      <c r="AJ660" s="1"/>
      <c r="AK660" s="1"/>
      <c r="AL660" s="1"/>
      <c r="AM660" s="1"/>
      <c r="AN660" s="1"/>
      <c r="AO660" s="1"/>
      <c r="AP660" s="1"/>
      <c r="AQ660" s="1"/>
      <c r="AR660" s="1"/>
      <c r="AS660" s="1"/>
      <c r="AT660" s="1"/>
      <c r="AU660" s="1"/>
      <c r="AV660" s="1"/>
      <c r="AW660" s="1"/>
      <c r="AX660" s="1"/>
      <c r="AY660" s="1"/>
      <c r="AZ660" s="1"/>
      <c r="BA660" s="1"/>
      <c r="BB660" s="1"/>
      <c r="BC660" s="1"/>
      <c r="BD660" s="1"/>
      <c r="BE660" s="1"/>
      <c r="BF660" s="1"/>
      <c r="BG660" s="1"/>
      <c r="BH660" s="1"/>
      <c r="BI660" s="1"/>
      <c r="BJ660" s="1"/>
      <c r="BK660" s="1"/>
      <c r="BL660" s="1"/>
      <c r="BM660" s="1"/>
      <c r="BN660" s="1"/>
      <c r="BO660" s="1"/>
      <c r="BP660" s="1"/>
      <c r="BQ660" s="1"/>
      <c r="BR660" s="1"/>
      <c r="BS660" s="1"/>
      <c r="BT660" s="1"/>
      <c r="BU660" s="1"/>
      <c r="BV660" s="1"/>
      <c r="BW660" s="1"/>
      <c r="BX660" s="1"/>
      <c r="BY660" s="1"/>
      <c r="BZ660" s="1"/>
      <c r="CA660" s="1"/>
      <c r="CB660" s="1"/>
      <c r="CC660" s="1"/>
      <c r="CD660" s="1"/>
      <c r="CE660" s="1"/>
      <c r="CF660" s="1"/>
      <c r="CG660" s="1"/>
      <c r="CH660" s="1"/>
      <c r="CI660" s="1"/>
      <c r="CJ660" s="1"/>
      <c r="CK660" s="1"/>
    </row>
    <row r="661" spans="1:89" ht="45" x14ac:dyDescent="0.25">
      <c r="A661" s="7" t="s">
        <v>27</v>
      </c>
      <c r="B661" s="12">
        <v>1997</v>
      </c>
      <c r="C661" s="605" t="s">
        <v>1799</v>
      </c>
      <c r="D661" s="606" t="s">
        <v>1795</v>
      </c>
      <c r="E661" s="615"/>
      <c r="F661" s="1"/>
      <c r="G661" s="1"/>
      <c r="H661" s="1"/>
      <c r="I661" s="1"/>
      <c r="J661" s="1"/>
      <c r="K661" s="1"/>
      <c r="L661" s="1"/>
      <c r="M661" s="1"/>
      <c r="N661" s="1"/>
      <c r="O661" s="1"/>
      <c r="P661" s="1"/>
      <c r="Q661" s="1"/>
      <c r="R661" s="1"/>
      <c r="S661" s="1"/>
      <c r="T661" s="1"/>
      <c r="U661" s="1"/>
      <c r="V661" s="1"/>
      <c r="W661" s="1"/>
      <c r="X661" s="1"/>
      <c r="Y661" s="1"/>
      <c r="Z661" s="1"/>
      <c r="AA661" s="1"/>
      <c r="AB661" s="1"/>
      <c r="AC661" s="1"/>
      <c r="AD661" s="1"/>
      <c r="AE661" s="1"/>
      <c r="AF661" s="1"/>
      <c r="AG661" s="1"/>
      <c r="AH661" s="1"/>
      <c r="AI661" s="1"/>
      <c r="AJ661" s="1"/>
      <c r="AK661" s="1"/>
      <c r="AL661" s="1"/>
      <c r="AM661" s="1"/>
      <c r="AN661" s="1"/>
      <c r="AO661" s="1"/>
      <c r="AP661" s="1"/>
      <c r="AQ661" s="1"/>
      <c r="AR661" s="1"/>
      <c r="AS661" s="1"/>
      <c r="AT661" s="1"/>
      <c r="AU661" s="1"/>
      <c r="AV661" s="1"/>
      <c r="AW661" s="1"/>
      <c r="AX661" s="1"/>
      <c r="AY661" s="1"/>
      <c r="AZ661" s="1"/>
      <c r="BA661" s="1"/>
      <c r="BB661" s="1"/>
      <c r="BC661" s="1"/>
      <c r="BD661" s="1"/>
      <c r="BE661" s="1"/>
      <c r="BF661" s="1"/>
      <c r="BG661" s="1"/>
      <c r="BH661" s="1"/>
      <c r="BI661" s="1"/>
      <c r="BJ661" s="1"/>
      <c r="BK661" s="1"/>
      <c r="BL661" s="1"/>
      <c r="BM661" s="1"/>
      <c r="BN661" s="1"/>
      <c r="BO661" s="1"/>
      <c r="BP661" s="1"/>
      <c r="BQ661" s="1"/>
      <c r="BR661" s="1"/>
      <c r="BS661" s="1"/>
      <c r="BT661" s="1"/>
      <c r="BU661" s="1"/>
      <c r="BV661" s="1"/>
      <c r="BW661" s="1"/>
      <c r="BX661" s="1"/>
      <c r="BY661" s="1"/>
      <c r="BZ661" s="1"/>
      <c r="CA661" s="1"/>
      <c r="CB661" s="1"/>
      <c r="CC661" s="1"/>
      <c r="CD661" s="1"/>
      <c r="CE661" s="1"/>
      <c r="CF661" s="1"/>
      <c r="CG661" s="1"/>
      <c r="CH661" s="1"/>
      <c r="CI661" s="1"/>
      <c r="CJ661" s="1"/>
      <c r="CK661" s="1"/>
    </row>
    <row r="662" spans="1:89" ht="33.75" x14ac:dyDescent="0.25">
      <c r="A662" s="7" t="s">
        <v>11</v>
      </c>
      <c r="B662" s="8">
        <v>1997</v>
      </c>
      <c r="C662" s="605" t="s">
        <v>1800</v>
      </c>
      <c r="D662" s="605" t="s">
        <v>1801</v>
      </c>
      <c r="E662" s="614"/>
      <c r="F662" s="1"/>
      <c r="G662" s="1"/>
      <c r="H662" s="1"/>
      <c r="I662" s="1"/>
      <c r="J662" s="1"/>
      <c r="K662" s="1"/>
      <c r="L662" s="1"/>
      <c r="M662" s="1"/>
      <c r="N662" s="1"/>
      <c r="O662" s="1"/>
      <c r="P662" s="1"/>
      <c r="Q662" s="1"/>
      <c r="R662" s="1"/>
      <c r="S662" s="1"/>
      <c r="T662" s="1"/>
      <c r="U662" s="1"/>
      <c r="V662" s="1"/>
      <c r="W662" s="1"/>
      <c r="X662" s="1"/>
      <c r="Y662" s="1"/>
      <c r="Z662" s="1"/>
      <c r="AA662" s="1"/>
      <c r="AB662" s="1"/>
      <c r="AC662" s="1"/>
      <c r="AD662" s="1"/>
      <c r="AE662" s="1"/>
      <c r="AF662" s="1"/>
      <c r="AG662" s="1"/>
      <c r="AH662" s="1"/>
      <c r="AI662" s="1"/>
      <c r="AJ662" s="1"/>
      <c r="AK662" s="1"/>
      <c r="AL662" s="1"/>
      <c r="AM662" s="1"/>
      <c r="AN662" s="1"/>
      <c r="AO662" s="1"/>
      <c r="AP662" s="1"/>
      <c r="AQ662" s="1"/>
      <c r="AR662" s="1"/>
      <c r="AS662" s="1"/>
      <c r="AT662" s="1"/>
      <c r="AU662" s="1"/>
      <c r="AV662" s="1"/>
      <c r="AW662" s="1"/>
      <c r="AX662" s="1"/>
      <c r="AY662" s="1"/>
      <c r="AZ662" s="1"/>
      <c r="BA662" s="1"/>
      <c r="BB662" s="1"/>
      <c r="BC662" s="1"/>
      <c r="BD662" s="1"/>
      <c r="BE662" s="1"/>
      <c r="BF662" s="1"/>
      <c r="BG662" s="1"/>
      <c r="BH662" s="1"/>
      <c r="BI662" s="1"/>
      <c r="BJ662" s="1"/>
      <c r="BK662" s="1"/>
      <c r="BL662" s="1"/>
      <c r="BM662" s="1"/>
      <c r="BN662" s="1"/>
      <c r="BO662" s="1"/>
      <c r="BP662" s="1"/>
      <c r="BQ662" s="1"/>
      <c r="BR662" s="1"/>
      <c r="BS662" s="1"/>
      <c r="BT662" s="1"/>
      <c r="BU662" s="1"/>
      <c r="BV662" s="1"/>
      <c r="BW662" s="1"/>
      <c r="BX662" s="1"/>
      <c r="BY662" s="1"/>
      <c r="BZ662" s="1"/>
      <c r="CA662" s="1"/>
      <c r="CB662" s="1"/>
      <c r="CC662" s="1"/>
      <c r="CD662" s="1"/>
      <c r="CE662" s="1"/>
      <c r="CF662" s="1"/>
      <c r="CG662" s="1"/>
      <c r="CH662" s="1"/>
      <c r="CI662" s="1"/>
      <c r="CJ662" s="1"/>
      <c r="CK662" s="1"/>
    </row>
    <row r="663" spans="1:89" ht="45" x14ac:dyDescent="0.25">
      <c r="A663" s="7" t="s">
        <v>12</v>
      </c>
      <c r="B663" s="8">
        <v>1997</v>
      </c>
      <c r="C663" s="605" t="s">
        <v>1803</v>
      </c>
      <c r="D663" s="605" t="s">
        <v>1804</v>
      </c>
      <c r="E663" s="614"/>
      <c r="F663" s="1"/>
      <c r="G663" s="1"/>
      <c r="H663" s="1"/>
      <c r="I663" s="1"/>
      <c r="J663" s="1"/>
      <c r="K663" s="1"/>
      <c r="L663" s="1"/>
      <c r="M663" s="1"/>
      <c r="N663" s="1"/>
      <c r="O663" s="1"/>
      <c r="P663" s="1"/>
      <c r="Q663" s="1"/>
      <c r="R663" s="1"/>
      <c r="S663" s="1"/>
      <c r="T663" s="1"/>
      <c r="U663" s="1"/>
      <c r="V663" s="1"/>
      <c r="W663" s="1"/>
      <c r="X663" s="1"/>
      <c r="Y663" s="1"/>
      <c r="Z663" s="1"/>
      <c r="AA663" s="1"/>
      <c r="AB663" s="1"/>
      <c r="AC663" s="1"/>
      <c r="AD663" s="1"/>
      <c r="AE663" s="1"/>
      <c r="AF663" s="1"/>
      <c r="AG663" s="1"/>
      <c r="AH663" s="1"/>
      <c r="AI663" s="1"/>
      <c r="AJ663" s="1"/>
      <c r="AK663" s="1"/>
      <c r="AL663" s="1"/>
      <c r="AM663" s="1"/>
      <c r="AN663" s="1"/>
      <c r="AO663" s="1"/>
      <c r="AP663" s="1"/>
      <c r="AQ663" s="1"/>
      <c r="AR663" s="1"/>
      <c r="AS663" s="1"/>
      <c r="AT663" s="1"/>
      <c r="AU663" s="1"/>
      <c r="AV663" s="1"/>
      <c r="AW663" s="1"/>
      <c r="AX663" s="1"/>
      <c r="AY663" s="1"/>
      <c r="AZ663" s="1"/>
      <c r="BA663" s="1"/>
      <c r="BB663" s="1"/>
      <c r="BC663" s="1"/>
      <c r="BD663" s="1"/>
      <c r="BE663" s="1"/>
      <c r="BF663" s="1"/>
      <c r="BG663" s="1"/>
      <c r="BH663" s="1"/>
      <c r="BI663" s="1"/>
      <c r="BJ663" s="1"/>
      <c r="BK663" s="1"/>
      <c r="BL663" s="1"/>
      <c r="BM663" s="1"/>
      <c r="BN663" s="1"/>
      <c r="BO663" s="1"/>
      <c r="BP663" s="1"/>
      <c r="BQ663" s="1"/>
      <c r="BR663" s="1"/>
      <c r="BS663" s="1"/>
      <c r="BT663" s="1"/>
      <c r="BU663" s="1"/>
      <c r="BV663" s="1"/>
      <c r="BW663" s="1"/>
      <c r="BX663" s="1"/>
      <c r="BY663" s="1"/>
      <c r="BZ663" s="1"/>
      <c r="CA663" s="1"/>
      <c r="CB663" s="1"/>
      <c r="CC663" s="1"/>
      <c r="CD663" s="1"/>
      <c r="CE663" s="1"/>
      <c r="CF663" s="1"/>
      <c r="CG663" s="1"/>
      <c r="CH663" s="1"/>
      <c r="CI663" s="1"/>
      <c r="CJ663" s="1"/>
      <c r="CK663" s="1"/>
    </row>
    <row r="664" spans="1:89" ht="33.75" x14ac:dyDescent="0.25">
      <c r="A664" s="7" t="s">
        <v>12</v>
      </c>
      <c r="B664" s="8">
        <v>1997</v>
      </c>
      <c r="C664" s="605" t="s">
        <v>1805</v>
      </c>
      <c r="D664" s="605" t="s">
        <v>1802</v>
      </c>
      <c r="E664" s="614"/>
      <c r="F664" s="1"/>
      <c r="G664" s="1"/>
      <c r="H664" s="1"/>
      <c r="I664" s="1"/>
      <c r="J664" s="1"/>
      <c r="K664" s="1"/>
      <c r="L664" s="1"/>
      <c r="M664" s="1"/>
      <c r="N664" s="1"/>
      <c r="O664" s="1"/>
      <c r="P664" s="1"/>
      <c r="Q664" s="1"/>
      <c r="R664" s="1"/>
      <c r="S664" s="1"/>
      <c r="T664" s="1"/>
      <c r="U664" s="1"/>
      <c r="V664" s="1"/>
      <c r="W664" s="1"/>
      <c r="X664" s="1"/>
      <c r="Y664" s="1"/>
      <c r="Z664" s="1"/>
      <c r="AA664" s="1"/>
      <c r="AB664" s="1"/>
      <c r="AC664" s="1"/>
      <c r="AD664" s="1"/>
      <c r="AE664" s="1"/>
      <c r="AF664" s="1"/>
      <c r="AG664" s="1"/>
      <c r="AH664" s="1"/>
      <c r="AI664" s="1"/>
      <c r="AJ664" s="1"/>
      <c r="AK664" s="1"/>
      <c r="AL664" s="1"/>
      <c r="AM664" s="1"/>
      <c r="AN664" s="1"/>
      <c r="AO664" s="1"/>
      <c r="AP664" s="1"/>
      <c r="AQ664" s="1"/>
      <c r="AR664" s="1"/>
      <c r="AS664" s="1"/>
      <c r="AT664" s="1"/>
      <c r="AU664" s="1"/>
      <c r="AV664" s="1"/>
      <c r="AW664" s="1"/>
      <c r="AX664" s="1"/>
      <c r="AY664" s="1"/>
      <c r="AZ664" s="1"/>
      <c r="BA664" s="1"/>
      <c r="BB664" s="1"/>
      <c r="BC664" s="1"/>
      <c r="BD664" s="1"/>
      <c r="BE664" s="1"/>
      <c r="BF664" s="1"/>
      <c r="BG664" s="1"/>
      <c r="BH664" s="1"/>
      <c r="BI664" s="1"/>
      <c r="BJ664" s="1"/>
      <c r="BK664" s="1"/>
      <c r="BL664" s="1"/>
      <c r="BM664" s="1"/>
      <c r="BN664" s="1"/>
      <c r="BO664" s="1"/>
      <c r="BP664" s="1"/>
      <c r="BQ664" s="1"/>
      <c r="BR664" s="1"/>
      <c r="BS664" s="1"/>
      <c r="BT664" s="1"/>
      <c r="BU664" s="1"/>
      <c r="BV664" s="1"/>
      <c r="BW664" s="1"/>
      <c r="BX664" s="1"/>
      <c r="BY664" s="1"/>
      <c r="BZ664" s="1"/>
      <c r="CA664" s="1"/>
      <c r="CB664" s="1"/>
      <c r="CC664" s="1"/>
      <c r="CD664" s="1"/>
      <c r="CE664" s="1"/>
      <c r="CF664" s="1"/>
      <c r="CG664" s="1"/>
      <c r="CH664" s="1"/>
      <c r="CI664" s="1"/>
      <c r="CJ664" s="1"/>
      <c r="CK664" s="1"/>
    </row>
    <row r="665" spans="1:89" ht="22.5" x14ac:dyDescent="0.25">
      <c r="A665" s="7" t="s">
        <v>12</v>
      </c>
      <c r="B665" s="8">
        <v>1997</v>
      </c>
      <c r="C665" s="606" t="s">
        <v>1806</v>
      </c>
      <c r="D665" s="605" t="s">
        <v>1776</v>
      </c>
      <c r="E665" s="615"/>
      <c r="F665" s="1"/>
      <c r="G665" s="1"/>
      <c r="H665" s="1"/>
      <c r="I665" s="1"/>
      <c r="J665" s="1"/>
      <c r="K665" s="1"/>
      <c r="L665" s="1"/>
      <c r="M665" s="1"/>
      <c r="N665" s="1"/>
      <c r="O665" s="1"/>
      <c r="P665" s="1"/>
      <c r="Q665" s="1"/>
      <c r="R665" s="1"/>
      <c r="S665" s="1"/>
      <c r="T665" s="1"/>
      <c r="U665" s="1"/>
      <c r="V665" s="1"/>
      <c r="W665" s="1"/>
      <c r="X665" s="1"/>
      <c r="Y665" s="1"/>
      <c r="Z665" s="1"/>
      <c r="AA665" s="1"/>
      <c r="AB665" s="1"/>
      <c r="AC665" s="1"/>
      <c r="AD665" s="1"/>
      <c r="AE665" s="1"/>
      <c r="AF665" s="1"/>
      <c r="AG665" s="1"/>
      <c r="AH665" s="1"/>
      <c r="AI665" s="1"/>
      <c r="AJ665" s="1"/>
      <c r="AK665" s="1"/>
      <c r="AL665" s="1"/>
      <c r="AM665" s="1"/>
      <c r="AN665" s="1"/>
      <c r="AO665" s="1"/>
      <c r="AP665" s="1"/>
      <c r="AQ665" s="1"/>
      <c r="AR665" s="1"/>
      <c r="AS665" s="1"/>
      <c r="AT665" s="1"/>
      <c r="AU665" s="1"/>
      <c r="AV665" s="1"/>
      <c r="AW665" s="1"/>
      <c r="AX665" s="1"/>
      <c r="AY665" s="1"/>
      <c r="AZ665" s="1"/>
      <c r="BA665" s="1"/>
      <c r="BB665" s="1"/>
      <c r="BC665" s="1"/>
      <c r="BD665" s="1"/>
      <c r="BE665" s="1"/>
      <c r="BF665" s="1"/>
      <c r="BG665" s="1"/>
      <c r="BH665" s="1"/>
      <c r="BI665" s="1"/>
      <c r="BJ665" s="1"/>
      <c r="BK665" s="1"/>
      <c r="BL665" s="1"/>
      <c r="BM665" s="1"/>
      <c r="BN665" s="1"/>
      <c r="BO665" s="1"/>
      <c r="BP665" s="1"/>
      <c r="BQ665" s="1"/>
      <c r="BR665" s="1"/>
      <c r="BS665" s="1"/>
      <c r="BT665" s="1"/>
      <c r="BU665" s="1"/>
      <c r="BV665" s="1"/>
      <c r="BW665" s="1"/>
      <c r="BX665" s="1"/>
      <c r="BY665" s="1"/>
      <c r="BZ665" s="1"/>
      <c r="CA665" s="1"/>
      <c r="CB665" s="1"/>
      <c r="CC665" s="1"/>
      <c r="CD665" s="1"/>
      <c r="CE665" s="1"/>
      <c r="CF665" s="1"/>
      <c r="CG665" s="1"/>
      <c r="CH665" s="1"/>
      <c r="CI665" s="1"/>
      <c r="CJ665" s="1"/>
      <c r="CK665" s="1"/>
    </row>
    <row r="666" spans="1:89" ht="33.75" x14ac:dyDescent="0.25">
      <c r="A666" s="7" t="s">
        <v>12</v>
      </c>
      <c r="B666" s="8">
        <v>1997</v>
      </c>
      <c r="C666" s="605" t="s">
        <v>1807</v>
      </c>
      <c r="D666" s="605" t="s">
        <v>1808</v>
      </c>
      <c r="E666" s="614"/>
      <c r="F666" s="1"/>
      <c r="G666" s="1"/>
      <c r="H666" s="1"/>
      <c r="I666" s="1"/>
      <c r="J666" s="1"/>
      <c r="K666" s="1"/>
      <c r="L666" s="1"/>
      <c r="M666" s="1"/>
      <c r="N666" s="1"/>
      <c r="O666" s="1"/>
      <c r="P666" s="1"/>
      <c r="Q666" s="1"/>
      <c r="R666" s="1"/>
      <c r="S666" s="1"/>
      <c r="T666" s="1"/>
      <c r="U666" s="1"/>
      <c r="V666" s="1"/>
      <c r="W666" s="1"/>
      <c r="X666" s="1"/>
      <c r="Y666" s="1"/>
      <c r="Z666" s="1"/>
      <c r="AA666" s="1"/>
      <c r="AB666" s="1"/>
      <c r="AC666" s="1"/>
      <c r="AD666" s="1"/>
      <c r="AE666" s="1"/>
      <c r="AF666" s="1"/>
      <c r="AG666" s="1"/>
      <c r="AH666" s="1"/>
      <c r="AI666" s="1"/>
      <c r="AJ666" s="1"/>
      <c r="AK666" s="1"/>
      <c r="AL666" s="1"/>
      <c r="AM666" s="1"/>
      <c r="AN666" s="1"/>
      <c r="AO666" s="1"/>
      <c r="AP666" s="1"/>
      <c r="AQ666" s="1"/>
      <c r="AR666" s="1"/>
      <c r="AS666" s="1"/>
      <c r="AT666" s="1"/>
      <c r="AU666" s="1"/>
      <c r="AV666" s="1"/>
      <c r="AW666" s="1"/>
      <c r="AX666" s="1"/>
      <c r="AY666" s="1"/>
      <c r="AZ666" s="1"/>
      <c r="BA666" s="1"/>
      <c r="BB666" s="1"/>
      <c r="BC666" s="1"/>
      <c r="BD666" s="1"/>
      <c r="BE666" s="1"/>
      <c r="BF666" s="1"/>
      <c r="BG666" s="1"/>
      <c r="BH666" s="1"/>
      <c r="BI666" s="1"/>
      <c r="BJ666" s="1"/>
      <c r="BK666" s="1"/>
      <c r="BL666" s="1"/>
      <c r="BM666" s="1"/>
      <c r="BN666" s="1"/>
      <c r="BO666" s="1"/>
      <c r="BP666" s="1"/>
      <c r="BQ666" s="1"/>
      <c r="BR666" s="1"/>
      <c r="BS666" s="1"/>
      <c r="BT666" s="1"/>
      <c r="BU666" s="1"/>
      <c r="BV666" s="1"/>
      <c r="BW666" s="1"/>
      <c r="BX666" s="1"/>
      <c r="BY666" s="1"/>
      <c r="BZ666" s="1"/>
      <c r="CA666" s="1"/>
      <c r="CB666" s="1"/>
      <c r="CC666" s="1"/>
      <c r="CD666" s="1"/>
      <c r="CE666" s="1"/>
      <c r="CF666" s="1"/>
      <c r="CG666" s="1"/>
      <c r="CH666" s="1"/>
      <c r="CI666" s="1"/>
      <c r="CJ666" s="1"/>
      <c r="CK666" s="1"/>
    </row>
    <row r="667" spans="1:89" ht="33.75" x14ac:dyDescent="0.25">
      <c r="A667" s="7" t="s">
        <v>12</v>
      </c>
      <c r="B667" s="8">
        <v>1997</v>
      </c>
      <c r="C667" s="605" t="s">
        <v>1810</v>
      </c>
      <c r="D667" s="605" t="s">
        <v>1809</v>
      </c>
      <c r="E667" s="614"/>
      <c r="F667" s="1"/>
      <c r="G667" s="1"/>
      <c r="H667" s="1"/>
      <c r="I667" s="1"/>
      <c r="J667" s="1"/>
      <c r="K667" s="1"/>
      <c r="L667" s="1"/>
      <c r="M667" s="1"/>
      <c r="N667" s="1"/>
      <c r="O667" s="1"/>
      <c r="P667" s="1"/>
      <c r="Q667" s="1"/>
      <c r="R667" s="1"/>
      <c r="S667" s="1"/>
      <c r="T667" s="1"/>
      <c r="U667" s="1"/>
      <c r="V667" s="1"/>
      <c r="W667" s="1"/>
      <c r="X667" s="1"/>
      <c r="Y667" s="1"/>
      <c r="Z667" s="1"/>
      <c r="AA667" s="1"/>
      <c r="AB667" s="1"/>
      <c r="AC667" s="1"/>
      <c r="AD667" s="1"/>
      <c r="AE667" s="1"/>
      <c r="AF667" s="1"/>
      <c r="AG667" s="1"/>
      <c r="AH667" s="1"/>
      <c r="AI667" s="1"/>
      <c r="AJ667" s="1"/>
      <c r="AK667" s="1"/>
      <c r="AL667" s="1"/>
      <c r="AM667" s="1"/>
      <c r="AN667" s="1"/>
      <c r="AO667" s="1"/>
      <c r="AP667" s="1"/>
      <c r="AQ667" s="1"/>
      <c r="AR667" s="1"/>
      <c r="AS667" s="1"/>
      <c r="AT667" s="1"/>
      <c r="AU667" s="1"/>
      <c r="AV667" s="1"/>
      <c r="AW667" s="1"/>
      <c r="AX667" s="1"/>
      <c r="AY667" s="1"/>
      <c r="AZ667" s="1"/>
      <c r="BA667" s="1"/>
      <c r="BB667" s="1"/>
      <c r="BC667" s="1"/>
      <c r="BD667" s="1"/>
      <c r="BE667" s="1"/>
      <c r="BF667" s="1"/>
      <c r="BG667" s="1"/>
      <c r="BH667" s="1"/>
      <c r="BI667" s="1"/>
      <c r="BJ667" s="1"/>
      <c r="BK667" s="1"/>
      <c r="BL667" s="1"/>
      <c r="BM667" s="1"/>
      <c r="BN667" s="1"/>
      <c r="BO667" s="1"/>
      <c r="BP667" s="1"/>
      <c r="BQ667" s="1"/>
      <c r="BR667" s="1"/>
      <c r="BS667" s="1"/>
      <c r="BT667" s="1"/>
      <c r="BU667" s="1"/>
      <c r="BV667" s="1"/>
      <c r="BW667" s="1"/>
      <c r="BX667" s="1"/>
      <c r="BY667" s="1"/>
      <c r="BZ667" s="1"/>
      <c r="CA667" s="1"/>
      <c r="CB667" s="1"/>
      <c r="CC667" s="1"/>
      <c r="CD667" s="1"/>
      <c r="CE667" s="1"/>
      <c r="CF667" s="1"/>
      <c r="CG667" s="1"/>
      <c r="CH667" s="1"/>
      <c r="CI667" s="1"/>
      <c r="CJ667" s="1"/>
      <c r="CK667" s="1"/>
    </row>
    <row r="668" spans="1:89" ht="33.75" x14ac:dyDescent="0.25">
      <c r="A668" s="7" t="s">
        <v>13</v>
      </c>
      <c r="B668" s="8">
        <v>1997</v>
      </c>
      <c r="C668" s="605" t="s">
        <v>1811</v>
      </c>
      <c r="D668" s="605" t="s">
        <v>1812</v>
      </c>
      <c r="E668" s="614"/>
      <c r="F668" s="1"/>
      <c r="G668" s="1"/>
      <c r="H668" s="1"/>
      <c r="I668" s="1"/>
      <c r="J668" s="1"/>
      <c r="K668" s="1"/>
      <c r="L668" s="1"/>
      <c r="M668" s="1"/>
      <c r="N668" s="1"/>
      <c r="O668" s="1"/>
      <c r="P668" s="1"/>
      <c r="Q668" s="1"/>
      <c r="R668" s="1"/>
      <c r="S668" s="1"/>
      <c r="T668" s="1"/>
      <c r="U668" s="1"/>
      <c r="V668" s="1"/>
      <c r="W668" s="1"/>
      <c r="X668" s="1"/>
      <c r="Y668" s="1"/>
      <c r="Z668" s="1"/>
      <c r="AA668" s="1"/>
      <c r="AB668" s="1"/>
      <c r="AC668" s="1"/>
      <c r="AD668" s="1"/>
      <c r="AE668" s="1"/>
      <c r="AF668" s="1"/>
      <c r="AG668" s="1"/>
      <c r="AH668" s="1"/>
      <c r="AI668" s="1"/>
      <c r="AJ668" s="1"/>
      <c r="AK668" s="1"/>
      <c r="AL668" s="1"/>
      <c r="AM668" s="1"/>
      <c r="AN668" s="1"/>
      <c r="AO668" s="1"/>
      <c r="AP668" s="1"/>
      <c r="AQ668" s="1"/>
      <c r="AR668" s="1"/>
      <c r="AS668" s="1"/>
      <c r="AT668" s="1"/>
      <c r="AU668" s="1"/>
      <c r="AV668" s="1"/>
      <c r="AW668" s="1"/>
      <c r="AX668" s="1"/>
      <c r="AY668" s="1"/>
      <c r="AZ668" s="1"/>
      <c r="BA668" s="1"/>
      <c r="BB668" s="1"/>
      <c r="BC668" s="1"/>
      <c r="BD668" s="1"/>
      <c r="BE668" s="1"/>
      <c r="BF668" s="1"/>
      <c r="BG668" s="1"/>
      <c r="BH668" s="1"/>
      <c r="BI668" s="1"/>
      <c r="BJ668" s="1"/>
      <c r="BK668" s="1"/>
      <c r="BL668" s="1"/>
      <c r="BM668" s="1"/>
      <c r="BN668" s="1"/>
      <c r="BO668" s="1"/>
      <c r="BP668" s="1"/>
      <c r="BQ668" s="1"/>
      <c r="BR668" s="1"/>
      <c r="BS668" s="1"/>
      <c r="BT668" s="1"/>
      <c r="BU668" s="1"/>
      <c r="BV668" s="1"/>
      <c r="BW668" s="1"/>
      <c r="BX668" s="1"/>
      <c r="BY668" s="1"/>
      <c r="BZ668" s="1"/>
      <c r="CA668" s="1"/>
      <c r="CB668" s="1"/>
      <c r="CC668" s="1"/>
      <c r="CD668" s="1"/>
      <c r="CE668" s="1"/>
      <c r="CF668" s="1"/>
      <c r="CG668" s="1"/>
      <c r="CH668" s="1"/>
      <c r="CI668" s="1"/>
      <c r="CJ668" s="1"/>
      <c r="CK668" s="1"/>
    </row>
    <row r="669" spans="1:89" ht="45" x14ac:dyDescent="0.25">
      <c r="A669" s="7" t="s">
        <v>14</v>
      </c>
      <c r="B669" s="8">
        <v>1997</v>
      </c>
      <c r="C669" s="605" t="s">
        <v>1813</v>
      </c>
      <c r="D669" s="606"/>
      <c r="E669" s="614"/>
      <c r="F669" s="1"/>
      <c r="G669" s="1"/>
      <c r="H669" s="1"/>
      <c r="I669" s="1"/>
      <c r="J669" s="1"/>
      <c r="K669" s="1"/>
      <c r="L669" s="1"/>
      <c r="M669" s="1"/>
      <c r="N669" s="1"/>
      <c r="O669" s="1"/>
      <c r="P669" s="1"/>
      <c r="Q669" s="1"/>
      <c r="R669" s="1"/>
      <c r="S669" s="1"/>
      <c r="T669" s="1"/>
      <c r="U669" s="1"/>
      <c r="V669" s="1"/>
      <c r="W669" s="1"/>
      <c r="X669" s="1"/>
      <c r="Y669" s="1"/>
      <c r="Z669" s="1"/>
      <c r="AA669" s="1"/>
      <c r="AB669" s="1"/>
      <c r="AC669" s="1"/>
      <c r="AD669" s="1"/>
      <c r="AE669" s="1"/>
      <c r="AF669" s="1"/>
      <c r="AG669" s="1"/>
      <c r="AH669" s="1"/>
      <c r="AI669" s="1"/>
      <c r="AJ669" s="1"/>
      <c r="AK669" s="1"/>
      <c r="AL669" s="1"/>
      <c r="AM669" s="1"/>
      <c r="AN669" s="1"/>
      <c r="AO669" s="1"/>
      <c r="AP669" s="1"/>
      <c r="AQ669" s="1"/>
      <c r="AR669" s="1"/>
      <c r="AS669" s="1"/>
      <c r="AT669" s="1"/>
      <c r="AU669" s="1"/>
      <c r="AV669" s="1"/>
      <c r="AW669" s="1"/>
      <c r="AX669" s="1"/>
      <c r="AY669" s="1"/>
      <c r="AZ669" s="1"/>
      <c r="BA669" s="1"/>
      <c r="BB669" s="1"/>
      <c r="BC669" s="1"/>
      <c r="BD669" s="1"/>
      <c r="BE669" s="1"/>
      <c r="BF669" s="1"/>
      <c r="BG669" s="1"/>
      <c r="BH669" s="1"/>
      <c r="BI669" s="1"/>
      <c r="BJ669" s="1"/>
      <c r="BK669" s="1"/>
      <c r="BL669" s="1"/>
      <c r="BM669" s="1"/>
      <c r="BN669" s="1"/>
      <c r="BO669" s="1"/>
      <c r="BP669" s="1"/>
      <c r="BQ669" s="1"/>
      <c r="BR669" s="1"/>
      <c r="BS669" s="1"/>
      <c r="BT669" s="1"/>
      <c r="BU669" s="1"/>
      <c r="BV669" s="1"/>
      <c r="BW669" s="1"/>
      <c r="BX669" s="1"/>
      <c r="BY669" s="1"/>
      <c r="BZ669" s="1"/>
      <c r="CA669" s="1"/>
      <c r="CB669" s="1"/>
      <c r="CC669" s="1"/>
      <c r="CD669" s="1"/>
      <c r="CE669" s="1"/>
      <c r="CF669" s="1"/>
      <c r="CG669" s="1"/>
      <c r="CH669" s="1"/>
      <c r="CI669" s="1"/>
      <c r="CJ669" s="1"/>
      <c r="CK669" s="1"/>
    </row>
    <row r="670" spans="1:89" ht="22.5" x14ac:dyDescent="0.25">
      <c r="A670" s="7" t="s">
        <v>3</v>
      </c>
      <c r="B670" s="8">
        <v>1996</v>
      </c>
      <c r="C670" s="605" t="s">
        <v>1815</v>
      </c>
      <c r="D670" s="605" t="s">
        <v>1814</v>
      </c>
      <c r="E670" s="614"/>
      <c r="F670" s="1"/>
      <c r="G670" s="1"/>
      <c r="H670" s="1"/>
      <c r="I670" s="1"/>
      <c r="J670" s="1"/>
      <c r="K670" s="1"/>
      <c r="L670" s="1"/>
      <c r="M670" s="1"/>
      <c r="N670" s="1"/>
      <c r="O670" s="1"/>
      <c r="P670" s="1"/>
      <c r="Q670" s="1"/>
      <c r="R670" s="1"/>
      <c r="S670" s="1"/>
      <c r="T670" s="1"/>
      <c r="U670" s="1"/>
      <c r="V670" s="1"/>
      <c r="W670" s="1"/>
      <c r="X670" s="1"/>
      <c r="Y670" s="1"/>
      <c r="Z670" s="1"/>
      <c r="AA670" s="1"/>
      <c r="AB670" s="1"/>
      <c r="AC670" s="1"/>
      <c r="AD670" s="1"/>
      <c r="AE670" s="1"/>
      <c r="AF670" s="1"/>
      <c r="AG670" s="1"/>
      <c r="AH670" s="1"/>
      <c r="AI670" s="1"/>
      <c r="AJ670" s="1"/>
      <c r="AK670" s="1"/>
      <c r="AL670" s="1"/>
      <c r="AM670" s="1"/>
      <c r="AN670" s="1"/>
      <c r="AO670" s="1"/>
      <c r="AP670" s="1"/>
      <c r="AQ670" s="1"/>
      <c r="AR670" s="1"/>
      <c r="AS670" s="1"/>
      <c r="AT670" s="1"/>
      <c r="AU670" s="1"/>
      <c r="AV670" s="1"/>
      <c r="AW670" s="1"/>
      <c r="AX670" s="1"/>
      <c r="AY670" s="1"/>
      <c r="AZ670" s="1"/>
      <c r="BA670" s="1"/>
      <c r="BB670" s="1"/>
      <c r="BC670" s="1"/>
      <c r="BD670" s="1"/>
      <c r="BE670" s="1"/>
      <c r="BF670" s="1"/>
      <c r="BG670" s="1"/>
      <c r="BH670" s="1"/>
      <c r="BI670" s="1"/>
      <c r="BJ670" s="1"/>
      <c r="BK670" s="1"/>
      <c r="BL670" s="1"/>
      <c r="BM670" s="1"/>
      <c r="BN670" s="1"/>
      <c r="BO670" s="1"/>
      <c r="BP670" s="1"/>
      <c r="BQ670" s="1"/>
      <c r="BR670" s="1"/>
      <c r="BS670" s="1"/>
      <c r="BT670" s="1"/>
      <c r="BU670" s="1"/>
      <c r="BV670" s="1"/>
      <c r="BW670" s="1"/>
      <c r="BX670" s="1"/>
      <c r="BY670" s="1"/>
      <c r="BZ670" s="1"/>
      <c r="CA670" s="1"/>
      <c r="CB670" s="1"/>
      <c r="CC670" s="1"/>
      <c r="CD670" s="1"/>
      <c r="CE670" s="1"/>
      <c r="CF670" s="1"/>
      <c r="CG670" s="1"/>
      <c r="CH670" s="1"/>
      <c r="CI670" s="1"/>
      <c r="CJ670" s="1"/>
      <c r="CK670" s="1"/>
    </row>
    <row r="671" spans="1:89" ht="67.5" x14ac:dyDescent="0.25">
      <c r="A671" s="7" t="s">
        <v>8</v>
      </c>
      <c r="B671" s="8">
        <v>1996</v>
      </c>
      <c r="C671" s="605" t="s">
        <v>1816</v>
      </c>
      <c r="D671" s="606" t="s">
        <v>1817</v>
      </c>
      <c r="E671" s="614"/>
      <c r="F671" s="1"/>
      <c r="G671" s="1"/>
      <c r="H671" s="1"/>
      <c r="I671" s="1"/>
      <c r="J671" s="1"/>
      <c r="K671" s="1"/>
      <c r="L671" s="1"/>
      <c r="M671" s="1"/>
      <c r="N671" s="1"/>
      <c r="O671" s="1"/>
      <c r="P671" s="1"/>
      <c r="Q671" s="1"/>
      <c r="R671" s="1"/>
      <c r="S671" s="1"/>
      <c r="T671" s="1"/>
      <c r="U671" s="1"/>
      <c r="V671" s="1"/>
      <c r="W671" s="1"/>
      <c r="X671" s="1"/>
      <c r="Y671" s="1"/>
      <c r="Z671" s="1"/>
      <c r="AA671" s="1"/>
      <c r="AB671" s="1"/>
      <c r="AC671" s="1"/>
      <c r="AD671" s="1"/>
      <c r="AE671" s="1"/>
      <c r="AF671" s="1"/>
      <c r="AG671" s="1"/>
      <c r="AH671" s="1"/>
      <c r="AI671" s="1"/>
      <c r="AJ671" s="1"/>
      <c r="AK671" s="1"/>
      <c r="AL671" s="1"/>
      <c r="AM671" s="1"/>
      <c r="AN671" s="1"/>
      <c r="AO671" s="1"/>
      <c r="AP671" s="1"/>
      <c r="AQ671" s="1"/>
      <c r="AR671" s="1"/>
      <c r="AS671" s="1"/>
      <c r="AT671" s="1"/>
      <c r="AU671" s="1"/>
      <c r="AV671" s="1"/>
      <c r="AW671" s="1"/>
      <c r="AX671" s="1"/>
      <c r="AY671" s="1"/>
      <c r="AZ671" s="1"/>
      <c r="BA671" s="1"/>
      <c r="BB671" s="1"/>
      <c r="BC671" s="1"/>
      <c r="BD671" s="1"/>
      <c r="BE671" s="1"/>
      <c r="BF671" s="1"/>
      <c r="BG671" s="1"/>
      <c r="BH671" s="1"/>
      <c r="BI671" s="1"/>
      <c r="BJ671" s="1"/>
      <c r="BK671" s="1"/>
      <c r="BL671" s="1"/>
      <c r="BM671" s="1"/>
      <c r="BN671" s="1"/>
      <c r="BO671" s="1"/>
      <c r="BP671" s="1"/>
      <c r="BQ671" s="1"/>
      <c r="BR671" s="1"/>
      <c r="BS671" s="1"/>
      <c r="BT671" s="1"/>
      <c r="BU671" s="1"/>
      <c r="BV671" s="1"/>
      <c r="BW671" s="1"/>
      <c r="BX671" s="1"/>
      <c r="BY671" s="1"/>
      <c r="BZ671" s="1"/>
      <c r="CA671" s="1"/>
      <c r="CB671" s="1"/>
      <c r="CC671" s="1"/>
      <c r="CD671" s="1"/>
      <c r="CE671" s="1"/>
      <c r="CF671" s="1"/>
      <c r="CG671" s="1"/>
      <c r="CH671" s="1"/>
      <c r="CI671" s="1"/>
      <c r="CJ671" s="1"/>
      <c r="CK671" s="1"/>
    </row>
    <row r="672" spans="1:89" ht="22.5" x14ac:dyDescent="0.25">
      <c r="A672" s="7" t="s">
        <v>21</v>
      </c>
      <c r="B672" s="8">
        <v>1996</v>
      </c>
      <c r="C672" s="605" t="s">
        <v>1750</v>
      </c>
      <c r="D672" s="605" t="s">
        <v>26</v>
      </c>
      <c r="E672" s="614"/>
      <c r="F672" s="1"/>
      <c r="G672" s="1"/>
      <c r="H672" s="1"/>
      <c r="I672" s="1"/>
      <c r="J672" s="1"/>
      <c r="K672" s="1"/>
      <c r="L672" s="1"/>
      <c r="M672" s="1"/>
      <c r="N672" s="1"/>
      <c r="O672" s="1"/>
      <c r="P672" s="1"/>
      <c r="Q672" s="1"/>
      <c r="R672" s="1"/>
      <c r="S672" s="1"/>
      <c r="T672" s="1"/>
      <c r="U672" s="1"/>
      <c r="V672" s="1"/>
      <c r="W672" s="1"/>
      <c r="X672" s="1"/>
      <c r="Y672" s="1"/>
      <c r="Z672" s="1"/>
      <c r="AA672" s="1"/>
      <c r="AB672" s="1"/>
      <c r="AC672" s="1"/>
      <c r="AD672" s="1"/>
      <c r="AE672" s="1"/>
      <c r="AF672" s="1"/>
      <c r="AG672" s="1"/>
      <c r="AH672" s="1"/>
      <c r="AI672" s="1"/>
      <c r="AJ672" s="1"/>
      <c r="AK672" s="1"/>
      <c r="AL672" s="1"/>
      <c r="AM672" s="1"/>
      <c r="AN672" s="1"/>
      <c r="AO672" s="1"/>
      <c r="AP672" s="1"/>
      <c r="AQ672" s="1"/>
      <c r="AR672" s="1"/>
      <c r="AS672" s="1"/>
      <c r="AT672" s="1"/>
      <c r="AU672" s="1"/>
      <c r="AV672" s="1"/>
      <c r="AW672" s="1"/>
      <c r="AX672" s="1"/>
      <c r="AY672" s="1"/>
      <c r="AZ672" s="1"/>
      <c r="BA672" s="1"/>
      <c r="BB672" s="1"/>
      <c r="BC672" s="1"/>
      <c r="BD672" s="1"/>
      <c r="BE672" s="1"/>
      <c r="BF672" s="1"/>
      <c r="BG672" s="1"/>
      <c r="BH672" s="1"/>
      <c r="BI672" s="1"/>
      <c r="BJ672" s="1"/>
      <c r="BK672" s="1"/>
      <c r="BL672" s="1"/>
      <c r="BM672" s="1"/>
      <c r="BN672" s="1"/>
      <c r="BO672" s="1"/>
      <c r="BP672" s="1"/>
      <c r="BQ672" s="1"/>
      <c r="BR672" s="1"/>
      <c r="BS672" s="1"/>
      <c r="BT672" s="1"/>
      <c r="BU672" s="1"/>
      <c r="BV672" s="1"/>
      <c r="BW672" s="1"/>
      <c r="BX672" s="1"/>
      <c r="BY672" s="1"/>
      <c r="BZ672" s="1"/>
      <c r="CA672" s="1"/>
      <c r="CB672" s="1"/>
      <c r="CC672" s="1"/>
      <c r="CD672" s="1"/>
      <c r="CE672" s="1"/>
      <c r="CF672" s="1"/>
      <c r="CG672" s="1"/>
      <c r="CH672" s="1"/>
      <c r="CI672" s="1"/>
      <c r="CJ672" s="1"/>
      <c r="CK672" s="1"/>
    </row>
    <row r="673" spans="1:89" ht="45" x14ac:dyDescent="0.25">
      <c r="A673" s="11" t="s">
        <v>10</v>
      </c>
      <c r="B673" s="8">
        <v>1996</v>
      </c>
      <c r="C673" s="605" t="s">
        <v>1818</v>
      </c>
      <c r="D673" s="605" t="s">
        <v>1819</v>
      </c>
      <c r="E673" s="614"/>
      <c r="F673" s="1"/>
      <c r="G673" s="1"/>
      <c r="H673" s="1"/>
      <c r="I673" s="1"/>
      <c r="J673" s="1"/>
      <c r="K673" s="1"/>
      <c r="L673" s="1"/>
      <c r="M673" s="1"/>
      <c r="N673" s="1"/>
      <c r="O673" s="1"/>
      <c r="P673" s="1"/>
      <c r="Q673" s="1"/>
      <c r="R673" s="1"/>
      <c r="S673" s="1"/>
      <c r="T673" s="1"/>
      <c r="U673" s="1"/>
      <c r="V673" s="1"/>
      <c r="W673" s="1"/>
      <c r="X673" s="1"/>
      <c r="Y673" s="1"/>
      <c r="Z673" s="1"/>
      <c r="AA673" s="1"/>
      <c r="AB673" s="1"/>
      <c r="AC673" s="1"/>
      <c r="AD673" s="1"/>
      <c r="AE673" s="1"/>
      <c r="AF673" s="1"/>
      <c r="AG673" s="1"/>
      <c r="AH673" s="1"/>
      <c r="AI673" s="1"/>
      <c r="AJ673" s="1"/>
      <c r="AK673" s="1"/>
      <c r="AL673" s="1"/>
      <c r="AM673" s="1"/>
      <c r="AN673" s="1"/>
      <c r="AO673" s="1"/>
      <c r="AP673" s="1"/>
      <c r="AQ673" s="1"/>
      <c r="AR673" s="1"/>
      <c r="AS673" s="1"/>
      <c r="AT673" s="1"/>
      <c r="AU673" s="1"/>
      <c r="AV673" s="1"/>
      <c r="AW673" s="1"/>
      <c r="AX673" s="1"/>
      <c r="AY673" s="1"/>
      <c r="AZ673" s="1"/>
      <c r="BA673" s="1"/>
      <c r="BB673" s="1"/>
      <c r="BC673" s="1"/>
      <c r="BD673" s="1"/>
      <c r="BE673" s="1"/>
      <c r="BF673" s="1"/>
      <c r="BG673" s="1"/>
      <c r="BH673" s="1"/>
      <c r="BI673" s="1"/>
      <c r="BJ673" s="1"/>
      <c r="BK673" s="1"/>
      <c r="BL673" s="1"/>
      <c r="BM673" s="1"/>
      <c r="BN673" s="1"/>
      <c r="BO673" s="1"/>
      <c r="BP673" s="1"/>
      <c r="BQ673" s="1"/>
      <c r="BR673" s="1"/>
      <c r="BS673" s="1"/>
      <c r="BT673" s="1"/>
      <c r="BU673" s="1"/>
      <c r="BV673" s="1"/>
      <c r="BW673" s="1"/>
      <c r="BX673" s="1"/>
      <c r="BY673" s="1"/>
      <c r="BZ673" s="1"/>
      <c r="CA673" s="1"/>
      <c r="CB673" s="1"/>
      <c r="CC673" s="1"/>
      <c r="CD673" s="1"/>
      <c r="CE673" s="1"/>
      <c r="CF673" s="1"/>
      <c r="CG673" s="1"/>
      <c r="CH673" s="1"/>
      <c r="CI673" s="1"/>
      <c r="CJ673" s="1"/>
      <c r="CK673" s="1"/>
    </row>
    <row r="674" spans="1:89" ht="45" x14ac:dyDescent="0.25">
      <c r="A674" s="7" t="s">
        <v>11</v>
      </c>
      <c r="B674" s="8">
        <v>1996</v>
      </c>
      <c r="C674" s="605" t="s">
        <v>1821</v>
      </c>
      <c r="D674" s="605" t="s">
        <v>1820</v>
      </c>
      <c r="E674" s="614"/>
      <c r="F674" s="1"/>
      <c r="G674" s="1"/>
      <c r="H674" s="1"/>
      <c r="I674" s="1"/>
      <c r="J674" s="1"/>
      <c r="K674" s="1"/>
      <c r="L674" s="1"/>
      <c r="M674" s="1"/>
      <c r="N674" s="1"/>
      <c r="O674" s="1"/>
      <c r="P674" s="1"/>
      <c r="Q674" s="1"/>
      <c r="R674" s="1"/>
      <c r="S674" s="1"/>
      <c r="T674" s="1"/>
      <c r="U674" s="1"/>
      <c r="V674" s="1"/>
      <c r="W674" s="1"/>
      <c r="X674" s="1"/>
      <c r="Y674" s="1"/>
      <c r="Z674" s="1"/>
      <c r="AA674" s="1"/>
      <c r="AB674" s="1"/>
      <c r="AC674" s="1"/>
      <c r="AD674" s="1"/>
      <c r="AE674" s="1"/>
      <c r="AF674" s="1"/>
      <c r="AG674" s="1"/>
      <c r="AH674" s="1"/>
      <c r="AI674" s="1"/>
      <c r="AJ674" s="1"/>
      <c r="AK674" s="1"/>
      <c r="AL674" s="1"/>
      <c r="AM674" s="1"/>
      <c r="AN674" s="1"/>
      <c r="AO674" s="1"/>
      <c r="AP674" s="1"/>
      <c r="AQ674" s="1"/>
      <c r="AR674" s="1"/>
      <c r="AS674" s="1"/>
      <c r="AT674" s="1"/>
      <c r="AU674" s="1"/>
      <c r="AV674" s="1"/>
      <c r="AW674" s="1"/>
      <c r="AX674" s="1"/>
      <c r="AY674" s="1"/>
      <c r="AZ674" s="1"/>
      <c r="BA674" s="1"/>
      <c r="BB674" s="1"/>
      <c r="BC674" s="1"/>
      <c r="BD674" s="1"/>
      <c r="BE674" s="1"/>
      <c r="BF674" s="1"/>
      <c r="BG674" s="1"/>
      <c r="BH674" s="1"/>
      <c r="BI674" s="1"/>
      <c r="BJ674" s="1"/>
      <c r="BK674" s="1"/>
      <c r="BL674" s="1"/>
      <c r="BM674" s="1"/>
      <c r="BN674" s="1"/>
      <c r="BO674" s="1"/>
      <c r="BP674" s="1"/>
      <c r="BQ674" s="1"/>
      <c r="BR674" s="1"/>
      <c r="BS674" s="1"/>
      <c r="BT674" s="1"/>
      <c r="BU674" s="1"/>
      <c r="BV674" s="1"/>
      <c r="BW674" s="1"/>
      <c r="BX674" s="1"/>
      <c r="BY674" s="1"/>
      <c r="BZ674" s="1"/>
      <c r="CA674" s="1"/>
      <c r="CB674" s="1"/>
      <c r="CC674" s="1"/>
      <c r="CD674" s="1"/>
      <c r="CE674" s="1"/>
      <c r="CF674" s="1"/>
      <c r="CG674" s="1"/>
      <c r="CH674" s="1"/>
      <c r="CI674" s="1"/>
      <c r="CJ674" s="1"/>
      <c r="CK674" s="1"/>
    </row>
    <row r="675" spans="1:89" ht="56.25" x14ac:dyDescent="0.25">
      <c r="A675" s="7" t="s">
        <v>12</v>
      </c>
      <c r="B675" s="8">
        <v>1996</v>
      </c>
      <c r="C675" s="605" t="s">
        <v>1822</v>
      </c>
      <c r="D675" s="605" t="s">
        <v>1823</v>
      </c>
      <c r="E675" s="614"/>
      <c r="F675" s="1"/>
      <c r="G675" s="1"/>
      <c r="H675" s="1"/>
      <c r="I675" s="1"/>
      <c r="J675" s="1"/>
      <c r="K675" s="1"/>
      <c r="L675" s="1"/>
      <c r="M675" s="1"/>
      <c r="N675" s="1"/>
      <c r="O675" s="1"/>
      <c r="P675" s="1"/>
      <c r="Q675" s="1"/>
      <c r="R675" s="1"/>
      <c r="S675" s="1"/>
      <c r="T675" s="1"/>
      <c r="U675" s="1"/>
      <c r="V675" s="1"/>
      <c r="W675" s="1"/>
      <c r="X675" s="1"/>
      <c r="Y675" s="1"/>
      <c r="Z675" s="1"/>
      <c r="AA675" s="1"/>
      <c r="AB675" s="1"/>
      <c r="AC675" s="1"/>
      <c r="AD675" s="1"/>
      <c r="AE675" s="1"/>
      <c r="AF675" s="1"/>
      <c r="AG675" s="1"/>
      <c r="AH675" s="1"/>
      <c r="AI675" s="1"/>
      <c r="AJ675" s="1"/>
      <c r="AK675" s="1"/>
      <c r="AL675" s="1"/>
      <c r="AM675" s="1"/>
      <c r="AN675" s="1"/>
      <c r="AO675" s="1"/>
      <c r="AP675" s="1"/>
      <c r="AQ675" s="1"/>
      <c r="AR675" s="1"/>
      <c r="AS675" s="1"/>
      <c r="AT675" s="1"/>
      <c r="AU675" s="1"/>
      <c r="AV675" s="1"/>
      <c r="AW675" s="1"/>
      <c r="AX675" s="1"/>
      <c r="AY675" s="1"/>
      <c r="AZ675" s="1"/>
      <c r="BA675" s="1"/>
      <c r="BB675" s="1"/>
      <c r="BC675" s="1"/>
      <c r="BD675" s="1"/>
      <c r="BE675" s="1"/>
      <c r="BF675" s="1"/>
      <c r="BG675" s="1"/>
      <c r="BH675" s="1"/>
      <c r="BI675" s="1"/>
      <c r="BJ675" s="1"/>
      <c r="BK675" s="1"/>
      <c r="BL675" s="1"/>
      <c r="BM675" s="1"/>
      <c r="BN675" s="1"/>
      <c r="BO675" s="1"/>
      <c r="BP675" s="1"/>
      <c r="BQ675" s="1"/>
      <c r="BR675" s="1"/>
      <c r="BS675" s="1"/>
      <c r="BT675" s="1"/>
      <c r="BU675" s="1"/>
      <c r="BV675" s="1"/>
      <c r="BW675" s="1"/>
      <c r="BX675" s="1"/>
      <c r="BY675" s="1"/>
      <c r="BZ675" s="1"/>
      <c r="CA675" s="1"/>
      <c r="CB675" s="1"/>
      <c r="CC675" s="1"/>
      <c r="CD675" s="1"/>
      <c r="CE675" s="1"/>
      <c r="CF675" s="1"/>
      <c r="CG675" s="1"/>
      <c r="CH675" s="1"/>
      <c r="CI675" s="1"/>
      <c r="CJ675" s="1"/>
      <c r="CK675" s="1"/>
    </row>
    <row r="676" spans="1:89" ht="33.75" x14ac:dyDescent="0.25">
      <c r="A676" s="7" t="s">
        <v>12</v>
      </c>
      <c r="B676" s="8">
        <v>1996</v>
      </c>
      <c r="C676" s="605" t="s">
        <v>1824</v>
      </c>
      <c r="D676" s="605" t="s">
        <v>1793</v>
      </c>
      <c r="E676" s="614"/>
      <c r="F676" s="1"/>
      <c r="G676" s="1"/>
      <c r="H676" s="1"/>
      <c r="I676" s="1"/>
      <c r="J676" s="1"/>
      <c r="K676" s="1"/>
      <c r="L676" s="1"/>
      <c r="M676" s="1"/>
      <c r="N676" s="1"/>
      <c r="O676" s="1"/>
      <c r="P676" s="1"/>
      <c r="Q676" s="1"/>
      <c r="R676" s="1"/>
      <c r="S676" s="1"/>
      <c r="T676" s="1"/>
      <c r="U676" s="1"/>
      <c r="V676" s="1"/>
      <c r="W676" s="1"/>
      <c r="X676" s="1"/>
      <c r="Y676" s="1"/>
      <c r="Z676" s="1"/>
      <c r="AA676" s="1"/>
      <c r="AB676" s="1"/>
      <c r="AC676" s="1"/>
      <c r="AD676" s="1"/>
      <c r="AE676" s="1"/>
      <c r="AF676" s="1"/>
      <c r="AG676" s="1"/>
      <c r="AH676" s="1"/>
      <c r="AI676" s="1"/>
      <c r="AJ676" s="1"/>
      <c r="AK676" s="1"/>
      <c r="AL676" s="1"/>
      <c r="AM676" s="1"/>
      <c r="AN676" s="1"/>
      <c r="AO676" s="1"/>
      <c r="AP676" s="1"/>
      <c r="AQ676" s="1"/>
      <c r="AR676" s="1"/>
      <c r="AS676" s="1"/>
      <c r="AT676" s="1"/>
      <c r="AU676" s="1"/>
      <c r="AV676" s="1"/>
      <c r="AW676" s="1"/>
      <c r="AX676" s="1"/>
      <c r="AY676" s="1"/>
      <c r="AZ676" s="1"/>
      <c r="BA676" s="1"/>
      <c r="BB676" s="1"/>
      <c r="BC676" s="1"/>
      <c r="BD676" s="1"/>
      <c r="BE676" s="1"/>
      <c r="BF676" s="1"/>
      <c r="BG676" s="1"/>
      <c r="BH676" s="1"/>
      <c r="BI676" s="1"/>
      <c r="BJ676" s="1"/>
      <c r="BK676" s="1"/>
      <c r="BL676" s="1"/>
      <c r="BM676" s="1"/>
      <c r="BN676" s="1"/>
      <c r="BO676" s="1"/>
      <c r="BP676" s="1"/>
      <c r="BQ676" s="1"/>
      <c r="BR676" s="1"/>
      <c r="BS676" s="1"/>
      <c r="BT676" s="1"/>
      <c r="BU676" s="1"/>
      <c r="BV676" s="1"/>
      <c r="BW676" s="1"/>
      <c r="BX676" s="1"/>
      <c r="BY676" s="1"/>
      <c r="BZ676" s="1"/>
      <c r="CA676" s="1"/>
      <c r="CB676" s="1"/>
      <c r="CC676" s="1"/>
      <c r="CD676" s="1"/>
      <c r="CE676" s="1"/>
      <c r="CF676" s="1"/>
      <c r="CG676" s="1"/>
      <c r="CH676" s="1"/>
      <c r="CI676" s="1"/>
      <c r="CJ676" s="1"/>
      <c r="CK676" s="1"/>
    </row>
    <row r="677" spans="1:89" ht="33.75" x14ac:dyDescent="0.25">
      <c r="A677" s="7" t="s">
        <v>12</v>
      </c>
      <c r="B677" s="8">
        <v>1996</v>
      </c>
      <c r="C677" s="605" t="s">
        <v>1825</v>
      </c>
      <c r="D677" s="605" t="s">
        <v>1793</v>
      </c>
      <c r="E677" s="614"/>
      <c r="F677" s="1"/>
      <c r="G677" s="1"/>
      <c r="H677" s="1"/>
      <c r="I677" s="1"/>
      <c r="J677" s="1"/>
      <c r="K677" s="1"/>
      <c r="L677" s="1"/>
      <c r="M677" s="1"/>
      <c r="N677" s="1"/>
      <c r="O677" s="1"/>
      <c r="P677" s="1"/>
      <c r="Q677" s="1"/>
      <c r="R677" s="1"/>
      <c r="S677" s="1"/>
      <c r="T677" s="1"/>
      <c r="U677" s="1"/>
      <c r="V677" s="1"/>
      <c r="W677" s="1"/>
      <c r="X677" s="1"/>
      <c r="Y677" s="1"/>
      <c r="Z677" s="1"/>
      <c r="AA677" s="1"/>
      <c r="AB677" s="1"/>
      <c r="AC677" s="1"/>
      <c r="AD677" s="1"/>
      <c r="AE677" s="1"/>
      <c r="AF677" s="1"/>
      <c r="AG677" s="1"/>
      <c r="AH677" s="1"/>
      <c r="AI677" s="1"/>
      <c r="AJ677" s="1"/>
      <c r="AK677" s="1"/>
      <c r="AL677" s="1"/>
      <c r="AM677" s="1"/>
      <c r="AN677" s="1"/>
      <c r="AO677" s="1"/>
      <c r="AP677" s="1"/>
      <c r="AQ677" s="1"/>
      <c r="AR677" s="1"/>
      <c r="AS677" s="1"/>
      <c r="AT677" s="1"/>
      <c r="AU677" s="1"/>
      <c r="AV677" s="1"/>
      <c r="AW677" s="1"/>
      <c r="AX677" s="1"/>
      <c r="AY677" s="1"/>
      <c r="AZ677" s="1"/>
      <c r="BA677" s="1"/>
      <c r="BB677" s="1"/>
      <c r="BC677" s="1"/>
      <c r="BD677" s="1"/>
      <c r="BE677" s="1"/>
      <c r="BF677" s="1"/>
      <c r="BG677" s="1"/>
      <c r="BH677" s="1"/>
      <c r="BI677" s="1"/>
      <c r="BJ677" s="1"/>
      <c r="BK677" s="1"/>
      <c r="BL677" s="1"/>
      <c r="BM677" s="1"/>
      <c r="BN677" s="1"/>
      <c r="BO677" s="1"/>
      <c r="BP677" s="1"/>
      <c r="BQ677" s="1"/>
      <c r="BR677" s="1"/>
      <c r="BS677" s="1"/>
      <c r="BT677" s="1"/>
      <c r="BU677" s="1"/>
      <c r="BV677" s="1"/>
      <c r="BW677" s="1"/>
      <c r="BX677" s="1"/>
      <c r="BY677" s="1"/>
      <c r="BZ677" s="1"/>
      <c r="CA677" s="1"/>
      <c r="CB677" s="1"/>
      <c r="CC677" s="1"/>
      <c r="CD677" s="1"/>
      <c r="CE677" s="1"/>
      <c r="CF677" s="1"/>
      <c r="CG677" s="1"/>
      <c r="CH677" s="1"/>
      <c r="CI677" s="1"/>
      <c r="CJ677" s="1"/>
      <c r="CK677" s="1"/>
    </row>
    <row r="678" spans="1:89" ht="56.25" x14ac:dyDescent="0.25">
      <c r="A678" s="7" t="s">
        <v>12</v>
      </c>
      <c r="B678" s="8">
        <v>1996</v>
      </c>
      <c r="C678" s="606" t="s">
        <v>1826</v>
      </c>
      <c r="D678" s="605" t="s">
        <v>1827</v>
      </c>
      <c r="E678" s="614"/>
      <c r="F678" s="1"/>
      <c r="G678" s="1"/>
      <c r="H678" s="1"/>
      <c r="I678" s="1"/>
      <c r="J678" s="1"/>
      <c r="K678" s="1"/>
      <c r="L678" s="1"/>
      <c r="M678" s="1"/>
      <c r="N678" s="1"/>
      <c r="O678" s="1"/>
      <c r="P678" s="1"/>
      <c r="Q678" s="1"/>
      <c r="R678" s="1"/>
      <c r="S678" s="1"/>
      <c r="T678" s="1"/>
      <c r="U678" s="1"/>
      <c r="V678" s="1"/>
      <c r="W678" s="1"/>
      <c r="X678" s="1"/>
      <c r="Y678" s="1"/>
      <c r="Z678" s="1"/>
      <c r="AA678" s="1"/>
      <c r="AB678" s="1"/>
      <c r="AC678" s="1"/>
      <c r="AD678" s="1"/>
      <c r="AE678" s="1"/>
      <c r="AF678" s="1"/>
      <c r="AG678" s="1"/>
      <c r="AH678" s="1"/>
      <c r="AI678" s="1"/>
      <c r="AJ678" s="1"/>
      <c r="AK678" s="1"/>
      <c r="AL678" s="1"/>
      <c r="AM678" s="1"/>
      <c r="AN678" s="1"/>
      <c r="AO678" s="1"/>
      <c r="AP678" s="1"/>
      <c r="AQ678" s="1"/>
      <c r="AR678" s="1"/>
      <c r="AS678" s="1"/>
      <c r="AT678" s="1"/>
      <c r="AU678" s="1"/>
      <c r="AV678" s="1"/>
      <c r="AW678" s="1"/>
      <c r="AX678" s="1"/>
      <c r="AY678" s="1"/>
      <c r="AZ678" s="1"/>
      <c r="BA678" s="1"/>
      <c r="BB678" s="1"/>
      <c r="BC678" s="1"/>
      <c r="BD678" s="1"/>
      <c r="BE678" s="1"/>
      <c r="BF678" s="1"/>
      <c r="BG678" s="1"/>
      <c r="BH678" s="1"/>
      <c r="BI678" s="1"/>
      <c r="BJ678" s="1"/>
      <c r="BK678" s="1"/>
      <c r="BL678" s="1"/>
      <c r="BM678" s="1"/>
      <c r="BN678" s="1"/>
      <c r="BO678" s="1"/>
      <c r="BP678" s="1"/>
      <c r="BQ678" s="1"/>
      <c r="BR678" s="1"/>
      <c r="BS678" s="1"/>
      <c r="BT678" s="1"/>
      <c r="BU678" s="1"/>
      <c r="BV678" s="1"/>
      <c r="BW678" s="1"/>
      <c r="BX678" s="1"/>
      <c r="BY678" s="1"/>
      <c r="BZ678" s="1"/>
      <c r="CA678" s="1"/>
      <c r="CB678" s="1"/>
      <c r="CC678" s="1"/>
      <c r="CD678" s="1"/>
      <c r="CE678" s="1"/>
      <c r="CF678" s="1"/>
      <c r="CG678" s="1"/>
      <c r="CH678" s="1"/>
      <c r="CI678" s="1"/>
      <c r="CJ678" s="1"/>
      <c r="CK678" s="1"/>
    </row>
    <row r="679" spans="1:89" ht="33.75" x14ac:dyDescent="0.25">
      <c r="A679" s="7" t="s">
        <v>12</v>
      </c>
      <c r="B679" s="8">
        <v>1996</v>
      </c>
      <c r="C679" s="605" t="s">
        <v>1828</v>
      </c>
      <c r="D679" s="605" t="s">
        <v>1793</v>
      </c>
      <c r="E679" s="614"/>
      <c r="F679" s="1"/>
      <c r="G679" s="1"/>
      <c r="H679" s="1"/>
      <c r="I679" s="1"/>
      <c r="J679" s="1"/>
      <c r="K679" s="1"/>
      <c r="L679" s="1"/>
      <c r="M679" s="1"/>
      <c r="N679" s="1"/>
      <c r="O679" s="1"/>
      <c r="P679" s="1"/>
      <c r="Q679" s="1"/>
      <c r="R679" s="1"/>
      <c r="S679" s="1"/>
      <c r="T679" s="1"/>
      <c r="U679" s="1"/>
      <c r="V679" s="1"/>
      <c r="W679" s="1"/>
      <c r="X679" s="1"/>
      <c r="Y679" s="1"/>
      <c r="Z679" s="1"/>
      <c r="AA679" s="1"/>
      <c r="AB679" s="1"/>
      <c r="AC679" s="1"/>
      <c r="AD679" s="1"/>
      <c r="AE679" s="1"/>
      <c r="AF679" s="1"/>
      <c r="AG679" s="1"/>
      <c r="AH679" s="1"/>
      <c r="AI679" s="1"/>
      <c r="AJ679" s="1"/>
      <c r="AK679" s="1"/>
      <c r="AL679" s="1"/>
      <c r="AM679" s="1"/>
      <c r="AN679" s="1"/>
      <c r="AO679" s="1"/>
      <c r="AP679" s="1"/>
      <c r="AQ679" s="1"/>
      <c r="AR679" s="1"/>
      <c r="AS679" s="1"/>
      <c r="AT679" s="1"/>
      <c r="AU679" s="1"/>
      <c r="AV679" s="1"/>
      <c r="AW679" s="1"/>
      <c r="AX679" s="1"/>
      <c r="AY679" s="1"/>
      <c r="AZ679" s="1"/>
      <c r="BA679" s="1"/>
      <c r="BB679" s="1"/>
      <c r="BC679" s="1"/>
      <c r="BD679" s="1"/>
      <c r="BE679" s="1"/>
      <c r="BF679" s="1"/>
      <c r="BG679" s="1"/>
      <c r="BH679" s="1"/>
      <c r="BI679" s="1"/>
      <c r="BJ679" s="1"/>
      <c r="BK679" s="1"/>
      <c r="BL679" s="1"/>
      <c r="BM679" s="1"/>
      <c r="BN679" s="1"/>
      <c r="BO679" s="1"/>
      <c r="BP679" s="1"/>
      <c r="BQ679" s="1"/>
      <c r="BR679" s="1"/>
      <c r="BS679" s="1"/>
      <c r="BT679" s="1"/>
      <c r="BU679" s="1"/>
      <c r="BV679" s="1"/>
      <c r="BW679" s="1"/>
      <c r="BX679" s="1"/>
      <c r="BY679" s="1"/>
      <c r="BZ679" s="1"/>
      <c r="CA679" s="1"/>
      <c r="CB679" s="1"/>
      <c r="CC679" s="1"/>
      <c r="CD679" s="1"/>
      <c r="CE679" s="1"/>
      <c r="CF679" s="1"/>
      <c r="CG679" s="1"/>
      <c r="CH679" s="1"/>
      <c r="CI679" s="1"/>
      <c r="CJ679" s="1"/>
      <c r="CK679" s="1"/>
    </row>
    <row r="680" spans="1:89" ht="33.75" x14ac:dyDescent="0.25">
      <c r="A680" s="7" t="s">
        <v>3</v>
      </c>
      <c r="B680" s="8">
        <v>1995</v>
      </c>
      <c r="C680" s="605" t="s">
        <v>1815</v>
      </c>
      <c r="D680" s="605" t="s">
        <v>1829</v>
      </c>
      <c r="E680" s="614"/>
      <c r="F680" s="1"/>
      <c r="G680" s="1"/>
      <c r="H680" s="1"/>
      <c r="I680" s="1"/>
      <c r="J680" s="1"/>
      <c r="K680" s="1"/>
      <c r="L680" s="1"/>
      <c r="M680" s="1"/>
      <c r="N680" s="1"/>
      <c r="O680" s="1"/>
      <c r="P680" s="1"/>
      <c r="Q680" s="1"/>
      <c r="R680" s="1"/>
      <c r="S680" s="1"/>
      <c r="T680" s="1"/>
      <c r="U680" s="1"/>
      <c r="V680" s="1"/>
      <c r="W680" s="1"/>
      <c r="X680" s="1"/>
      <c r="Y680" s="1"/>
      <c r="Z680" s="1"/>
      <c r="AA680" s="1"/>
      <c r="AB680" s="1"/>
      <c r="AC680" s="1"/>
      <c r="AD680" s="1"/>
      <c r="AE680" s="1"/>
      <c r="AF680" s="1"/>
      <c r="AG680" s="1"/>
      <c r="AH680" s="1"/>
      <c r="AI680" s="1"/>
      <c r="AJ680" s="1"/>
      <c r="AK680" s="1"/>
      <c r="AL680" s="1"/>
      <c r="AM680" s="1"/>
      <c r="AN680" s="1"/>
      <c r="AO680" s="1"/>
      <c r="AP680" s="1"/>
      <c r="AQ680" s="1"/>
      <c r="AR680" s="1"/>
      <c r="AS680" s="1"/>
      <c r="AT680" s="1"/>
      <c r="AU680" s="1"/>
      <c r="AV680" s="1"/>
      <c r="AW680" s="1"/>
      <c r="AX680" s="1"/>
      <c r="AY680" s="1"/>
      <c r="AZ680" s="1"/>
      <c r="BA680" s="1"/>
      <c r="BB680" s="1"/>
      <c r="BC680" s="1"/>
      <c r="BD680" s="1"/>
      <c r="BE680" s="1"/>
      <c r="BF680" s="1"/>
      <c r="BG680" s="1"/>
      <c r="BH680" s="1"/>
      <c r="BI680" s="1"/>
      <c r="BJ680" s="1"/>
      <c r="BK680" s="1"/>
      <c r="BL680" s="1"/>
      <c r="BM680" s="1"/>
      <c r="BN680" s="1"/>
      <c r="BO680" s="1"/>
      <c r="BP680" s="1"/>
      <c r="BQ680" s="1"/>
      <c r="BR680" s="1"/>
      <c r="BS680" s="1"/>
      <c r="BT680" s="1"/>
      <c r="BU680" s="1"/>
      <c r="BV680" s="1"/>
      <c r="BW680" s="1"/>
      <c r="BX680" s="1"/>
      <c r="BY680" s="1"/>
      <c r="BZ680" s="1"/>
      <c r="CA680" s="1"/>
      <c r="CB680" s="1"/>
      <c r="CC680" s="1"/>
      <c r="CD680" s="1"/>
      <c r="CE680" s="1"/>
      <c r="CF680" s="1"/>
      <c r="CG680" s="1"/>
      <c r="CH680" s="1"/>
      <c r="CI680" s="1"/>
      <c r="CJ680" s="1"/>
      <c r="CK680" s="1"/>
    </row>
    <row r="681" spans="1:89" ht="33.75" x14ac:dyDescent="0.25">
      <c r="A681" s="7" t="s">
        <v>3</v>
      </c>
      <c r="B681" s="8">
        <v>1995</v>
      </c>
      <c r="C681" s="605" t="s">
        <v>1830</v>
      </c>
      <c r="D681" s="605" t="s">
        <v>1831</v>
      </c>
      <c r="E681" s="614"/>
      <c r="F681" s="1"/>
      <c r="G681" s="1"/>
      <c r="H681" s="1"/>
      <c r="I681" s="1"/>
      <c r="J681" s="1"/>
      <c r="K681" s="1"/>
      <c r="L681" s="1"/>
      <c r="M681" s="1"/>
      <c r="N681" s="1"/>
      <c r="O681" s="1"/>
      <c r="P681" s="1"/>
      <c r="Q681" s="1"/>
      <c r="R681" s="1"/>
      <c r="S681" s="1"/>
      <c r="T681" s="1"/>
      <c r="U681" s="1"/>
      <c r="V681" s="1"/>
      <c r="W681" s="1"/>
      <c r="X681" s="1"/>
      <c r="Y681" s="1"/>
      <c r="Z681" s="1"/>
      <c r="AA681" s="1"/>
      <c r="AB681" s="1"/>
      <c r="AC681" s="1"/>
      <c r="AD681" s="1"/>
      <c r="AE681" s="1"/>
      <c r="AF681" s="1"/>
      <c r="AG681" s="1"/>
      <c r="AH681" s="1"/>
      <c r="AI681" s="1"/>
      <c r="AJ681" s="1"/>
      <c r="AK681" s="1"/>
      <c r="AL681" s="1"/>
      <c r="AM681" s="1"/>
      <c r="AN681" s="1"/>
      <c r="AO681" s="1"/>
      <c r="AP681" s="1"/>
      <c r="AQ681" s="1"/>
      <c r="AR681" s="1"/>
      <c r="AS681" s="1"/>
      <c r="AT681" s="1"/>
      <c r="AU681" s="1"/>
      <c r="AV681" s="1"/>
      <c r="AW681" s="1"/>
      <c r="AX681" s="1"/>
      <c r="AY681" s="1"/>
      <c r="AZ681" s="1"/>
      <c r="BA681" s="1"/>
      <c r="BB681" s="1"/>
      <c r="BC681" s="1"/>
      <c r="BD681" s="1"/>
      <c r="BE681" s="1"/>
      <c r="BF681" s="1"/>
      <c r="BG681" s="1"/>
      <c r="BH681" s="1"/>
      <c r="BI681" s="1"/>
      <c r="BJ681" s="1"/>
      <c r="BK681" s="1"/>
      <c r="BL681" s="1"/>
      <c r="BM681" s="1"/>
      <c r="BN681" s="1"/>
      <c r="BO681" s="1"/>
      <c r="BP681" s="1"/>
      <c r="BQ681" s="1"/>
      <c r="BR681" s="1"/>
      <c r="BS681" s="1"/>
      <c r="BT681" s="1"/>
      <c r="BU681" s="1"/>
      <c r="BV681" s="1"/>
      <c r="BW681" s="1"/>
      <c r="BX681" s="1"/>
      <c r="BY681" s="1"/>
      <c r="BZ681" s="1"/>
      <c r="CA681" s="1"/>
      <c r="CB681" s="1"/>
      <c r="CC681" s="1"/>
      <c r="CD681" s="1"/>
      <c r="CE681" s="1"/>
      <c r="CF681" s="1"/>
      <c r="CG681" s="1"/>
      <c r="CH681" s="1"/>
      <c r="CI681" s="1"/>
      <c r="CJ681" s="1"/>
      <c r="CK681" s="1"/>
    </row>
    <row r="682" spans="1:89" ht="33.75" x14ac:dyDescent="0.25">
      <c r="A682" s="7" t="s">
        <v>8</v>
      </c>
      <c r="B682" s="8">
        <v>1995</v>
      </c>
      <c r="C682" s="605" t="s">
        <v>1832</v>
      </c>
      <c r="D682" s="605" t="s">
        <v>1833</v>
      </c>
      <c r="E682" s="614"/>
      <c r="F682" s="1"/>
      <c r="G682" s="1"/>
      <c r="H682" s="1"/>
      <c r="I682" s="1"/>
      <c r="J682" s="1"/>
      <c r="K682" s="1"/>
      <c r="L682" s="1"/>
      <c r="M682" s="1"/>
      <c r="N682" s="1"/>
      <c r="O682" s="1"/>
      <c r="P682" s="1"/>
      <c r="Q682" s="1"/>
      <c r="R682" s="1"/>
      <c r="S682" s="1"/>
      <c r="T682" s="1"/>
      <c r="U682" s="1"/>
      <c r="V682" s="1"/>
      <c r="W682" s="1"/>
      <c r="X682" s="1"/>
      <c r="Y682" s="1"/>
      <c r="Z682" s="1"/>
      <c r="AA682" s="1"/>
      <c r="AB682" s="1"/>
      <c r="AC682" s="1"/>
      <c r="AD682" s="1"/>
      <c r="AE682" s="1"/>
      <c r="AF682" s="1"/>
      <c r="AG682" s="1"/>
      <c r="AH682" s="1"/>
      <c r="AI682" s="1"/>
      <c r="AJ682" s="1"/>
      <c r="AK682" s="1"/>
      <c r="AL682" s="1"/>
      <c r="AM682" s="1"/>
      <c r="AN682" s="1"/>
      <c r="AO682" s="1"/>
      <c r="AP682" s="1"/>
      <c r="AQ682" s="1"/>
      <c r="AR682" s="1"/>
      <c r="AS682" s="1"/>
      <c r="AT682" s="1"/>
      <c r="AU682" s="1"/>
      <c r="AV682" s="1"/>
      <c r="AW682" s="1"/>
      <c r="AX682" s="1"/>
      <c r="AY682" s="1"/>
      <c r="AZ682" s="1"/>
      <c r="BA682" s="1"/>
      <c r="BB682" s="1"/>
      <c r="BC682" s="1"/>
      <c r="BD682" s="1"/>
      <c r="BE682" s="1"/>
      <c r="BF682" s="1"/>
      <c r="BG682" s="1"/>
      <c r="BH682" s="1"/>
      <c r="BI682" s="1"/>
      <c r="BJ682" s="1"/>
      <c r="BK682" s="1"/>
      <c r="BL682" s="1"/>
      <c r="BM682" s="1"/>
      <c r="BN682" s="1"/>
      <c r="BO682" s="1"/>
      <c r="BP682" s="1"/>
      <c r="BQ682" s="1"/>
      <c r="BR682" s="1"/>
      <c r="BS682" s="1"/>
      <c r="BT682" s="1"/>
      <c r="BU682" s="1"/>
      <c r="BV682" s="1"/>
      <c r="BW682" s="1"/>
      <c r="BX682" s="1"/>
      <c r="BY682" s="1"/>
      <c r="BZ682" s="1"/>
      <c r="CA682" s="1"/>
      <c r="CB682" s="1"/>
      <c r="CC682" s="1"/>
      <c r="CD682" s="1"/>
      <c r="CE682" s="1"/>
      <c r="CF682" s="1"/>
      <c r="CG682" s="1"/>
      <c r="CH682" s="1"/>
      <c r="CI682" s="1"/>
      <c r="CJ682" s="1"/>
      <c r="CK682" s="1"/>
    </row>
    <row r="683" spans="1:89" ht="33.75" x14ac:dyDescent="0.25">
      <c r="A683" s="7" t="s">
        <v>8</v>
      </c>
      <c r="B683" s="8">
        <v>1995</v>
      </c>
      <c r="C683" s="605" t="s">
        <v>1834</v>
      </c>
      <c r="D683" s="605" t="s">
        <v>1831</v>
      </c>
      <c r="E683" s="614"/>
      <c r="F683" s="1"/>
      <c r="G683" s="1"/>
      <c r="H683" s="1"/>
      <c r="I683" s="1"/>
      <c r="J683" s="1"/>
      <c r="K683" s="1"/>
      <c r="L683" s="1"/>
      <c r="M683" s="1"/>
      <c r="N683" s="1"/>
      <c r="O683" s="1"/>
      <c r="P683" s="1"/>
      <c r="Q683" s="1"/>
      <c r="R683" s="1"/>
      <c r="S683" s="1"/>
      <c r="T683" s="1"/>
      <c r="U683" s="1"/>
      <c r="V683" s="1"/>
      <c r="W683" s="1"/>
      <c r="X683" s="1"/>
      <c r="Y683" s="1"/>
      <c r="Z683" s="1"/>
      <c r="AA683" s="1"/>
      <c r="AB683" s="1"/>
      <c r="AC683" s="1"/>
      <c r="AD683" s="1"/>
      <c r="AE683" s="1"/>
      <c r="AF683" s="1"/>
      <c r="AG683" s="1"/>
      <c r="AH683" s="1"/>
      <c r="AI683" s="1"/>
      <c r="AJ683" s="1"/>
      <c r="AK683" s="1"/>
      <c r="AL683" s="1"/>
      <c r="AM683" s="1"/>
      <c r="AN683" s="1"/>
      <c r="AO683" s="1"/>
      <c r="AP683" s="1"/>
      <c r="AQ683" s="1"/>
      <c r="AR683" s="1"/>
      <c r="AS683" s="1"/>
      <c r="AT683" s="1"/>
      <c r="AU683" s="1"/>
      <c r="AV683" s="1"/>
      <c r="AW683" s="1"/>
      <c r="AX683" s="1"/>
      <c r="AY683" s="1"/>
      <c r="AZ683" s="1"/>
      <c r="BA683" s="1"/>
      <c r="BB683" s="1"/>
      <c r="BC683" s="1"/>
      <c r="BD683" s="1"/>
      <c r="BE683" s="1"/>
      <c r="BF683" s="1"/>
      <c r="BG683" s="1"/>
      <c r="BH683" s="1"/>
      <c r="BI683" s="1"/>
      <c r="BJ683" s="1"/>
      <c r="BK683" s="1"/>
      <c r="BL683" s="1"/>
      <c r="BM683" s="1"/>
      <c r="BN683" s="1"/>
      <c r="BO683" s="1"/>
      <c r="BP683" s="1"/>
      <c r="BQ683" s="1"/>
      <c r="BR683" s="1"/>
      <c r="BS683" s="1"/>
      <c r="BT683" s="1"/>
      <c r="BU683" s="1"/>
      <c r="BV683" s="1"/>
      <c r="BW683" s="1"/>
      <c r="BX683" s="1"/>
      <c r="BY683" s="1"/>
      <c r="BZ683" s="1"/>
      <c r="CA683" s="1"/>
      <c r="CB683" s="1"/>
      <c r="CC683" s="1"/>
      <c r="CD683" s="1"/>
      <c r="CE683" s="1"/>
      <c r="CF683" s="1"/>
      <c r="CG683" s="1"/>
      <c r="CH683" s="1"/>
      <c r="CI683" s="1"/>
      <c r="CJ683" s="1"/>
      <c r="CK683" s="1"/>
    </row>
    <row r="684" spans="1:89" ht="22.5" x14ac:dyDescent="0.25">
      <c r="A684" s="7" t="s">
        <v>21</v>
      </c>
      <c r="B684" s="8">
        <v>1995</v>
      </c>
      <c r="C684" s="605" t="s">
        <v>1750</v>
      </c>
      <c r="D684" s="605" t="s">
        <v>1835</v>
      </c>
      <c r="E684" s="614"/>
      <c r="F684" s="1"/>
      <c r="G684" s="1"/>
      <c r="H684" s="1"/>
      <c r="I684" s="1"/>
      <c r="J684" s="1"/>
      <c r="K684" s="1"/>
      <c r="L684" s="1"/>
      <c r="M684" s="1"/>
      <c r="N684" s="1"/>
      <c r="O684" s="1"/>
      <c r="P684" s="1"/>
      <c r="Q684" s="1"/>
      <c r="R684" s="1"/>
      <c r="S684" s="1"/>
      <c r="T684" s="1"/>
      <c r="U684" s="1"/>
      <c r="V684" s="1"/>
      <c r="W684" s="1"/>
      <c r="X684" s="1"/>
      <c r="Y684" s="1"/>
      <c r="Z684" s="1"/>
      <c r="AA684" s="1"/>
      <c r="AB684" s="1"/>
      <c r="AC684" s="1"/>
      <c r="AD684" s="1"/>
      <c r="AE684" s="1"/>
      <c r="AF684" s="1"/>
      <c r="AG684" s="1"/>
      <c r="AH684" s="1"/>
      <c r="AI684" s="1"/>
      <c r="AJ684" s="1"/>
      <c r="AK684" s="1"/>
      <c r="AL684" s="1"/>
      <c r="AM684" s="1"/>
      <c r="AN684" s="1"/>
      <c r="AO684" s="1"/>
      <c r="AP684" s="1"/>
      <c r="AQ684" s="1"/>
      <c r="AR684" s="1"/>
      <c r="AS684" s="1"/>
      <c r="AT684" s="1"/>
      <c r="AU684" s="1"/>
      <c r="AV684" s="1"/>
      <c r="AW684" s="1"/>
      <c r="AX684" s="1"/>
      <c r="AY684" s="1"/>
      <c r="AZ684" s="1"/>
      <c r="BA684" s="1"/>
      <c r="BB684" s="1"/>
      <c r="BC684" s="1"/>
      <c r="BD684" s="1"/>
      <c r="BE684" s="1"/>
      <c r="BF684" s="1"/>
      <c r="BG684" s="1"/>
      <c r="BH684" s="1"/>
      <c r="BI684" s="1"/>
      <c r="BJ684" s="1"/>
      <c r="BK684" s="1"/>
      <c r="BL684" s="1"/>
      <c r="BM684" s="1"/>
      <c r="BN684" s="1"/>
      <c r="BO684" s="1"/>
      <c r="BP684" s="1"/>
      <c r="BQ684" s="1"/>
      <c r="BR684" s="1"/>
      <c r="BS684" s="1"/>
      <c r="BT684" s="1"/>
      <c r="BU684" s="1"/>
      <c r="BV684" s="1"/>
      <c r="BW684" s="1"/>
      <c r="BX684" s="1"/>
      <c r="BY684" s="1"/>
      <c r="BZ684" s="1"/>
      <c r="CA684" s="1"/>
      <c r="CB684" s="1"/>
      <c r="CC684" s="1"/>
      <c r="CD684" s="1"/>
      <c r="CE684" s="1"/>
      <c r="CF684" s="1"/>
      <c r="CG684" s="1"/>
      <c r="CH684" s="1"/>
      <c r="CI684" s="1"/>
      <c r="CJ684" s="1"/>
      <c r="CK684" s="1"/>
    </row>
    <row r="685" spans="1:89" ht="33.75" x14ac:dyDescent="0.25">
      <c r="A685" s="7" t="s">
        <v>11</v>
      </c>
      <c r="B685" s="8">
        <v>1995</v>
      </c>
      <c r="C685" s="605" t="s">
        <v>1836</v>
      </c>
      <c r="D685" s="605" t="s">
        <v>1837</v>
      </c>
      <c r="E685" s="614"/>
      <c r="F685" s="1"/>
      <c r="G685" s="1"/>
      <c r="H685" s="1"/>
      <c r="I685" s="1"/>
      <c r="J685" s="1"/>
      <c r="K685" s="1"/>
      <c r="L685" s="1"/>
      <c r="M685" s="1"/>
      <c r="N685" s="1"/>
      <c r="O685" s="1"/>
      <c r="P685" s="1"/>
      <c r="Q685" s="1"/>
      <c r="R685" s="1"/>
      <c r="S685" s="1"/>
      <c r="T685" s="1"/>
      <c r="U685" s="1"/>
      <c r="V685" s="1"/>
      <c r="W685" s="1"/>
      <c r="X685" s="1"/>
      <c r="Y685" s="1"/>
      <c r="Z685" s="1"/>
      <c r="AA685" s="1"/>
      <c r="AB685" s="1"/>
      <c r="AC685" s="1"/>
      <c r="AD685" s="1"/>
      <c r="AE685" s="1"/>
      <c r="AF685" s="1"/>
      <c r="AG685" s="1"/>
      <c r="AH685" s="1"/>
      <c r="AI685" s="1"/>
      <c r="AJ685" s="1"/>
      <c r="AK685" s="1"/>
      <c r="AL685" s="1"/>
      <c r="AM685" s="1"/>
      <c r="AN685" s="1"/>
      <c r="AO685" s="1"/>
      <c r="AP685" s="1"/>
      <c r="AQ685" s="1"/>
      <c r="AR685" s="1"/>
      <c r="AS685" s="1"/>
      <c r="AT685" s="1"/>
      <c r="AU685" s="1"/>
      <c r="AV685" s="1"/>
      <c r="AW685" s="1"/>
      <c r="AX685" s="1"/>
      <c r="AY685" s="1"/>
      <c r="AZ685" s="1"/>
      <c r="BA685" s="1"/>
      <c r="BB685" s="1"/>
      <c r="BC685" s="1"/>
      <c r="BD685" s="1"/>
      <c r="BE685" s="1"/>
      <c r="BF685" s="1"/>
      <c r="BG685" s="1"/>
      <c r="BH685" s="1"/>
      <c r="BI685" s="1"/>
      <c r="BJ685" s="1"/>
      <c r="BK685" s="1"/>
      <c r="BL685" s="1"/>
      <c r="BM685" s="1"/>
      <c r="BN685" s="1"/>
      <c r="BO685" s="1"/>
      <c r="BP685" s="1"/>
      <c r="BQ685" s="1"/>
      <c r="BR685" s="1"/>
      <c r="BS685" s="1"/>
      <c r="BT685" s="1"/>
      <c r="BU685" s="1"/>
      <c r="BV685" s="1"/>
      <c r="BW685" s="1"/>
      <c r="BX685" s="1"/>
      <c r="BY685" s="1"/>
      <c r="BZ685" s="1"/>
      <c r="CA685" s="1"/>
      <c r="CB685" s="1"/>
      <c r="CC685" s="1"/>
      <c r="CD685" s="1"/>
      <c r="CE685" s="1"/>
      <c r="CF685" s="1"/>
      <c r="CG685" s="1"/>
      <c r="CH685" s="1"/>
      <c r="CI685" s="1"/>
      <c r="CJ685" s="1"/>
      <c r="CK685" s="1"/>
    </row>
    <row r="686" spans="1:89" ht="33.75" x14ac:dyDescent="0.25">
      <c r="A686" s="7" t="s">
        <v>11</v>
      </c>
      <c r="B686" s="8">
        <v>1995</v>
      </c>
      <c r="C686" s="606" t="s">
        <v>1838</v>
      </c>
      <c r="D686" s="605" t="s">
        <v>1833</v>
      </c>
      <c r="E686" s="614"/>
      <c r="F686" s="1"/>
      <c r="G686" s="1"/>
      <c r="H686" s="1"/>
      <c r="I686" s="1"/>
      <c r="J686" s="1"/>
      <c r="K686" s="1"/>
      <c r="L686" s="1"/>
      <c r="M686" s="1"/>
      <c r="N686" s="1"/>
      <c r="O686" s="1"/>
      <c r="P686" s="1"/>
      <c r="Q686" s="1"/>
      <c r="R686" s="1"/>
      <c r="S686" s="1"/>
      <c r="T686" s="1"/>
      <c r="U686" s="1"/>
      <c r="V686" s="1"/>
      <c r="W686" s="1"/>
      <c r="X686" s="1"/>
      <c r="Y686" s="1"/>
      <c r="Z686" s="1"/>
      <c r="AA686" s="1"/>
      <c r="AB686" s="1"/>
      <c r="AC686" s="1"/>
      <c r="AD686" s="1"/>
      <c r="AE686" s="1"/>
      <c r="AF686" s="1"/>
      <c r="AG686" s="1"/>
      <c r="AH686" s="1"/>
      <c r="AI686" s="1"/>
      <c r="AJ686" s="1"/>
      <c r="AK686" s="1"/>
      <c r="AL686" s="1"/>
      <c r="AM686" s="1"/>
      <c r="AN686" s="1"/>
      <c r="AO686" s="1"/>
      <c r="AP686" s="1"/>
      <c r="AQ686" s="1"/>
      <c r="AR686" s="1"/>
      <c r="AS686" s="1"/>
      <c r="AT686" s="1"/>
      <c r="AU686" s="1"/>
      <c r="AV686" s="1"/>
      <c r="AW686" s="1"/>
      <c r="AX686" s="1"/>
      <c r="AY686" s="1"/>
      <c r="AZ686" s="1"/>
      <c r="BA686" s="1"/>
      <c r="BB686" s="1"/>
      <c r="BC686" s="1"/>
      <c r="BD686" s="1"/>
      <c r="BE686" s="1"/>
      <c r="BF686" s="1"/>
      <c r="BG686" s="1"/>
      <c r="BH686" s="1"/>
      <c r="BI686" s="1"/>
      <c r="BJ686" s="1"/>
      <c r="BK686" s="1"/>
      <c r="BL686" s="1"/>
      <c r="BM686" s="1"/>
      <c r="BN686" s="1"/>
      <c r="BO686" s="1"/>
      <c r="BP686" s="1"/>
      <c r="BQ686" s="1"/>
      <c r="BR686" s="1"/>
      <c r="BS686" s="1"/>
      <c r="BT686" s="1"/>
      <c r="BU686" s="1"/>
      <c r="BV686" s="1"/>
      <c r="BW686" s="1"/>
      <c r="BX686" s="1"/>
      <c r="BY686" s="1"/>
      <c r="BZ686" s="1"/>
      <c r="CA686" s="1"/>
      <c r="CB686" s="1"/>
      <c r="CC686" s="1"/>
      <c r="CD686" s="1"/>
      <c r="CE686" s="1"/>
      <c r="CF686" s="1"/>
      <c r="CG686" s="1"/>
      <c r="CH686" s="1"/>
      <c r="CI686" s="1"/>
      <c r="CJ686" s="1"/>
      <c r="CK686" s="1"/>
    </row>
    <row r="687" spans="1:89" ht="22.5" x14ac:dyDescent="0.25">
      <c r="A687" s="7" t="s">
        <v>12</v>
      </c>
      <c r="B687" s="8">
        <v>1995</v>
      </c>
      <c r="C687" s="605" t="s">
        <v>1839</v>
      </c>
      <c r="D687" s="605" t="s">
        <v>1837</v>
      </c>
      <c r="E687" s="614"/>
      <c r="F687" s="1"/>
      <c r="G687" s="1"/>
      <c r="H687" s="1"/>
      <c r="I687" s="1"/>
      <c r="J687" s="1"/>
      <c r="K687" s="1"/>
      <c r="L687" s="1"/>
      <c r="M687" s="1"/>
      <c r="N687" s="1"/>
      <c r="O687" s="1"/>
      <c r="P687" s="1"/>
      <c r="Q687" s="1"/>
      <c r="R687" s="1"/>
      <c r="S687" s="1"/>
      <c r="T687" s="1"/>
      <c r="U687" s="1"/>
      <c r="V687" s="1"/>
      <c r="W687" s="1"/>
      <c r="X687" s="1"/>
      <c r="Y687" s="1"/>
      <c r="Z687" s="1"/>
      <c r="AA687" s="1"/>
      <c r="AB687" s="1"/>
      <c r="AC687" s="1"/>
      <c r="AD687" s="1"/>
      <c r="AE687" s="1"/>
      <c r="AF687" s="1"/>
      <c r="AG687" s="1"/>
      <c r="AH687" s="1"/>
      <c r="AI687" s="1"/>
      <c r="AJ687" s="1"/>
      <c r="AK687" s="1"/>
      <c r="AL687" s="1"/>
      <c r="AM687" s="1"/>
      <c r="AN687" s="1"/>
      <c r="AO687" s="1"/>
      <c r="AP687" s="1"/>
      <c r="AQ687" s="1"/>
      <c r="AR687" s="1"/>
      <c r="AS687" s="1"/>
      <c r="AT687" s="1"/>
      <c r="AU687" s="1"/>
      <c r="AV687" s="1"/>
      <c r="AW687" s="1"/>
      <c r="AX687" s="1"/>
      <c r="AY687" s="1"/>
      <c r="AZ687" s="1"/>
      <c r="BA687" s="1"/>
      <c r="BB687" s="1"/>
      <c r="BC687" s="1"/>
      <c r="BD687" s="1"/>
      <c r="BE687" s="1"/>
      <c r="BF687" s="1"/>
      <c r="BG687" s="1"/>
      <c r="BH687" s="1"/>
      <c r="BI687" s="1"/>
      <c r="BJ687" s="1"/>
      <c r="BK687" s="1"/>
      <c r="BL687" s="1"/>
      <c r="BM687" s="1"/>
      <c r="BN687" s="1"/>
      <c r="BO687" s="1"/>
      <c r="BP687" s="1"/>
      <c r="BQ687" s="1"/>
      <c r="BR687" s="1"/>
      <c r="BS687" s="1"/>
      <c r="BT687" s="1"/>
      <c r="BU687" s="1"/>
      <c r="BV687" s="1"/>
      <c r="BW687" s="1"/>
      <c r="BX687" s="1"/>
      <c r="BY687" s="1"/>
      <c r="BZ687" s="1"/>
      <c r="CA687" s="1"/>
      <c r="CB687" s="1"/>
      <c r="CC687" s="1"/>
      <c r="CD687" s="1"/>
      <c r="CE687" s="1"/>
      <c r="CF687" s="1"/>
      <c r="CG687" s="1"/>
      <c r="CH687" s="1"/>
      <c r="CI687" s="1"/>
      <c r="CJ687" s="1"/>
      <c r="CK687" s="1"/>
    </row>
    <row r="688" spans="1:89" ht="22.5" x14ac:dyDescent="0.25">
      <c r="A688" s="7" t="s">
        <v>12</v>
      </c>
      <c r="B688" s="8">
        <v>1995</v>
      </c>
      <c r="C688" s="605" t="s">
        <v>1824</v>
      </c>
      <c r="D688" s="605" t="s">
        <v>1837</v>
      </c>
      <c r="E688" s="614"/>
      <c r="F688" s="1"/>
      <c r="G688" s="1"/>
      <c r="H688" s="1"/>
      <c r="I688" s="1"/>
      <c r="J688" s="1"/>
      <c r="K688" s="1"/>
      <c r="L688" s="1"/>
      <c r="M688" s="1"/>
      <c r="N688" s="1"/>
      <c r="O688" s="1"/>
      <c r="P688" s="1"/>
      <c r="Q688" s="1"/>
      <c r="R688" s="1"/>
      <c r="S688" s="1"/>
      <c r="T688" s="1"/>
      <c r="U688" s="1"/>
      <c r="V688" s="1"/>
      <c r="W688" s="1"/>
      <c r="X688" s="1"/>
      <c r="Y688" s="1"/>
      <c r="Z688" s="1"/>
      <c r="AA688" s="1"/>
      <c r="AB688" s="1"/>
      <c r="AC688" s="1"/>
      <c r="AD688" s="1"/>
      <c r="AE688" s="1"/>
      <c r="AF688" s="1"/>
      <c r="AG688" s="1"/>
      <c r="AH688" s="1"/>
      <c r="AI688" s="1"/>
      <c r="AJ688" s="1"/>
      <c r="AK688" s="1"/>
      <c r="AL688" s="1"/>
      <c r="AM688" s="1"/>
      <c r="AN688" s="1"/>
      <c r="AO688" s="1"/>
      <c r="AP688" s="1"/>
      <c r="AQ688" s="1"/>
      <c r="AR688" s="1"/>
      <c r="AS688" s="1"/>
      <c r="AT688" s="1"/>
      <c r="AU688" s="1"/>
      <c r="AV688" s="1"/>
      <c r="AW688" s="1"/>
      <c r="AX688" s="1"/>
      <c r="AY688" s="1"/>
      <c r="AZ688" s="1"/>
      <c r="BA688" s="1"/>
      <c r="BB688" s="1"/>
      <c r="BC688" s="1"/>
      <c r="BD688" s="1"/>
      <c r="BE688" s="1"/>
      <c r="BF688" s="1"/>
      <c r="BG688" s="1"/>
      <c r="BH688" s="1"/>
      <c r="BI688" s="1"/>
      <c r="BJ688" s="1"/>
      <c r="BK688" s="1"/>
      <c r="BL688" s="1"/>
      <c r="BM688" s="1"/>
      <c r="BN688" s="1"/>
      <c r="BO688" s="1"/>
      <c r="BP688" s="1"/>
      <c r="BQ688" s="1"/>
      <c r="BR688" s="1"/>
      <c r="BS688" s="1"/>
      <c r="BT688" s="1"/>
      <c r="BU688" s="1"/>
      <c r="BV688" s="1"/>
      <c r="BW688" s="1"/>
      <c r="BX688" s="1"/>
      <c r="BY688" s="1"/>
      <c r="BZ688" s="1"/>
      <c r="CA688" s="1"/>
      <c r="CB688" s="1"/>
      <c r="CC688" s="1"/>
      <c r="CD688" s="1"/>
      <c r="CE688" s="1"/>
      <c r="CF688" s="1"/>
      <c r="CG688" s="1"/>
      <c r="CH688" s="1"/>
      <c r="CI688" s="1"/>
      <c r="CJ688" s="1"/>
      <c r="CK688" s="1"/>
    </row>
    <row r="689" spans="1:89" ht="22.5" x14ac:dyDescent="0.25">
      <c r="A689" s="7" t="s">
        <v>12</v>
      </c>
      <c r="B689" s="8">
        <v>1995</v>
      </c>
      <c r="C689" s="605" t="s">
        <v>1825</v>
      </c>
      <c r="D689" s="605" t="s">
        <v>1837</v>
      </c>
      <c r="E689" s="614"/>
      <c r="F689" s="1"/>
      <c r="G689" s="1"/>
      <c r="H689" s="1"/>
      <c r="I689" s="1"/>
      <c r="J689" s="1"/>
      <c r="K689" s="1"/>
      <c r="L689" s="1"/>
      <c r="M689" s="1"/>
      <c r="N689" s="1"/>
      <c r="O689" s="1"/>
      <c r="P689" s="1"/>
      <c r="Q689" s="1"/>
      <c r="R689" s="1"/>
      <c r="S689" s="1"/>
      <c r="T689" s="1"/>
      <c r="U689" s="1"/>
      <c r="V689" s="1"/>
      <c r="W689" s="1"/>
      <c r="X689" s="1"/>
      <c r="Y689" s="1"/>
      <c r="Z689" s="1"/>
      <c r="AA689" s="1"/>
      <c r="AB689" s="1"/>
      <c r="AC689" s="1"/>
      <c r="AD689" s="1"/>
      <c r="AE689" s="1"/>
      <c r="AF689" s="1"/>
      <c r="AG689" s="1"/>
      <c r="AH689" s="1"/>
      <c r="AI689" s="1"/>
      <c r="AJ689" s="1"/>
      <c r="AK689" s="1"/>
      <c r="AL689" s="1"/>
      <c r="AM689" s="1"/>
      <c r="AN689" s="1"/>
      <c r="AO689" s="1"/>
      <c r="AP689" s="1"/>
      <c r="AQ689" s="1"/>
      <c r="AR689" s="1"/>
      <c r="AS689" s="1"/>
      <c r="AT689" s="1"/>
      <c r="AU689" s="1"/>
      <c r="AV689" s="1"/>
      <c r="AW689" s="1"/>
      <c r="AX689" s="1"/>
      <c r="AY689" s="1"/>
      <c r="AZ689" s="1"/>
      <c r="BA689" s="1"/>
      <c r="BB689" s="1"/>
      <c r="BC689" s="1"/>
      <c r="BD689" s="1"/>
      <c r="BE689" s="1"/>
      <c r="BF689" s="1"/>
      <c r="BG689" s="1"/>
      <c r="BH689" s="1"/>
      <c r="BI689" s="1"/>
      <c r="BJ689" s="1"/>
      <c r="BK689" s="1"/>
      <c r="BL689" s="1"/>
      <c r="BM689" s="1"/>
      <c r="BN689" s="1"/>
      <c r="BO689" s="1"/>
      <c r="BP689" s="1"/>
      <c r="BQ689" s="1"/>
      <c r="BR689" s="1"/>
      <c r="BS689" s="1"/>
      <c r="BT689" s="1"/>
      <c r="BU689" s="1"/>
      <c r="BV689" s="1"/>
      <c r="BW689" s="1"/>
      <c r="BX689" s="1"/>
      <c r="BY689" s="1"/>
      <c r="BZ689" s="1"/>
      <c r="CA689" s="1"/>
      <c r="CB689" s="1"/>
      <c r="CC689" s="1"/>
      <c r="CD689" s="1"/>
      <c r="CE689" s="1"/>
      <c r="CF689" s="1"/>
      <c r="CG689" s="1"/>
      <c r="CH689" s="1"/>
      <c r="CI689" s="1"/>
      <c r="CJ689" s="1"/>
      <c r="CK689" s="1"/>
    </row>
    <row r="690" spans="1:89" ht="33.75" x14ac:dyDescent="0.25">
      <c r="A690" s="7" t="s">
        <v>12</v>
      </c>
      <c r="B690" s="8">
        <v>1995</v>
      </c>
      <c r="C690" s="606" t="s">
        <v>1840</v>
      </c>
      <c r="D690" s="605" t="s">
        <v>1837</v>
      </c>
      <c r="E690" s="614"/>
      <c r="F690" s="1"/>
      <c r="G690" s="1"/>
      <c r="H690" s="1"/>
      <c r="I690" s="1"/>
      <c r="J690" s="1"/>
      <c r="K690" s="1"/>
      <c r="L690" s="1"/>
      <c r="M690" s="1"/>
      <c r="N690" s="1"/>
      <c r="O690" s="1"/>
      <c r="P690" s="1"/>
      <c r="Q690" s="1"/>
      <c r="R690" s="1"/>
      <c r="S690" s="1"/>
      <c r="T690" s="1"/>
      <c r="U690" s="1"/>
      <c r="V690" s="1"/>
      <c r="W690" s="1"/>
      <c r="X690" s="1"/>
      <c r="Y690" s="1"/>
      <c r="Z690" s="1"/>
      <c r="AA690" s="1"/>
      <c r="AB690" s="1"/>
      <c r="AC690" s="1"/>
      <c r="AD690" s="1"/>
      <c r="AE690" s="1"/>
      <c r="AF690" s="1"/>
      <c r="AG690" s="1"/>
      <c r="AH690" s="1"/>
      <c r="AI690" s="1"/>
      <c r="AJ690" s="1"/>
      <c r="AK690" s="1"/>
      <c r="AL690" s="1"/>
      <c r="AM690" s="1"/>
      <c r="AN690" s="1"/>
      <c r="AO690" s="1"/>
      <c r="AP690" s="1"/>
      <c r="AQ690" s="1"/>
      <c r="AR690" s="1"/>
      <c r="AS690" s="1"/>
      <c r="AT690" s="1"/>
      <c r="AU690" s="1"/>
      <c r="AV690" s="1"/>
      <c r="AW690" s="1"/>
      <c r="AX690" s="1"/>
      <c r="AY690" s="1"/>
      <c r="AZ690" s="1"/>
      <c r="BA690" s="1"/>
      <c r="BB690" s="1"/>
      <c r="BC690" s="1"/>
      <c r="BD690" s="1"/>
      <c r="BE690" s="1"/>
      <c r="BF690" s="1"/>
      <c r="BG690" s="1"/>
      <c r="BH690" s="1"/>
      <c r="BI690" s="1"/>
      <c r="BJ690" s="1"/>
      <c r="BK690" s="1"/>
      <c r="BL690" s="1"/>
      <c r="BM690" s="1"/>
      <c r="BN690" s="1"/>
      <c r="BO690" s="1"/>
      <c r="BP690" s="1"/>
      <c r="BQ690" s="1"/>
      <c r="BR690" s="1"/>
      <c r="BS690" s="1"/>
      <c r="BT690" s="1"/>
      <c r="BU690" s="1"/>
      <c r="BV690" s="1"/>
      <c r="BW690" s="1"/>
      <c r="BX690" s="1"/>
      <c r="BY690" s="1"/>
      <c r="BZ690" s="1"/>
      <c r="CA690" s="1"/>
      <c r="CB690" s="1"/>
      <c r="CC690" s="1"/>
      <c r="CD690" s="1"/>
      <c r="CE690" s="1"/>
      <c r="CF690" s="1"/>
      <c r="CG690" s="1"/>
      <c r="CH690" s="1"/>
      <c r="CI690" s="1"/>
      <c r="CJ690" s="1"/>
      <c r="CK690" s="1"/>
    </row>
    <row r="691" spans="1:89" ht="22.5" x14ac:dyDescent="0.25">
      <c r="A691" s="7" t="s">
        <v>12</v>
      </c>
      <c r="B691" s="8">
        <v>1995</v>
      </c>
      <c r="C691" s="605" t="s">
        <v>1841</v>
      </c>
      <c r="D691" s="605" t="s">
        <v>1837</v>
      </c>
      <c r="E691" s="614"/>
      <c r="F691" s="1"/>
      <c r="G691" s="1"/>
      <c r="H691" s="1"/>
      <c r="I691" s="1"/>
      <c r="J691" s="1"/>
      <c r="K691" s="1"/>
      <c r="L691" s="1"/>
      <c r="M691" s="1"/>
      <c r="N691" s="1"/>
      <c r="O691" s="1"/>
      <c r="P691" s="1"/>
      <c r="Q691" s="1"/>
      <c r="R691" s="1"/>
      <c r="S691" s="1"/>
      <c r="T691" s="1"/>
      <c r="U691" s="1"/>
      <c r="V691" s="1"/>
      <c r="W691" s="1"/>
      <c r="X691" s="1"/>
      <c r="Y691" s="1"/>
      <c r="Z691" s="1"/>
      <c r="AA691" s="1"/>
      <c r="AB691" s="1"/>
      <c r="AC691" s="1"/>
      <c r="AD691" s="1"/>
      <c r="AE691" s="1"/>
      <c r="AF691" s="1"/>
      <c r="AG691" s="1"/>
      <c r="AH691" s="1"/>
      <c r="AI691" s="1"/>
      <c r="AJ691" s="1"/>
      <c r="AK691" s="1"/>
      <c r="AL691" s="1"/>
      <c r="AM691" s="1"/>
      <c r="AN691" s="1"/>
      <c r="AO691" s="1"/>
      <c r="AP691" s="1"/>
      <c r="AQ691" s="1"/>
      <c r="AR691" s="1"/>
      <c r="AS691" s="1"/>
      <c r="AT691" s="1"/>
      <c r="AU691" s="1"/>
      <c r="AV691" s="1"/>
      <c r="AW691" s="1"/>
      <c r="AX691" s="1"/>
      <c r="AY691" s="1"/>
      <c r="AZ691" s="1"/>
      <c r="BA691" s="1"/>
      <c r="BB691" s="1"/>
      <c r="BC691" s="1"/>
      <c r="BD691" s="1"/>
      <c r="BE691" s="1"/>
      <c r="BF691" s="1"/>
      <c r="BG691" s="1"/>
      <c r="BH691" s="1"/>
      <c r="BI691" s="1"/>
      <c r="BJ691" s="1"/>
      <c r="BK691" s="1"/>
      <c r="BL691" s="1"/>
      <c r="BM691" s="1"/>
      <c r="BN691" s="1"/>
      <c r="BO691" s="1"/>
      <c r="BP691" s="1"/>
      <c r="BQ691" s="1"/>
      <c r="BR691" s="1"/>
      <c r="BS691" s="1"/>
      <c r="BT691" s="1"/>
      <c r="BU691" s="1"/>
      <c r="BV691" s="1"/>
      <c r="BW691" s="1"/>
      <c r="BX691" s="1"/>
      <c r="BY691" s="1"/>
      <c r="BZ691" s="1"/>
      <c r="CA691" s="1"/>
      <c r="CB691" s="1"/>
      <c r="CC691" s="1"/>
      <c r="CD691" s="1"/>
      <c r="CE691" s="1"/>
      <c r="CF691" s="1"/>
      <c r="CG691" s="1"/>
      <c r="CH691" s="1"/>
      <c r="CI691" s="1"/>
      <c r="CJ691" s="1"/>
      <c r="CK691" s="1"/>
    </row>
    <row r="692" spans="1:89" ht="45" x14ac:dyDescent="0.25">
      <c r="A692" s="7" t="s">
        <v>14</v>
      </c>
      <c r="B692" s="8">
        <v>1995</v>
      </c>
      <c r="C692" s="605" t="s">
        <v>1842</v>
      </c>
      <c r="D692" s="606"/>
      <c r="E692" s="614"/>
      <c r="F692" s="1"/>
      <c r="G692" s="1"/>
      <c r="H692" s="1"/>
      <c r="I692" s="1"/>
      <c r="J692" s="1"/>
      <c r="K692" s="1"/>
      <c r="L692" s="1"/>
      <c r="M692" s="1"/>
      <c r="N692" s="1"/>
      <c r="O692" s="1"/>
      <c r="P692" s="1"/>
      <c r="Q692" s="1"/>
      <c r="R692" s="1"/>
      <c r="S692" s="1"/>
      <c r="T692" s="1"/>
      <c r="U692" s="1"/>
      <c r="V692" s="1"/>
      <c r="W692" s="1"/>
      <c r="X692" s="1"/>
      <c r="Y692" s="1"/>
      <c r="Z692" s="1"/>
      <c r="AA692" s="1"/>
      <c r="AB692" s="1"/>
      <c r="AC692" s="1"/>
      <c r="AD692" s="1"/>
      <c r="AE692" s="1"/>
      <c r="AF692" s="1"/>
      <c r="AG692" s="1"/>
      <c r="AH692" s="1"/>
      <c r="AI692" s="1"/>
      <c r="AJ692" s="1"/>
      <c r="AK692" s="1"/>
      <c r="AL692" s="1"/>
      <c r="AM692" s="1"/>
      <c r="AN692" s="1"/>
      <c r="AO692" s="1"/>
      <c r="AP692" s="1"/>
      <c r="AQ692" s="1"/>
      <c r="AR692" s="1"/>
      <c r="AS692" s="1"/>
      <c r="AT692" s="1"/>
      <c r="AU692" s="1"/>
      <c r="AV692" s="1"/>
      <c r="AW692" s="1"/>
      <c r="AX692" s="1"/>
      <c r="AY692" s="1"/>
      <c r="AZ692" s="1"/>
      <c r="BA692" s="1"/>
      <c r="BB692" s="1"/>
      <c r="BC692" s="1"/>
      <c r="BD692" s="1"/>
      <c r="BE692" s="1"/>
      <c r="BF692" s="1"/>
      <c r="BG692" s="1"/>
      <c r="BH692" s="1"/>
      <c r="BI692" s="1"/>
      <c r="BJ692" s="1"/>
      <c r="BK692" s="1"/>
      <c r="BL692" s="1"/>
      <c r="BM692" s="1"/>
      <c r="BN692" s="1"/>
      <c r="BO692" s="1"/>
      <c r="BP692" s="1"/>
      <c r="BQ692" s="1"/>
      <c r="BR692" s="1"/>
      <c r="BS692" s="1"/>
      <c r="BT692" s="1"/>
      <c r="BU692" s="1"/>
      <c r="BV692" s="1"/>
      <c r="BW692" s="1"/>
      <c r="BX692" s="1"/>
      <c r="BY692" s="1"/>
      <c r="BZ692" s="1"/>
      <c r="CA692" s="1"/>
      <c r="CB692" s="1"/>
      <c r="CC692" s="1"/>
      <c r="CD692" s="1"/>
      <c r="CE692" s="1"/>
      <c r="CF692" s="1"/>
      <c r="CG692" s="1"/>
      <c r="CH692" s="1"/>
      <c r="CI692" s="1"/>
      <c r="CJ692" s="1"/>
      <c r="CK692" s="1"/>
    </row>
    <row r="693" spans="1:89" ht="45" x14ac:dyDescent="0.25">
      <c r="A693" s="7" t="s">
        <v>14</v>
      </c>
      <c r="B693" s="8">
        <v>1995</v>
      </c>
      <c r="C693" s="605" t="s">
        <v>1843</v>
      </c>
      <c r="D693" s="606"/>
      <c r="E693" s="614"/>
      <c r="F693" s="1"/>
      <c r="G693" s="1"/>
      <c r="H693" s="1"/>
      <c r="I693" s="1"/>
      <c r="J693" s="1"/>
      <c r="K693" s="1"/>
      <c r="L693" s="1"/>
      <c r="M693" s="1"/>
      <c r="N693" s="1"/>
      <c r="O693" s="1"/>
      <c r="P693" s="1"/>
      <c r="Q693" s="1"/>
      <c r="R693" s="1"/>
      <c r="S693" s="1"/>
      <c r="T693" s="1"/>
      <c r="U693" s="1"/>
      <c r="V693" s="1"/>
      <c r="W693" s="1"/>
      <c r="X693" s="1"/>
      <c r="Y693" s="1"/>
      <c r="Z693" s="1"/>
      <c r="AA693" s="1"/>
      <c r="AB693" s="1"/>
      <c r="AC693" s="1"/>
      <c r="AD693" s="1"/>
      <c r="AE693" s="1"/>
      <c r="AF693" s="1"/>
      <c r="AG693" s="1"/>
      <c r="AH693" s="1"/>
      <c r="AI693" s="1"/>
      <c r="AJ693" s="1"/>
      <c r="AK693" s="1"/>
      <c r="AL693" s="1"/>
      <c r="AM693" s="1"/>
      <c r="AN693" s="1"/>
      <c r="AO693" s="1"/>
      <c r="AP693" s="1"/>
      <c r="AQ693" s="1"/>
      <c r="AR693" s="1"/>
      <c r="AS693" s="1"/>
      <c r="AT693" s="1"/>
      <c r="AU693" s="1"/>
      <c r="AV693" s="1"/>
      <c r="AW693" s="1"/>
      <c r="AX693" s="1"/>
      <c r="AY693" s="1"/>
      <c r="AZ693" s="1"/>
      <c r="BA693" s="1"/>
      <c r="BB693" s="1"/>
      <c r="BC693" s="1"/>
      <c r="BD693" s="1"/>
      <c r="BE693" s="1"/>
      <c r="BF693" s="1"/>
      <c r="BG693" s="1"/>
      <c r="BH693" s="1"/>
      <c r="BI693" s="1"/>
      <c r="BJ693" s="1"/>
      <c r="BK693" s="1"/>
      <c r="BL693" s="1"/>
      <c r="BM693" s="1"/>
      <c r="BN693" s="1"/>
      <c r="BO693" s="1"/>
      <c r="BP693" s="1"/>
      <c r="BQ693" s="1"/>
      <c r="BR693" s="1"/>
      <c r="BS693" s="1"/>
      <c r="BT693" s="1"/>
      <c r="BU693" s="1"/>
      <c r="BV693" s="1"/>
      <c r="BW693" s="1"/>
      <c r="BX693" s="1"/>
      <c r="BY693" s="1"/>
      <c r="BZ693" s="1"/>
      <c r="CA693" s="1"/>
      <c r="CB693" s="1"/>
      <c r="CC693" s="1"/>
      <c r="CD693" s="1"/>
      <c r="CE693" s="1"/>
      <c r="CF693" s="1"/>
      <c r="CG693" s="1"/>
      <c r="CH693" s="1"/>
      <c r="CI693" s="1"/>
      <c r="CJ693" s="1"/>
      <c r="CK693" s="1"/>
    </row>
    <row r="694" spans="1:89" ht="15" hidden="1" x14ac:dyDescent="0.25"/>
    <row r="695" spans="1:89" ht="15" hidden="1" x14ac:dyDescent="0.25"/>
    <row r="696" spans="1:89" ht="15" hidden="1" x14ac:dyDescent="0.25"/>
    <row r="697" spans="1:89" ht="15" hidden="1" x14ac:dyDescent="0.25"/>
    <row r="698" spans="1:89" ht="15" hidden="1" x14ac:dyDescent="0.25"/>
    <row r="699" spans="1:89" ht="15" hidden="1" x14ac:dyDescent="0.25"/>
    <row r="700" spans="1:89" ht="15" hidden="1" x14ac:dyDescent="0.25"/>
    <row r="701" spans="1:89" ht="15" hidden="1" x14ac:dyDescent="0.25"/>
    <row r="702" spans="1:89" ht="15" hidden="1" x14ac:dyDescent="0.25"/>
    <row r="703" spans="1:89" ht="15" hidden="1" x14ac:dyDescent="0.25"/>
    <row r="704" spans="1:89" ht="15" hidden="1" x14ac:dyDescent="0.25"/>
    <row r="705" ht="15" hidden="1" x14ac:dyDescent="0.25"/>
    <row r="706" ht="15" hidden="1" x14ac:dyDescent="0.25"/>
    <row r="707" ht="15" hidden="1" x14ac:dyDescent="0.25"/>
    <row r="708" ht="15" hidden="1" x14ac:dyDescent="0.25"/>
    <row r="709" ht="15" hidden="1" x14ac:dyDescent="0.25"/>
    <row r="710" ht="15" hidden="1" x14ac:dyDescent="0.25"/>
    <row r="711" ht="15" hidden="1" x14ac:dyDescent="0.25"/>
    <row r="712" ht="15" hidden="1" x14ac:dyDescent="0.25"/>
    <row r="713" ht="15" hidden="1" x14ac:dyDescent="0.25"/>
    <row r="714" ht="15" hidden="1" x14ac:dyDescent="0.25"/>
    <row r="715" ht="15" hidden="1" x14ac:dyDescent="0.25"/>
    <row r="716" ht="15" hidden="1" x14ac:dyDescent="0.25"/>
    <row r="717" ht="15" hidden="1" x14ac:dyDescent="0.25"/>
    <row r="718" ht="15" hidden="1" x14ac:dyDescent="0.25"/>
    <row r="719" ht="15" hidden="1" x14ac:dyDescent="0.25"/>
    <row r="720" ht="15" hidden="1" x14ac:dyDescent="0.25"/>
    <row r="721" ht="15" hidden="1" x14ac:dyDescent="0.25"/>
    <row r="722" ht="15" hidden="1" x14ac:dyDescent="0.25"/>
    <row r="723" ht="15" hidden="1" x14ac:dyDescent="0.25"/>
    <row r="724" ht="15" hidden="1" x14ac:dyDescent="0.25"/>
    <row r="725" ht="15" hidden="1" x14ac:dyDescent="0.25"/>
    <row r="726" ht="15" hidden="1" x14ac:dyDescent="0.25"/>
    <row r="727" ht="15" hidden="1" x14ac:dyDescent="0.25"/>
    <row r="728" ht="15" hidden="1" x14ac:dyDescent="0.25"/>
    <row r="729" ht="15" hidden="1" x14ac:dyDescent="0.25"/>
    <row r="730" ht="15" hidden="1" x14ac:dyDescent="0.25"/>
    <row r="731" ht="15" hidden="1" x14ac:dyDescent="0.25"/>
    <row r="732" ht="15" hidden="1" x14ac:dyDescent="0.25"/>
    <row r="733" ht="15" hidden="1" x14ac:dyDescent="0.25"/>
    <row r="734" ht="15" hidden="1" x14ac:dyDescent="0.25"/>
    <row r="735" ht="15" hidden="1" x14ac:dyDescent="0.25"/>
    <row r="736" ht="15" hidden="1" x14ac:dyDescent="0.25"/>
    <row r="737" ht="15" hidden="1" x14ac:dyDescent="0.25"/>
    <row r="738" ht="15" hidden="1" x14ac:dyDescent="0.25"/>
    <row r="739" ht="15" hidden="1" x14ac:dyDescent="0.25"/>
    <row r="740" ht="15" hidden="1" x14ac:dyDescent="0.25"/>
    <row r="741" ht="15" hidden="1" x14ac:dyDescent="0.25"/>
    <row r="742" ht="15" hidden="1" x14ac:dyDescent="0.25"/>
    <row r="743" ht="15" hidden="1" x14ac:dyDescent="0.25"/>
    <row r="744" ht="15" hidden="1" x14ac:dyDescent="0.25"/>
    <row r="745" ht="15" hidden="1" x14ac:dyDescent="0.25"/>
    <row r="746" ht="15" hidden="1" x14ac:dyDescent="0.25"/>
    <row r="747" ht="15" hidden="1" x14ac:dyDescent="0.25"/>
    <row r="748" ht="15" hidden="1" x14ac:dyDescent="0.25"/>
    <row r="749" ht="15" hidden="1" x14ac:dyDescent="0.25"/>
    <row r="750" ht="15" hidden="1" x14ac:dyDescent="0.25"/>
    <row r="751" ht="15" hidden="1" x14ac:dyDescent="0.25"/>
    <row r="752" ht="15" hidden="1" x14ac:dyDescent="0.25"/>
    <row r="753" ht="15" hidden="1" x14ac:dyDescent="0.25"/>
    <row r="754" ht="15" hidden="1" x14ac:dyDescent="0.25"/>
    <row r="755" ht="15" hidden="1" x14ac:dyDescent="0.25"/>
    <row r="756" ht="15" hidden="1" x14ac:dyDescent="0.25"/>
    <row r="757" ht="15" hidden="1" x14ac:dyDescent="0.25"/>
    <row r="758" ht="15" hidden="1" x14ac:dyDescent="0.25"/>
    <row r="759" ht="15" hidden="1" x14ac:dyDescent="0.25"/>
    <row r="760" ht="15" hidden="1" x14ac:dyDescent="0.25"/>
    <row r="761" ht="15" hidden="1" x14ac:dyDescent="0.25"/>
    <row r="762" ht="15" hidden="1" x14ac:dyDescent="0.25"/>
    <row r="763" ht="15" hidden="1" x14ac:dyDescent="0.25"/>
    <row r="764" ht="15" hidden="1" x14ac:dyDescent="0.25"/>
    <row r="765" ht="15" hidden="1" x14ac:dyDescent="0.25"/>
    <row r="766" ht="15" hidden="1" x14ac:dyDescent="0.25"/>
    <row r="767" ht="15" hidden="1" x14ac:dyDescent="0.25"/>
    <row r="768" ht="15" hidden="1" x14ac:dyDescent="0.25"/>
    <row r="769" ht="15" hidden="1" x14ac:dyDescent="0.25"/>
    <row r="770" ht="15" hidden="1" x14ac:dyDescent="0.25"/>
    <row r="771" ht="15" hidden="1" x14ac:dyDescent="0.25"/>
    <row r="772" ht="15" hidden="1" x14ac:dyDescent="0.25"/>
    <row r="773" ht="15" hidden="1" x14ac:dyDescent="0.25"/>
    <row r="774" ht="15" hidden="1" x14ac:dyDescent="0.25"/>
    <row r="775" ht="15" hidden="1" x14ac:dyDescent="0.25"/>
    <row r="776" ht="15" hidden="1" x14ac:dyDescent="0.25"/>
    <row r="777" ht="15" hidden="1" x14ac:dyDescent="0.25"/>
    <row r="778" ht="15" hidden="1" x14ac:dyDescent="0.25"/>
    <row r="779" ht="15" hidden="1" x14ac:dyDescent="0.25"/>
    <row r="780" ht="15" hidden="1" x14ac:dyDescent="0.25"/>
    <row r="781" ht="15" hidden="1" x14ac:dyDescent="0.25"/>
    <row r="782" ht="15" hidden="1" x14ac:dyDescent="0.25"/>
    <row r="783" ht="15" hidden="1" x14ac:dyDescent="0.25"/>
    <row r="784" ht="15" hidden="1" x14ac:dyDescent="0.25"/>
    <row r="785" ht="15" hidden="1" x14ac:dyDescent="0.25"/>
    <row r="786" ht="15" hidden="1" x14ac:dyDescent="0.25"/>
    <row r="787" ht="15" hidden="1" x14ac:dyDescent="0.25"/>
    <row r="788" ht="15" hidden="1" x14ac:dyDescent="0.25"/>
    <row r="789" ht="15" hidden="1" x14ac:dyDescent="0.25"/>
    <row r="790" ht="15" hidden="1" x14ac:dyDescent="0.25"/>
    <row r="791" ht="15" hidden="1" x14ac:dyDescent="0.25"/>
    <row r="792" ht="15" hidden="1" x14ac:dyDescent="0.25"/>
    <row r="793" ht="15" hidden="1" x14ac:dyDescent="0.25"/>
    <row r="794" ht="15" hidden="1" x14ac:dyDescent="0.25"/>
    <row r="795" ht="15" hidden="1" x14ac:dyDescent="0.25"/>
    <row r="796" ht="15" hidden="1" x14ac:dyDescent="0.25"/>
    <row r="797" ht="15" hidden="1" x14ac:dyDescent="0.25"/>
    <row r="798" ht="15" hidden="1" x14ac:dyDescent="0.25"/>
    <row r="799" ht="15" hidden="1" x14ac:dyDescent="0.25"/>
    <row r="800" ht="15" hidden="1" x14ac:dyDescent="0.25"/>
    <row r="801" ht="15" hidden="1" x14ac:dyDescent="0.25"/>
    <row r="802" ht="15" hidden="1" x14ac:dyDescent="0.25"/>
    <row r="803" ht="15" hidden="1" x14ac:dyDescent="0.25"/>
    <row r="804" ht="15" hidden="1" x14ac:dyDescent="0.25"/>
    <row r="805" ht="15" hidden="1" x14ac:dyDescent="0.25"/>
    <row r="806" ht="15" hidden="1" x14ac:dyDescent="0.25"/>
    <row r="807" ht="15" hidden="1" x14ac:dyDescent="0.25"/>
    <row r="808" ht="15" hidden="1" x14ac:dyDescent="0.25"/>
    <row r="809" ht="15" hidden="1" x14ac:dyDescent="0.25"/>
    <row r="810" ht="15" hidden="1" x14ac:dyDescent="0.25"/>
    <row r="811" ht="15" hidden="1" x14ac:dyDescent="0.25"/>
    <row r="812" ht="15" hidden="1" x14ac:dyDescent="0.25"/>
    <row r="813" ht="15" hidden="1" x14ac:dyDescent="0.25"/>
    <row r="814" ht="15" hidden="1" x14ac:dyDescent="0.25"/>
    <row r="815" ht="15" hidden="1" x14ac:dyDescent="0.25"/>
    <row r="816" ht="15" hidden="1" x14ac:dyDescent="0.25"/>
    <row r="817" ht="15" hidden="1" x14ac:dyDescent="0.25"/>
    <row r="818" ht="15" hidden="1" x14ac:dyDescent="0.25"/>
    <row r="819" ht="15" hidden="1" x14ac:dyDescent="0.25"/>
    <row r="820" ht="15" hidden="1" x14ac:dyDescent="0.25"/>
    <row r="821" ht="15" hidden="1" x14ac:dyDescent="0.25"/>
    <row r="822" ht="15" hidden="1" x14ac:dyDescent="0.25"/>
    <row r="823" ht="15" hidden="1" x14ac:dyDescent="0.25"/>
    <row r="824" ht="15" hidden="1" x14ac:dyDescent="0.25"/>
    <row r="825" ht="15" hidden="1" x14ac:dyDescent="0.25"/>
    <row r="826" ht="15" hidden="1" x14ac:dyDescent="0.25"/>
    <row r="827" ht="15" hidden="1" x14ac:dyDescent="0.25"/>
    <row r="828" ht="15" hidden="1" x14ac:dyDescent="0.25"/>
    <row r="829" ht="15" hidden="1" x14ac:dyDescent="0.25"/>
    <row r="830" ht="15" hidden="1" x14ac:dyDescent="0.25"/>
    <row r="831" ht="15" hidden="1" x14ac:dyDescent="0.25"/>
    <row r="832" ht="15" hidden="1" x14ac:dyDescent="0.25"/>
    <row r="833" ht="15" hidden="1" x14ac:dyDescent="0.25"/>
    <row r="834" ht="15" hidden="1" x14ac:dyDescent="0.25"/>
    <row r="835" ht="15" hidden="1" x14ac:dyDescent="0.25"/>
    <row r="836" ht="15" hidden="1" x14ac:dyDescent="0.25"/>
    <row r="837" ht="15" hidden="1" x14ac:dyDescent="0.25"/>
    <row r="838" ht="15" hidden="1" x14ac:dyDescent="0.25"/>
    <row r="839" ht="15" hidden="1" x14ac:dyDescent="0.25"/>
    <row r="840" ht="15" hidden="1" x14ac:dyDescent="0.25"/>
    <row r="841" ht="15" hidden="1" x14ac:dyDescent="0.25"/>
    <row r="842" ht="15" hidden="1" x14ac:dyDescent="0.25"/>
    <row r="843" ht="15" hidden="1" x14ac:dyDescent="0.25"/>
    <row r="844" ht="15" hidden="1" x14ac:dyDescent="0.25"/>
    <row r="845" ht="15" hidden="1" x14ac:dyDescent="0.25"/>
    <row r="846" ht="15" hidden="1" x14ac:dyDescent="0.25"/>
    <row r="847" ht="15" hidden="1" x14ac:dyDescent="0.25"/>
    <row r="848" ht="15" hidden="1" x14ac:dyDescent="0.25"/>
    <row r="849" ht="15" hidden="1" x14ac:dyDescent="0.25"/>
    <row r="850" ht="15" hidden="1" x14ac:dyDescent="0.25"/>
    <row r="851" ht="15" hidden="1" x14ac:dyDescent="0.25"/>
    <row r="852" ht="15" hidden="1" x14ac:dyDescent="0.25"/>
    <row r="853" ht="15" hidden="1" x14ac:dyDescent="0.25"/>
    <row r="854" ht="15" hidden="1" x14ac:dyDescent="0.25"/>
    <row r="855" ht="15" hidden="1" x14ac:dyDescent="0.25"/>
    <row r="856" ht="15" hidden="1" x14ac:dyDescent="0.25"/>
    <row r="857" ht="15" hidden="1" x14ac:dyDescent="0.25"/>
    <row r="858" ht="15" hidden="1" x14ac:dyDescent="0.25"/>
    <row r="859" ht="15" hidden="1" x14ac:dyDescent="0.25"/>
    <row r="860" ht="15" hidden="1" x14ac:dyDescent="0.25"/>
    <row r="861" ht="15" hidden="1" x14ac:dyDescent="0.25"/>
    <row r="862" ht="15" hidden="1" x14ac:dyDescent="0.25"/>
    <row r="863" ht="15" hidden="1" x14ac:dyDescent="0.25"/>
    <row r="864" ht="15" hidden="1" x14ac:dyDescent="0.25"/>
    <row r="865" ht="15" hidden="1" x14ac:dyDescent="0.25"/>
    <row r="866" ht="15" hidden="1" x14ac:dyDescent="0.25"/>
    <row r="867" ht="15" hidden="1" x14ac:dyDescent="0.25"/>
    <row r="868" ht="15" hidden="1" x14ac:dyDescent="0.25"/>
    <row r="869" ht="15" hidden="1" x14ac:dyDescent="0.25"/>
    <row r="870" ht="15" hidden="1" x14ac:dyDescent="0.25"/>
    <row r="871" ht="15" hidden="1" x14ac:dyDescent="0.25"/>
    <row r="872" ht="15" hidden="1" x14ac:dyDescent="0.25"/>
    <row r="873" ht="15" hidden="1" x14ac:dyDescent="0.25"/>
    <row r="874" ht="15" hidden="1" x14ac:dyDescent="0.25"/>
    <row r="875" ht="15" hidden="1" x14ac:dyDescent="0.25"/>
    <row r="876" ht="15" hidden="1" x14ac:dyDescent="0.25"/>
    <row r="877" ht="15" hidden="1" x14ac:dyDescent="0.25"/>
    <row r="878" ht="15" hidden="1" x14ac:dyDescent="0.25"/>
    <row r="879" ht="15" hidden="1" x14ac:dyDescent="0.25"/>
    <row r="880" ht="15" hidden="1" x14ac:dyDescent="0.25"/>
    <row r="881" ht="15" hidden="1" x14ac:dyDescent="0.25"/>
    <row r="882" ht="15" hidden="1" x14ac:dyDescent="0.25"/>
    <row r="883" ht="15" hidden="1" x14ac:dyDescent="0.25"/>
    <row r="884" ht="15" hidden="1" x14ac:dyDescent="0.25"/>
    <row r="885" ht="15" hidden="1" x14ac:dyDescent="0.25"/>
    <row r="886" ht="15" hidden="1" x14ac:dyDescent="0.25"/>
    <row r="887" ht="15" hidden="1" x14ac:dyDescent="0.25"/>
    <row r="888" ht="15" hidden="1" x14ac:dyDescent="0.25"/>
    <row r="889" ht="15" hidden="1" x14ac:dyDescent="0.25"/>
    <row r="890" ht="15" hidden="1" x14ac:dyDescent="0.25"/>
    <row r="891" ht="15" hidden="1" x14ac:dyDescent="0.25"/>
    <row r="892" ht="15" hidden="1" x14ac:dyDescent="0.25"/>
    <row r="893" ht="15" hidden="1" x14ac:dyDescent="0.25"/>
    <row r="894" ht="15" hidden="1" x14ac:dyDescent="0.25"/>
    <row r="895" ht="15" hidden="1" x14ac:dyDescent="0.25"/>
    <row r="896" ht="15" hidden="1" x14ac:dyDescent="0.25"/>
    <row r="897" ht="15" hidden="1" x14ac:dyDescent="0.25"/>
    <row r="898" ht="15" hidden="1" x14ac:dyDescent="0.25"/>
    <row r="899" ht="15" hidden="1" x14ac:dyDescent="0.25"/>
    <row r="900" ht="15" hidden="1" x14ac:dyDescent="0.25"/>
    <row r="901" ht="15" hidden="1" x14ac:dyDescent="0.25"/>
    <row r="902" ht="15" hidden="1" x14ac:dyDescent="0.25"/>
    <row r="903" ht="15" hidden="1" x14ac:dyDescent="0.25"/>
    <row r="904" ht="15" hidden="1" x14ac:dyDescent="0.25"/>
    <row r="905" ht="15" hidden="1" x14ac:dyDescent="0.25"/>
    <row r="906" ht="15" hidden="1" x14ac:dyDescent="0.25"/>
    <row r="907" ht="15" hidden="1" x14ac:dyDescent="0.25"/>
    <row r="908" ht="15" hidden="1" x14ac:dyDescent="0.25"/>
    <row r="909" ht="15" hidden="1" x14ac:dyDescent="0.25"/>
    <row r="910" ht="15" hidden="1" x14ac:dyDescent="0.25"/>
    <row r="911" ht="15" hidden="1" x14ac:dyDescent="0.25"/>
    <row r="912" ht="15" hidden="1" x14ac:dyDescent="0.25"/>
    <row r="913" ht="15" hidden="1" x14ac:dyDescent="0.25"/>
    <row r="914" ht="15" hidden="1" x14ac:dyDescent="0.25"/>
    <row r="915" ht="15" hidden="1" x14ac:dyDescent="0.25"/>
    <row r="916" ht="15" hidden="1" x14ac:dyDescent="0.25"/>
    <row r="917" ht="15" hidden="1" x14ac:dyDescent="0.25"/>
    <row r="918" ht="15" hidden="1" x14ac:dyDescent="0.25"/>
    <row r="919" ht="15" hidden="1" x14ac:dyDescent="0.25"/>
    <row r="920" ht="15" hidden="1" x14ac:dyDescent="0.25"/>
    <row r="921" ht="15" hidden="1" x14ac:dyDescent="0.25"/>
    <row r="922" ht="15" hidden="1" x14ac:dyDescent="0.25"/>
    <row r="923" ht="15" hidden="1" x14ac:dyDescent="0.25"/>
    <row r="924" ht="15" hidden="1" x14ac:dyDescent="0.25"/>
    <row r="925" ht="15" hidden="1" x14ac:dyDescent="0.25"/>
    <row r="926" ht="15" hidden="1" x14ac:dyDescent="0.25"/>
    <row r="927" ht="15" hidden="1" x14ac:dyDescent="0.25"/>
    <row r="928" ht="15" hidden="1" x14ac:dyDescent="0.25"/>
    <row r="929" ht="15" hidden="1" x14ac:dyDescent="0.25"/>
    <row r="930" ht="15" hidden="1" x14ac:dyDescent="0.25"/>
    <row r="931" ht="15" hidden="1" x14ac:dyDescent="0.25"/>
    <row r="932" ht="15" hidden="1" x14ac:dyDescent="0.25"/>
    <row r="933" ht="15" hidden="1" x14ac:dyDescent="0.25"/>
    <row r="934" ht="15" hidden="1" x14ac:dyDescent="0.25"/>
    <row r="935" ht="15" hidden="1" x14ac:dyDescent="0.25"/>
    <row r="936" ht="15" hidden="1" x14ac:dyDescent="0.25"/>
    <row r="937" ht="15" hidden="1" x14ac:dyDescent="0.25"/>
    <row r="938" ht="15" hidden="1" x14ac:dyDescent="0.25"/>
    <row r="939" ht="15" hidden="1" x14ac:dyDescent="0.25"/>
    <row r="940" ht="15" hidden="1" x14ac:dyDescent="0.25"/>
    <row r="941" ht="15" hidden="1" x14ac:dyDescent="0.25"/>
    <row r="942" ht="15" hidden="1" x14ac:dyDescent="0.25"/>
    <row r="943" ht="15" hidden="1" x14ac:dyDescent="0.25"/>
    <row r="944" ht="15" hidden="1" x14ac:dyDescent="0.25"/>
    <row r="945" ht="15" hidden="1" x14ac:dyDescent="0.25"/>
    <row r="946" ht="15" hidden="1" x14ac:dyDescent="0.25"/>
    <row r="947" ht="15" hidden="1" x14ac:dyDescent="0.25"/>
    <row r="948" ht="15" hidden="1" x14ac:dyDescent="0.25"/>
    <row r="949" ht="15" hidden="1" x14ac:dyDescent="0.25"/>
    <row r="950" ht="15" hidden="1" x14ac:dyDescent="0.25"/>
    <row r="951" ht="15" hidden="1" x14ac:dyDescent="0.25"/>
    <row r="952" ht="15" hidden="1" x14ac:dyDescent="0.25"/>
    <row r="953" ht="15" hidden="1" x14ac:dyDescent="0.25"/>
    <row r="954" ht="15" hidden="1" x14ac:dyDescent="0.25"/>
    <row r="955" ht="15" hidden="1" x14ac:dyDescent="0.25"/>
    <row r="956" ht="15" hidden="1" x14ac:dyDescent="0.25"/>
    <row r="957" ht="15" hidden="1" x14ac:dyDescent="0.25"/>
    <row r="958" ht="15" hidden="1" x14ac:dyDescent="0.25"/>
    <row r="959" ht="15" hidden="1" x14ac:dyDescent="0.25"/>
    <row r="960" ht="15" hidden="1" x14ac:dyDescent="0.25"/>
    <row r="961" ht="15" hidden="1" x14ac:dyDescent="0.25"/>
    <row r="962" ht="15" hidden="1" x14ac:dyDescent="0.25"/>
    <row r="963" ht="15" hidden="1" x14ac:dyDescent="0.25"/>
    <row r="964" ht="15" hidden="1" x14ac:dyDescent="0.25"/>
    <row r="965" ht="15" hidden="1" x14ac:dyDescent="0.25"/>
    <row r="966" ht="15" hidden="1" x14ac:dyDescent="0.25"/>
    <row r="967" ht="15" hidden="1" x14ac:dyDescent="0.25"/>
    <row r="968" ht="15" hidden="1" x14ac:dyDescent="0.25"/>
    <row r="969" ht="15" hidden="1" x14ac:dyDescent="0.25"/>
    <row r="970" ht="15" hidden="1" x14ac:dyDescent="0.25"/>
    <row r="971" ht="15" hidden="1" x14ac:dyDescent="0.25"/>
    <row r="972" ht="15" hidden="1" x14ac:dyDescent="0.25"/>
    <row r="973" ht="15" hidden="1" x14ac:dyDescent="0.25"/>
    <row r="974" ht="15" hidden="1" x14ac:dyDescent="0.25"/>
    <row r="975" ht="15" hidden="1" x14ac:dyDescent="0.25"/>
    <row r="976" ht="15" hidden="1" x14ac:dyDescent="0.25"/>
    <row r="977" ht="15" hidden="1" x14ac:dyDescent="0.25"/>
    <row r="978" ht="15" hidden="1" x14ac:dyDescent="0.25"/>
    <row r="979" ht="15" hidden="1" x14ac:dyDescent="0.25"/>
    <row r="980" ht="15" hidden="1" x14ac:dyDescent="0.25"/>
    <row r="981" ht="15" hidden="1" x14ac:dyDescent="0.25"/>
    <row r="982" ht="15" hidden="1" x14ac:dyDescent="0.25"/>
    <row r="983" ht="15" hidden="1" x14ac:dyDescent="0.25"/>
    <row r="984" ht="15" hidden="1" x14ac:dyDescent="0.25"/>
    <row r="985" ht="15" hidden="1" x14ac:dyDescent="0.25"/>
    <row r="986" ht="15" hidden="1" x14ac:dyDescent="0.25"/>
    <row r="987" ht="15" hidden="1" x14ac:dyDescent="0.25"/>
    <row r="988" ht="15" hidden="1" x14ac:dyDescent="0.25"/>
    <row r="989" ht="15" hidden="1" x14ac:dyDescent="0.25"/>
    <row r="990" ht="15" hidden="1" x14ac:dyDescent="0.25"/>
    <row r="991" ht="15" hidden="1" x14ac:dyDescent="0.25"/>
    <row r="992" ht="15" hidden="1" x14ac:dyDescent="0.25"/>
    <row r="993" ht="15" hidden="1" x14ac:dyDescent="0.25"/>
    <row r="994" ht="15" hidden="1" x14ac:dyDescent="0.25"/>
    <row r="995" ht="15" hidden="1" x14ac:dyDescent="0.25"/>
    <row r="996" ht="15" hidden="1" x14ac:dyDescent="0.25"/>
    <row r="997" ht="15" hidden="1" x14ac:dyDescent="0.25"/>
    <row r="998" ht="15" hidden="1" x14ac:dyDescent="0.25"/>
    <row r="999" ht="15" hidden="1" x14ac:dyDescent="0.25"/>
    <row r="1000" ht="15" hidden="1" x14ac:dyDescent="0.25"/>
    <row r="1001" ht="15" hidden="1" x14ac:dyDescent="0.25"/>
    <row r="1002" ht="15" hidden="1" x14ac:dyDescent="0.25"/>
    <row r="1003" ht="15" hidden="1" x14ac:dyDescent="0.25"/>
    <row r="1004" ht="15" hidden="1" x14ac:dyDescent="0.25"/>
    <row r="1005" ht="15" hidden="1" x14ac:dyDescent="0.25"/>
    <row r="1006" ht="15" hidden="1" x14ac:dyDescent="0.25"/>
    <row r="1007" ht="15" hidden="1" x14ac:dyDescent="0.25"/>
    <row r="1008" ht="15" hidden="1" x14ac:dyDescent="0.25"/>
    <row r="1009" ht="15" hidden="1" x14ac:dyDescent="0.25"/>
    <row r="1010" ht="15" hidden="1" x14ac:dyDescent="0.25"/>
    <row r="1011" ht="15" hidden="1" x14ac:dyDescent="0.25"/>
    <row r="1012" ht="15" hidden="1" x14ac:dyDescent="0.25"/>
    <row r="1013" ht="15" hidden="1" x14ac:dyDescent="0.25"/>
    <row r="1014" ht="15" hidden="1" x14ac:dyDescent="0.25"/>
    <row r="1015" ht="15" hidden="1" x14ac:dyDescent="0.25"/>
    <row r="1016" ht="15" hidden="1" x14ac:dyDescent="0.25"/>
    <row r="1017" ht="15" hidden="1" x14ac:dyDescent="0.25"/>
    <row r="1018" ht="15" hidden="1" x14ac:dyDescent="0.25"/>
    <row r="1019" ht="15" hidden="1" x14ac:dyDescent="0.25"/>
    <row r="1020" ht="15" hidden="1" x14ac:dyDescent="0.25"/>
    <row r="1021" ht="15" hidden="1" x14ac:dyDescent="0.25"/>
    <row r="1022" ht="15" hidden="1" x14ac:dyDescent="0.25"/>
    <row r="1023" ht="15" hidden="1" x14ac:dyDescent="0.25"/>
    <row r="1024" ht="15" hidden="1" x14ac:dyDescent="0.25"/>
    <row r="1025" ht="15" hidden="1" x14ac:dyDescent="0.25"/>
    <row r="1026" ht="15" hidden="1" x14ac:dyDescent="0.25"/>
    <row r="1027" ht="15" hidden="1" x14ac:dyDescent="0.25"/>
    <row r="1028" ht="15" hidden="1" x14ac:dyDescent="0.25"/>
    <row r="1029" ht="15" hidden="1" x14ac:dyDescent="0.25"/>
    <row r="1030" ht="15" hidden="1" x14ac:dyDescent="0.25"/>
    <row r="1031" ht="15" hidden="1" x14ac:dyDescent="0.25"/>
    <row r="1032" ht="15" hidden="1" x14ac:dyDescent="0.25"/>
    <row r="1033" ht="15" hidden="1" x14ac:dyDescent="0.25"/>
    <row r="1034" ht="15" hidden="1" x14ac:dyDescent="0.25"/>
    <row r="1035" ht="15" hidden="1" x14ac:dyDescent="0.25"/>
    <row r="1036" ht="15" hidden="1" x14ac:dyDescent="0.25"/>
    <row r="1037" ht="15" hidden="1" x14ac:dyDescent="0.25"/>
    <row r="1038" ht="15" hidden="1" x14ac:dyDescent="0.25"/>
    <row r="1039" ht="15" hidden="1" x14ac:dyDescent="0.25"/>
    <row r="1040" ht="15" hidden="1" x14ac:dyDescent="0.25"/>
    <row r="1041" ht="15" hidden="1" x14ac:dyDescent="0.25"/>
    <row r="1042" ht="15" hidden="1" x14ac:dyDescent="0.25"/>
    <row r="1043" ht="15" hidden="1" x14ac:dyDescent="0.25"/>
    <row r="1044" ht="15" hidden="1" x14ac:dyDescent="0.25"/>
    <row r="1045" ht="15" hidden="1" x14ac:dyDescent="0.25"/>
    <row r="1046" ht="15" hidden="1" x14ac:dyDescent="0.25"/>
    <row r="1047" ht="15" hidden="1" x14ac:dyDescent="0.25"/>
    <row r="1048" ht="15" hidden="1" x14ac:dyDescent="0.25"/>
    <row r="1049" ht="15" hidden="1" x14ac:dyDescent="0.25"/>
    <row r="1050" ht="15" hidden="1" x14ac:dyDescent="0.25"/>
    <row r="1051" ht="15" hidden="1" x14ac:dyDescent="0.25"/>
    <row r="1052" ht="15" hidden="1" x14ac:dyDescent="0.25"/>
    <row r="1053" ht="15" hidden="1" x14ac:dyDescent="0.25"/>
    <row r="1054" ht="15" hidden="1" x14ac:dyDescent="0.25"/>
    <row r="1055" ht="15" hidden="1" x14ac:dyDescent="0.25"/>
    <row r="1056" ht="15" hidden="1" x14ac:dyDescent="0.25"/>
    <row r="1057" ht="15" hidden="1" x14ac:dyDescent="0.25"/>
    <row r="1058" ht="15" hidden="1" x14ac:dyDescent="0.25"/>
    <row r="1059" ht="15" hidden="1" x14ac:dyDescent="0.25"/>
    <row r="1060" ht="15" hidden="1" x14ac:dyDescent="0.25"/>
    <row r="1061" ht="15" hidden="1" x14ac:dyDescent="0.25"/>
    <row r="1062" ht="15" hidden="1" x14ac:dyDescent="0.25"/>
    <row r="1063" ht="15" hidden="1" x14ac:dyDescent="0.25"/>
    <row r="1064" ht="15" hidden="1" x14ac:dyDescent="0.25"/>
    <row r="1065" ht="15" hidden="1" x14ac:dyDescent="0.25"/>
    <row r="1066" ht="15" hidden="1" x14ac:dyDescent="0.25"/>
    <row r="1067" ht="15" hidden="1" x14ac:dyDescent="0.25"/>
    <row r="1068" ht="15" hidden="1" x14ac:dyDescent="0.25"/>
    <row r="1069" ht="15" hidden="1" x14ac:dyDescent="0.25"/>
    <row r="1070" ht="15" hidden="1" x14ac:dyDescent="0.25"/>
    <row r="1071" ht="15" hidden="1" x14ac:dyDescent="0.25"/>
    <row r="1072" ht="15" hidden="1" x14ac:dyDescent="0.25"/>
    <row r="1073" ht="15" hidden="1" x14ac:dyDescent="0.25"/>
    <row r="1074" ht="15" hidden="1" x14ac:dyDescent="0.25"/>
    <row r="1075" ht="15" hidden="1" x14ac:dyDescent="0.25"/>
    <row r="1076" ht="15" hidden="1" x14ac:dyDescent="0.25"/>
    <row r="1077" ht="15" hidden="1" x14ac:dyDescent="0.25"/>
    <row r="1078" ht="15" hidden="1" x14ac:dyDescent="0.25"/>
    <row r="1079" ht="15" hidden="1" x14ac:dyDescent="0.25"/>
    <row r="1080" ht="15" hidden="1" x14ac:dyDescent="0.25"/>
    <row r="1081" ht="15" hidden="1" x14ac:dyDescent="0.25"/>
    <row r="1082" ht="15" hidden="1" x14ac:dyDescent="0.25"/>
    <row r="1083" ht="15" hidden="1" x14ac:dyDescent="0.25"/>
    <row r="1084" ht="15" hidden="1" x14ac:dyDescent="0.25"/>
    <row r="1085" ht="15" hidden="1" x14ac:dyDescent="0.25"/>
    <row r="1086" ht="15" hidden="1" x14ac:dyDescent="0.25"/>
    <row r="1087" ht="15" hidden="1" x14ac:dyDescent="0.25"/>
    <row r="1088" ht="15" hidden="1" x14ac:dyDescent="0.25"/>
    <row r="1089" ht="15" hidden="1" x14ac:dyDescent="0.25"/>
    <row r="1090" ht="15" hidden="1" x14ac:dyDescent="0.25"/>
    <row r="1091" ht="15" hidden="1" x14ac:dyDescent="0.25"/>
    <row r="1092" ht="15" hidden="1" x14ac:dyDescent="0.25"/>
    <row r="1093" ht="15" hidden="1" x14ac:dyDescent="0.25"/>
    <row r="1094" ht="15" hidden="1" x14ac:dyDescent="0.25"/>
    <row r="1095" ht="15" hidden="1" x14ac:dyDescent="0.25"/>
    <row r="1096" ht="15" hidden="1" x14ac:dyDescent="0.25"/>
    <row r="1097" ht="15" hidden="1" x14ac:dyDescent="0.25"/>
    <row r="1098" ht="15" hidden="1" x14ac:dyDescent="0.25"/>
    <row r="1099" ht="15" hidden="1" x14ac:dyDescent="0.25"/>
    <row r="1100" ht="15" hidden="1" x14ac:dyDescent="0.25"/>
    <row r="1101" ht="15" hidden="1" x14ac:dyDescent="0.25"/>
    <row r="1102" ht="15" hidden="1" x14ac:dyDescent="0.25"/>
    <row r="1103" ht="15" hidden="1" x14ac:dyDescent="0.25"/>
    <row r="1104" ht="15" hidden="1" x14ac:dyDescent="0.25"/>
    <row r="1105" ht="15" hidden="1" x14ac:dyDescent="0.25"/>
    <row r="1106" ht="15" hidden="1" x14ac:dyDescent="0.25"/>
    <row r="1107" ht="15" hidden="1" x14ac:dyDescent="0.25"/>
    <row r="1108" ht="15" hidden="1" x14ac:dyDescent="0.25"/>
    <row r="1109" ht="15" hidden="1" x14ac:dyDescent="0.25"/>
    <row r="1110" ht="15" hidden="1" x14ac:dyDescent="0.25"/>
    <row r="1111" ht="15" hidden="1" x14ac:dyDescent="0.25"/>
    <row r="1112" ht="15" hidden="1" x14ac:dyDescent="0.25"/>
    <row r="1113" ht="15" hidden="1" x14ac:dyDescent="0.25"/>
    <row r="1114" ht="15" hidden="1" x14ac:dyDescent="0.25"/>
    <row r="1115" ht="15" hidden="1" x14ac:dyDescent="0.25"/>
    <row r="1116" ht="15" hidden="1" x14ac:dyDescent="0.25"/>
    <row r="1117" ht="15" hidden="1" x14ac:dyDescent="0.25"/>
    <row r="1118" ht="15" hidden="1" x14ac:dyDescent="0.25"/>
    <row r="1119" ht="15" hidden="1" x14ac:dyDescent="0.25"/>
    <row r="1120" ht="15" hidden="1" x14ac:dyDescent="0.25"/>
    <row r="1121" ht="15" hidden="1" x14ac:dyDescent="0.25"/>
    <row r="1122" ht="15" hidden="1" x14ac:dyDescent="0.25"/>
    <row r="1123" ht="15" hidden="1" x14ac:dyDescent="0.25"/>
    <row r="1124" ht="15" hidden="1" x14ac:dyDescent="0.25"/>
    <row r="1125" ht="15" hidden="1" x14ac:dyDescent="0.25"/>
    <row r="1126" ht="15" hidden="1" x14ac:dyDescent="0.25"/>
    <row r="1127" ht="15" hidden="1" x14ac:dyDescent="0.25"/>
    <row r="1128" ht="15" hidden="1" x14ac:dyDescent="0.25"/>
    <row r="1129" ht="15" hidden="1" x14ac:dyDescent="0.25"/>
    <row r="1130" ht="15" hidden="1" x14ac:dyDescent="0.25"/>
    <row r="1131" ht="15" hidden="1" x14ac:dyDescent="0.25"/>
    <row r="1132" ht="15" hidden="1" x14ac:dyDescent="0.25"/>
    <row r="1133" ht="15" hidden="1" x14ac:dyDescent="0.25"/>
    <row r="1134" ht="15" hidden="1" x14ac:dyDescent="0.25"/>
    <row r="1135" ht="15" hidden="1" x14ac:dyDescent="0.25"/>
    <row r="1136" ht="15" hidden="1" x14ac:dyDescent="0.25"/>
    <row r="1137" ht="15" hidden="1" x14ac:dyDescent="0.25"/>
    <row r="1138" ht="15" hidden="1" x14ac:dyDescent="0.25"/>
    <row r="1139" ht="15" hidden="1" x14ac:dyDescent="0.25"/>
    <row r="1140" ht="15" hidden="1" x14ac:dyDescent="0.25"/>
    <row r="1141" ht="15" hidden="1" x14ac:dyDescent="0.25"/>
    <row r="1142" ht="15" hidden="1" x14ac:dyDescent="0.25"/>
    <row r="1143" ht="15" hidden="1" x14ac:dyDescent="0.25"/>
    <row r="1144" ht="15" hidden="1" x14ac:dyDescent="0.25"/>
    <row r="1145" ht="15" hidden="1" x14ac:dyDescent="0.25"/>
    <row r="1146" ht="15" hidden="1" x14ac:dyDescent="0.25"/>
    <row r="1147" ht="15" hidden="1" x14ac:dyDescent="0.25"/>
    <row r="1148" ht="15" hidden="1" x14ac:dyDescent="0.25"/>
    <row r="1149" ht="15" hidden="1" x14ac:dyDescent="0.25"/>
    <row r="1150" ht="15" hidden="1" x14ac:dyDescent="0.25"/>
    <row r="1151" ht="15" hidden="1" x14ac:dyDescent="0.25"/>
    <row r="1152" ht="15" hidden="1" x14ac:dyDescent="0.25"/>
    <row r="1153" ht="15" hidden="1" x14ac:dyDescent="0.25"/>
    <row r="1154" ht="15" hidden="1" x14ac:dyDescent="0.25"/>
    <row r="1155" ht="15" hidden="1" x14ac:dyDescent="0.25"/>
    <row r="1156" ht="15" hidden="1" x14ac:dyDescent="0.25"/>
    <row r="1157" ht="15" hidden="1" x14ac:dyDescent="0.25"/>
    <row r="1158" ht="15" hidden="1" x14ac:dyDescent="0.25"/>
    <row r="1159" ht="15" hidden="1" x14ac:dyDescent="0.25"/>
    <row r="1160" ht="15" hidden="1" x14ac:dyDescent="0.25"/>
    <row r="1161" ht="15" hidden="1" x14ac:dyDescent="0.25"/>
    <row r="1162" ht="15" hidden="1" x14ac:dyDescent="0.25"/>
    <row r="1163" ht="15" hidden="1" x14ac:dyDescent="0.25"/>
    <row r="1164" ht="15" hidden="1" x14ac:dyDescent="0.25"/>
    <row r="1165" ht="15" hidden="1" x14ac:dyDescent="0.25"/>
    <row r="1166" ht="15" hidden="1" x14ac:dyDescent="0.25"/>
    <row r="1167" ht="15" hidden="1" x14ac:dyDescent="0.25"/>
    <row r="1168" ht="15" hidden="1" x14ac:dyDescent="0.25"/>
    <row r="1169" ht="15" hidden="1" x14ac:dyDescent="0.25"/>
    <row r="1170" ht="15" hidden="1" x14ac:dyDescent="0.25"/>
    <row r="1171" ht="15" hidden="1" x14ac:dyDescent="0.25"/>
    <row r="1172" ht="15" hidden="1" x14ac:dyDescent="0.25"/>
    <row r="1173" ht="15" hidden="1" x14ac:dyDescent="0.25"/>
    <row r="1174" ht="15" hidden="1" x14ac:dyDescent="0.25"/>
    <row r="1175" ht="15" hidden="1" x14ac:dyDescent="0.25"/>
    <row r="1176" ht="15" hidden="1" x14ac:dyDescent="0.25"/>
    <row r="1177" ht="15" hidden="1" x14ac:dyDescent="0.25"/>
    <row r="1178" ht="15" hidden="1" x14ac:dyDescent="0.25"/>
    <row r="1179" ht="15" hidden="1" x14ac:dyDescent="0.25"/>
    <row r="1180" ht="15" hidden="1" x14ac:dyDescent="0.25"/>
    <row r="1181" ht="15" hidden="1" x14ac:dyDescent="0.25"/>
    <row r="1182" ht="15" hidden="1" x14ac:dyDescent="0.25"/>
    <row r="1183" ht="15" hidden="1" x14ac:dyDescent="0.25"/>
    <row r="1184" ht="15" hidden="1" x14ac:dyDescent="0.25"/>
    <row r="1185" ht="15" hidden="1" x14ac:dyDescent="0.25"/>
    <row r="1186" ht="15" hidden="1" x14ac:dyDescent="0.25"/>
    <row r="1187" ht="15" hidden="1" x14ac:dyDescent="0.25"/>
    <row r="1188" ht="15" hidden="1" x14ac:dyDescent="0.25"/>
    <row r="1189" ht="15" hidden="1" x14ac:dyDescent="0.25"/>
    <row r="1190" ht="15" hidden="1" x14ac:dyDescent="0.25"/>
    <row r="1191" ht="15" hidden="1" x14ac:dyDescent="0.25"/>
    <row r="1192" ht="15" hidden="1" x14ac:dyDescent="0.25"/>
    <row r="1193" ht="15" hidden="1" x14ac:dyDescent="0.25"/>
    <row r="1194" ht="15" hidden="1" x14ac:dyDescent="0.25"/>
    <row r="1195" ht="15" hidden="1" x14ac:dyDescent="0.25"/>
    <row r="1196" ht="15" hidden="1" x14ac:dyDescent="0.25"/>
    <row r="1197" ht="15" hidden="1" x14ac:dyDescent="0.25"/>
    <row r="1198" ht="15" hidden="1" x14ac:dyDescent="0.25"/>
    <row r="1199" ht="15" hidden="1" x14ac:dyDescent="0.25"/>
    <row r="1200" ht="15" hidden="1" x14ac:dyDescent="0.25"/>
    <row r="1201" ht="15" hidden="1" x14ac:dyDescent="0.25"/>
    <row r="1202" ht="15" hidden="1" x14ac:dyDescent="0.25"/>
    <row r="1203" ht="15" hidden="1" x14ac:dyDescent="0.25"/>
    <row r="1204" ht="15" hidden="1" x14ac:dyDescent="0.25"/>
    <row r="1205" ht="15" hidden="1" x14ac:dyDescent="0.25"/>
    <row r="1206" ht="15" hidden="1" x14ac:dyDescent="0.25"/>
    <row r="1207" ht="15" hidden="1" x14ac:dyDescent="0.25"/>
    <row r="1208" ht="15" hidden="1" x14ac:dyDescent="0.25"/>
    <row r="1209" ht="15" hidden="1" x14ac:dyDescent="0.25"/>
    <row r="1210" ht="15" hidden="1" x14ac:dyDescent="0.25"/>
    <row r="1211" ht="15" hidden="1" x14ac:dyDescent="0.25"/>
    <row r="1212" ht="15" hidden="1" x14ac:dyDescent="0.25"/>
    <row r="1213" ht="15" hidden="1" x14ac:dyDescent="0.25"/>
    <row r="1214" ht="15" hidden="1" x14ac:dyDescent="0.25"/>
    <row r="1215" ht="15" hidden="1" x14ac:dyDescent="0.25"/>
    <row r="1216" ht="15" hidden="1" x14ac:dyDescent="0.25"/>
    <row r="1217" ht="15" hidden="1" x14ac:dyDescent="0.25"/>
    <row r="1218" ht="15" hidden="1" x14ac:dyDescent="0.25"/>
    <row r="1219" ht="15" hidden="1" x14ac:dyDescent="0.25"/>
    <row r="1220" ht="15" hidden="1" x14ac:dyDescent="0.25"/>
    <row r="1221" ht="15" hidden="1" x14ac:dyDescent="0.25"/>
    <row r="1222" ht="15" hidden="1" x14ac:dyDescent="0.25"/>
    <row r="1223" ht="15" hidden="1" x14ac:dyDescent="0.25"/>
    <row r="1224" ht="15" hidden="1" x14ac:dyDescent="0.25"/>
    <row r="1225" ht="15" hidden="1" x14ac:dyDescent="0.25"/>
    <row r="1226" ht="15" hidden="1" x14ac:dyDescent="0.25"/>
    <row r="1227" ht="15" hidden="1" x14ac:dyDescent="0.25"/>
    <row r="1228" ht="15" hidden="1" x14ac:dyDescent="0.25"/>
    <row r="1229" ht="15" hidden="1" x14ac:dyDescent="0.25"/>
    <row r="1230" ht="15" hidden="1" x14ac:dyDescent="0.25"/>
    <row r="1231" ht="15" hidden="1" x14ac:dyDescent="0.25"/>
    <row r="1232" ht="15" hidden="1" x14ac:dyDescent="0.25"/>
    <row r="1233" ht="15" hidden="1" x14ac:dyDescent="0.25"/>
    <row r="1234" ht="15" hidden="1" x14ac:dyDescent="0.25"/>
    <row r="1235" ht="15" hidden="1" x14ac:dyDescent="0.25"/>
    <row r="1236" ht="15" hidden="1" x14ac:dyDescent="0.25"/>
    <row r="1237" ht="15" hidden="1" x14ac:dyDescent="0.25"/>
    <row r="1238" ht="15" hidden="1" x14ac:dyDescent="0.25"/>
    <row r="1239" ht="15" hidden="1" x14ac:dyDescent="0.25"/>
    <row r="1240" ht="15" hidden="1" x14ac:dyDescent="0.25"/>
    <row r="1241" ht="15" hidden="1" x14ac:dyDescent="0.25"/>
    <row r="1242" ht="15" hidden="1" x14ac:dyDescent="0.25"/>
    <row r="1243" ht="15" hidden="1" x14ac:dyDescent="0.25"/>
    <row r="1244" ht="15" hidden="1" x14ac:dyDescent="0.25"/>
    <row r="1245" ht="15" hidden="1" x14ac:dyDescent="0.25"/>
    <row r="1246" ht="15" hidden="1" x14ac:dyDescent="0.25"/>
    <row r="1247" ht="15" hidden="1" x14ac:dyDescent="0.25"/>
    <row r="1248" ht="15" hidden="1" x14ac:dyDescent="0.25"/>
    <row r="1249" ht="15" hidden="1" x14ac:dyDescent="0.25"/>
    <row r="1250" ht="15" hidden="1" x14ac:dyDescent="0.25"/>
    <row r="1251" ht="15" hidden="1" x14ac:dyDescent="0.25"/>
    <row r="1252" ht="15" hidden="1" x14ac:dyDescent="0.25"/>
    <row r="1253" ht="15" hidden="1" x14ac:dyDescent="0.25"/>
    <row r="1254" ht="15" hidden="1" x14ac:dyDescent="0.25"/>
    <row r="1255" ht="15" hidden="1" x14ac:dyDescent="0.25"/>
    <row r="1256" ht="15" hidden="1" x14ac:dyDescent="0.25"/>
    <row r="1257" ht="15" hidden="1" x14ac:dyDescent="0.25"/>
    <row r="1258" ht="15" hidden="1" x14ac:dyDescent="0.25"/>
    <row r="1259" ht="15" hidden="1" x14ac:dyDescent="0.25"/>
    <row r="1260" ht="15" hidden="1" x14ac:dyDescent="0.25"/>
    <row r="1261" ht="15" hidden="1" x14ac:dyDescent="0.25"/>
    <row r="1262" ht="15" hidden="1" x14ac:dyDescent="0.25"/>
    <row r="1263" ht="15" hidden="1" x14ac:dyDescent="0.25"/>
    <row r="1264" ht="15" hidden="1" x14ac:dyDescent="0.25"/>
    <row r="1265" ht="15" hidden="1" x14ac:dyDescent="0.25"/>
    <row r="1266" ht="15" hidden="1" x14ac:dyDescent="0.25"/>
    <row r="1267" ht="15" hidden="1" x14ac:dyDescent="0.25"/>
    <row r="1268" ht="15" hidden="1" x14ac:dyDescent="0.25"/>
    <row r="1269" ht="15" hidden="1" x14ac:dyDescent="0.25"/>
    <row r="1270" ht="15" hidden="1" x14ac:dyDescent="0.25"/>
    <row r="1271" ht="15" hidden="1" x14ac:dyDescent="0.25"/>
    <row r="1272" ht="15" hidden="1" x14ac:dyDescent="0.25"/>
    <row r="1273" ht="15" hidden="1" x14ac:dyDescent="0.25"/>
    <row r="1274" ht="15" hidden="1" x14ac:dyDescent="0.25"/>
    <row r="1275" ht="15" hidden="1" x14ac:dyDescent="0.25"/>
    <row r="1276" ht="15" hidden="1" x14ac:dyDescent="0.25"/>
    <row r="1277" ht="15" hidden="1" x14ac:dyDescent="0.25"/>
    <row r="1278" ht="15" hidden="1" x14ac:dyDescent="0.25"/>
    <row r="1279" ht="15" hidden="1" x14ac:dyDescent="0.25"/>
    <row r="1280" ht="15" hidden="1" x14ac:dyDescent="0.25"/>
    <row r="1281" ht="15" hidden="1" x14ac:dyDescent="0.25"/>
    <row r="1282" ht="15" hidden="1" x14ac:dyDescent="0.25"/>
    <row r="1283" ht="15" hidden="1" x14ac:dyDescent="0.25"/>
    <row r="1284" ht="15" hidden="1" x14ac:dyDescent="0.25"/>
    <row r="1285" ht="15" hidden="1" x14ac:dyDescent="0.25"/>
    <row r="1286" ht="15" hidden="1" x14ac:dyDescent="0.25"/>
    <row r="1287" ht="15" hidden="1" x14ac:dyDescent="0.25"/>
    <row r="1288" ht="15" hidden="1" x14ac:dyDescent="0.25"/>
    <row r="1289" ht="15" hidden="1" x14ac:dyDescent="0.25"/>
    <row r="1290" ht="15" hidden="1" x14ac:dyDescent="0.25"/>
    <row r="1291" ht="15" hidden="1" x14ac:dyDescent="0.25"/>
    <row r="1292" ht="15" hidden="1" x14ac:dyDescent="0.25"/>
    <row r="1293" ht="15" hidden="1" x14ac:dyDescent="0.25"/>
    <row r="1294" ht="15" hidden="1" x14ac:dyDescent="0.25"/>
    <row r="1295" ht="15" hidden="1" x14ac:dyDescent="0.25"/>
    <row r="1296" ht="15" hidden="1" x14ac:dyDescent="0.25"/>
    <row r="1297" ht="15" hidden="1" x14ac:dyDescent="0.25"/>
    <row r="1298" ht="15" hidden="1" x14ac:dyDescent="0.25"/>
    <row r="1299" ht="15" hidden="1" x14ac:dyDescent="0.25"/>
    <row r="1300" ht="15" hidden="1" x14ac:dyDescent="0.25"/>
    <row r="1301" ht="15" hidden="1" x14ac:dyDescent="0.25"/>
    <row r="1302" ht="15" hidden="1" x14ac:dyDescent="0.25"/>
    <row r="1303" ht="15" hidden="1" x14ac:dyDescent="0.25"/>
    <row r="1304" ht="15" hidden="1" x14ac:dyDescent="0.25"/>
    <row r="1305" ht="15" hidden="1" x14ac:dyDescent="0.25"/>
    <row r="1306" ht="15" hidden="1" x14ac:dyDescent="0.25"/>
    <row r="1307" ht="15" hidden="1" x14ac:dyDescent="0.25"/>
    <row r="1308" ht="15" hidden="1" x14ac:dyDescent="0.25"/>
    <row r="1309" ht="15" hidden="1" x14ac:dyDescent="0.25"/>
    <row r="1310" ht="15" hidden="1" x14ac:dyDescent="0.25"/>
    <row r="1311" ht="15" hidden="1" x14ac:dyDescent="0.25"/>
    <row r="1312" ht="15" hidden="1" x14ac:dyDescent="0.25"/>
    <row r="1313" ht="15" hidden="1" x14ac:dyDescent="0.25"/>
    <row r="1314" ht="15" hidden="1" x14ac:dyDescent="0.25"/>
    <row r="1315" ht="15" hidden="1" x14ac:dyDescent="0.25"/>
    <row r="1316" ht="15" hidden="1" x14ac:dyDescent="0.25"/>
    <row r="1317" ht="15" hidden="1" x14ac:dyDescent="0.25"/>
    <row r="1318" ht="15" hidden="1" x14ac:dyDescent="0.25"/>
    <row r="1319" ht="15" hidden="1" x14ac:dyDescent="0.25"/>
    <row r="1320" ht="15" hidden="1" x14ac:dyDescent="0.25"/>
    <row r="1321" ht="15" hidden="1" x14ac:dyDescent="0.25"/>
    <row r="1322" ht="15" hidden="1" x14ac:dyDescent="0.25"/>
    <row r="1323" ht="15" hidden="1" x14ac:dyDescent="0.25"/>
    <row r="1324" ht="15" hidden="1" x14ac:dyDescent="0.25"/>
    <row r="1325" ht="15" hidden="1" x14ac:dyDescent="0.25"/>
    <row r="1326" ht="15" hidden="1" x14ac:dyDescent="0.25"/>
    <row r="1327" ht="15" hidden="1" x14ac:dyDescent="0.25"/>
    <row r="1328" ht="15" hidden="1" x14ac:dyDescent="0.25"/>
    <row r="1329" ht="15" hidden="1" x14ac:dyDescent="0.25"/>
    <row r="1330" ht="15" hidden="1" x14ac:dyDescent="0.25"/>
    <row r="1331" ht="15" hidden="1" x14ac:dyDescent="0.25"/>
    <row r="1332" ht="15" hidden="1" x14ac:dyDescent="0.25"/>
    <row r="1333" ht="15" hidden="1" x14ac:dyDescent="0.25"/>
    <row r="1334" ht="15" hidden="1" x14ac:dyDescent="0.25"/>
    <row r="1335" ht="15" hidden="1" x14ac:dyDescent="0.25"/>
    <row r="1336" ht="15" hidden="1" x14ac:dyDescent="0.25"/>
    <row r="1337" ht="15" hidden="1" x14ac:dyDescent="0.25"/>
    <row r="1338" ht="15" hidden="1" x14ac:dyDescent="0.25"/>
    <row r="1339" ht="15" hidden="1" x14ac:dyDescent="0.25"/>
    <row r="1340" ht="15" hidden="1" x14ac:dyDescent="0.25"/>
    <row r="1341" ht="15" hidden="1" x14ac:dyDescent="0.25"/>
    <row r="1342" ht="15" hidden="1" x14ac:dyDescent="0.25"/>
    <row r="1343" ht="15" hidden="1" x14ac:dyDescent="0.25"/>
    <row r="1344" ht="15" hidden="1" x14ac:dyDescent="0.25"/>
    <row r="1345" ht="15" hidden="1" x14ac:dyDescent="0.25"/>
    <row r="1346" ht="15" hidden="1" x14ac:dyDescent="0.25"/>
    <row r="1347" ht="15" hidden="1" x14ac:dyDescent="0.25"/>
    <row r="1348" ht="15" hidden="1" x14ac:dyDescent="0.25"/>
    <row r="1349" ht="15" hidden="1" x14ac:dyDescent="0.25"/>
    <row r="1350" ht="15" hidden="1" x14ac:dyDescent="0.25"/>
    <row r="1351" ht="15" hidden="1" x14ac:dyDescent="0.25"/>
    <row r="1352" ht="15" hidden="1" x14ac:dyDescent="0.25"/>
    <row r="1353" ht="15" hidden="1" x14ac:dyDescent="0.25"/>
    <row r="1354" ht="15" hidden="1" x14ac:dyDescent="0.25"/>
    <row r="1355" ht="15" hidden="1" x14ac:dyDescent="0.25"/>
    <row r="1356" ht="15" hidden="1" x14ac:dyDescent="0.25"/>
    <row r="1357" ht="15" hidden="1" x14ac:dyDescent="0.25"/>
    <row r="1358" ht="15" hidden="1" x14ac:dyDescent="0.25"/>
    <row r="1359" ht="15" hidden="1" x14ac:dyDescent="0.25"/>
    <row r="1360" ht="15" hidden="1" x14ac:dyDescent="0.25"/>
    <row r="1361" ht="15" hidden="1" x14ac:dyDescent="0.25"/>
    <row r="1362" ht="15" hidden="1" x14ac:dyDescent="0.25"/>
    <row r="1363" ht="15" hidden="1" x14ac:dyDescent="0.25"/>
    <row r="1364" ht="15" hidden="1" x14ac:dyDescent="0.25"/>
    <row r="1365" ht="15" hidden="1" x14ac:dyDescent="0.25"/>
    <row r="1366" ht="15" hidden="1" x14ac:dyDescent="0.25"/>
    <row r="1367" ht="15" hidden="1" x14ac:dyDescent="0.25"/>
    <row r="1368" ht="15" hidden="1" x14ac:dyDescent="0.25"/>
    <row r="1369" ht="15" hidden="1" x14ac:dyDescent="0.25"/>
    <row r="1370" ht="15" hidden="1" x14ac:dyDescent="0.25"/>
    <row r="1371" ht="15" hidden="1" x14ac:dyDescent="0.25"/>
    <row r="1372" ht="15" hidden="1" x14ac:dyDescent="0.25"/>
    <row r="1373" ht="15" hidden="1" x14ac:dyDescent="0.25"/>
    <row r="1374" ht="15" hidden="1" x14ac:dyDescent="0.25"/>
    <row r="1375" ht="15" hidden="1" x14ac:dyDescent="0.25"/>
    <row r="1376" ht="15" hidden="1" x14ac:dyDescent="0.25"/>
    <row r="1377" ht="15" hidden="1" x14ac:dyDescent="0.25"/>
    <row r="1378" ht="15" hidden="1" x14ac:dyDescent="0.25"/>
    <row r="1379" ht="15" hidden="1" x14ac:dyDescent="0.25"/>
    <row r="1380" ht="15" hidden="1" x14ac:dyDescent="0.25"/>
    <row r="1381" ht="15" hidden="1" x14ac:dyDescent="0.25"/>
    <row r="1382" ht="15" hidden="1" x14ac:dyDescent="0.25"/>
    <row r="1383" ht="15" hidden="1" x14ac:dyDescent="0.25"/>
    <row r="1384" ht="15" hidden="1" x14ac:dyDescent="0.25"/>
    <row r="1385" ht="15" hidden="1" x14ac:dyDescent="0.25"/>
    <row r="1386" ht="15" hidden="1" x14ac:dyDescent="0.25"/>
    <row r="1387" ht="15" hidden="1" x14ac:dyDescent="0.25"/>
    <row r="1388" ht="15" hidden="1" x14ac:dyDescent="0.25"/>
    <row r="1389" ht="15" hidden="1" x14ac:dyDescent="0.25"/>
    <row r="1390" ht="15" hidden="1" x14ac:dyDescent="0.25"/>
    <row r="1391" ht="15" hidden="1" x14ac:dyDescent="0.25"/>
    <row r="1392" ht="15" hidden="1" x14ac:dyDescent="0.25"/>
    <row r="1393" ht="15" hidden="1" x14ac:dyDescent="0.25"/>
    <row r="1394" ht="15" hidden="1" x14ac:dyDescent="0.25"/>
    <row r="1395" ht="15" hidden="1" x14ac:dyDescent="0.25"/>
    <row r="1396" ht="15" hidden="1" x14ac:dyDescent="0.25"/>
    <row r="1397" ht="15" hidden="1" x14ac:dyDescent="0.25"/>
    <row r="1398" ht="15" hidden="1" x14ac:dyDescent="0.25"/>
    <row r="1399" ht="15" hidden="1" x14ac:dyDescent="0.25"/>
    <row r="1400" ht="15" hidden="1" x14ac:dyDescent="0.25"/>
    <row r="1401" ht="15" hidden="1" x14ac:dyDescent="0.25"/>
    <row r="1402" ht="15" hidden="1" x14ac:dyDescent="0.25"/>
    <row r="1403" ht="15" hidden="1" x14ac:dyDescent="0.25"/>
    <row r="1404" ht="15" hidden="1" x14ac:dyDescent="0.25"/>
    <row r="1405" ht="15" hidden="1" x14ac:dyDescent="0.25"/>
    <row r="1406" ht="15" hidden="1" x14ac:dyDescent="0.25"/>
    <row r="1407" ht="15" hidden="1" x14ac:dyDescent="0.25"/>
    <row r="1408" ht="15" hidden="1" x14ac:dyDescent="0.25"/>
    <row r="1409" ht="15" hidden="1" x14ac:dyDescent="0.25"/>
    <row r="1410" ht="15" hidden="1" x14ac:dyDescent="0.25"/>
    <row r="1411" ht="15" hidden="1" x14ac:dyDescent="0.25"/>
    <row r="1412" ht="15" hidden="1" x14ac:dyDescent="0.25"/>
    <row r="1413" ht="15" hidden="1" x14ac:dyDescent="0.25"/>
    <row r="1414" ht="15" hidden="1" x14ac:dyDescent="0.25"/>
    <row r="1415" ht="15" hidden="1" x14ac:dyDescent="0.25"/>
    <row r="1416" ht="15" hidden="1" x14ac:dyDescent="0.25"/>
    <row r="1417" ht="15" hidden="1" x14ac:dyDescent="0.25"/>
    <row r="1418" ht="15" hidden="1" x14ac:dyDescent="0.25"/>
    <row r="1419" ht="15" hidden="1" x14ac:dyDescent="0.25"/>
    <row r="1420" ht="15" hidden="1" x14ac:dyDescent="0.25"/>
    <row r="1421" ht="15" hidden="1" x14ac:dyDescent="0.25"/>
    <row r="1422" ht="15" hidden="1" x14ac:dyDescent="0.25"/>
    <row r="1423" ht="15" hidden="1" x14ac:dyDescent="0.25"/>
    <row r="1424" ht="15" hidden="1" x14ac:dyDescent="0.25"/>
    <row r="1425" ht="15" hidden="1" x14ac:dyDescent="0.25"/>
    <row r="1426" ht="15" hidden="1" x14ac:dyDescent="0.25"/>
    <row r="1427" ht="15" hidden="1" x14ac:dyDescent="0.25"/>
    <row r="1428" ht="15" hidden="1" x14ac:dyDescent="0.25"/>
    <row r="1429" ht="15" hidden="1" x14ac:dyDescent="0.25"/>
    <row r="1430" ht="15" hidden="1" x14ac:dyDescent="0.25"/>
    <row r="1431" ht="15" hidden="1" x14ac:dyDescent="0.25"/>
    <row r="1432" ht="15" hidden="1" x14ac:dyDescent="0.25"/>
    <row r="1433" ht="15" hidden="1" x14ac:dyDescent="0.25"/>
    <row r="1434" ht="15" hidden="1" x14ac:dyDescent="0.25"/>
    <row r="1435" ht="15" hidden="1" x14ac:dyDescent="0.25"/>
    <row r="1436" ht="15" hidden="1" x14ac:dyDescent="0.25"/>
    <row r="1437" ht="15" hidden="1" x14ac:dyDescent="0.25"/>
    <row r="1438" ht="15" hidden="1" x14ac:dyDescent="0.25"/>
    <row r="1439" ht="15" hidden="1" x14ac:dyDescent="0.25"/>
    <row r="1440" ht="15" hidden="1" x14ac:dyDescent="0.25"/>
    <row r="1441" ht="15" hidden="1" x14ac:dyDescent="0.25"/>
    <row r="1442" ht="15" hidden="1" x14ac:dyDescent="0.25"/>
    <row r="1443" ht="15" hidden="1" x14ac:dyDescent="0.25"/>
    <row r="1444" ht="15" hidden="1" x14ac:dyDescent="0.25"/>
    <row r="1445" ht="15" hidden="1" x14ac:dyDescent="0.25"/>
    <row r="1446" ht="15" hidden="1" x14ac:dyDescent="0.25"/>
    <row r="1447" ht="15" hidden="1" x14ac:dyDescent="0.25"/>
    <row r="1448" ht="15" hidden="1" x14ac:dyDescent="0.25"/>
    <row r="1449" ht="15" hidden="1" x14ac:dyDescent="0.25"/>
    <row r="1450" ht="15" hidden="1" x14ac:dyDescent="0.25"/>
    <row r="1451" ht="15" hidden="1" x14ac:dyDescent="0.25"/>
    <row r="1452" ht="15" hidden="1" x14ac:dyDescent="0.25"/>
    <row r="1453" ht="15" hidden="1" x14ac:dyDescent="0.25"/>
    <row r="1454" ht="15" hidden="1" x14ac:dyDescent="0.25"/>
    <row r="1455" ht="15" hidden="1" x14ac:dyDescent="0.25"/>
    <row r="1456" ht="15" hidden="1" x14ac:dyDescent="0.25"/>
    <row r="1457" ht="15" hidden="1" x14ac:dyDescent="0.25"/>
    <row r="1458" ht="15" hidden="1" x14ac:dyDescent="0.25"/>
    <row r="1459" ht="15" hidden="1" x14ac:dyDescent="0.25"/>
    <row r="1460" ht="15" hidden="1" x14ac:dyDescent="0.25"/>
    <row r="1461" ht="15" hidden="1" x14ac:dyDescent="0.25"/>
    <row r="1462" ht="15" hidden="1" x14ac:dyDescent="0.25"/>
    <row r="1463" ht="15" hidden="1" x14ac:dyDescent="0.25"/>
    <row r="1464" ht="15" hidden="1" x14ac:dyDescent="0.25"/>
    <row r="1465" ht="15" hidden="1" x14ac:dyDescent="0.25"/>
    <row r="1466" ht="15" hidden="1" x14ac:dyDescent="0.25"/>
    <row r="1467" ht="15" hidden="1" x14ac:dyDescent="0.25"/>
    <row r="1468" ht="15" hidden="1" x14ac:dyDescent="0.25"/>
    <row r="1469" ht="15" hidden="1" x14ac:dyDescent="0.25"/>
    <row r="1470" ht="15" hidden="1" x14ac:dyDescent="0.25"/>
    <row r="1471" ht="15" hidden="1" x14ac:dyDescent="0.25"/>
    <row r="1472" ht="15" hidden="1" x14ac:dyDescent="0.25"/>
    <row r="1473" ht="15" hidden="1" x14ac:dyDescent="0.25"/>
    <row r="1474" ht="15" hidden="1" x14ac:dyDescent="0.25"/>
    <row r="1475" ht="15" hidden="1" x14ac:dyDescent="0.25"/>
    <row r="1476" ht="15" hidden="1" x14ac:dyDescent="0.25"/>
    <row r="1477" ht="15" hidden="1" x14ac:dyDescent="0.25"/>
    <row r="1478" ht="15" hidden="1" x14ac:dyDescent="0.25"/>
    <row r="1479" ht="15" hidden="1" x14ac:dyDescent="0.25"/>
    <row r="1480" ht="15" hidden="1" x14ac:dyDescent="0.25"/>
    <row r="1481" ht="15" hidden="1" x14ac:dyDescent="0.25"/>
    <row r="1482" ht="15" hidden="1" x14ac:dyDescent="0.25"/>
    <row r="1483" ht="15" hidden="1" x14ac:dyDescent="0.25"/>
    <row r="1484" ht="15" hidden="1" x14ac:dyDescent="0.25"/>
    <row r="1485" ht="15" hidden="1" x14ac:dyDescent="0.25"/>
    <row r="1486" ht="15" hidden="1" x14ac:dyDescent="0.25"/>
    <row r="1487" ht="15" hidden="1" x14ac:dyDescent="0.25"/>
    <row r="1488" ht="15" hidden="1" x14ac:dyDescent="0.25"/>
    <row r="1489" ht="15" hidden="1" x14ac:dyDescent="0.25"/>
    <row r="1490" ht="15" hidden="1" x14ac:dyDescent="0.25"/>
    <row r="1491" ht="15" hidden="1" x14ac:dyDescent="0.25"/>
    <row r="1492" ht="15" hidden="1" x14ac:dyDescent="0.25"/>
    <row r="1493" ht="15" hidden="1" x14ac:dyDescent="0.25"/>
    <row r="1494" ht="15" hidden="1" x14ac:dyDescent="0.25"/>
    <row r="1495" ht="15" hidden="1" x14ac:dyDescent="0.25"/>
    <row r="1496" ht="15" hidden="1" x14ac:dyDescent="0.25"/>
    <row r="1497" ht="15" hidden="1" x14ac:dyDescent="0.25"/>
    <row r="1498" ht="15" hidden="1" x14ac:dyDescent="0.25"/>
    <row r="1499" ht="15" hidden="1" x14ac:dyDescent="0.25"/>
    <row r="1500" ht="15" hidden="1" x14ac:dyDescent="0.25"/>
    <row r="1501" ht="15" hidden="1" x14ac:dyDescent="0.25"/>
    <row r="1502" ht="15" hidden="1" x14ac:dyDescent="0.25"/>
    <row r="1503" ht="15" hidden="1" x14ac:dyDescent="0.25"/>
    <row r="1504" ht="15" hidden="1" x14ac:dyDescent="0.25"/>
    <row r="1505" ht="15" hidden="1" x14ac:dyDescent="0.25"/>
    <row r="1506" ht="15" hidden="1" x14ac:dyDescent="0.25"/>
    <row r="1507" ht="15" hidden="1" x14ac:dyDescent="0.25"/>
    <row r="1508" ht="15" hidden="1" x14ac:dyDescent="0.25"/>
    <row r="1509" ht="15" hidden="1" x14ac:dyDescent="0.25"/>
    <row r="1510" ht="15" hidden="1" x14ac:dyDescent="0.25"/>
    <row r="1511" ht="15" hidden="1" x14ac:dyDescent="0.25"/>
    <row r="1512" ht="15" hidden="1" x14ac:dyDescent="0.25"/>
    <row r="1513" ht="15" hidden="1" x14ac:dyDescent="0.25"/>
    <row r="1514" ht="15" hidden="1" x14ac:dyDescent="0.25"/>
    <row r="1515" ht="15" hidden="1" x14ac:dyDescent="0.25"/>
    <row r="1516" ht="15" hidden="1" x14ac:dyDescent="0.25"/>
    <row r="1517" ht="15" hidden="1" x14ac:dyDescent="0.25"/>
    <row r="1518" ht="15" hidden="1" x14ac:dyDescent="0.25"/>
    <row r="1519" ht="15" hidden="1" x14ac:dyDescent="0.25"/>
    <row r="1520" ht="15" hidden="1" x14ac:dyDescent="0.25"/>
    <row r="1521" ht="15" hidden="1" x14ac:dyDescent="0.25"/>
    <row r="1522" ht="15" hidden="1" x14ac:dyDescent="0.25"/>
    <row r="1523" ht="15" hidden="1" x14ac:dyDescent="0.25"/>
    <row r="1524" ht="15" hidden="1" x14ac:dyDescent="0.25"/>
    <row r="1525" ht="15" hidden="1" x14ac:dyDescent="0.25"/>
    <row r="1526" ht="15" hidden="1" x14ac:dyDescent="0.25"/>
    <row r="1527" ht="15" hidden="1" x14ac:dyDescent="0.25"/>
    <row r="1528" ht="15" hidden="1" x14ac:dyDescent="0.25"/>
    <row r="1529" ht="15" hidden="1" x14ac:dyDescent="0.25"/>
    <row r="1530" ht="15" hidden="1" x14ac:dyDescent="0.25"/>
    <row r="1531" ht="15" hidden="1" x14ac:dyDescent="0.25"/>
    <row r="1532" ht="15" hidden="1" x14ac:dyDescent="0.25"/>
    <row r="1533" ht="15" hidden="1" x14ac:dyDescent="0.25"/>
    <row r="1534" ht="15" hidden="1" x14ac:dyDescent="0.25"/>
    <row r="1535" ht="15" hidden="1" x14ac:dyDescent="0.25"/>
    <row r="1536" ht="15" hidden="1" x14ac:dyDescent="0.25"/>
    <row r="1537" ht="15" hidden="1" x14ac:dyDescent="0.25"/>
    <row r="1538" ht="15" hidden="1" x14ac:dyDescent="0.25"/>
    <row r="1539" ht="15" hidden="1" x14ac:dyDescent="0.25"/>
    <row r="1540" ht="15" hidden="1" x14ac:dyDescent="0.25"/>
    <row r="1541" ht="15" hidden="1" x14ac:dyDescent="0.25"/>
    <row r="1542" ht="15" hidden="1" x14ac:dyDescent="0.25"/>
    <row r="1543" ht="15" hidden="1" x14ac:dyDescent="0.25"/>
    <row r="1544" ht="15" hidden="1" x14ac:dyDescent="0.25"/>
    <row r="1545" ht="15" hidden="1" x14ac:dyDescent="0.25"/>
    <row r="1546" ht="15" hidden="1" x14ac:dyDescent="0.25"/>
    <row r="1547" ht="15" hidden="1" x14ac:dyDescent="0.25"/>
    <row r="1548" ht="15" hidden="1" x14ac:dyDescent="0.25"/>
    <row r="1549" ht="15" hidden="1" x14ac:dyDescent="0.25"/>
    <row r="1550" ht="15" hidden="1" x14ac:dyDescent="0.25"/>
    <row r="1551" ht="15" hidden="1" x14ac:dyDescent="0.25"/>
    <row r="1552" ht="15" hidden="1" x14ac:dyDescent="0.25"/>
    <row r="1553" ht="15" hidden="1" x14ac:dyDescent="0.25"/>
    <row r="1554" ht="15" hidden="1" x14ac:dyDescent="0.25"/>
    <row r="1555" ht="15" hidden="1" x14ac:dyDescent="0.25"/>
    <row r="1556" ht="15" hidden="1" x14ac:dyDescent="0.25"/>
    <row r="1557" ht="15" hidden="1" x14ac:dyDescent="0.25"/>
    <row r="1558" ht="15" hidden="1" x14ac:dyDescent="0.25"/>
    <row r="1559" ht="15" hidden="1" x14ac:dyDescent="0.25"/>
    <row r="1560" ht="15" hidden="1" x14ac:dyDescent="0.25"/>
    <row r="1561" ht="15" hidden="1" x14ac:dyDescent="0.25"/>
    <row r="1562" ht="15" hidden="1" x14ac:dyDescent="0.25"/>
    <row r="1563" ht="15" hidden="1" x14ac:dyDescent="0.25"/>
    <row r="1564" ht="15" hidden="1" x14ac:dyDescent="0.25"/>
    <row r="1565" ht="15" hidden="1" x14ac:dyDescent="0.25"/>
    <row r="1566" ht="15" hidden="1" x14ac:dyDescent="0.25"/>
    <row r="1567" ht="15" hidden="1" x14ac:dyDescent="0.25"/>
    <row r="1568" ht="15" hidden="1" x14ac:dyDescent="0.25"/>
    <row r="1569" ht="15" hidden="1" x14ac:dyDescent="0.25"/>
    <row r="1570" ht="15" hidden="1" x14ac:dyDescent="0.25"/>
    <row r="1571" ht="15" hidden="1" x14ac:dyDescent="0.25"/>
    <row r="1572" ht="15" hidden="1" x14ac:dyDescent="0.25"/>
    <row r="1573" ht="15" hidden="1" x14ac:dyDescent="0.25"/>
    <row r="1574" ht="15" hidden="1" x14ac:dyDescent="0.25"/>
    <row r="1575" ht="15" hidden="1" x14ac:dyDescent="0.25"/>
    <row r="1576" ht="15" hidden="1" x14ac:dyDescent="0.25"/>
    <row r="1577" ht="15" hidden="1" x14ac:dyDescent="0.25"/>
    <row r="1578" ht="15" hidden="1" x14ac:dyDescent="0.25"/>
    <row r="1579" ht="15" hidden="1" x14ac:dyDescent="0.25"/>
    <row r="1580" ht="15" hidden="1" x14ac:dyDescent="0.25"/>
    <row r="1581" ht="15" hidden="1" x14ac:dyDescent="0.25"/>
    <row r="1582" ht="15" hidden="1" x14ac:dyDescent="0.25"/>
    <row r="1583" ht="15" hidden="1" x14ac:dyDescent="0.25"/>
    <row r="1584" ht="15" hidden="1" x14ac:dyDescent="0.25"/>
    <row r="1585" ht="15" hidden="1" x14ac:dyDescent="0.25"/>
    <row r="1586" ht="15" hidden="1" x14ac:dyDescent="0.25"/>
    <row r="1587" ht="15" hidden="1" x14ac:dyDescent="0.25"/>
    <row r="1588" ht="15" hidden="1" x14ac:dyDescent="0.25"/>
    <row r="1589" ht="15" hidden="1" x14ac:dyDescent="0.25"/>
    <row r="1590" ht="15" hidden="1" x14ac:dyDescent="0.25"/>
    <row r="1591" ht="15" hidden="1" x14ac:dyDescent="0.25"/>
    <row r="1592" ht="15" hidden="1" x14ac:dyDescent="0.25"/>
    <row r="1593" ht="15" hidden="1" x14ac:dyDescent="0.25"/>
    <row r="1594" ht="15" hidden="1" x14ac:dyDescent="0.25"/>
    <row r="1595" ht="15" hidden="1" x14ac:dyDescent="0.25"/>
    <row r="1596" ht="15" hidden="1" x14ac:dyDescent="0.25"/>
    <row r="1597" ht="15" hidden="1" x14ac:dyDescent="0.25"/>
    <row r="1598" ht="15" hidden="1" x14ac:dyDescent="0.25"/>
    <row r="1599" ht="15" hidden="1" x14ac:dyDescent="0.25"/>
    <row r="1600" ht="15" hidden="1" x14ac:dyDescent="0.25"/>
    <row r="1601" ht="15" hidden="1" x14ac:dyDescent="0.25"/>
    <row r="1602" ht="15" hidden="1" x14ac:dyDescent="0.25"/>
    <row r="1603" ht="15" hidden="1" x14ac:dyDescent="0.25"/>
    <row r="1604" ht="15" hidden="1" x14ac:dyDescent="0.25"/>
    <row r="1605" ht="15" hidden="1" x14ac:dyDescent="0.25"/>
    <row r="1606" ht="15" hidden="1" x14ac:dyDescent="0.25"/>
    <row r="1607" ht="15" hidden="1" x14ac:dyDescent="0.25"/>
    <row r="1608" ht="15" hidden="1" x14ac:dyDescent="0.25"/>
    <row r="1609" ht="15" hidden="1" x14ac:dyDescent="0.25"/>
    <row r="1610" ht="15" hidden="1" x14ac:dyDescent="0.25"/>
    <row r="1611" ht="15" hidden="1" x14ac:dyDescent="0.25"/>
    <row r="1612" ht="15" hidden="1" x14ac:dyDescent="0.25"/>
    <row r="1613" ht="15" hidden="1" x14ac:dyDescent="0.25"/>
    <row r="1614" ht="15" hidden="1" x14ac:dyDescent="0.25"/>
    <row r="1615" ht="15" hidden="1" x14ac:dyDescent="0.25"/>
    <row r="1616" ht="15" hidden="1" x14ac:dyDescent="0.25"/>
    <row r="1617" ht="15" hidden="1" x14ac:dyDescent="0.25"/>
    <row r="1618" ht="15" hidden="1" x14ac:dyDescent="0.25"/>
    <row r="1619" ht="15" hidden="1" x14ac:dyDescent="0.25"/>
    <row r="1620" ht="15" hidden="1" x14ac:dyDescent="0.25"/>
    <row r="1621" ht="15" hidden="1" x14ac:dyDescent="0.25"/>
    <row r="1622" ht="15" hidden="1" x14ac:dyDescent="0.25"/>
    <row r="1623" ht="15" hidden="1" x14ac:dyDescent="0.25"/>
    <row r="1624" ht="15" hidden="1" x14ac:dyDescent="0.25"/>
    <row r="1625" ht="15" hidden="1" x14ac:dyDescent="0.25"/>
    <row r="1626" ht="15" hidden="1" x14ac:dyDescent="0.25"/>
    <row r="1627" ht="15" hidden="1" x14ac:dyDescent="0.25"/>
    <row r="1628" ht="15" hidden="1" x14ac:dyDescent="0.25"/>
    <row r="1629" ht="15" hidden="1" x14ac:dyDescent="0.25"/>
    <row r="1630" ht="15" hidden="1" x14ac:dyDescent="0.25"/>
    <row r="1631" ht="15" hidden="1" x14ac:dyDescent="0.25"/>
    <row r="1632" ht="15" hidden="1" x14ac:dyDescent="0.25"/>
    <row r="1633" ht="15" hidden="1" x14ac:dyDescent="0.25"/>
    <row r="1634" ht="15" hidden="1" x14ac:dyDescent="0.25"/>
    <row r="1635" ht="15" hidden="1" x14ac:dyDescent="0.25"/>
    <row r="1636" ht="15" hidden="1" x14ac:dyDescent="0.25"/>
    <row r="1637" ht="15" hidden="1" x14ac:dyDescent="0.25"/>
    <row r="1638" ht="15" hidden="1" x14ac:dyDescent="0.25"/>
    <row r="1639" ht="15" hidden="1" x14ac:dyDescent="0.25"/>
    <row r="1640" ht="15" hidden="1" x14ac:dyDescent="0.25"/>
    <row r="1641" ht="15" hidden="1" x14ac:dyDescent="0.25"/>
    <row r="1642" ht="15" hidden="1" x14ac:dyDescent="0.25"/>
    <row r="1643" ht="15" hidden="1" x14ac:dyDescent="0.25"/>
    <row r="1644" ht="15" hidden="1" x14ac:dyDescent="0.25"/>
    <row r="1645" ht="15" hidden="1" x14ac:dyDescent="0.25"/>
    <row r="1646" ht="15" hidden="1" x14ac:dyDescent="0.25"/>
    <row r="1647" ht="15" hidden="1" x14ac:dyDescent="0.25"/>
    <row r="1648" ht="15" hidden="1" x14ac:dyDescent="0.25"/>
    <row r="1649" ht="15" hidden="1" x14ac:dyDescent="0.25"/>
    <row r="1650" ht="15" hidden="1" x14ac:dyDescent="0.25"/>
    <row r="1651" ht="15" hidden="1" x14ac:dyDescent="0.25"/>
    <row r="1652" ht="15" hidden="1" x14ac:dyDescent="0.25"/>
    <row r="1653" ht="15" hidden="1" x14ac:dyDescent="0.25"/>
    <row r="1654" ht="15" hidden="1" x14ac:dyDescent="0.25"/>
    <row r="1655" ht="15" hidden="1" x14ac:dyDescent="0.25"/>
    <row r="1656" ht="15" hidden="1" x14ac:dyDescent="0.25"/>
    <row r="1657" ht="15" hidden="1" x14ac:dyDescent="0.25"/>
    <row r="1658" ht="15" hidden="1" x14ac:dyDescent="0.25"/>
    <row r="1659" ht="15" hidden="1" x14ac:dyDescent="0.25"/>
    <row r="1660" ht="15" hidden="1" x14ac:dyDescent="0.25"/>
    <row r="1661" ht="15" hidden="1" x14ac:dyDescent="0.25"/>
    <row r="1662" ht="15" hidden="1" x14ac:dyDescent="0.25"/>
    <row r="1663" ht="15" hidden="1" x14ac:dyDescent="0.25"/>
    <row r="1664" ht="15" hidden="1" x14ac:dyDescent="0.25"/>
    <row r="1665" ht="15" hidden="1" x14ac:dyDescent="0.25"/>
    <row r="1666" ht="15" hidden="1" x14ac:dyDescent="0.25"/>
    <row r="1667" ht="15" hidden="1" x14ac:dyDescent="0.25"/>
    <row r="1668" ht="15" hidden="1" x14ac:dyDescent="0.25"/>
    <row r="1669" ht="15" hidden="1" x14ac:dyDescent="0.25"/>
    <row r="1670" ht="15" hidden="1" x14ac:dyDescent="0.25"/>
    <row r="1671" ht="15" hidden="1" x14ac:dyDescent="0.25"/>
    <row r="1672" ht="15" hidden="1" x14ac:dyDescent="0.25"/>
    <row r="1673" ht="15" hidden="1" x14ac:dyDescent="0.25"/>
    <row r="1674" ht="15" hidden="1" x14ac:dyDescent="0.25"/>
    <row r="1675" ht="15" hidden="1" x14ac:dyDescent="0.25"/>
    <row r="1676" ht="15" hidden="1" x14ac:dyDescent="0.25"/>
    <row r="1677" ht="15" hidden="1" x14ac:dyDescent="0.25"/>
    <row r="1678" ht="15" hidden="1" x14ac:dyDescent="0.25"/>
    <row r="1679" ht="15" hidden="1" x14ac:dyDescent="0.25"/>
    <row r="1680" ht="15" hidden="1" x14ac:dyDescent="0.25"/>
    <row r="1681" ht="15" hidden="1" x14ac:dyDescent="0.25"/>
    <row r="1682" ht="15" hidden="1" x14ac:dyDescent="0.25"/>
    <row r="1683" ht="15" hidden="1" x14ac:dyDescent="0.25"/>
    <row r="1684" ht="15" hidden="1" x14ac:dyDescent="0.25"/>
    <row r="1685" ht="15" hidden="1" x14ac:dyDescent="0.25"/>
    <row r="1686" ht="15" hidden="1" x14ac:dyDescent="0.25"/>
    <row r="1687" ht="15" hidden="1" x14ac:dyDescent="0.25"/>
    <row r="1688" ht="15" hidden="1" x14ac:dyDescent="0.25"/>
    <row r="1689" ht="15" hidden="1" x14ac:dyDescent="0.25"/>
    <row r="1690" ht="15" hidden="1" x14ac:dyDescent="0.25"/>
    <row r="1691" ht="15" hidden="1" x14ac:dyDescent="0.25"/>
    <row r="1692" ht="15" hidden="1" x14ac:dyDescent="0.25"/>
    <row r="1693" ht="15" hidden="1" x14ac:dyDescent="0.25"/>
    <row r="1694" ht="15" hidden="1" x14ac:dyDescent="0.25"/>
    <row r="1695" ht="15" hidden="1" x14ac:dyDescent="0.25"/>
    <row r="1696" ht="15" hidden="1" x14ac:dyDescent="0.25"/>
    <row r="1697" ht="15" hidden="1" x14ac:dyDescent="0.25"/>
    <row r="1698" ht="15" hidden="1" x14ac:dyDescent="0.25"/>
    <row r="1699" ht="15" hidden="1" x14ac:dyDescent="0.25"/>
    <row r="1700" ht="15" hidden="1" x14ac:dyDescent="0.25"/>
    <row r="1701" ht="15" hidden="1" x14ac:dyDescent="0.25"/>
    <row r="1702" ht="15" hidden="1" x14ac:dyDescent="0.25"/>
    <row r="1703" ht="15" hidden="1" x14ac:dyDescent="0.25"/>
    <row r="1704" ht="15" hidden="1" x14ac:dyDescent="0.25"/>
    <row r="1705" ht="15" hidden="1" x14ac:dyDescent="0.25"/>
    <row r="1706" ht="15" hidden="1" x14ac:dyDescent="0.25"/>
    <row r="1707" ht="15" hidden="1" x14ac:dyDescent="0.25"/>
    <row r="1708" ht="15" hidden="1" x14ac:dyDescent="0.25"/>
    <row r="1709" ht="15" hidden="1" x14ac:dyDescent="0.25"/>
    <row r="1710" ht="15" hidden="1" x14ac:dyDescent="0.25"/>
    <row r="1711" ht="15" hidden="1" x14ac:dyDescent="0.25"/>
    <row r="1712" ht="15" hidden="1" x14ac:dyDescent="0.25"/>
    <row r="1713" ht="15" hidden="1" x14ac:dyDescent="0.25"/>
    <row r="1714" ht="15" hidden="1" x14ac:dyDescent="0.25"/>
    <row r="1715" ht="15" hidden="1" x14ac:dyDescent="0.25"/>
    <row r="1716" ht="15" hidden="1" x14ac:dyDescent="0.25"/>
    <row r="1717" ht="15" hidden="1" x14ac:dyDescent="0.25"/>
    <row r="1718" ht="15" hidden="1" x14ac:dyDescent="0.25"/>
    <row r="1719" ht="15" hidden="1" x14ac:dyDescent="0.25"/>
    <row r="1720" ht="15" hidden="1" x14ac:dyDescent="0.25"/>
    <row r="1721" ht="15" hidden="1" x14ac:dyDescent="0.25"/>
    <row r="1722" ht="15" hidden="1" x14ac:dyDescent="0.25"/>
    <row r="1723" ht="15" hidden="1" x14ac:dyDescent="0.25"/>
    <row r="1724" ht="15" hidden="1" x14ac:dyDescent="0.25"/>
    <row r="1725" ht="15" hidden="1" x14ac:dyDescent="0.25"/>
    <row r="1726" ht="15" hidden="1" x14ac:dyDescent="0.25"/>
    <row r="1727" ht="15" hidden="1" x14ac:dyDescent="0.25"/>
    <row r="1728" ht="15" hidden="1" x14ac:dyDescent="0.25"/>
    <row r="1729" ht="15" hidden="1" x14ac:dyDescent="0.25"/>
    <row r="1730" ht="15" hidden="1" x14ac:dyDescent="0.25"/>
    <row r="1731" ht="15" hidden="1" x14ac:dyDescent="0.25"/>
    <row r="1732" ht="15" hidden="1" x14ac:dyDescent="0.25"/>
    <row r="1733" ht="15" hidden="1" x14ac:dyDescent="0.25"/>
    <row r="1734" ht="15" hidden="1" x14ac:dyDescent="0.25"/>
    <row r="1735" ht="15" hidden="1" x14ac:dyDescent="0.25"/>
    <row r="1736" ht="15" hidden="1" x14ac:dyDescent="0.25"/>
    <row r="1737" ht="15" hidden="1" x14ac:dyDescent="0.25"/>
    <row r="1738" ht="15" hidden="1" x14ac:dyDescent="0.25"/>
    <row r="1739" ht="15" hidden="1" x14ac:dyDescent="0.25"/>
    <row r="1740" ht="15" hidden="1" x14ac:dyDescent="0.25"/>
    <row r="1741" ht="15" hidden="1" x14ac:dyDescent="0.25"/>
    <row r="1742" ht="15" hidden="1" x14ac:dyDescent="0.25"/>
    <row r="1743" ht="15" hidden="1" x14ac:dyDescent="0.25"/>
    <row r="1744" ht="15" hidden="1" x14ac:dyDescent="0.25"/>
    <row r="1745" ht="15" hidden="1" x14ac:dyDescent="0.25"/>
    <row r="1746" ht="15" hidden="1" x14ac:dyDescent="0.25"/>
    <row r="1747" ht="15" hidden="1" x14ac:dyDescent="0.25"/>
    <row r="1748" ht="15" hidden="1" x14ac:dyDescent="0.25"/>
    <row r="1749" ht="15" hidden="1" x14ac:dyDescent="0.25"/>
    <row r="1750" ht="15" hidden="1" x14ac:dyDescent="0.25"/>
    <row r="1751" ht="15" hidden="1" x14ac:dyDescent="0.25"/>
    <row r="1752" ht="15" hidden="1" x14ac:dyDescent="0.25"/>
    <row r="1753" ht="15" hidden="1" x14ac:dyDescent="0.25"/>
    <row r="1754" ht="15" hidden="1" x14ac:dyDescent="0.25"/>
    <row r="1755" ht="15" hidden="1" x14ac:dyDescent="0.25"/>
    <row r="1756" ht="15" hidden="1" x14ac:dyDescent="0.25"/>
    <row r="1757" ht="15" hidden="1" x14ac:dyDescent="0.25"/>
    <row r="1758" ht="15" hidden="1" x14ac:dyDescent="0.25"/>
    <row r="1759" ht="15" hidden="1" x14ac:dyDescent="0.25"/>
    <row r="1760" ht="15" hidden="1" x14ac:dyDescent="0.25"/>
    <row r="1761" ht="15" hidden="1" x14ac:dyDescent="0.25"/>
    <row r="1762" ht="15" hidden="1" x14ac:dyDescent="0.25"/>
    <row r="1763" ht="15" hidden="1" x14ac:dyDescent="0.25"/>
    <row r="1764" ht="15" hidden="1" x14ac:dyDescent="0.25"/>
    <row r="1765" ht="15" hidden="1" x14ac:dyDescent="0.25"/>
    <row r="1766" ht="15" hidden="1" x14ac:dyDescent="0.25"/>
    <row r="1767" ht="15" hidden="1" x14ac:dyDescent="0.25"/>
    <row r="1768" ht="15" hidden="1" x14ac:dyDescent="0.25"/>
    <row r="1769" ht="15" hidden="1" x14ac:dyDescent="0.25"/>
    <row r="1770" ht="15" hidden="1" x14ac:dyDescent="0.25"/>
    <row r="1771" ht="15" hidden="1" x14ac:dyDescent="0.25"/>
    <row r="1772" ht="15" hidden="1" x14ac:dyDescent="0.25"/>
    <row r="1773" ht="15" hidden="1" x14ac:dyDescent="0.25"/>
    <row r="1774" ht="15" hidden="1" x14ac:dyDescent="0.25"/>
    <row r="1775" ht="15" hidden="1" x14ac:dyDescent="0.25"/>
    <row r="1776" ht="15" hidden="1" x14ac:dyDescent="0.25"/>
    <row r="1777" ht="15" hidden="1" x14ac:dyDescent="0.25"/>
    <row r="1778" ht="15" hidden="1" x14ac:dyDescent="0.25"/>
    <row r="1779" ht="15" hidden="1" x14ac:dyDescent="0.25"/>
    <row r="1780" ht="15" hidden="1" x14ac:dyDescent="0.25"/>
    <row r="1781" ht="15" hidden="1" x14ac:dyDescent="0.25"/>
    <row r="1782" ht="15" hidden="1" x14ac:dyDescent="0.25"/>
    <row r="1783" ht="15" hidden="1" x14ac:dyDescent="0.25"/>
    <row r="1784" ht="15" hidden="1" x14ac:dyDescent="0.25"/>
    <row r="1785" ht="15" hidden="1" x14ac:dyDescent="0.25"/>
    <row r="1786" ht="15" hidden="1" x14ac:dyDescent="0.25"/>
    <row r="1787" ht="15" hidden="1" x14ac:dyDescent="0.25"/>
    <row r="1788" ht="15" hidden="1" x14ac:dyDescent="0.25"/>
    <row r="1789" ht="15" hidden="1" x14ac:dyDescent="0.25"/>
    <row r="1790" ht="15" hidden="1" x14ac:dyDescent="0.25"/>
    <row r="1791" ht="15" hidden="1" x14ac:dyDescent="0.25"/>
    <row r="1792" ht="15" hidden="1" x14ac:dyDescent="0.25"/>
    <row r="1793" ht="15" hidden="1" x14ac:dyDescent="0.25"/>
    <row r="1794" ht="15" hidden="1" x14ac:dyDescent="0.25"/>
    <row r="1795" ht="15" hidden="1" x14ac:dyDescent="0.25"/>
    <row r="1796" ht="15" hidden="1" x14ac:dyDescent="0.25"/>
    <row r="1797" ht="15" hidden="1" x14ac:dyDescent="0.25"/>
    <row r="1798" ht="15" hidden="1" x14ac:dyDescent="0.25"/>
    <row r="1799" ht="15" hidden="1" x14ac:dyDescent="0.25"/>
    <row r="1800" ht="15" hidden="1" x14ac:dyDescent="0.25"/>
    <row r="1801" ht="15" hidden="1" x14ac:dyDescent="0.25"/>
    <row r="1802" ht="15" hidden="1" x14ac:dyDescent="0.25"/>
    <row r="1803" ht="15" hidden="1" x14ac:dyDescent="0.25"/>
    <row r="1804" ht="15" hidden="1" x14ac:dyDescent="0.25"/>
    <row r="1805" ht="15" hidden="1" x14ac:dyDescent="0.25"/>
    <row r="1806" ht="15" hidden="1" x14ac:dyDescent="0.25"/>
    <row r="1807" ht="15" hidden="1" x14ac:dyDescent="0.25"/>
    <row r="1808" ht="15" hidden="1" x14ac:dyDescent="0.25"/>
    <row r="1809" ht="15" hidden="1" x14ac:dyDescent="0.25"/>
    <row r="1810" ht="15" hidden="1" x14ac:dyDescent="0.25"/>
    <row r="1811" ht="15" hidden="1" x14ac:dyDescent="0.25"/>
    <row r="1812" ht="15" hidden="1" x14ac:dyDescent="0.25"/>
    <row r="1813" ht="15" hidden="1" x14ac:dyDescent="0.25"/>
    <row r="1814" ht="15" hidden="1" x14ac:dyDescent="0.25"/>
    <row r="1815" ht="15" hidden="1" x14ac:dyDescent="0.25"/>
    <row r="1816" ht="15" hidden="1" x14ac:dyDescent="0.25"/>
    <row r="1817" ht="15" hidden="1" x14ac:dyDescent="0.25"/>
    <row r="1818" ht="15" hidden="1" x14ac:dyDescent="0.25"/>
    <row r="1819" ht="15" hidden="1" x14ac:dyDescent="0.25"/>
    <row r="1820" ht="15" hidden="1" x14ac:dyDescent="0.25"/>
    <row r="1821" ht="15" hidden="1" x14ac:dyDescent="0.25"/>
    <row r="1822" ht="15" hidden="1" x14ac:dyDescent="0.25"/>
    <row r="1823" ht="15" hidden="1" x14ac:dyDescent="0.25"/>
    <row r="1824" ht="15" hidden="1" x14ac:dyDescent="0.25"/>
    <row r="1825" ht="15" hidden="1" x14ac:dyDescent="0.25"/>
    <row r="1826" ht="15" hidden="1" x14ac:dyDescent="0.25"/>
    <row r="1827" ht="15" hidden="1" x14ac:dyDescent="0.25"/>
    <row r="1828" ht="15" hidden="1" x14ac:dyDescent="0.25"/>
    <row r="1829" ht="15" hidden="1" x14ac:dyDescent="0.25"/>
    <row r="1830" ht="15" hidden="1" x14ac:dyDescent="0.25"/>
    <row r="1831" ht="15" hidden="1" x14ac:dyDescent="0.25"/>
    <row r="1832" ht="15" hidden="1" x14ac:dyDescent="0.25"/>
    <row r="1833" ht="15" hidden="1" x14ac:dyDescent="0.25"/>
    <row r="1834" ht="15" hidden="1" x14ac:dyDescent="0.25"/>
    <row r="1835" ht="15" hidden="1" x14ac:dyDescent="0.25"/>
    <row r="1836" ht="15" hidden="1" x14ac:dyDescent="0.25"/>
    <row r="1837" ht="15" hidden="1" x14ac:dyDescent="0.25"/>
    <row r="1838" ht="15" hidden="1" x14ac:dyDescent="0.25"/>
    <row r="1839" ht="15" hidden="1" x14ac:dyDescent="0.25"/>
    <row r="1840" ht="15" hidden="1" x14ac:dyDescent="0.25"/>
    <row r="1841" ht="15" hidden="1" x14ac:dyDescent="0.25"/>
    <row r="1842" ht="15" hidden="1" x14ac:dyDescent="0.25"/>
    <row r="1843" ht="15" hidden="1" x14ac:dyDescent="0.25"/>
    <row r="1844" ht="15" hidden="1" x14ac:dyDescent="0.25"/>
    <row r="1845" ht="15" hidden="1" x14ac:dyDescent="0.25"/>
    <row r="1846" ht="15" hidden="1" x14ac:dyDescent="0.25"/>
    <row r="1847" ht="15" hidden="1" x14ac:dyDescent="0.25"/>
    <row r="1848" ht="15" hidden="1" x14ac:dyDescent="0.25"/>
    <row r="1849" ht="15" hidden="1" x14ac:dyDescent="0.25"/>
    <row r="1850" ht="15" hidden="1" x14ac:dyDescent="0.25"/>
    <row r="1851" ht="15" hidden="1" x14ac:dyDescent="0.25"/>
    <row r="1852" ht="15" hidden="1" x14ac:dyDescent="0.25"/>
    <row r="1853" ht="15" hidden="1" x14ac:dyDescent="0.25"/>
    <row r="1854" ht="15" hidden="1" x14ac:dyDescent="0.25"/>
    <row r="1855" ht="15" hidden="1" x14ac:dyDescent="0.25"/>
    <row r="1856" ht="15" hidden="1" x14ac:dyDescent="0.25"/>
    <row r="1857" ht="15" hidden="1" x14ac:dyDescent="0.25"/>
    <row r="1858" ht="15" hidden="1" x14ac:dyDescent="0.25"/>
    <row r="1859" ht="15" hidden="1" x14ac:dyDescent="0.25"/>
    <row r="1860" ht="15" hidden="1" x14ac:dyDescent="0.25"/>
    <row r="1861" ht="15" hidden="1" x14ac:dyDescent="0.25"/>
    <row r="1862" ht="15" hidden="1" x14ac:dyDescent="0.25"/>
    <row r="1863" ht="15" hidden="1" x14ac:dyDescent="0.25"/>
    <row r="1864" ht="15" hidden="1" x14ac:dyDescent="0.25"/>
    <row r="1865" ht="15" hidden="1" x14ac:dyDescent="0.25"/>
    <row r="1866" ht="15" hidden="1" x14ac:dyDescent="0.25"/>
    <row r="1867" ht="15" hidden="1" x14ac:dyDescent="0.25"/>
    <row r="1868" ht="15" hidden="1" x14ac:dyDescent="0.25"/>
    <row r="1869" ht="15" hidden="1" x14ac:dyDescent="0.25"/>
    <row r="1870" ht="15" hidden="1" x14ac:dyDescent="0.25"/>
    <row r="1871" ht="15" hidden="1" x14ac:dyDescent="0.25"/>
    <row r="1872" ht="15" hidden="1" x14ac:dyDescent="0.25"/>
    <row r="1873" ht="15" hidden="1" x14ac:dyDescent="0.25"/>
    <row r="1874" ht="15" hidden="1" x14ac:dyDescent="0.25"/>
    <row r="1875" ht="15" hidden="1" x14ac:dyDescent="0.25"/>
    <row r="1876" ht="15" hidden="1" x14ac:dyDescent="0.25"/>
    <row r="1877" ht="15" hidden="1" x14ac:dyDescent="0.25"/>
    <row r="1878" ht="15" hidden="1" x14ac:dyDescent="0.25"/>
    <row r="1879" ht="15" hidden="1" x14ac:dyDescent="0.25"/>
    <row r="1880" ht="15" hidden="1" x14ac:dyDescent="0.25"/>
    <row r="1881" ht="15" hidden="1" x14ac:dyDescent="0.25"/>
    <row r="1882" ht="15" hidden="1" x14ac:dyDescent="0.25"/>
    <row r="1883" ht="15" hidden="1" x14ac:dyDescent="0.25"/>
    <row r="1884" ht="15" hidden="1" x14ac:dyDescent="0.25"/>
    <row r="1885" ht="15" hidden="1" x14ac:dyDescent="0.25"/>
    <row r="1886" ht="15" hidden="1" x14ac:dyDescent="0.25"/>
    <row r="1887" ht="15" hidden="1" x14ac:dyDescent="0.25"/>
    <row r="1888" ht="15" hidden="1" x14ac:dyDescent="0.25"/>
    <row r="1889" ht="15" hidden="1" x14ac:dyDescent="0.25"/>
    <row r="1890" ht="15" hidden="1" x14ac:dyDescent="0.25"/>
    <row r="1891" ht="15" hidden="1" x14ac:dyDescent="0.25"/>
    <row r="1892" ht="15" hidden="1" x14ac:dyDescent="0.25"/>
    <row r="1893" ht="15" hidden="1" x14ac:dyDescent="0.25"/>
    <row r="1894" ht="15" hidden="1" x14ac:dyDescent="0.25"/>
    <row r="1895" ht="15" hidden="1" x14ac:dyDescent="0.25"/>
    <row r="1896" ht="15" hidden="1" x14ac:dyDescent="0.25"/>
    <row r="1897" ht="15" hidden="1" x14ac:dyDescent="0.25"/>
    <row r="1898" ht="15" hidden="1" x14ac:dyDescent="0.25"/>
    <row r="1899" ht="15" hidden="1" x14ac:dyDescent="0.25"/>
    <row r="1900" ht="15" hidden="1" x14ac:dyDescent="0.25"/>
    <row r="1901" ht="15" hidden="1" x14ac:dyDescent="0.25"/>
    <row r="1902" ht="15" hidden="1" x14ac:dyDescent="0.25"/>
    <row r="1903" ht="15" hidden="1" x14ac:dyDescent="0.25"/>
    <row r="1904" ht="15" hidden="1" x14ac:dyDescent="0.25"/>
    <row r="1905" ht="15" hidden="1" x14ac:dyDescent="0.25"/>
    <row r="1906" ht="15" hidden="1" x14ac:dyDescent="0.25"/>
    <row r="1907" ht="15" hidden="1" x14ac:dyDescent="0.25"/>
    <row r="1908" ht="15" hidden="1" x14ac:dyDescent="0.25"/>
    <row r="1909" ht="15" hidden="1" x14ac:dyDescent="0.25"/>
    <row r="1910" ht="15" hidden="1" x14ac:dyDescent="0.25"/>
    <row r="1911" ht="15" hidden="1" x14ac:dyDescent="0.25"/>
    <row r="1912" ht="15" hidden="1" x14ac:dyDescent="0.25"/>
    <row r="1913" ht="15" hidden="1" x14ac:dyDescent="0.25"/>
    <row r="1914" ht="15" hidden="1" x14ac:dyDescent="0.25"/>
    <row r="1915" ht="15" hidden="1" x14ac:dyDescent="0.25"/>
    <row r="1916" ht="15" hidden="1" x14ac:dyDescent="0.25"/>
    <row r="1917" ht="15" hidden="1" x14ac:dyDescent="0.25"/>
    <row r="1918" ht="15" hidden="1" x14ac:dyDescent="0.25"/>
    <row r="1919" ht="15" hidden="1" x14ac:dyDescent="0.25"/>
    <row r="1920" ht="15" hidden="1" x14ac:dyDescent="0.25"/>
    <row r="1921" ht="15" hidden="1" x14ac:dyDescent="0.25"/>
    <row r="1922" ht="15" hidden="1" x14ac:dyDescent="0.25"/>
    <row r="1923" ht="15" hidden="1" x14ac:dyDescent="0.25"/>
    <row r="1924" ht="15" hidden="1" x14ac:dyDescent="0.25"/>
    <row r="1925" ht="15" hidden="1" x14ac:dyDescent="0.25"/>
    <row r="1926" ht="15" hidden="1" x14ac:dyDescent="0.25"/>
    <row r="1927" ht="15" hidden="1" x14ac:dyDescent="0.25"/>
    <row r="1928" ht="15" hidden="1" x14ac:dyDescent="0.25"/>
    <row r="1929" ht="15" hidden="1" x14ac:dyDescent="0.25"/>
    <row r="1930" ht="15" hidden="1" x14ac:dyDescent="0.25"/>
    <row r="1931" ht="15" hidden="1" x14ac:dyDescent="0.25"/>
    <row r="1932" ht="15" hidden="1" x14ac:dyDescent="0.25"/>
    <row r="1933" ht="15" hidden="1" x14ac:dyDescent="0.25"/>
    <row r="1934" ht="15" hidden="1" x14ac:dyDescent="0.25"/>
    <row r="1935" ht="15" hidden="1" x14ac:dyDescent="0.25"/>
    <row r="1936" ht="15" hidden="1" x14ac:dyDescent="0.25"/>
    <row r="1937" ht="15" hidden="1" x14ac:dyDescent="0.25"/>
    <row r="1938" ht="15" hidden="1" x14ac:dyDescent="0.25"/>
    <row r="1939" ht="15" hidden="1" x14ac:dyDescent="0.25"/>
    <row r="1940" ht="15" hidden="1" x14ac:dyDescent="0.25"/>
    <row r="1941" ht="15" hidden="1" x14ac:dyDescent="0.25"/>
    <row r="1942" ht="15" hidden="1" x14ac:dyDescent="0.25"/>
    <row r="1943" ht="15" hidden="1" x14ac:dyDescent="0.25"/>
    <row r="1944" ht="15" hidden="1" x14ac:dyDescent="0.25"/>
    <row r="1945" ht="15" hidden="1" x14ac:dyDescent="0.25"/>
    <row r="1946" ht="15" hidden="1" x14ac:dyDescent="0.25"/>
    <row r="1947" ht="15" hidden="1" x14ac:dyDescent="0.25"/>
    <row r="1948" ht="15" hidden="1" x14ac:dyDescent="0.25"/>
    <row r="1949" ht="15" hidden="1" x14ac:dyDescent="0.25"/>
    <row r="1950" ht="15" hidden="1" x14ac:dyDescent="0.25"/>
    <row r="1951" ht="15" hidden="1" x14ac:dyDescent="0.25"/>
    <row r="1952" ht="15" hidden="1" x14ac:dyDescent="0.25"/>
    <row r="1953" ht="15" hidden="1" x14ac:dyDescent="0.25"/>
    <row r="1954" ht="15" hidden="1" x14ac:dyDescent="0.25"/>
    <row r="1955" ht="15" hidden="1" x14ac:dyDescent="0.25"/>
    <row r="1956" ht="15" hidden="1" x14ac:dyDescent="0.25"/>
    <row r="1957" ht="15" hidden="1" x14ac:dyDescent="0.25"/>
    <row r="1958" ht="15" hidden="1" x14ac:dyDescent="0.25"/>
    <row r="1959" ht="15" hidden="1" x14ac:dyDescent="0.25"/>
    <row r="1960" ht="15" hidden="1" x14ac:dyDescent="0.25"/>
    <row r="1961" ht="15" hidden="1" x14ac:dyDescent="0.25"/>
    <row r="1962" ht="15" hidden="1" x14ac:dyDescent="0.25"/>
    <row r="1963" ht="15" hidden="1" x14ac:dyDescent="0.25"/>
    <row r="1964" ht="15" hidden="1" x14ac:dyDescent="0.25"/>
    <row r="1965" ht="15" hidden="1" x14ac:dyDescent="0.25"/>
    <row r="1966" ht="15" hidden="1" x14ac:dyDescent="0.25"/>
    <row r="1967" ht="15" hidden="1" x14ac:dyDescent="0.25"/>
    <row r="1968" ht="15" hidden="1" x14ac:dyDescent="0.25"/>
    <row r="1969" ht="15" hidden="1" x14ac:dyDescent="0.25"/>
    <row r="1970" ht="15" hidden="1" x14ac:dyDescent="0.25"/>
    <row r="1971" ht="15" hidden="1" x14ac:dyDescent="0.25"/>
    <row r="1972" ht="15" hidden="1" x14ac:dyDescent="0.25"/>
    <row r="1973" ht="15" hidden="1" x14ac:dyDescent="0.25"/>
    <row r="1974" ht="15" hidden="1" x14ac:dyDescent="0.25"/>
    <row r="1975" ht="15" hidden="1" x14ac:dyDescent="0.25"/>
    <row r="1976" ht="15" hidden="1" x14ac:dyDescent="0.25"/>
    <row r="1977" ht="15" hidden="1" x14ac:dyDescent="0.25"/>
    <row r="1978" ht="15" hidden="1" x14ac:dyDescent="0.25"/>
    <row r="1979" ht="15" hidden="1" x14ac:dyDescent="0.25"/>
    <row r="1980" ht="15" hidden="1" x14ac:dyDescent="0.25"/>
    <row r="1981" ht="15" hidden="1" x14ac:dyDescent="0.25"/>
    <row r="1982" ht="15" hidden="1" x14ac:dyDescent="0.25"/>
    <row r="1983" ht="15" hidden="1" x14ac:dyDescent="0.25"/>
    <row r="1984" ht="15" hidden="1" x14ac:dyDescent="0.25"/>
    <row r="1985" ht="15" hidden="1" x14ac:dyDescent="0.25"/>
    <row r="1986" ht="15" hidden="1" x14ac:dyDescent="0.25"/>
    <row r="1987" ht="15" hidden="1" x14ac:dyDescent="0.25"/>
    <row r="1988" ht="15" hidden="1" x14ac:dyDescent="0.25"/>
    <row r="1989" ht="15" hidden="1" x14ac:dyDescent="0.25"/>
    <row r="1990" ht="15" hidden="1" x14ac:dyDescent="0.25"/>
    <row r="1991" ht="15" hidden="1" x14ac:dyDescent="0.25"/>
    <row r="1992" ht="15" hidden="1" x14ac:dyDescent="0.25"/>
    <row r="1993" ht="15" hidden="1" x14ac:dyDescent="0.25"/>
    <row r="1994" ht="15" hidden="1" x14ac:dyDescent="0.25"/>
    <row r="1995" ht="15" hidden="1" x14ac:dyDescent="0.25"/>
    <row r="1996" ht="15" hidden="1" x14ac:dyDescent="0.25"/>
    <row r="1997" ht="15" hidden="1" x14ac:dyDescent="0.25"/>
    <row r="1998" ht="15" hidden="1" x14ac:dyDescent="0.25"/>
    <row r="1999" ht="15" hidden="1" x14ac:dyDescent="0.25"/>
    <row r="2000" ht="15" hidden="1" x14ac:dyDescent="0.25"/>
    <row r="2001" ht="15" hidden="1" x14ac:dyDescent="0.25"/>
    <row r="2002" ht="15" hidden="1" x14ac:dyDescent="0.25"/>
    <row r="2003" ht="15" hidden="1" x14ac:dyDescent="0.25"/>
    <row r="2004" ht="15" hidden="1" x14ac:dyDescent="0.25"/>
    <row r="2005" ht="15" hidden="1" x14ac:dyDescent="0.25"/>
    <row r="2006" ht="15" hidden="1" x14ac:dyDescent="0.25"/>
    <row r="2007" ht="15" hidden="1" x14ac:dyDescent="0.25"/>
    <row r="2008" ht="15" hidden="1" x14ac:dyDescent="0.25"/>
    <row r="2009" ht="15" hidden="1" x14ac:dyDescent="0.25"/>
    <row r="2010" ht="15" hidden="1" x14ac:dyDescent="0.25"/>
    <row r="2011" ht="15" hidden="1" x14ac:dyDescent="0.25"/>
    <row r="2012" ht="15" hidden="1" x14ac:dyDescent="0.25"/>
    <row r="2013" ht="15" hidden="1" x14ac:dyDescent="0.25"/>
    <row r="2014" ht="15" hidden="1" x14ac:dyDescent="0.25"/>
    <row r="2015" ht="15" hidden="1" x14ac:dyDescent="0.25"/>
    <row r="2016" ht="15" hidden="1" x14ac:dyDescent="0.25"/>
    <row r="2017" ht="15" hidden="1" x14ac:dyDescent="0.25"/>
    <row r="2018" ht="15" hidden="1" x14ac:dyDescent="0.25"/>
    <row r="2019" ht="15" hidden="1" x14ac:dyDescent="0.25"/>
    <row r="2020" ht="15" hidden="1" x14ac:dyDescent="0.25"/>
    <row r="2021" ht="15" hidden="1" x14ac:dyDescent="0.25"/>
    <row r="2022" ht="15" hidden="1" x14ac:dyDescent="0.25"/>
    <row r="2023" ht="15" hidden="1" x14ac:dyDescent="0.25"/>
    <row r="2024" ht="15" hidden="1" x14ac:dyDescent="0.25"/>
    <row r="2025" ht="15" hidden="1" x14ac:dyDescent="0.25"/>
    <row r="2026" ht="15" hidden="1" x14ac:dyDescent="0.25"/>
    <row r="2027" ht="15" hidden="1" x14ac:dyDescent="0.25"/>
    <row r="2028" ht="15" hidden="1" x14ac:dyDescent="0.25"/>
    <row r="2029" ht="15" hidden="1" x14ac:dyDescent="0.25"/>
    <row r="2030" ht="15" hidden="1" x14ac:dyDescent="0.25"/>
    <row r="2031" ht="15" hidden="1" x14ac:dyDescent="0.25"/>
    <row r="2032" ht="15" hidden="1" x14ac:dyDescent="0.25"/>
    <row r="2033" ht="15" hidden="1" x14ac:dyDescent="0.25"/>
    <row r="2034" ht="15" hidden="1" x14ac:dyDescent="0.25"/>
    <row r="2035" ht="15" hidden="1" x14ac:dyDescent="0.25"/>
    <row r="2036" ht="15" hidden="1" x14ac:dyDescent="0.25"/>
    <row r="2037" ht="15" hidden="1" x14ac:dyDescent="0.25"/>
    <row r="2038" ht="15" hidden="1" x14ac:dyDescent="0.25"/>
    <row r="2039" ht="15" hidden="1" x14ac:dyDescent="0.25"/>
    <row r="2040" ht="15" hidden="1" x14ac:dyDescent="0.25"/>
    <row r="2041" ht="15" hidden="1" x14ac:dyDescent="0.25"/>
    <row r="2042" ht="15" hidden="1" x14ac:dyDescent="0.25"/>
    <row r="2043" ht="15" hidden="1" x14ac:dyDescent="0.25"/>
    <row r="2044" ht="15" hidden="1" x14ac:dyDescent="0.25"/>
    <row r="2045" ht="15" hidden="1" x14ac:dyDescent="0.25"/>
    <row r="2046" ht="15" hidden="1" x14ac:dyDescent="0.25"/>
    <row r="2047" ht="15" hidden="1" x14ac:dyDescent="0.25"/>
    <row r="2048" ht="15" hidden="1" x14ac:dyDescent="0.25"/>
    <row r="2049" ht="15" hidden="1" x14ac:dyDescent="0.25"/>
    <row r="2050" ht="15" hidden="1" x14ac:dyDescent="0.25"/>
    <row r="2051" ht="15" hidden="1" x14ac:dyDescent="0.25"/>
    <row r="2052" ht="15" hidden="1" x14ac:dyDescent="0.25"/>
    <row r="2053" ht="15" hidden="1" x14ac:dyDescent="0.25"/>
    <row r="2054" ht="15" hidden="1" x14ac:dyDescent="0.25"/>
    <row r="2055" ht="15" hidden="1" x14ac:dyDescent="0.25"/>
    <row r="2056" ht="15" hidden="1" x14ac:dyDescent="0.25"/>
    <row r="2057" ht="15" hidden="1" x14ac:dyDescent="0.25"/>
    <row r="2058" ht="15" hidden="1" x14ac:dyDescent="0.25"/>
    <row r="2059" ht="15" hidden="1" x14ac:dyDescent="0.25"/>
    <row r="2060" ht="15" hidden="1" x14ac:dyDescent="0.25"/>
    <row r="2061" ht="15" hidden="1" x14ac:dyDescent="0.25"/>
    <row r="2062" ht="15" hidden="1" x14ac:dyDescent="0.25"/>
    <row r="2063" ht="15" hidden="1" x14ac:dyDescent="0.25"/>
    <row r="2064" ht="15" hidden="1" x14ac:dyDescent="0.25"/>
    <row r="2065" ht="15" hidden="1" x14ac:dyDescent="0.25"/>
    <row r="2066" ht="15" hidden="1" x14ac:dyDescent="0.25"/>
    <row r="2067" ht="15" hidden="1" x14ac:dyDescent="0.25"/>
    <row r="2068" ht="15" hidden="1" x14ac:dyDescent="0.25"/>
    <row r="2069" ht="15" hidden="1" x14ac:dyDescent="0.25"/>
    <row r="2070" ht="15" hidden="1" x14ac:dyDescent="0.25"/>
    <row r="2071" ht="15" hidden="1" x14ac:dyDescent="0.25"/>
    <row r="2072" ht="15" hidden="1" x14ac:dyDescent="0.25"/>
    <row r="2073" ht="15" hidden="1" x14ac:dyDescent="0.25"/>
    <row r="2074" ht="15" hidden="1" x14ac:dyDescent="0.25"/>
    <row r="2075" ht="15" hidden="1" x14ac:dyDescent="0.25"/>
    <row r="2076" ht="15" hidden="1" x14ac:dyDescent="0.25"/>
    <row r="2077" ht="15" hidden="1" x14ac:dyDescent="0.25"/>
    <row r="2078" ht="15" hidden="1" x14ac:dyDescent="0.25"/>
    <row r="2079" ht="15" hidden="1" x14ac:dyDescent="0.25"/>
    <row r="2080" ht="15" hidden="1" x14ac:dyDescent="0.25"/>
    <row r="2081" ht="15" hidden="1" x14ac:dyDescent="0.25"/>
    <row r="2082" ht="15" hidden="1" x14ac:dyDescent="0.25"/>
    <row r="2083" ht="15" hidden="1" x14ac:dyDescent="0.25"/>
    <row r="2084" ht="15" hidden="1" x14ac:dyDescent="0.25"/>
    <row r="2085" ht="15" hidden="1" x14ac:dyDescent="0.25"/>
    <row r="2086" ht="15" hidden="1" x14ac:dyDescent="0.25"/>
    <row r="2087" ht="15" hidden="1" x14ac:dyDescent="0.25"/>
    <row r="2088" ht="15" hidden="1" x14ac:dyDescent="0.25"/>
    <row r="2089" ht="15" hidden="1" x14ac:dyDescent="0.25"/>
    <row r="2090" ht="15" hidden="1" x14ac:dyDescent="0.25"/>
    <row r="2091" ht="15" hidden="1" x14ac:dyDescent="0.25"/>
    <row r="2092" ht="15" hidden="1" x14ac:dyDescent="0.25"/>
    <row r="2093" ht="15" hidden="1" x14ac:dyDescent="0.25"/>
    <row r="2094" ht="15" hidden="1" x14ac:dyDescent="0.25"/>
    <row r="2095" ht="15" hidden="1" x14ac:dyDescent="0.25"/>
    <row r="2096" ht="15" hidden="1" x14ac:dyDescent="0.25"/>
    <row r="2097" ht="15" hidden="1" x14ac:dyDescent="0.25"/>
    <row r="2098" ht="15" hidden="1" x14ac:dyDescent="0.25"/>
    <row r="2099" ht="15" hidden="1" x14ac:dyDescent="0.25"/>
    <row r="2100" ht="15" hidden="1" x14ac:dyDescent="0.25"/>
    <row r="2101" ht="15" hidden="1" x14ac:dyDescent="0.25"/>
    <row r="2102" ht="15" hidden="1" x14ac:dyDescent="0.25"/>
    <row r="2103" ht="15" hidden="1" x14ac:dyDescent="0.25"/>
    <row r="2104" ht="15" hidden="1" x14ac:dyDescent="0.25"/>
    <row r="2105" ht="15" hidden="1" x14ac:dyDescent="0.25"/>
    <row r="2106" ht="15" hidden="1" x14ac:dyDescent="0.25"/>
    <row r="2107" ht="15" hidden="1" x14ac:dyDescent="0.25"/>
    <row r="2108" ht="15" hidden="1" x14ac:dyDescent="0.25"/>
    <row r="2109" ht="15" hidden="1" x14ac:dyDescent="0.25"/>
    <row r="2110" ht="15" hidden="1" x14ac:dyDescent="0.25"/>
    <row r="2111" ht="15" hidden="1" x14ac:dyDescent="0.25"/>
    <row r="2112" ht="15" hidden="1" x14ac:dyDescent="0.25"/>
    <row r="2113" ht="15" hidden="1" x14ac:dyDescent="0.25"/>
    <row r="2114" ht="15" hidden="1" x14ac:dyDescent="0.25"/>
    <row r="2115" ht="15" hidden="1" x14ac:dyDescent="0.25"/>
    <row r="2116" ht="15" hidden="1" x14ac:dyDescent="0.25"/>
    <row r="2117" ht="15" hidden="1" x14ac:dyDescent="0.25"/>
    <row r="2118" ht="15" hidden="1" x14ac:dyDescent="0.25"/>
    <row r="2119" ht="15" hidden="1" x14ac:dyDescent="0.25"/>
    <row r="2120" ht="15" hidden="1" x14ac:dyDescent="0.25"/>
    <row r="2121" ht="15" hidden="1" x14ac:dyDescent="0.25"/>
    <row r="2122" ht="15" hidden="1" x14ac:dyDescent="0.25"/>
    <row r="2123" ht="15" hidden="1" x14ac:dyDescent="0.25"/>
    <row r="2124" ht="15" hidden="1" x14ac:dyDescent="0.25"/>
    <row r="2125" ht="15" hidden="1" x14ac:dyDescent="0.25"/>
    <row r="2126" ht="15" hidden="1" x14ac:dyDescent="0.25"/>
    <row r="2127" ht="15" hidden="1" x14ac:dyDescent="0.25"/>
    <row r="2128" ht="15" hidden="1" x14ac:dyDescent="0.25"/>
    <row r="2129" ht="15" hidden="1" x14ac:dyDescent="0.25"/>
    <row r="2130" ht="15" hidden="1" x14ac:dyDescent="0.25"/>
    <row r="2131" ht="15" hidden="1" x14ac:dyDescent="0.25"/>
    <row r="2132" ht="15" hidden="1" x14ac:dyDescent="0.25"/>
    <row r="2133" ht="15" hidden="1" x14ac:dyDescent="0.25"/>
    <row r="2134" ht="15" hidden="1" x14ac:dyDescent="0.25"/>
    <row r="2135" ht="15" hidden="1" x14ac:dyDescent="0.25"/>
    <row r="2136" ht="15" hidden="1" x14ac:dyDescent="0.25"/>
    <row r="2137" ht="15" hidden="1" x14ac:dyDescent="0.25"/>
    <row r="2138" ht="15" hidden="1" x14ac:dyDescent="0.25"/>
    <row r="2139" ht="15" hidden="1" x14ac:dyDescent="0.25"/>
    <row r="2140" ht="15" hidden="1" x14ac:dyDescent="0.25"/>
    <row r="2141" ht="15" hidden="1" x14ac:dyDescent="0.25"/>
    <row r="2142" ht="15" hidden="1" x14ac:dyDescent="0.25"/>
    <row r="2143" ht="15" hidden="1" x14ac:dyDescent="0.25"/>
    <row r="2144" ht="15" hidden="1" x14ac:dyDescent="0.25"/>
    <row r="2145" ht="15" hidden="1" x14ac:dyDescent="0.25"/>
    <row r="2146" ht="15" hidden="1" x14ac:dyDescent="0.25"/>
    <row r="2147" ht="15" hidden="1" x14ac:dyDescent="0.25"/>
    <row r="2148" ht="15" hidden="1" x14ac:dyDescent="0.25"/>
    <row r="2149" ht="15" hidden="1" x14ac:dyDescent="0.25"/>
    <row r="2150" ht="15" hidden="1" x14ac:dyDescent="0.25"/>
    <row r="2151" ht="15" hidden="1" x14ac:dyDescent="0.25"/>
    <row r="2152" ht="15" hidden="1" x14ac:dyDescent="0.25"/>
    <row r="2153" ht="15" hidden="1" x14ac:dyDescent="0.25"/>
    <row r="2154" ht="15" hidden="1" x14ac:dyDescent="0.25"/>
    <row r="2155" ht="15" hidden="1" x14ac:dyDescent="0.25"/>
    <row r="2156" ht="15" hidden="1" x14ac:dyDescent="0.25"/>
    <row r="2157" ht="15" hidden="1" x14ac:dyDescent="0.25"/>
    <row r="2158" ht="15" hidden="1" x14ac:dyDescent="0.25"/>
    <row r="2159" ht="15" hidden="1" x14ac:dyDescent="0.25"/>
    <row r="2160" ht="15" hidden="1" x14ac:dyDescent="0.25"/>
    <row r="2161" ht="15" hidden="1" x14ac:dyDescent="0.25"/>
    <row r="2162" ht="15" hidden="1" x14ac:dyDescent="0.25"/>
    <row r="2163" ht="15" hidden="1" x14ac:dyDescent="0.25"/>
    <row r="2164" ht="15" hidden="1" x14ac:dyDescent="0.25"/>
    <row r="2165" ht="15" hidden="1" x14ac:dyDescent="0.25"/>
    <row r="2166" ht="15" hidden="1" x14ac:dyDescent="0.25"/>
    <row r="2167" ht="15" hidden="1" x14ac:dyDescent="0.25"/>
    <row r="2168" ht="15" hidden="1" x14ac:dyDescent="0.25"/>
    <row r="2169" ht="15" hidden="1" x14ac:dyDescent="0.25"/>
    <row r="2170" ht="15" hidden="1" x14ac:dyDescent="0.25"/>
    <row r="2171" ht="15" hidden="1" x14ac:dyDescent="0.25"/>
    <row r="2172" ht="15" hidden="1" x14ac:dyDescent="0.25"/>
    <row r="2173" ht="15" hidden="1" x14ac:dyDescent="0.25"/>
    <row r="2174" ht="15" hidden="1" x14ac:dyDescent="0.25"/>
    <row r="2175" ht="15" hidden="1" x14ac:dyDescent="0.25"/>
    <row r="2176" ht="15" hidden="1" x14ac:dyDescent="0.25"/>
    <row r="2177" ht="15" hidden="1" x14ac:dyDescent="0.25"/>
    <row r="2178" ht="15" hidden="1" x14ac:dyDescent="0.25"/>
    <row r="2179" ht="15" hidden="1" x14ac:dyDescent="0.25"/>
    <row r="2180" ht="15" hidden="1" x14ac:dyDescent="0.25"/>
    <row r="2181" ht="15" hidden="1" x14ac:dyDescent="0.25"/>
    <row r="2182" ht="15" hidden="1" x14ac:dyDescent="0.25"/>
    <row r="2183" ht="15" hidden="1" x14ac:dyDescent="0.25"/>
    <row r="2184" ht="15" hidden="1" x14ac:dyDescent="0.25"/>
    <row r="2185" ht="15" hidden="1" x14ac:dyDescent="0.25"/>
    <row r="2186" ht="15" hidden="1" x14ac:dyDescent="0.25"/>
    <row r="2187" ht="15" hidden="1" x14ac:dyDescent="0.25"/>
    <row r="2188" ht="15" hidden="1" x14ac:dyDescent="0.25"/>
    <row r="2189" ht="15" hidden="1" x14ac:dyDescent="0.25"/>
    <row r="2190" ht="15" hidden="1" x14ac:dyDescent="0.25"/>
    <row r="2191" ht="15" hidden="1" x14ac:dyDescent="0.25"/>
    <row r="2192" ht="15" hidden="1" x14ac:dyDescent="0.25"/>
    <row r="2193" ht="15" hidden="1" x14ac:dyDescent="0.25"/>
    <row r="2194" ht="15" hidden="1" x14ac:dyDescent="0.25"/>
    <row r="2195" ht="15" hidden="1" x14ac:dyDescent="0.25"/>
    <row r="2196" ht="15" hidden="1" x14ac:dyDescent="0.25"/>
    <row r="2197" ht="15" hidden="1" x14ac:dyDescent="0.25"/>
    <row r="2198" ht="15" hidden="1" x14ac:dyDescent="0.25"/>
    <row r="2199" ht="15" hidden="1" x14ac:dyDescent="0.25"/>
    <row r="2200" ht="15" hidden="1" x14ac:dyDescent="0.25"/>
    <row r="2201" ht="15" hidden="1" x14ac:dyDescent="0.25"/>
    <row r="2202" ht="15" hidden="1" x14ac:dyDescent="0.25"/>
    <row r="2203" ht="15" hidden="1" x14ac:dyDescent="0.25"/>
    <row r="2204" ht="15" hidden="1" x14ac:dyDescent="0.25"/>
    <row r="2205" ht="15" hidden="1" x14ac:dyDescent="0.25"/>
    <row r="2206" ht="15" hidden="1" x14ac:dyDescent="0.25"/>
    <row r="2207" ht="15" hidden="1" x14ac:dyDescent="0.25"/>
    <row r="2208" ht="15" hidden="1" x14ac:dyDescent="0.25"/>
    <row r="2209" ht="15" hidden="1" x14ac:dyDescent="0.25"/>
    <row r="2210" ht="15" hidden="1" x14ac:dyDescent="0.25"/>
    <row r="2211" ht="15" hidden="1" x14ac:dyDescent="0.25"/>
    <row r="2212" ht="15" hidden="1" x14ac:dyDescent="0.25"/>
    <row r="2213" ht="15" hidden="1" x14ac:dyDescent="0.25"/>
    <row r="2214" ht="15" hidden="1" x14ac:dyDescent="0.25"/>
    <row r="2215" ht="15" hidden="1" x14ac:dyDescent="0.25"/>
    <row r="2216" ht="15" hidden="1" x14ac:dyDescent="0.25"/>
    <row r="2217" ht="15" hidden="1" x14ac:dyDescent="0.25"/>
    <row r="2218" ht="15" hidden="1" x14ac:dyDescent="0.25"/>
    <row r="2219" ht="15" hidden="1" x14ac:dyDescent="0.25"/>
    <row r="2220" ht="15" hidden="1" x14ac:dyDescent="0.25"/>
    <row r="2221" ht="15" hidden="1" x14ac:dyDescent="0.25"/>
    <row r="2222" ht="15" hidden="1" x14ac:dyDescent="0.25"/>
    <row r="2223" ht="15" hidden="1" x14ac:dyDescent="0.25"/>
    <row r="2224" ht="15" hidden="1" x14ac:dyDescent="0.25"/>
    <row r="2225" ht="15" hidden="1" x14ac:dyDescent="0.25"/>
    <row r="2226" ht="15" hidden="1" x14ac:dyDescent="0.25"/>
    <row r="2227" ht="15" hidden="1" x14ac:dyDescent="0.25"/>
    <row r="2228" ht="15" hidden="1" x14ac:dyDescent="0.25"/>
    <row r="2229" ht="15" hidden="1" x14ac:dyDescent="0.25"/>
    <row r="2230" ht="15" hidden="1" x14ac:dyDescent="0.25"/>
    <row r="2231" ht="15" hidden="1" x14ac:dyDescent="0.25"/>
    <row r="2232" ht="15" hidden="1" x14ac:dyDescent="0.25"/>
    <row r="2233" ht="15" hidden="1" x14ac:dyDescent="0.25"/>
    <row r="2234" ht="15" hidden="1" x14ac:dyDescent="0.25"/>
    <row r="2235" ht="15" hidden="1" x14ac:dyDescent="0.25"/>
    <row r="2236" ht="15" hidden="1" x14ac:dyDescent="0.25"/>
    <row r="2237" ht="15" hidden="1" x14ac:dyDescent="0.25"/>
    <row r="2238" ht="15" hidden="1" x14ac:dyDescent="0.25"/>
    <row r="2239" ht="15" hidden="1" x14ac:dyDescent="0.25"/>
    <row r="2240" ht="15" hidden="1" x14ac:dyDescent="0.25"/>
    <row r="2241" ht="15" hidden="1" x14ac:dyDescent="0.25"/>
    <row r="2242" ht="15" hidden="1" x14ac:dyDescent="0.25"/>
    <row r="2243" ht="15" hidden="1" x14ac:dyDescent="0.25"/>
    <row r="2244" ht="15" hidden="1" x14ac:dyDescent="0.25"/>
    <row r="2245" ht="15" hidden="1" x14ac:dyDescent="0.25"/>
    <row r="2246" ht="15" hidden="1" x14ac:dyDescent="0.25"/>
    <row r="2247" ht="15" hidden="1" x14ac:dyDescent="0.25"/>
    <row r="2248" ht="15" hidden="1" x14ac:dyDescent="0.25"/>
    <row r="2249" ht="15" hidden="1" x14ac:dyDescent="0.25"/>
    <row r="2250" ht="15" hidden="1" x14ac:dyDescent="0.25"/>
    <row r="2251" ht="15" hidden="1" x14ac:dyDescent="0.25"/>
    <row r="2252" ht="15" hidden="1" x14ac:dyDescent="0.25"/>
    <row r="2253" ht="15" hidden="1" x14ac:dyDescent="0.25"/>
    <row r="2254" ht="15" hidden="1" x14ac:dyDescent="0.25"/>
    <row r="2255" ht="15" hidden="1" x14ac:dyDescent="0.25"/>
    <row r="2256" ht="15" hidden="1" x14ac:dyDescent="0.25"/>
    <row r="2257" ht="15" hidden="1" x14ac:dyDescent="0.25"/>
    <row r="2258" ht="15" hidden="1" x14ac:dyDescent="0.25"/>
    <row r="2259" ht="15" hidden="1" x14ac:dyDescent="0.25"/>
    <row r="2260" ht="15" hidden="1" x14ac:dyDescent="0.25"/>
    <row r="2261" ht="15" hidden="1" x14ac:dyDescent="0.25"/>
    <row r="2262" ht="15" hidden="1" x14ac:dyDescent="0.25"/>
    <row r="2263" ht="15" hidden="1" x14ac:dyDescent="0.25"/>
    <row r="2264" ht="15" hidden="1" x14ac:dyDescent="0.25"/>
    <row r="2265" ht="15" hidden="1" x14ac:dyDescent="0.25"/>
    <row r="2266" ht="15" hidden="1" x14ac:dyDescent="0.25"/>
    <row r="2267" ht="15" hidden="1" x14ac:dyDescent="0.25"/>
    <row r="2268" ht="15" hidden="1" x14ac:dyDescent="0.25"/>
    <row r="2269" ht="15" hidden="1" x14ac:dyDescent="0.25"/>
    <row r="2270" ht="15" hidden="1" x14ac:dyDescent="0.25"/>
    <row r="2271" ht="15" hidden="1" x14ac:dyDescent="0.25"/>
    <row r="2272" ht="15" hidden="1" x14ac:dyDescent="0.25"/>
    <row r="2273" ht="15" hidden="1" x14ac:dyDescent="0.25"/>
    <row r="2274" ht="15" hidden="1" x14ac:dyDescent="0.25"/>
    <row r="2275" ht="15" hidden="1" x14ac:dyDescent="0.25"/>
    <row r="2276" ht="15" hidden="1" x14ac:dyDescent="0.25"/>
    <row r="2277" ht="15" hidden="1" x14ac:dyDescent="0.25"/>
    <row r="2278" ht="15" hidden="1" x14ac:dyDescent="0.25"/>
    <row r="2279" ht="15" hidden="1" x14ac:dyDescent="0.25"/>
    <row r="2280" ht="15" hidden="1" x14ac:dyDescent="0.25"/>
    <row r="2281" ht="15" hidden="1" x14ac:dyDescent="0.25"/>
    <row r="2282" ht="15" hidden="1" x14ac:dyDescent="0.25"/>
    <row r="2283" ht="15" hidden="1" x14ac:dyDescent="0.25"/>
    <row r="2284" ht="15" hidden="1" x14ac:dyDescent="0.25"/>
    <row r="2285" ht="15" hidden="1" x14ac:dyDescent="0.25"/>
    <row r="2286" ht="15" hidden="1" x14ac:dyDescent="0.25"/>
    <row r="2287" ht="15" hidden="1" x14ac:dyDescent="0.25"/>
    <row r="2288" ht="15" hidden="1" x14ac:dyDescent="0.25"/>
    <row r="2289" ht="15" hidden="1" x14ac:dyDescent="0.25"/>
    <row r="2290" ht="15" hidden="1" x14ac:dyDescent="0.25"/>
    <row r="2291" ht="15" hidden="1" x14ac:dyDescent="0.25"/>
    <row r="2292" ht="15" hidden="1" x14ac:dyDescent="0.25"/>
    <row r="2293" ht="15" hidden="1" x14ac:dyDescent="0.25"/>
    <row r="2294" ht="15" hidden="1" x14ac:dyDescent="0.25"/>
    <row r="2295" ht="15" hidden="1" x14ac:dyDescent="0.25"/>
    <row r="2296" ht="15" hidden="1" x14ac:dyDescent="0.25"/>
    <row r="2297" ht="15" hidden="1" x14ac:dyDescent="0.25"/>
    <row r="2298" ht="15" hidden="1" x14ac:dyDescent="0.25"/>
    <row r="2299" ht="15" hidden="1" x14ac:dyDescent="0.25"/>
    <row r="2300" ht="15" hidden="1" x14ac:dyDescent="0.25"/>
    <row r="2301" ht="15" hidden="1" x14ac:dyDescent="0.25"/>
    <row r="2302" ht="15" hidden="1" x14ac:dyDescent="0.25"/>
    <row r="2303" ht="15" hidden="1" x14ac:dyDescent="0.25"/>
    <row r="2304" ht="15" hidden="1" x14ac:dyDescent="0.25"/>
    <row r="2305" ht="15" hidden="1" x14ac:dyDescent="0.25"/>
    <row r="2306" ht="15" hidden="1" x14ac:dyDescent="0.25"/>
    <row r="2307" ht="15" hidden="1" x14ac:dyDescent="0.25"/>
    <row r="2308" ht="15" hidden="1" x14ac:dyDescent="0.25"/>
    <row r="2309" ht="15" hidden="1" x14ac:dyDescent="0.25"/>
    <row r="2310" ht="15" hidden="1" x14ac:dyDescent="0.25"/>
    <row r="2311" ht="15" hidden="1" x14ac:dyDescent="0.25"/>
    <row r="2312" ht="15" hidden="1" x14ac:dyDescent="0.25"/>
    <row r="2313" ht="15" hidden="1" x14ac:dyDescent="0.25"/>
    <row r="2314" ht="15" hidden="1" x14ac:dyDescent="0.25"/>
    <row r="2315" ht="15" hidden="1" x14ac:dyDescent="0.25"/>
    <row r="2316" ht="15" hidden="1" x14ac:dyDescent="0.25"/>
    <row r="2317" ht="15" hidden="1" x14ac:dyDescent="0.25"/>
    <row r="2318" ht="15" hidden="1" x14ac:dyDescent="0.25"/>
    <row r="2319" ht="15" hidden="1" x14ac:dyDescent="0.25"/>
    <row r="2320" ht="15" hidden="1" x14ac:dyDescent="0.25"/>
    <row r="2321" ht="15" hidden="1" x14ac:dyDescent="0.25"/>
    <row r="2322" ht="15" hidden="1" x14ac:dyDescent="0.25"/>
    <row r="2323" ht="15" hidden="1" x14ac:dyDescent="0.25"/>
    <row r="2324" ht="15" hidden="1" x14ac:dyDescent="0.25"/>
    <row r="2325" ht="15" hidden="1" x14ac:dyDescent="0.25"/>
    <row r="2326" ht="15" hidden="1" x14ac:dyDescent="0.25"/>
    <row r="2327" ht="15" hidden="1" x14ac:dyDescent="0.25"/>
    <row r="2328" ht="15" hidden="1" x14ac:dyDescent="0.25"/>
    <row r="2329" ht="15" hidden="1" x14ac:dyDescent="0.25"/>
    <row r="2330" ht="15" hidden="1" x14ac:dyDescent="0.25"/>
    <row r="2331" ht="15" hidden="1" x14ac:dyDescent="0.25"/>
    <row r="2332" ht="15" hidden="1" x14ac:dyDescent="0.25"/>
    <row r="2333" ht="15" hidden="1" x14ac:dyDescent="0.25"/>
    <row r="2334" ht="15" hidden="1" x14ac:dyDescent="0.25"/>
    <row r="2335" ht="15" hidden="1" x14ac:dyDescent="0.25"/>
    <row r="2336" ht="15" hidden="1" x14ac:dyDescent="0.25"/>
    <row r="2337" ht="15" hidden="1" x14ac:dyDescent="0.25"/>
    <row r="2338" ht="15" hidden="1" x14ac:dyDescent="0.25"/>
    <row r="2339" ht="15" hidden="1" x14ac:dyDescent="0.25"/>
    <row r="2340" ht="15" hidden="1" x14ac:dyDescent="0.25"/>
    <row r="2341" ht="15" hidden="1" x14ac:dyDescent="0.25"/>
    <row r="2342" ht="15" hidden="1" x14ac:dyDescent="0.25"/>
    <row r="2343" ht="15" hidden="1" x14ac:dyDescent="0.25"/>
    <row r="2344" ht="15" hidden="1" x14ac:dyDescent="0.25"/>
    <row r="2345" ht="15" hidden="1" x14ac:dyDescent="0.25"/>
    <row r="2346" ht="15" hidden="1" x14ac:dyDescent="0.25"/>
    <row r="2347" ht="15" hidden="1" x14ac:dyDescent="0.25"/>
    <row r="2348" ht="15" hidden="1" x14ac:dyDescent="0.25"/>
    <row r="2349" ht="15" hidden="1" x14ac:dyDescent="0.25"/>
    <row r="2350" ht="15" hidden="1" x14ac:dyDescent="0.25"/>
    <row r="2351" ht="15" hidden="1" x14ac:dyDescent="0.25"/>
    <row r="2352" ht="15" hidden="1" x14ac:dyDescent="0.25"/>
    <row r="2353" ht="15" hidden="1" x14ac:dyDescent="0.25"/>
    <row r="2354" ht="15" hidden="1" x14ac:dyDescent="0.25"/>
    <row r="2355" ht="15" hidden="1" x14ac:dyDescent="0.25"/>
    <row r="2356" ht="15" hidden="1" x14ac:dyDescent="0.25"/>
    <row r="2357" ht="15" hidden="1" x14ac:dyDescent="0.25"/>
    <row r="2358" ht="15" hidden="1" x14ac:dyDescent="0.25"/>
    <row r="2359" ht="15" hidden="1" x14ac:dyDescent="0.25"/>
    <row r="2360" ht="15" hidden="1" x14ac:dyDescent="0.25"/>
    <row r="2361" ht="15" hidden="1" x14ac:dyDescent="0.25"/>
    <row r="2362" ht="15" hidden="1" x14ac:dyDescent="0.25"/>
    <row r="2363" ht="15" hidden="1" x14ac:dyDescent="0.25"/>
    <row r="2364" ht="15" hidden="1" x14ac:dyDescent="0.25"/>
    <row r="2365" ht="15" hidden="1" x14ac:dyDescent="0.25"/>
    <row r="2366" ht="15" hidden="1" x14ac:dyDescent="0.25"/>
    <row r="2367" ht="15" hidden="1" x14ac:dyDescent="0.25"/>
    <row r="2368" ht="15" hidden="1" x14ac:dyDescent="0.25"/>
    <row r="2369" ht="15" hidden="1" x14ac:dyDescent="0.25"/>
    <row r="2370" ht="15" hidden="1" x14ac:dyDescent="0.25"/>
    <row r="2371" ht="15" hidden="1" x14ac:dyDescent="0.25"/>
    <row r="2372" ht="15" hidden="1" x14ac:dyDescent="0.25"/>
    <row r="2373" ht="15" hidden="1" x14ac:dyDescent="0.25"/>
    <row r="2374" ht="15" hidden="1" x14ac:dyDescent="0.25"/>
    <row r="2375" ht="15" hidden="1" x14ac:dyDescent="0.25"/>
    <row r="2376" ht="15" hidden="1" x14ac:dyDescent="0.25"/>
    <row r="2377" ht="15" hidden="1" x14ac:dyDescent="0.25"/>
    <row r="2378" ht="15" hidden="1" x14ac:dyDescent="0.25"/>
    <row r="2379" ht="15" hidden="1" x14ac:dyDescent="0.25"/>
    <row r="2380" ht="15" hidden="1" x14ac:dyDescent="0.25"/>
    <row r="2381" ht="15" hidden="1" x14ac:dyDescent="0.25"/>
    <row r="2382" ht="15" hidden="1" x14ac:dyDescent="0.25"/>
    <row r="2383" ht="15" hidden="1" x14ac:dyDescent="0.25"/>
    <row r="2384" ht="15" hidden="1" x14ac:dyDescent="0.25"/>
    <row r="2385" ht="15" hidden="1" x14ac:dyDescent="0.25"/>
    <row r="2386" ht="15" hidden="1" x14ac:dyDescent="0.25"/>
    <row r="2387" ht="15" hidden="1" x14ac:dyDescent="0.25"/>
    <row r="2388" ht="15" hidden="1" x14ac:dyDescent="0.25"/>
    <row r="2389" ht="15" hidden="1" x14ac:dyDescent="0.25"/>
    <row r="2390" ht="15" hidden="1" x14ac:dyDescent="0.25"/>
    <row r="2391" ht="15" hidden="1" x14ac:dyDescent="0.25"/>
    <row r="2392" ht="15" hidden="1" x14ac:dyDescent="0.25"/>
    <row r="2393" ht="15" hidden="1" x14ac:dyDescent="0.25"/>
    <row r="2394" ht="15" hidden="1" x14ac:dyDescent="0.25"/>
    <row r="2395" ht="15" hidden="1" x14ac:dyDescent="0.25"/>
    <row r="2396" ht="15" hidden="1" x14ac:dyDescent="0.25"/>
    <row r="2397" ht="15" hidden="1" x14ac:dyDescent="0.25"/>
    <row r="2398" ht="15" hidden="1" x14ac:dyDescent="0.25"/>
    <row r="2399" ht="14.45" hidden="1" customHeight="1" x14ac:dyDescent="0.25"/>
    <row r="2400" ht="0" hidden="1" customHeight="1" x14ac:dyDescent="0.25"/>
    <row r="2401" ht="0" hidden="1" customHeight="1" x14ac:dyDescent="0.25"/>
    <row r="2402" ht="0" hidden="1" customHeight="1" x14ac:dyDescent="0.25"/>
  </sheetData>
  <dataConsolidate/>
  <mergeCells count="2">
    <mergeCell ref="A1:E1"/>
    <mergeCell ref="C2:E2"/>
  </mergeCells>
  <pageMargins left="0.7" right="0.7" top="0.75" bottom="0.75" header="0.3" footer="0.3"/>
  <pageSetup paperSize="9" orientation="portrait" horizontalDpi="1200" verticalDpi="1200" r:id="rId1"/>
  <drawing r:id="rId2"/>
  <tableParts count="1">
    <tablePart r:id="rId3"/>
  </tableParts>
  <extLst>
    <ext xmlns:x15="http://schemas.microsoft.com/office/spreadsheetml/2010/11/main" uri="{3A4CF648-6AED-40f4-86FF-DC5316D8AED3}">
      <x14:slicerList xmlns:x14="http://schemas.microsoft.com/office/spreadsheetml/2009/9/main">
        <x14:slicer r:id="rId4"/>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dimension ref="A1:U893"/>
  <sheetViews>
    <sheetView showGridLines="0" zoomScaleNormal="100" workbookViewId="0"/>
  </sheetViews>
  <sheetFormatPr baseColWidth="10" defaultRowHeight="15" x14ac:dyDescent="0.25"/>
  <cols>
    <col min="1" max="1" width="3.28515625" customWidth="1"/>
    <col min="2" max="3" width="2" customWidth="1"/>
    <col min="4" max="4" width="20.5703125" customWidth="1"/>
    <col min="5" max="5" width="15.7109375" customWidth="1"/>
    <col min="6" max="6" width="20.7109375" customWidth="1"/>
    <col min="7" max="7" width="15.7109375" customWidth="1"/>
    <col min="9" max="9" width="20.5703125" customWidth="1"/>
    <col min="10" max="10" width="17.7109375" customWidth="1"/>
    <col min="11" max="11" width="23" customWidth="1"/>
    <col min="12" max="12" width="15.7109375" customWidth="1"/>
    <col min="13" max="14" width="1.7109375" customWidth="1"/>
    <col min="15" max="15" width="5.5703125" customWidth="1"/>
    <col min="16" max="16" width="19.7109375" customWidth="1"/>
    <col min="17" max="17" width="15.7109375" customWidth="1"/>
    <col min="18" max="18" width="19.7109375" customWidth="1"/>
    <col min="19" max="19" width="15.7109375" customWidth="1"/>
    <col min="20" max="21" width="1.7109375" customWidth="1"/>
  </cols>
  <sheetData>
    <row r="1" spans="2:14" ht="9.6" customHeight="1" thickBot="1" x14ac:dyDescent="0.3"/>
    <row r="2" spans="2:14" ht="38.450000000000003" customHeight="1" thickTop="1" x14ac:dyDescent="0.25">
      <c r="B2" s="661" t="s">
        <v>259</v>
      </c>
      <c r="C2" s="662"/>
      <c r="D2" s="662"/>
      <c r="E2" s="662"/>
      <c r="F2" s="662"/>
      <c r="G2" s="662"/>
      <c r="H2" s="662"/>
      <c r="I2" s="662"/>
      <c r="J2" s="662"/>
      <c r="K2" s="662"/>
      <c r="L2" s="662"/>
      <c r="M2" s="662"/>
      <c r="N2" s="663"/>
    </row>
    <row r="3" spans="2:14" ht="12" customHeight="1" x14ac:dyDescent="0.25">
      <c r="B3" s="136"/>
      <c r="C3" s="137"/>
      <c r="D3" s="137"/>
      <c r="E3" s="137"/>
      <c r="F3" s="137"/>
      <c r="G3" s="137"/>
      <c r="H3" s="137"/>
      <c r="I3" s="137"/>
      <c r="J3" s="137"/>
      <c r="K3" s="137"/>
      <c r="L3" s="137"/>
      <c r="M3" s="137"/>
      <c r="N3" s="138"/>
    </row>
    <row r="4" spans="2:14" ht="51.6" customHeight="1" x14ac:dyDescent="0.35">
      <c r="B4" s="136"/>
      <c r="C4" s="137"/>
      <c r="D4" s="664" t="s">
        <v>260</v>
      </c>
      <c r="E4" s="664"/>
      <c r="F4" s="139" t="s">
        <v>261</v>
      </c>
      <c r="G4" s="139"/>
      <c r="H4" s="139"/>
      <c r="I4" s="139"/>
      <c r="J4" s="139"/>
      <c r="K4" s="139"/>
      <c r="L4" s="139"/>
      <c r="M4" s="137"/>
      <c r="N4" s="138"/>
    </row>
    <row r="5" spans="2:14" ht="19.5" customHeight="1" x14ac:dyDescent="0.3">
      <c r="B5" s="136"/>
      <c r="C5" s="137"/>
      <c r="D5" s="140">
        <v>2024</v>
      </c>
      <c r="E5" s="141"/>
      <c r="F5" s="142" t="s">
        <v>2025</v>
      </c>
      <c r="G5" s="143"/>
      <c r="H5" s="143"/>
      <c r="I5" s="143"/>
      <c r="J5" s="143"/>
      <c r="K5" s="143"/>
      <c r="L5" s="143"/>
      <c r="M5" s="137"/>
      <c r="N5" s="138"/>
    </row>
    <row r="6" spans="2:14" ht="19.5" customHeight="1" x14ac:dyDescent="0.3">
      <c r="B6" s="136"/>
      <c r="C6" s="137"/>
      <c r="D6" s="140">
        <v>2023</v>
      </c>
      <c r="E6" s="141"/>
      <c r="F6" s="142" t="s">
        <v>2025</v>
      </c>
      <c r="G6" s="143"/>
      <c r="H6" s="143"/>
      <c r="I6" s="143"/>
      <c r="J6" s="143"/>
      <c r="K6" s="143"/>
      <c r="L6" s="143"/>
      <c r="M6" s="137"/>
      <c r="N6" s="138"/>
    </row>
    <row r="7" spans="2:14" ht="19.5" customHeight="1" x14ac:dyDescent="0.3">
      <c r="B7" s="136"/>
      <c r="C7" s="137"/>
      <c r="D7" s="140">
        <v>2022</v>
      </c>
      <c r="E7" s="141"/>
      <c r="F7" s="142" t="s">
        <v>1027</v>
      </c>
      <c r="G7" s="143"/>
      <c r="H7" s="143"/>
      <c r="I7" s="143"/>
      <c r="J7" s="143"/>
      <c r="K7" s="143"/>
      <c r="L7" s="143"/>
      <c r="M7" s="137"/>
      <c r="N7" s="138"/>
    </row>
    <row r="8" spans="2:14" ht="19.5" customHeight="1" x14ac:dyDescent="0.3">
      <c r="B8" s="136"/>
      <c r="C8" s="137"/>
      <c r="D8" s="140">
        <v>2021</v>
      </c>
      <c r="E8" s="141"/>
      <c r="F8" s="142" t="s">
        <v>1027</v>
      </c>
      <c r="G8" s="143"/>
      <c r="H8" s="143"/>
      <c r="I8" s="143"/>
      <c r="J8" s="143"/>
      <c r="K8" s="143"/>
      <c r="L8" s="143"/>
      <c r="M8" s="137"/>
      <c r="N8" s="138"/>
    </row>
    <row r="9" spans="2:14" ht="19.5" customHeight="1" x14ac:dyDescent="0.3">
      <c r="B9" s="136"/>
      <c r="C9" s="137"/>
      <c r="D9" s="140">
        <v>2020</v>
      </c>
      <c r="E9" s="141"/>
      <c r="F9" s="142" t="s">
        <v>262</v>
      </c>
      <c r="G9" s="143"/>
      <c r="H9" s="143"/>
      <c r="I9" s="143"/>
      <c r="J9" s="143"/>
      <c r="K9" s="143"/>
      <c r="L9" s="143"/>
      <c r="M9" s="137"/>
      <c r="N9" s="138"/>
    </row>
    <row r="10" spans="2:14" ht="19.5" customHeight="1" x14ac:dyDescent="0.3">
      <c r="B10" s="136"/>
      <c r="C10" s="137"/>
      <c r="D10" s="140">
        <v>2019</v>
      </c>
      <c r="E10" s="141"/>
      <c r="F10" s="142" t="s">
        <v>262</v>
      </c>
      <c r="G10" s="143"/>
      <c r="H10" s="143"/>
      <c r="I10" s="143"/>
      <c r="J10" s="143"/>
      <c r="K10" s="143"/>
      <c r="L10" s="143"/>
      <c r="M10" s="137"/>
      <c r="N10" s="138"/>
    </row>
    <row r="11" spans="2:14" ht="19.899999999999999" customHeight="1" x14ac:dyDescent="0.3">
      <c r="B11" s="136"/>
      <c r="C11" s="137"/>
      <c r="D11" s="140">
        <v>2018</v>
      </c>
      <c r="E11" s="141"/>
      <c r="F11" s="142" t="s">
        <v>262</v>
      </c>
      <c r="G11" s="143"/>
      <c r="H11" s="143"/>
      <c r="I11" s="143"/>
      <c r="J11" s="143"/>
      <c r="K11" s="143"/>
      <c r="L11" s="143"/>
      <c r="M11" s="137"/>
      <c r="N11" s="138"/>
    </row>
    <row r="12" spans="2:14" ht="19.899999999999999" customHeight="1" x14ac:dyDescent="0.3">
      <c r="B12" s="136"/>
      <c r="C12" s="137"/>
      <c r="D12" s="140">
        <v>2017</v>
      </c>
      <c r="E12" s="141"/>
      <c r="F12" s="142" t="s">
        <v>262</v>
      </c>
      <c r="G12" s="143"/>
      <c r="H12" s="143"/>
      <c r="I12" s="143"/>
      <c r="J12" s="143"/>
      <c r="K12" s="143"/>
      <c r="L12" s="143"/>
      <c r="M12" s="137"/>
      <c r="N12" s="138"/>
    </row>
    <row r="13" spans="2:14" ht="19.899999999999999" customHeight="1" x14ac:dyDescent="0.3">
      <c r="B13" s="136"/>
      <c r="C13" s="137"/>
      <c r="D13" s="140">
        <v>2016</v>
      </c>
      <c r="E13" s="141"/>
      <c r="F13" s="142" t="s">
        <v>262</v>
      </c>
      <c r="G13" s="143"/>
      <c r="H13" s="143"/>
      <c r="I13" s="143"/>
      <c r="J13" s="143"/>
      <c r="K13" s="143"/>
      <c r="L13" s="143"/>
      <c r="M13" s="137"/>
      <c r="N13" s="138"/>
    </row>
    <row r="14" spans="2:14" ht="19.899999999999999" customHeight="1" x14ac:dyDescent="0.3">
      <c r="B14" s="136"/>
      <c r="C14" s="137"/>
      <c r="D14" s="140">
        <v>2015</v>
      </c>
      <c r="E14" s="141"/>
      <c r="F14" s="142" t="s">
        <v>263</v>
      </c>
      <c r="G14" s="143"/>
      <c r="H14" s="143"/>
      <c r="I14" s="143"/>
      <c r="J14" s="143"/>
      <c r="K14" s="143"/>
      <c r="L14" s="143"/>
      <c r="M14" s="137"/>
      <c r="N14" s="138"/>
    </row>
    <row r="15" spans="2:14" ht="19.899999999999999" customHeight="1" x14ac:dyDescent="0.3">
      <c r="B15" s="136"/>
      <c r="C15" s="137"/>
      <c r="D15" s="140">
        <v>2014</v>
      </c>
      <c r="E15" s="141"/>
      <c r="F15" s="142" t="s">
        <v>264</v>
      </c>
      <c r="G15" s="143"/>
      <c r="H15" s="143"/>
      <c r="I15" s="143"/>
      <c r="J15" s="143"/>
      <c r="K15" s="143"/>
      <c r="L15" s="143"/>
      <c r="M15" s="137"/>
      <c r="N15" s="138"/>
    </row>
    <row r="16" spans="2:14" ht="19.899999999999999" customHeight="1" x14ac:dyDescent="0.3">
      <c r="B16" s="136"/>
      <c r="C16" s="137"/>
      <c r="D16" s="140">
        <v>2013</v>
      </c>
      <c r="E16" s="141"/>
      <c r="F16" s="142" t="s">
        <v>264</v>
      </c>
      <c r="G16" s="143"/>
      <c r="H16" s="143"/>
      <c r="I16" s="143"/>
      <c r="J16" s="143"/>
      <c r="K16" s="143"/>
      <c r="L16" s="143"/>
      <c r="M16" s="137"/>
      <c r="N16" s="138"/>
    </row>
    <row r="17" spans="2:14" ht="19.899999999999999" customHeight="1" x14ac:dyDescent="0.3">
      <c r="B17" s="136"/>
      <c r="C17" s="137"/>
      <c r="D17" s="140">
        <v>2012</v>
      </c>
      <c r="E17" s="141"/>
      <c r="F17" s="142" t="s">
        <v>264</v>
      </c>
      <c r="G17" s="143"/>
      <c r="H17" s="143"/>
      <c r="I17" s="143"/>
      <c r="J17" s="143"/>
      <c r="K17" s="143"/>
      <c r="L17" s="143"/>
      <c r="M17" s="137"/>
      <c r="N17" s="138"/>
    </row>
    <row r="18" spans="2:14" ht="19.899999999999999" customHeight="1" x14ac:dyDescent="0.3">
      <c r="B18" s="136"/>
      <c r="C18" s="137"/>
      <c r="D18" s="140">
        <v>2011</v>
      </c>
      <c r="E18" s="141"/>
      <c r="F18" s="142" t="s">
        <v>265</v>
      </c>
      <c r="G18" s="143"/>
      <c r="H18" s="143"/>
      <c r="I18" s="143"/>
      <c r="J18" s="143"/>
      <c r="K18" s="143"/>
      <c r="L18" s="143"/>
      <c r="M18" s="137"/>
      <c r="N18" s="138"/>
    </row>
    <row r="19" spans="2:14" ht="19.899999999999999" customHeight="1" x14ac:dyDescent="0.3">
      <c r="B19" s="136"/>
      <c r="C19" s="137"/>
      <c r="D19" s="140">
        <v>2010</v>
      </c>
      <c r="E19" s="141"/>
      <c r="F19" s="142" t="s">
        <v>266</v>
      </c>
      <c r="G19" s="143"/>
      <c r="H19" s="143"/>
      <c r="I19" s="143"/>
      <c r="J19" s="143"/>
      <c r="K19" s="143"/>
      <c r="L19" s="143"/>
      <c r="M19" s="137"/>
      <c r="N19" s="138"/>
    </row>
    <row r="20" spans="2:14" ht="19.899999999999999" customHeight="1" x14ac:dyDescent="0.3">
      <c r="B20" s="136"/>
      <c r="C20" s="137"/>
      <c r="D20" s="140">
        <v>2009</v>
      </c>
      <c r="E20" s="141"/>
      <c r="F20" s="142" t="s">
        <v>267</v>
      </c>
      <c r="G20" s="143"/>
      <c r="H20" s="143"/>
      <c r="I20" s="143"/>
      <c r="J20" s="143"/>
      <c r="K20" s="143"/>
      <c r="L20" s="143"/>
      <c r="M20" s="137"/>
      <c r="N20" s="138"/>
    </row>
    <row r="21" spans="2:14" ht="19.899999999999999" customHeight="1" x14ac:dyDescent="0.3">
      <c r="B21" s="136"/>
      <c r="C21" s="137"/>
      <c r="D21" s="140">
        <v>2008</v>
      </c>
      <c r="E21" s="141"/>
      <c r="F21" s="142" t="s">
        <v>268</v>
      </c>
      <c r="G21" s="143"/>
      <c r="H21" s="143"/>
      <c r="I21" s="143"/>
      <c r="J21" s="143"/>
      <c r="K21" s="143"/>
      <c r="L21" s="143"/>
      <c r="M21" s="137"/>
      <c r="N21" s="138"/>
    </row>
    <row r="22" spans="2:14" ht="19.899999999999999" customHeight="1" x14ac:dyDescent="0.3">
      <c r="B22" s="136"/>
      <c r="C22" s="137"/>
      <c r="D22" s="140">
        <v>2007</v>
      </c>
      <c r="E22" s="141"/>
      <c r="F22" s="142" t="s">
        <v>269</v>
      </c>
      <c r="G22" s="143"/>
      <c r="H22" s="143"/>
      <c r="I22" s="143"/>
      <c r="J22" s="143"/>
      <c r="K22" s="143"/>
      <c r="L22" s="143"/>
      <c r="M22" s="137"/>
      <c r="N22" s="138"/>
    </row>
    <row r="23" spans="2:14" ht="19.899999999999999" customHeight="1" x14ac:dyDescent="0.3">
      <c r="B23" s="136"/>
      <c r="C23" s="137"/>
      <c r="D23" s="140">
        <v>2006</v>
      </c>
      <c r="E23" s="141"/>
      <c r="F23" s="142" t="s">
        <v>270</v>
      </c>
      <c r="G23" s="143"/>
      <c r="H23" s="143"/>
      <c r="I23" s="143"/>
      <c r="J23" s="143"/>
      <c r="K23" s="143"/>
      <c r="L23" s="143"/>
      <c r="M23" s="137"/>
      <c r="N23" s="138"/>
    </row>
    <row r="24" spans="2:14" ht="19.899999999999999" customHeight="1" x14ac:dyDescent="0.3">
      <c r="B24" s="136"/>
      <c r="C24" s="137"/>
      <c r="D24" s="140">
        <v>2005</v>
      </c>
      <c r="E24" s="141"/>
      <c r="F24" s="142" t="s">
        <v>271</v>
      </c>
      <c r="G24" s="143"/>
      <c r="H24" s="143"/>
      <c r="I24" s="143"/>
      <c r="J24" s="143"/>
      <c r="K24" s="143"/>
      <c r="L24" s="143"/>
      <c r="M24" s="137"/>
      <c r="N24" s="138"/>
    </row>
    <row r="25" spans="2:14" ht="19.899999999999999" customHeight="1" x14ac:dyDescent="0.3">
      <c r="B25" s="136"/>
      <c r="C25" s="137"/>
      <c r="D25" s="140">
        <v>2004</v>
      </c>
      <c r="E25" s="141"/>
      <c r="F25" s="142" t="s">
        <v>272</v>
      </c>
      <c r="G25" s="143"/>
      <c r="H25" s="143"/>
      <c r="I25" s="143"/>
      <c r="J25" s="143"/>
      <c r="K25" s="143"/>
      <c r="L25" s="143"/>
      <c r="M25" s="137"/>
      <c r="N25" s="138"/>
    </row>
    <row r="26" spans="2:14" ht="19.899999999999999" customHeight="1" x14ac:dyDescent="0.3">
      <c r="B26" s="136"/>
      <c r="C26" s="137"/>
      <c r="D26" s="140">
        <v>2003</v>
      </c>
      <c r="E26" s="141"/>
      <c r="F26" s="142" t="s">
        <v>273</v>
      </c>
      <c r="G26" s="143"/>
      <c r="H26" s="143"/>
      <c r="I26" s="143"/>
      <c r="J26" s="143"/>
      <c r="K26" s="143"/>
      <c r="L26" s="143"/>
      <c r="M26" s="137"/>
      <c r="N26" s="138"/>
    </row>
    <row r="27" spans="2:14" ht="19.899999999999999" customHeight="1" x14ac:dyDescent="0.3">
      <c r="B27" s="136"/>
      <c r="C27" s="137"/>
      <c r="D27" s="140">
        <v>2002</v>
      </c>
      <c r="E27" s="141"/>
      <c r="F27" s="142" t="s">
        <v>274</v>
      </c>
      <c r="G27" s="143"/>
      <c r="H27" s="143"/>
      <c r="I27" s="143"/>
      <c r="J27" s="143"/>
      <c r="K27" s="143"/>
      <c r="L27" s="143"/>
      <c r="M27" s="137"/>
      <c r="N27" s="138"/>
    </row>
    <row r="28" spans="2:14" ht="19.899999999999999" customHeight="1" x14ac:dyDescent="0.3">
      <c r="B28" s="136"/>
      <c r="C28" s="137"/>
      <c r="D28" s="140">
        <v>2001</v>
      </c>
      <c r="E28" s="141"/>
      <c r="F28" s="142" t="s">
        <v>275</v>
      </c>
      <c r="G28" s="143"/>
      <c r="H28" s="143"/>
      <c r="I28" s="143"/>
      <c r="J28" s="143"/>
      <c r="K28" s="143"/>
      <c r="L28" s="143"/>
      <c r="M28" s="137"/>
      <c r="N28" s="138"/>
    </row>
    <row r="29" spans="2:14" ht="19.899999999999999" customHeight="1" x14ac:dyDescent="0.3">
      <c r="B29" s="136"/>
      <c r="C29" s="137"/>
      <c r="D29" s="140">
        <v>2000</v>
      </c>
      <c r="E29" s="141"/>
      <c r="F29" s="142" t="s">
        <v>276</v>
      </c>
      <c r="G29" s="143"/>
      <c r="H29" s="143"/>
      <c r="I29" s="143"/>
      <c r="J29" s="143"/>
      <c r="K29" s="143"/>
      <c r="L29" s="143"/>
      <c r="M29" s="137"/>
      <c r="N29" s="138"/>
    </row>
    <row r="30" spans="2:14" ht="19.899999999999999" customHeight="1" x14ac:dyDescent="0.3">
      <c r="B30" s="136"/>
      <c r="C30" s="137"/>
      <c r="D30" s="140">
        <v>1999</v>
      </c>
      <c r="E30" s="141"/>
      <c r="F30" s="142" t="s">
        <v>277</v>
      </c>
      <c r="G30" s="143"/>
      <c r="H30" s="143"/>
      <c r="I30" s="143"/>
      <c r="J30" s="143"/>
      <c r="K30" s="143"/>
      <c r="L30" s="143"/>
      <c r="M30" s="137"/>
      <c r="N30" s="138"/>
    </row>
    <row r="31" spans="2:14" ht="19.899999999999999" customHeight="1" x14ac:dyDescent="0.3">
      <c r="B31" s="136"/>
      <c r="C31" s="137"/>
      <c r="D31" s="140">
        <v>1998</v>
      </c>
      <c r="E31" s="141"/>
      <c r="F31" s="142" t="s">
        <v>278</v>
      </c>
      <c r="G31" s="143"/>
      <c r="H31" s="143"/>
      <c r="I31" s="143"/>
      <c r="J31" s="143"/>
      <c r="K31" s="143"/>
      <c r="L31" s="143"/>
      <c r="M31" s="137"/>
      <c r="N31" s="138"/>
    </row>
    <row r="32" spans="2:14" ht="19.899999999999999" customHeight="1" x14ac:dyDescent="0.3">
      <c r="B32" s="136"/>
      <c r="C32" s="137"/>
      <c r="D32" s="140">
        <v>1997</v>
      </c>
      <c r="E32" s="141"/>
      <c r="F32" s="142" t="s">
        <v>279</v>
      </c>
      <c r="G32" s="143"/>
      <c r="H32" s="143"/>
      <c r="I32" s="143"/>
      <c r="J32" s="143"/>
      <c r="K32" s="143"/>
      <c r="L32" s="143"/>
      <c r="M32" s="137"/>
      <c r="N32" s="138"/>
    </row>
    <row r="33" spans="2:14" ht="19.899999999999999" customHeight="1" x14ac:dyDescent="0.3">
      <c r="B33" s="136"/>
      <c r="C33" s="137"/>
      <c r="D33" s="140">
        <v>1996</v>
      </c>
      <c r="E33" s="141"/>
      <c r="F33" s="142" t="s">
        <v>280</v>
      </c>
      <c r="G33" s="143"/>
      <c r="H33" s="143"/>
      <c r="I33" s="143"/>
      <c r="J33" s="143"/>
      <c r="K33" s="143"/>
      <c r="L33" s="143"/>
      <c r="M33" s="137"/>
      <c r="N33" s="138"/>
    </row>
    <row r="34" spans="2:14" ht="19.899999999999999" customHeight="1" x14ac:dyDescent="0.3">
      <c r="B34" s="136"/>
      <c r="C34" s="137"/>
      <c r="D34" s="140">
        <v>1995</v>
      </c>
      <c r="E34" s="141"/>
      <c r="F34" s="142" t="s">
        <v>281</v>
      </c>
      <c r="G34" s="143"/>
      <c r="H34" s="143"/>
      <c r="I34" s="143"/>
      <c r="J34" s="143"/>
      <c r="K34" s="143"/>
      <c r="L34" s="143"/>
      <c r="M34" s="137"/>
      <c r="N34" s="138"/>
    </row>
    <row r="35" spans="2:14" ht="19.899999999999999" customHeight="1" x14ac:dyDescent="0.3">
      <c r="B35" s="136"/>
      <c r="C35" s="137"/>
      <c r="D35" s="140">
        <v>1994</v>
      </c>
      <c r="E35" s="141"/>
      <c r="F35" s="142" t="s">
        <v>25</v>
      </c>
      <c r="G35" s="143"/>
      <c r="H35" s="143"/>
      <c r="I35" s="143"/>
      <c r="J35" s="143"/>
      <c r="K35" s="143"/>
      <c r="L35" s="143"/>
      <c r="M35" s="137"/>
      <c r="N35" s="138"/>
    </row>
    <row r="36" spans="2:14" ht="19.899999999999999" customHeight="1" x14ac:dyDescent="0.3">
      <c r="B36" s="136"/>
      <c r="C36" s="137"/>
      <c r="D36" s="140">
        <v>1993</v>
      </c>
      <c r="E36" s="141"/>
      <c r="F36" s="142" t="s">
        <v>282</v>
      </c>
      <c r="G36" s="143"/>
      <c r="H36" s="143"/>
      <c r="I36" s="143"/>
      <c r="J36" s="143"/>
      <c r="K36" s="143"/>
      <c r="L36" s="143"/>
      <c r="M36" s="137"/>
      <c r="N36" s="138"/>
    </row>
    <row r="37" spans="2:14" ht="19.899999999999999" customHeight="1" x14ac:dyDescent="0.3">
      <c r="B37" s="136"/>
      <c r="C37" s="137"/>
      <c r="D37" s="140">
        <v>1992</v>
      </c>
      <c r="E37" s="141"/>
      <c r="F37" s="142" t="s">
        <v>283</v>
      </c>
      <c r="G37" s="143"/>
      <c r="H37" s="143"/>
      <c r="I37" s="143"/>
      <c r="J37" s="143"/>
      <c r="K37" s="143"/>
      <c r="L37" s="143"/>
      <c r="M37" s="137"/>
      <c r="N37" s="138"/>
    </row>
    <row r="38" spans="2:14" ht="12" customHeight="1" x14ac:dyDescent="0.25">
      <c r="B38" s="136"/>
      <c r="C38" s="137"/>
      <c r="D38" s="137"/>
      <c r="E38" s="137"/>
      <c r="F38" s="137"/>
      <c r="G38" s="137"/>
      <c r="H38" s="137"/>
      <c r="I38" s="137"/>
      <c r="J38" s="137"/>
      <c r="K38" s="137"/>
      <c r="L38" s="137"/>
      <c r="M38" s="137"/>
      <c r="N38" s="138"/>
    </row>
    <row r="39" spans="2:14" ht="12" customHeight="1" thickBot="1" x14ac:dyDescent="0.3">
      <c r="B39" s="144"/>
      <c r="C39" s="145"/>
      <c r="D39" s="145"/>
      <c r="E39" s="145"/>
      <c r="F39" s="145"/>
      <c r="G39" s="145"/>
      <c r="H39" s="145"/>
      <c r="I39" s="145"/>
      <c r="J39" s="145"/>
      <c r="K39" s="145"/>
      <c r="L39" s="145"/>
      <c r="M39" s="145"/>
      <c r="N39" s="146"/>
    </row>
    <row r="40" spans="2:14" ht="18.75" thickTop="1" x14ac:dyDescent="0.25">
      <c r="D40" s="147"/>
    </row>
    <row r="41" spans="2:14" ht="23.25" x14ac:dyDescent="0.35">
      <c r="B41" s="148"/>
      <c r="C41" s="149"/>
      <c r="D41" s="150" t="s">
        <v>2047</v>
      </c>
      <c r="E41" s="151"/>
      <c r="F41" s="151"/>
      <c r="G41" s="151"/>
      <c r="H41" s="151"/>
      <c r="I41" s="151"/>
      <c r="J41" s="151"/>
      <c r="K41" s="151"/>
      <c r="L41" s="151"/>
      <c r="M41" s="151"/>
      <c r="N41" s="151"/>
    </row>
    <row r="42" spans="2:14" x14ac:dyDescent="0.25">
      <c r="B42" s="152"/>
      <c r="C42" s="153"/>
      <c r="D42" s="154"/>
      <c r="E42" s="153"/>
      <c r="F42" s="153"/>
      <c r="G42" s="153"/>
      <c r="H42" s="153"/>
      <c r="I42" s="153"/>
      <c r="J42" s="153"/>
      <c r="K42" s="153"/>
      <c r="L42" s="153"/>
      <c r="M42" s="153"/>
      <c r="N42" s="151"/>
    </row>
    <row r="43" spans="2:14" x14ac:dyDescent="0.25">
      <c r="B43" s="152"/>
      <c r="C43" s="153"/>
      <c r="D43" s="665" t="s">
        <v>284</v>
      </c>
      <c r="E43" s="666"/>
      <c r="F43" s="666"/>
      <c r="G43" s="667"/>
      <c r="H43" s="153"/>
      <c r="I43" s="665" t="s">
        <v>285</v>
      </c>
      <c r="J43" s="666"/>
      <c r="K43" s="666"/>
      <c r="L43" s="667"/>
      <c r="M43" s="153"/>
      <c r="N43" s="151"/>
    </row>
    <row r="44" spans="2:14" ht="25.5" x14ac:dyDescent="0.25">
      <c r="B44" s="152"/>
      <c r="C44" s="153"/>
      <c r="D44" s="649" t="s">
        <v>286</v>
      </c>
      <c r="E44" s="645" t="s">
        <v>287</v>
      </c>
      <c r="F44" s="645" t="s">
        <v>288</v>
      </c>
      <c r="G44" s="647" t="s">
        <v>289</v>
      </c>
      <c r="H44" s="153"/>
      <c r="I44" s="649" t="s">
        <v>290</v>
      </c>
      <c r="J44" s="645" t="s">
        <v>287</v>
      </c>
      <c r="K44" s="645" t="s">
        <v>291</v>
      </c>
      <c r="L44" s="647" t="s">
        <v>289</v>
      </c>
      <c r="M44" s="153"/>
      <c r="N44" s="151"/>
    </row>
    <row r="45" spans="2:14" x14ac:dyDescent="0.25">
      <c r="B45" s="152"/>
      <c r="C45" s="153"/>
      <c r="D45" s="650" t="s">
        <v>292</v>
      </c>
      <c r="E45" s="646" t="s">
        <v>292</v>
      </c>
      <c r="F45" s="646" t="s">
        <v>292</v>
      </c>
      <c r="G45" s="648" t="s">
        <v>292</v>
      </c>
      <c r="H45" s="153"/>
      <c r="I45" s="650" t="s">
        <v>292</v>
      </c>
      <c r="J45" s="646" t="s">
        <v>292</v>
      </c>
      <c r="K45" s="646" t="s">
        <v>292</v>
      </c>
      <c r="L45" s="648" t="s">
        <v>292</v>
      </c>
      <c r="M45" s="153"/>
      <c r="N45" s="151"/>
    </row>
    <row r="46" spans="2:14" x14ac:dyDescent="0.25">
      <c r="B46" s="152"/>
      <c r="C46" s="153"/>
      <c r="D46" s="650" t="s">
        <v>293</v>
      </c>
      <c r="E46" s="646" t="s">
        <v>294</v>
      </c>
      <c r="F46" s="646" t="s">
        <v>293</v>
      </c>
      <c r="G46" s="648" t="s">
        <v>295</v>
      </c>
      <c r="H46" s="153"/>
      <c r="I46" s="650" t="s">
        <v>293</v>
      </c>
      <c r="J46" s="646" t="s">
        <v>294</v>
      </c>
      <c r="K46" s="646" t="s">
        <v>293</v>
      </c>
      <c r="L46" s="648" t="s">
        <v>295</v>
      </c>
      <c r="M46" s="153"/>
      <c r="N46" s="151"/>
    </row>
    <row r="47" spans="2:14" x14ac:dyDescent="0.25">
      <c r="B47" s="152"/>
      <c r="C47" s="153"/>
      <c r="D47" s="161">
        <v>0</v>
      </c>
      <c r="E47" s="162">
        <v>0</v>
      </c>
      <c r="F47" s="163">
        <v>12450</v>
      </c>
      <c r="G47" s="164">
        <v>9.5</v>
      </c>
      <c r="H47" s="153"/>
      <c r="I47" s="161">
        <v>0</v>
      </c>
      <c r="J47" s="162">
        <v>0</v>
      </c>
      <c r="K47" s="163">
        <v>6000</v>
      </c>
      <c r="L47" s="164">
        <v>9.5</v>
      </c>
      <c r="M47" s="153"/>
      <c r="N47" s="151"/>
    </row>
    <row r="48" spans="2:14" x14ac:dyDescent="0.25">
      <c r="B48" s="152"/>
      <c r="C48" s="153"/>
      <c r="D48" s="165">
        <v>12450</v>
      </c>
      <c r="E48" s="166">
        <v>1182.75</v>
      </c>
      <c r="F48" s="166">
        <v>7750</v>
      </c>
      <c r="G48" s="167">
        <v>12</v>
      </c>
      <c r="H48" s="153"/>
      <c r="I48" s="165">
        <v>6000</v>
      </c>
      <c r="J48" s="166">
        <v>570</v>
      </c>
      <c r="K48" s="166">
        <v>44000</v>
      </c>
      <c r="L48" s="167">
        <v>10.5</v>
      </c>
      <c r="M48" s="153"/>
      <c r="N48" s="151"/>
    </row>
    <row r="49" spans="2:14" x14ac:dyDescent="0.25">
      <c r="B49" s="152"/>
      <c r="C49" s="153"/>
      <c r="D49" s="168">
        <v>20200</v>
      </c>
      <c r="E49" s="163">
        <v>2112.75</v>
      </c>
      <c r="F49" s="163">
        <v>15000</v>
      </c>
      <c r="G49" s="164">
        <v>15</v>
      </c>
      <c r="H49" s="153"/>
      <c r="I49" s="168">
        <v>50000</v>
      </c>
      <c r="J49" s="163">
        <v>5190</v>
      </c>
      <c r="K49" s="163">
        <v>150000</v>
      </c>
      <c r="L49" s="164">
        <v>11.5</v>
      </c>
      <c r="M49" s="153"/>
      <c r="N49" s="151"/>
    </row>
    <row r="50" spans="2:14" x14ac:dyDescent="0.25">
      <c r="B50" s="152"/>
      <c r="C50" s="153"/>
      <c r="D50" s="165">
        <v>35200</v>
      </c>
      <c r="E50" s="166">
        <v>4362.75</v>
      </c>
      <c r="F50" s="166">
        <v>24800</v>
      </c>
      <c r="G50" s="167">
        <v>18.5</v>
      </c>
      <c r="H50" s="153"/>
      <c r="I50" s="165">
        <v>200000</v>
      </c>
      <c r="J50" s="166">
        <v>22440</v>
      </c>
      <c r="K50" s="166">
        <v>100000</v>
      </c>
      <c r="L50" s="167">
        <v>13.5</v>
      </c>
      <c r="M50" s="153"/>
      <c r="N50" s="151"/>
    </row>
    <row r="51" spans="2:14" x14ac:dyDescent="0.25">
      <c r="B51" s="152"/>
      <c r="C51" s="153"/>
      <c r="D51" s="168">
        <v>60000</v>
      </c>
      <c r="E51" s="163">
        <v>8950.75</v>
      </c>
      <c r="F51" s="163">
        <v>240000</v>
      </c>
      <c r="G51" s="164">
        <v>22.5</v>
      </c>
      <c r="H51" s="153"/>
      <c r="I51" s="169">
        <v>300000</v>
      </c>
      <c r="J51" s="170">
        <v>35940</v>
      </c>
      <c r="K51" s="170" t="s">
        <v>296</v>
      </c>
      <c r="L51" s="171">
        <v>14</v>
      </c>
      <c r="M51" s="153"/>
      <c r="N51" s="151"/>
    </row>
    <row r="52" spans="2:14" x14ac:dyDescent="0.25">
      <c r="B52" s="152"/>
      <c r="C52" s="153"/>
      <c r="D52" s="179">
        <v>300000</v>
      </c>
      <c r="E52" s="180">
        <v>62950.75</v>
      </c>
      <c r="F52" s="180" t="s">
        <v>296</v>
      </c>
      <c r="G52" s="181">
        <v>24.5</v>
      </c>
      <c r="H52" s="153"/>
      <c r="I52" s="153"/>
      <c r="J52" s="153"/>
      <c r="K52" s="153"/>
      <c r="L52" s="153"/>
      <c r="M52" s="153"/>
      <c r="N52" s="151"/>
    </row>
    <row r="53" spans="2:14" x14ac:dyDescent="0.25">
      <c r="B53" s="152"/>
      <c r="C53" s="153"/>
      <c r="D53" s="163"/>
      <c r="E53" s="163"/>
      <c r="F53" s="162"/>
      <c r="G53" s="173"/>
      <c r="H53" s="153"/>
      <c r="I53" s="153"/>
      <c r="J53" s="153"/>
      <c r="K53" s="153"/>
      <c r="L53" s="153"/>
      <c r="M53" s="153"/>
      <c r="N53" s="151"/>
    </row>
    <row r="54" spans="2:14" x14ac:dyDescent="0.25">
      <c r="B54" s="152"/>
      <c r="C54" s="153"/>
      <c r="D54" s="153"/>
      <c r="E54" s="153"/>
      <c r="F54" s="153"/>
      <c r="G54" s="153"/>
      <c r="H54" s="153"/>
      <c r="I54" s="153"/>
      <c r="J54" s="153"/>
      <c r="K54" s="153"/>
      <c r="L54" s="153"/>
      <c r="M54" s="153"/>
      <c r="N54" s="151"/>
    </row>
    <row r="55" spans="2:14" x14ac:dyDescent="0.25">
      <c r="B55" s="152"/>
      <c r="C55" s="153"/>
      <c r="D55" s="665" t="s">
        <v>297</v>
      </c>
      <c r="E55" s="666"/>
      <c r="F55" s="666"/>
      <c r="G55" s="667"/>
      <c r="H55" s="153"/>
      <c r="I55" s="665" t="s">
        <v>298</v>
      </c>
      <c r="J55" s="666"/>
      <c r="K55" s="666"/>
      <c r="L55" s="667"/>
      <c r="M55" s="153"/>
      <c r="N55" s="151"/>
    </row>
    <row r="56" spans="2:14" ht="25.5" x14ac:dyDescent="0.25">
      <c r="B56" s="152"/>
      <c r="C56" s="153"/>
      <c r="D56" s="649" t="s">
        <v>286</v>
      </c>
      <c r="E56" s="645" t="s">
        <v>287</v>
      </c>
      <c r="F56" s="645" t="s">
        <v>288</v>
      </c>
      <c r="G56" s="647" t="s">
        <v>289</v>
      </c>
      <c r="H56" s="153"/>
      <c r="I56" s="649" t="s">
        <v>290</v>
      </c>
      <c r="J56" s="645" t="s">
        <v>287</v>
      </c>
      <c r="K56" s="645" t="s">
        <v>291</v>
      </c>
      <c r="L56" s="647" t="s">
        <v>289</v>
      </c>
      <c r="M56" s="153"/>
      <c r="N56" s="151"/>
    </row>
    <row r="57" spans="2:14" x14ac:dyDescent="0.25">
      <c r="B57" s="152"/>
      <c r="C57" s="153"/>
      <c r="D57" s="650" t="s">
        <v>292</v>
      </c>
      <c r="E57" s="646" t="s">
        <v>292</v>
      </c>
      <c r="F57" s="646" t="s">
        <v>292</v>
      </c>
      <c r="G57" s="648" t="s">
        <v>292</v>
      </c>
      <c r="H57" s="153"/>
      <c r="I57" s="650" t="s">
        <v>292</v>
      </c>
      <c r="J57" s="646" t="s">
        <v>292</v>
      </c>
      <c r="K57" s="646" t="s">
        <v>292</v>
      </c>
      <c r="L57" s="648" t="s">
        <v>292</v>
      </c>
      <c r="M57" s="153"/>
      <c r="N57" s="151"/>
    </row>
    <row r="58" spans="2:14" x14ac:dyDescent="0.25">
      <c r="B58" s="152"/>
      <c r="C58" s="153"/>
      <c r="D58" s="650" t="s">
        <v>293</v>
      </c>
      <c r="E58" s="646" t="s">
        <v>294</v>
      </c>
      <c r="F58" s="646" t="s">
        <v>293</v>
      </c>
      <c r="G58" s="648" t="s">
        <v>295</v>
      </c>
      <c r="H58" s="153"/>
      <c r="I58" s="650" t="s">
        <v>293</v>
      </c>
      <c r="J58" s="646" t="s">
        <v>294</v>
      </c>
      <c r="K58" s="646" t="s">
        <v>293</v>
      </c>
      <c r="L58" s="648" t="s">
        <v>295</v>
      </c>
      <c r="M58" s="153"/>
      <c r="N58" s="151"/>
    </row>
    <row r="59" spans="2:14" x14ac:dyDescent="0.25">
      <c r="B59" s="152"/>
      <c r="C59" s="153"/>
      <c r="D59" s="161">
        <v>0</v>
      </c>
      <c r="E59" s="162">
        <v>0</v>
      </c>
      <c r="F59" s="163">
        <v>12450</v>
      </c>
      <c r="G59" s="164">
        <v>9.5</v>
      </c>
      <c r="H59" s="153"/>
      <c r="I59" s="161">
        <v>0</v>
      </c>
      <c r="J59" s="162">
        <v>0</v>
      </c>
      <c r="K59" s="163">
        <v>6000</v>
      </c>
      <c r="L59" s="164">
        <v>9.5</v>
      </c>
      <c r="M59" s="153"/>
      <c r="N59" s="151"/>
    </row>
    <row r="60" spans="2:14" x14ac:dyDescent="0.25">
      <c r="B60" s="152"/>
      <c r="C60" s="153"/>
      <c r="D60" s="165">
        <v>12450</v>
      </c>
      <c r="E60" s="166">
        <v>1182.75</v>
      </c>
      <c r="F60" s="166">
        <v>7750</v>
      </c>
      <c r="G60" s="167">
        <v>12</v>
      </c>
      <c r="H60" s="153"/>
      <c r="I60" s="165">
        <v>6000</v>
      </c>
      <c r="J60" s="166">
        <v>570</v>
      </c>
      <c r="K60" s="166">
        <v>44000</v>
      </c>
      <c r="L60" s="167">
        <v>10.5</v>
      </c>
      <c r="M60" s="153"/>
      <c r="N60" s="151"/>
    </row>
    <row r="61" spans="2:14" x14ac:dyDescent="0.25">
      <c r="B61" s="152"/>
      <c r="C61" s="153"/>
      <c r="D61" s="168">
        <v>20200</v>
      </c>
      <c r="E61" s="163">
        <v>2112.75</v>
      </c>
      <c r="F61" s="163">
        <v>15000</v>
      </c>
      <c r="G61" s="164">
        <v>15</v>
      </c>
      <c r="H61" s="153"/>
      <c r="I61" s="168">
        <v>50000</v>
      </c>
      <c r="J61" s="163">
        <v>5190</v>
      </c>
      <c r="K61" s="163">
        <v>150000</v>
      </c>
      <c r="L61" s="164">
        <v>11.5</v>
      </c>
      <c r="M61" s="153"/>
      <c r="N61" s="151"/>
    </row>
    <row r="62" spans="2:14" x14ac:dyDescent="0.25">
      <c r="B62" s="152"/>
      <c r="C62" s="153"/>
      <c r="D62" s="165">
        <v>35200</v>
      </c>
      <c r="E62" s="166">
        <v>4362.75</v>
      </c>
      <c r="F62" s="166">
        <v>24800</v>
      </c>
      <c r="G62" s="167">
        <v>18.5</v>
      </c>
      <c r="H62" s="153"/>
      <c r="I62" s="165">
        <v>200000</v>
      </c>
      <c r="J62" s="166">
        <v>22440</v>
      </c>
      <c r="K62" s="166">
        <v>100000</v>
      </c>
      <c r="L62" s="167">
        <v>13.5</v>
      </c>
      <c r="M62" s="153"/>
      <c r="N62" s="151"/>
    </row>
    <row r="63" spans="2:14" x14ac:dyDescent="0.25">
      <c r="B63" s="152"/>
      <c r="C63" s="153"/>
      <c r="D63" s="169">
        <v>60000</v>
      </c>
      <c r="E63" s="170">
        <v>8950.75</v>
      </c>
      <c r="F63" s="172" t="s">
        <v>296</v>
      </c>
      <c r="G63" s="171">
        <v>22.5</v>
      </c>
      <c r="H63" s="153"/>
      <c r="I63" s="169">
        <v>300000</v>
      </c>
      <c r="J63" s="170">
        <v>35940</v>
      </c>
      <c r="K63" s="170" t="s">
        <v>296</v>
      </c>
      <c r="L63" s="171">
        <v>14</v>
      </c>
      <c r="M63" s="153"/>
      <c r="N63" s="151"/>
    </row>
    <row r="64" spans="2:14" x14ac:dyDescent="0.25">
      <c r="B64" s="152"/>
      <c r="C64" s="153"/>
      <c r="D64" s="174" t="s">
        <v>299</v>
      </c>
      <c r="E64" s="163"/>
      <c r="F64" s="162"/>
      <c r="G64" s="173"/>
      <c r="H64" s="153"/>
      <c r="I64" s="153"/>
      <c r="J64" s="153"/>
      <c r="K64" s="153"/>
      <c r="L64" s="153"/>
      <c r="M64" s="153"/>
      <c r="N64" s="151"/>
    </row>
    <row r="65" spans="2:14" x14ac:dyDescent="0.25">
      <c r="B65" s="152"/>
      <c r="C65" s="153"/>
      <c r="D65" s="153"/>
      <c r="E65" s="153"/>
      <c r="F65" s="153"/>
      <c r="G65" s="153"/>
      <c r="H65" s="153"/>
      <c r="I65" s="153"/>
      <c r="J65" s="153"/>
      <c r="K65" s="153"/>
      <c r="L65" s="153"/>
      <c r="M65" s="153"/>
      <c r="N65" s="151"/>
    </row>
    <row r="66" spans="2:14" x14ac:dyDescent="0.25">
      <c r="B66" s="152"/>
      <c r="C66" s="153"/>
      <c r="D66" s="665" t="s">
        <v>300</v>
      </c>
      <c r="E66" s="666"/>
      <c r="F66" s="666"/>
      <c r="G66" s="667"/>
      <c r="H66" s="153"/>
      <c r="I66" s="665" t="s">
        <v>301</v>
      </c>
      <c r="J66" s="666"/>
      <c r="K66" s="666"/>
      <c r="L66" s="667"/>
      <c r="M66" s="153"/>
      <c r="N66" s="151"/>
    </row>
    <row r="67" spans="2:14" ht="25.5" x14ac:dyDescent="0.25">
      <c r="B67" s="152"/>
      <c r="C67" s="153"/>
      <c r="D67" s="649" t="s">
        <v>286</v>
      </c>
      <c r="E67" s="645" t="s">
        <v>287</v>
      </c>
      <c r="F67" s="645" t="s">
        <v>288</v>
      </c>
      <c r="G67" s="647" t="s">
        <v>289</v>
      </c>
      <c r="H67" s="153"/>
      <c r="I67" s="649" t="s">
        <v>290</v>
      </c>
      <c r="J67" s="645" t="s">
        <v>287</v>
      </c>
      <c r="K67" s="645" t="s">
        <v>291</v>
      </c>
      <c r="L67" s="647" t="s">
        <v>289</v>
      </c>
      <c r="M67" s="153"/>
      <c r="N67" s="151"/>
    </row>
    <row r="68" spans="2:14" x14ac:dyDescent="0.25">
      <c r="B68" s="152"/>
      <c r="C68" s="153"/>
      <c r="D68" s="650" t="s">
        <v>292</v>
      </c>
      <c r="E68" s="646" t="s">
        <v>292</v>
      </c>
      <c r="F68" s="646" t="s">
        <v>292</v>
      </c>
      <c r="G68" s="648" t="s">
        <v>292</v>
      </c>
      <c r="H68" s="153"/>
      <c r="I68" s="650" t="s">
        <v>292</v>
      </c>
      <c r="J68" s="646" t="s">
        <v>292</v>
      </c>
      <c r="K68" s="646" t="s">
        <v>292</v>
      </c>
      <c r="L68" s="648" t="s">
        <v>292</v>
      </c>
      <c r="M68" s="153"/>
      <c r="N68" s="151"/>
    </row>
    <row r="69" spans="2:14" x14ac:dyDescent="0.25">
      <c r="B69" s="152"/>
      <c r="C69" s="153"/>
      <c r="D69" s="650" t="s">
        <v>293</v>
      </c>
      <c r="E69" s="646" t="s">
        <v>294</v>
      </c>
      <c r="F69" s="646" t="s">
        <v>293</v>
      </c>
      <c r="G69" s="648" t="s">
        <v>295</v>
      </c>
      <c r="H69" s="153"/>
      <c r="I69" s="650" t="s">
        <v>293</v>
      </c>
      <c r="J69" s="646" t="s">
        <v>294</v>
      </c>
      <c r="K69" s="646" t="s">
        <v>293</v>
      </c>
      <c r="L69" s="648" t="s">
        <v>295</v>
      </c>
      <c r="M69" s="153"/>
      <c r="N69" s="151"/>
    </row>
    <row r="70" spans="2:14" x14ac:dyDescent="0.25">
      <c r="B70" s="152"/>
      <c r="C70" s="153"/>
      <c r="D70" s="161">
        <v>0</v>
      </c>
      <c r="E70" s="162">
        <v>0</v>
      </c>
      <c r="F70" s="163">
        <v>12450</v>
      </c>
      <c r="G70" s="164">
        <v>19</v>
      </c>
      <c r="H70" s="153"/>
      <c r="I70" s="161">
        <v>0</v>
      </c>
      <c r="J70" s="162">
        <v>0</v>
      </c>
      <c r="K70" s="163">
        <v>6000</v>
      </c>
      <c r="L70" s="164">
        <v>19</v>
      </c>
      <c r="M70" s="153"/>
      <c r="N70" s="151"/>
    </row>
    <row r="71" spans="2:14" x14ac:dyDescent="0.25">
      <c r="B71" s="152"/>
      <c r="C71" s="153"/>
      <c r="D71" s="165">
        <v>12450</v>
      </c>
      <c r="E71" s="166">
        <v>2365.5</v>
      </c>
      <c r="F71" s="166">
        <v>7750</v>
      </c>
      <c r="G71" s="167">
        <v>24</v>
      </c>
      <c r="H71" s="153"/>
      <c r="I71" s="165">
        <v>6000</v>
      </c>
      <c r="J71" s="166">
        <v>1140</v>
      </c>
      <c r="K71" s="166">
        <v>44000</v>
      </c>
      <c r="L71" s="167">
        <v>21</v>
      </c>
      <c r="M71" s="153"/>
      <c r="N71" s="151"/>
    </row>
    <row r="72" spans="2:14" x14ac:dyDescent="0.25">
      <c r="B72" s="152"/>
      <c r="C72" s="153"/>
      <c r="D72" s="168">
        <v>20200</v>
      </c>
      <c r="E72" s="163">
        <v>4225.5</v>
      </c>
      <c r="F72" s="163">
        <v>15000</v>
      </c>
      <c r="G72" s="164">
        <v>30</v>
      </c>
      <c r="H72" s="153"/>
      <c r="I72" s="168">
        <v>50000</v>
      </c>
      <c r="J72" s="163">
        <v>10380</v>
      </c>
      <c r="K72" s="163">
        <v>150000</v>
      </c>
      <c r="L72" s="164">
        <v>23</v>
      </c>
      <c r="M72" s="153"/>
      <c r="N72" s="151"/>
    </row>
    <row r="73" spans="2:14" x14ac:dyDescent="0.25">
      <c r="B73" s="152"/>
      <c r="C73" s="153"/>
      <c r="D73" s="165">
        <v>35200</v>
      </c>
      <c r="E73" s="166">
        <v>8725.5</v>
      </c>
      <c r="F73" s="166">
        <v>24800</v>
      </c>
      <c r="G73" s="167">
        <v>37</v>
      </c>
      <c r="H73" s="153"/>
      <c r="I73" s="165">
        <v>200000</v>
      </c>
      <c r="J73" s="166">
        <v>44880</v>
      </c>
      <c r="K73" s="166">
        <v>100000</v>
      </c>
      <c r="L73" s="167">
        <v>27</v>
      </c>
      <c r="M73" s="153"/>
      <c r="N73" s="151"/>
    </row>
    <row r="74" spans="2:14" x14ac:dyDescent="0.25">
      <c r="B74" s="152"/>
      <c r="C74" s="153"/>
      <c r="D74" s="168">
        <v>60000</v>
      </c>
      <c r="E74" s="163">
        <v>17901.5</v>
      </c>
      <c r="F74" s="163">
        <v>240000</v>
      </c>
      <c r="G74" s="164">
        <v>45</v>
      </c>
      <c r="H74" s="153"/>
      <c r="I74" s="169">
        <v>300000</v>
      </c>
      <c r="J74" s="170">
        <v>71880</v>
      </c>
      <c r="K74" s="170" t="s">
        <v>296</v>
      </c>
      <c r="L74" s="171">
        <v>28</v>
      </c>
      <c r="M74" s="153"/>
      <c r="N74" s="151"/>
    </row>
    <row r="75" spans="2:14" x14ac:dyDescent="0.25">
      <c r="B75" s="152"/>
      <c r="C75" s="153"/>
      <c r="D75" s="179">
        <v>300000</v>
      </c>
      <c r="E75" s="180">
        <v>125901.5</v>
      </c>
      <c r="F75" s="180" t="s">
        <v>296</v>
      </c>
      <c r="G75" s="181">
        <v>47</v>
      </c>
      <c r="H75" s="153"/>
      <c r="I75" s="153"/>
      <c r="J75" s="153"/>
      <c r="K75" s="153"/>
      <c r="L75" s="153"/>
      <c r="M75" s="153"/>
      <c r="N75" s="151"/>
    </row>
    <row r="76" spans="2:14" x14ac:dyDescent="0.25">
      <c r="B76" s="152"/>
      <c r="C76" s="153"/>
      <c r="D76" s="153"/>
      <c r="E76" s="153"/>
      <c r="F76" s="153"/>
      <c r="G76" s="153"/>
      <c r="H76" s="153"/>
      <c r="I76" s="153"/>
      <c r="J76" s="153"/>
      <c r="K76" s="153"/>
      <c r="L76" s="153"/>
      <c r="M76" s="153"/>
      <c r="N76" s="151"/>
    </row>
    <row r="77" spans="2:14" x14ac:dyDescent="0.25">
      <c r="B77" s="152"/>
      <c r="C77" s="151"/>
      <c r="D77" s="151"/>
      <c r="E77" s="151"/>
      <c r="F77" s="151"/>
      <c r="G77" s="151"/>
      <c r="H77" s="151"/>
      <c r="I77" s="151"/>
      <c r="J77" s="151"/>
      <c r="K77" s="151"/>
      <c r="L77" s="151"/>
      <c r="M77" s="151"/>
      <c r="N77" s="151"/>
    </row>
    <row r="78" spans="2:14" ht="18" x14ac:dyDescent="0.25">
      <c r="D78" s="147"/>
    </row>
    <row r="79" spans="2:14" ht="23.25" x14ac:dyDescent="0.35">
      <c r="B79" s="148"/>
      <c r="C79" s="149"/>
      <c r="D79" s="150" t="s">
        <v>2026</v>
      </c>
      <c r="E79" s="151"/>
      <c r="F79" s="151"/>
      <c r="G79" s="151"/>
      <c r="H79" s="151"/>
      <c r="I79" s="151"/>
      <c r="J79" s="151"/>
      <c r="K79" s="151"/>
      <c r="L79" s="151"/>
      <c r="M79" s="151"/>
      <c r="N79" s="151"/>
    </row>
    <row r="80" spans="2:14" x14ac:dyDescent="0.25">
      <c r="B80" s="152"/>
      <c r="C80" s="153"/>
      <c r="D80" s="154"/>
      <c r="E80" s="153"/>
      <c r="F80" s="153"/>
      <c r="G80" s="153"/>
      <c r="H80" s="153"/>
      <c r="I80" s="153"/>
      <c r="J80" s="153"/>
      <c r="K80" s="153"/>
      <c r="L80" s="153"/>
      <c r="M80" s="153"/>
      <c r="N80" s="151"/>
    </row>
    <row r="81" spans="2:14" x14ac:dyDescent="0.25">
      <c r="B81" s="152"/>
      <c r="C81" s="153"/>
      <c r="D81" s="665" t="s">
        <v>284</v>
      </c>
      <c r="E81" s="666"/>
      <c r="F81" s="666"/>
      <c r="G81" s="667"/>
      <c r="H81" s="153"/>
      <c r="I81" s="665" t="s">
        <v>285</v>
      </c>
      <c r="J81" s="666"/>
      <c r="K81" s="666"/>
      <c r="L81" s="667"/>
      <c r="M81" s="153"/>
      <c r="N81" s="151"/>
    </row>
    <row r="82" spans="2:14" ht="25.5" x14ac:dyDescent="0.25">
      <c r="B82" s="152"/>
      <c r="C82" s="153"/>
      <c r="D82" s="593" t="s">
        <v>286</v>
      </c>
      <c r="E82" s="595" t="s">
        <v>287</v>
      </c>
      <c r="F82" s="595" t="s">
        <v>288</v>
      </c>
      <c r="G82" s="597" t="s">
        <v>289</v>
      </c>
      <c r="H82" s="153"/>
      <c r="I82" s="593" t="s">
        <v>290</v>
      </c>
      <c r="J82" s="595" t="s">
        <v>287</v>
      </c>
      <c r="K82" s="595" t="s">
        <v>291</v>
      </c>
      <c r="L82" s="597" t="s">
        <v>289</v>
      </c>
      <c r="M82" s="153"/>
      <c r="N82" s="151"/>
    </row>
    <row r="83" spans="2:14" x14ac:dyDescent="0.25">
      <c r="B83" s="152"/>
      <c r="C83" s="153"/>
      <c r="D83" s="594" t="s">
        <v>292</v>
      </c>
      <c r="E83" s="596" t="s">
        <v>292</v>
      </c>
      <c r="F83" s="596" t="s">
        <v>292</v>
      </c>
      <c r="G83" s="598" t="s">
        <v>292</v>
      </c>
      <c r="H83" s="153"/>
      <c r="I83" s="594" t="s">
        <v>292</v>
      </c>
      <c r="J83" s="596" t="s">
        <v>292</v>
      </c>
      <c r="K83" s="596" t="s">
        <v>292</v>
      </c>
      <c r="L83" s="598" t="s">
        <v>292</v>
      </c>
      <c r="M83" s="153"/>
      <c r="N83" s="151"/>
    </row>
    <row r="84" spans="2:14" x14ac:dyDescent="0.25">
      <c r="B84" s="152"/>
      <c r="C84" s="153"/>
      <c r="D84" s="594" t="s">
        <v>293</v>
      </c>
      <c r="E84" s="596" t="s">
        <v>294</v>
      </c>
      <c r="F84" s="596" t="s">
        <v>293</v>
      </c>
      <c r="G84" s="598" t="s">
        <v>295</v>
      </c>
      <c r="H84" s="153"/>
      <c r="I84" s="594" t="s">
        <v>293</v>
      </c>
      <c r="J84" s="596" t="s">
        <v>294</v>
      </c>
      <c r="K84" s="596" t="s">
        <v>293</v>
      </c>
      <c r="L84" s="598" t="s">
        <v>295</v>
      </c>
      <c r="M84" s="153"/>
      <c r="N84" s="151"/>
    </row>
    <row r="85" spans="2:14" x14ac:dyDescent="0.25">
      <c r="B85" s="152"/>
      <c r="C85" s="153"/>
      <c r="D85" s="161">
        <v>0</v>
      </c>
      <c r="E85" s="162">
        <v>0</v>
      </c>
      <c r="F85" s="163">
        <v>12450</v>
      </c>
      <c r="G85" s="164">
        <v>9.5</v>
      </c>
      <c r="H85" s="153"/>
      <c r="I85" s="161">
        <v>0</v>
      </c>
      <c r="J85" s="162">
        <v>0</v>
      </c>
      <c r="K85" s="163">
        <v>6000</v>
      </c>
      <c r="L85" s="164">
        <v>9.5</v>
      </c>
      <c r="M85" s="153"/>
      <c r="N85" s="151"/>
    </row>
    <row r="86" spans="2:14" x14ac:dyDescent="0.25">
      <c r="B86" s="152"/>
      <c r="C86" s="153"/>
      <c r="D86" s="165">
        <v>12450</v>
      </c>
      <c r="E86" s="166">
        <v>1182.75</v>
      </c>
      <c r="F86" s="166">
        <v>7750</v>
      </c>
      <c r="G86" s="167">
        <v>12</v>
      </c>
      <c r="H86" s="153"/>
      <c r="I86" s="165">
        <v>6000</v>
      </c>
      <c r="J86" s="166">
        <v>570</v>
      </c>
      <c r="K86" s="166">
        <v>44000</v>
      </c>
      <c r="L86" s="167">
        <v>10.5</v>
      </c>
      <c r="M86" s="153"/>
      <c r="N86" s="151"/>
    </row>
    <row r="87" spans="2:14" x14ac:dyDescent="0.25">
      <c r="B87" s="152"/>
      <c r="C87" s="153"/>
      <c r="D87" s="168">
        <v>20200</v>
      </c>
      <c r="E87" s="163">
        <v>2112.75</v>
      </c>
      <c r="F87" s="163">
        <v>15000</v>
      </c>
      <c r="G87" s="164">
        <v>15</v>
      </c>
      <c r="H87" s="153"/>
      <c r="I87" s="168">
        <v>50000</v>
      </c>
      <c r="J87" s="163">
        <v>5190</v>
      </c>
      <c r="K87" s="163">
        <v>150000</v>
      </c>
      <c r="L87" s="164">
        <v>11.5</v>
      </c>
      <c r="M87" s="153"/>
      <c r="N87" s="151"/>
    </row>
    <row r="88" spans="2:14" x14ac:dyDescent="0.25">
      <c r="B88" s="152"/>
      <c r="C88" s="153"/>
      <c r="D88" s="165">
        <v>35200</v>
      </c>
      <c r="E88" s="166">
        <v>4362.75</v>
      </c>
      <c r="F88" s="166">
        <v>24800</v>
      </c>
      <c r="G88" s="167">
        <v>18.5</v>
      </c>
      <c r="H88" s="153"/>
      <c r="I88" s="179">
        <v>200000</v>
      </c>
      <c r="J88" s="180">
        <v>22440</v>
      </c>
      <c r="K88" s="180" t="s">
        <v>296</v>
      </c>
      <c r="L88" s="181">
        <v>13</v>
      </c>
      <c r="M88" s="153"/>
      <c r="N88" s="151"/>
    </row>
    <row r="89" spans="2:14" x14ac:dyDescent="0.25">
      <c r="B89" s="152"/>
      <c r="C89" s="153"/>
      <c r="D89" s="168">
        <v>60000</v>
      </c>
      <c r="E89" s="163">
        <v>8950.75</v>
      </c>
      <c r="F89" s="163">
        <v>240000</v>
      </c>
      <c r="G89" s="164">
        <v>22.5</v>
      </c>
      <c r="H89" s="153"/>
      <c r="I89" s="153"/>
      <c r="J89" s="153"/>
      <c r="K89" s="153"/>
      <c r="L89" s="153"/>
      <c r="M89" s="153"/>
      <c r="N89" s="151"/>
    </row>
    <row r="90" spans="2:14" x14ac:dyDescent="0.25">
      <c r="B90" s="152"/>
      <c r="C90" s="153"/>
      <c r="D90" s="179">
        <v>300000</v>
      </c>
      <c r="E90" s="180">
        <v>62950.75</v>
      </c>
      <c r="F90" s="180" t="s">
        <v>296</v>
      </c>
      <c r="G90" s="181">
        <v>24.5</v>
      </c>
      <c r="H90" s="153"/>
      <c r="I90" s="153"/>
      <c r="J90" s="153"/>
      <c r="K90" s="153"/>
      <c r="L90" s="153"/>
      <c r="M90" s="153"/>
      <c r="N90" s="151"/>
    </row>
    <row r="91" spans="2:14" x14ac:dyDescent="0.25">
      <c r="B91" s="152"/>
      <c r="C91" s="153"/>
      <c r="D91" s="163"/>
      <c r="E91" s="163"/>
      <c r="F91" s="162"/>
      <c r="G91" s="173"/>
      <c r="H91" s="153"/>
      <c r="I91" s="153"/>
      <c r="J91" s="153"/>
      <c r="K91" s="153"/>
      <c r="L91" s="153"/>
      <c r="M91" s="153"/>
      <c r="N91" s="151"/>
    </row>
    <row r="92" spans="2:14" x14ac:dyDescent="0.25">
      <c r="B92" s="152"/>
      <c r="C92" s="153"/>
      <c r="D92" s="153"/>
      <c r="E92" s="153"/>
      <c r="F92" s="153"/>
      <c r="G92" s="153"/>
      <c r="H92" s="153"/>
      <c r="I92" s="153"/>
      <c r="J92" s="153"/>
      <c r="K92" s="153"/>
      <c r="L92" s="153"/>
      <c r="M92" s="153"/>
      <c r="N92" s="151"/>
    </row>
    <row r="93" spans="2:14" x14ac:dyDescent="0.25">
      <c r="B93" s="152"/>
      <c r="C93" s="153"/>
      <c r="D93" s="665" t="s">
        <v>297</v>
      </c>
      <c r="E93" s="666"/>
      <c r="F93" s="666"/>
      <c r="G93" s="667"/>
      <c r="H93" s="153"/>
      <c r="I93" s="665" t="s">
        <v>298</v>
      </c>
      <c r="J93" s="666"/>
      <c r="K93" s="666"/>
      <c r="L93" s="667"/>
      <c r="M93" s="153"/>
      <c r="N93" s="151"/>
    </row>
    <row r="94" spans="2:14" ht="25.5" x14ac:dyDescent="0.25">
      <c r="B94" s="152"/>
      <c r="C94" s="153"/>
      <c r="D94" s="593" t="s">
        <v>286</v>
      </c>
      <c r="E94" s="595" t="s">
        <v>287</v>
      </c>
      <c r="F94" s="595" t="s">
        <v>288</v>
      </c>
      <c r="G94" s="597" t="s">
        <v>289</v>
      </c>
      <c r="H94" s="153"/>
      <c r="I94" s="593" t="s">
        <v>290</v>
      </c>
      <c r="J94" s="595" t="s">
        <v>287</v>
      </c>
      <c r="K94" s="595" t="s">
        <v>291</v>
      </c>
      <c r="L94" s="597" t="s">
        <v>289</v>
      </c>
      <c r="M94" s="153"/>
      <c r="N94" s="151"/>
    </row>
    <row r="95" spans="2:14" x14ac:dyDescent="0.25">
      <c r="B95" s="152"/>
      <c r="C95" s="153"/>
      <c r="D95" s="594" t="s">
        <v>292</v>
      </c>
      <c r="E95" s="596" t="s">
        <v>292</v>
      </c>
      <c r="F95" s="596" t="s">
        <v>292</v>
      </c>
      <c r="G95" s="598" t="s">
        <v>292</v>
      </c>
      <c r="H95" s="153"/>
      <c r="I95" s="594" t="s">
        <v>292</v>
      </c>
      <c r="J95" s="596" t="s">
        <v>292</v>
      </c>
      <c r="K95" s="596" t="s">
        <v>292</v>
      </c>
      <c r="L95" s="598" t="s">
        <v>292</v>
      </c>
      <c r="M95" s="153"/>
      <c r="N95" s="151"/>
    </row>
    <row r="96" spans="2:14" x14ac:dyDescent="0.25">
      <c r="B96" s="152"/>
      <c r="C96" s="153"/>
      <c r="D96" s="594" t="s">
        <v>293</v>
      </c>
      <c r="E96" s="596" t="s">
        <v>294</v>
      </c>
      <c r="F96" s="596" t="s">
        <v>293</v>
      </c>
      <c r="G96" s="598" t="s">
        <v>295</v>
      </c>
      <c r="H96" s="153"/>
      <c r="I96" s="594" t="s">
        <v>293</v>
      </c>
      <c r="J96" s="596" t="s">
        <v>294</v>
      </c>
      <c r="K96" s="596" t="s">
        <v>293</v>
      </c>
      <c r="L96" s="598" t="s">
        <v>295</v>
      </c>
      <c r="M96" s="153"/>
      <c r="N96" s="151"/>
    </row>
    <row r="97" spans="2:14" x14ac:dyDescent="0.25">
      <c r="B97" s="152"/>
      <c r="C97" s="153"/>
      <c r="D97" s="161">
        <v>0</v>
      </c>
      <c r="E97" s="162">
        <v>0</v>
      </c>
      <c r="F97" s="163">
        <v>12450</v>
      </c>
      <c r="G97" s="164">
        <v>9.5</v>
      </c>
      <c r="H97" s="153"/>
      <c r="I97" s="161">
        <v>0</v>
      </c>
      <c r="J97" s="162">
        <v>0</v>
      </c>
      <c r="K97" s="163">
        <v>6000</v>
      </c>
      <c r="L97" s="164">
        <v>9.5</v>
      </c>
      <c r="M97" s="153"/>
      <c r="N97" s="151"/>
    </row>
    <row r="98" spans="2:14" x14ac:dyDescent="0.25">
      <c r="B98" s="152"/>
      <c r="C98" s="153"/>
      <c r="D98" s="165">
        <v>12450</v>
      </c>
      <c r="E98" s="166">
        <v>1182.75</v>
      </c>
      <c r="F98" s="166">
        <v>7750</v>
      </c>
      <c r="G98" s="167">
        <v>12</v>
      </c>
      <c r="H98" s="153"/>
      <c r="I98" s="165">
        <v>6000</v>
      </c>
      <c r="J98" s="166">
        <v>570</v>
      </c>
      <c r="K98" s="166">
        <v>44000</v>
      </c>
      <c r="L98" s="167">
        <v>10.5</v>
      </c>
      <c r="M98" s="153"/>
      <c r="N98" s="151"/>
    </row>
    <row r="99" spans="2:14" x14ac:dyDescent="0.25">
      <c r="B99" s="152"/>
      <c r="C99" s="153"/>
      <c r="D99" s="168">
        <v>20200</v>
      </c>
      <c r="E99" s="163">
        <v>2112.75</v>
      </c>
      <c r="F99" s="163">
        <v>15000</v>
      </c>
      <c r="G99" s="164">
        <v>15</v>
      </c>
      <c r="H99" s="153"/>
      <c r="I99" s="168">
        <v>50000</v>
      </c>
      <c r="J99" s="163">
        <v>5190</v>
      </c>
      <c r="K99" s="163">
        <v>150000</v>
      </c>
      <c r="L99" s="164">
        <v>11.5</v>
      </c>
      <c r="M99" s="153"/>
      <c r="N99" s="151"/>
    </row>
    <row r="100" spans="2:14" x14ac:dyDescent="0.25">
      <c r="B100" s="152"/>
      <c r="C100" s="153"/>
      <c r="D100" s="165">
        <v>35200</v>
      </c>
      <c r="E100" s="166">
        <v>4362.75</v>
      </c>
      <c r="F100" s="166">
        <v>24800</v>
      </c>
      <c r="G100" s="167">
        <v>18.5</v>
      </c>
      <c r="H100" s="153"/>
      <c r="I100" s="179">
        <v>200000</v>
      </c>
      <c r="J100" s="180">
        <v>22440</v>
      </c>
      <c r="K100" s="180" t="s">
        <v>296</v>
      </c>
      <c r="L100" s="181">
        <v>13</v>
      </c>
      <c r="M100" s="153"/>
      <c r="N100" s="151"/>
    </row>
    <row r="101" spans="2:14" x14ac:dyDescent="0.25">
      <c r="B101" s="152"/>
      <c r="C101" s="153"/>
      <c r="D101" s="169">
        <v>60000</v>
      </c>
      <c r="E101" s="170">
        <v>8950.75</v>
      </c>
      <c r="F101" s="172" t="s">
        <v>296</v>
      </c>
      <c r="G101" s="171">
        <v>22.5</v>
      </c>
      <c r="H101" s="153"/>
      <c r="I101" s="153"/>
      <c r="J101" s="153"/>
      <c r="K101" s="153"/>
      <c r="L101" s="153"/>
      <c r="M101" s="153"/>
      <c r="N101" s="151"/>
    </row>
    <row r="102" spans="2:14" x14ac:dyDescent="0.25">
      <c r="B102" s="152"/>
      <c r="C102" s="153"/>
      <c r="D102" s="174" t="s">
        <v>299</v>
      </c>
      <c r="E102" s="163"/>
      <c r="F102" s="162"/>
      <c r="G102" s="173"/>
      <c r="H102" s="153"/>
      <c r="I102" s="153"/>
      <c r="J102" s="153"/>
      <c r="K102" s="153"/>
      <c r="L102" s="153"/>
      <c r="M102" s="153"/>
      <c r="N102" s="151"/>
    </row>
    <row r="103" spans="2:14" x14ac:dyDescent="0.25">
      <c r="B103" s="152"/>
      <c r="C103" s="153"/>
      <c r="D103" s="153"/>
      <c r="E103" s="153"/>
      <c r="F103" s="153"/>
      <c r="G103" s="153"/>
      <c r="H103" s="153"/>
      <c r="I103" s="153"/>
      <c r="J103" s="153"/>
      <c r="K103" s="153"/>
      <c r="L103" s="153"/>
      <c r="M103" s="153"/>
      <c r="N103" s="151"/>
    </row>
    <row r="104" spans="2:14" x14ac:dyDescent="0.25">
      <c r="B104" s="152"/>
      <c r="C104" s="153"/>
      <c r="D104" s="665" t="s">
        <v>300</v>
      </c>
      <c r="E104" s="666"/>
      <c r="F104" s="666"/>
      <c r="G104" s="667"/>
      <c r="H104" s="153"/>
      <c r="I104" s="665" t="s">
        <v>301</v>
      </c>
      <c r="J104" s="666"/>
      <c r="K104" s="666"/>
      <c r="L104" s="667"/>
      <c r="M104" s="153"/>
      <c r="N104" s="151"/>
    </row>
    <row r="105" spans="2:14" ht="25.5" x14ac:dyDescent="0.25">
      <c r="B105" s="152"/>
      <c r="C105" s="153"/>
      <c r="D105" s="593" t="s">
        <v>286</v>
      </c>
      <c r="E105" s="595" t="s">
        <v>287</v>
      </c>
      <c r="F105" s="595" t="s">
        <v>288</v>
      </c>
      <c r="G105" s="597" t="s">
        <v>289</v>
      </c>
      <c r="H105" s="153"/>
      <c r="I105" s="593" t="s">
        <v>290</v>
      </c>
      <c r="J105" s="595" t="s">
        <v>287</v>
      </c>
      <c r="K105" s="595" t="s">
        <v>291</v>
      </c>
      <c r="L105" s="597" t="s">
        <v>289</v>
      </c>
      <c r="M105" s="153"/>
      <c r="N105" s="151"/>
    </row>
    <row r="106" spans="2:14" x14ac:dyDescent="0.25">
      <c r="B106" s="152"/>
      <c r="C106" s="153"/>
      <c r="D106" s="594" t="s">
        <v>292</v>
      </c>
      <c r="E106" s="596" t="s">
        <v>292</v>
      </c>
      <c r="F106" s="596" t="s">
        <v>292</v>
      </c>
      <c r="G106" s="598" t="s">
        <v>292</v>
      </c>
      <c r="H106" s="153"/>
      <c r="I106" s="594" t="s">
        <v>292</v>
      </c>
      <c r="J106" s="596" t="s">
        <v>292</v>
      </c>
      <c r="K106" s="596" t="s">
        <v>292</v>
      </c>
      <c r="L106" s="598" t="s">
        <v>292</v>
      </c>
      <c r="M106" s="153"/>
      <c r="N106" s="151"/>
    </row>
    <row r="107" spans="2:14" x14ac:dyDescent="0.25">
      <c r="B107" s="152"/>
      <c r="C107" s="153"/>
      <c r="D107" s="594" t="s">
        <v>293</v>
      </c>
      <c r="E107" s="596" t="s">
        <v>294</v>
      </c>
      <c r="F107" s="596" t="s">
        <v>293</v>
      </c>
      <c r="G107" s="598" t="s">
        <v>295</v>
      </c>
      <c r="H107" s="153"/>
      <c r="I107" s="594" t="s">
        <v>293</v>
      </c>
      <c r="J107" s="596" t="s">
        <v>294</v>
      </c>
      <c r="K107" s="596" t="s">
        <v>293</v>
      </c>
      <c r="L107" s="598" t="s">
        <v>295</v>
      </c>
      <c r="M107" s="153"/>
      <c r="N107" s="151"/>
    </row>
    <row r="108" spans="2:14" x14ac:dyDescent="0.25">
      <c r="B108" s="152"/>
      <c r="C108" s="153"/>
      <c r="D108" s="161">
        <v>0</v>
      </c>
      <c r="E108" s="162">
        <v>0</v>
      </c>
      <c r="F108" s="163">
        <v>12450</v>
      </c>
      <c r="G108" s="164">
        <v>19</v>
      </c>
      <c r="H108" s="153"/>
      <c r="I108" s="161">
        <v>0</v>
      </c>
      <c r="J108" s="162">
        <v>0</v>
      </c>
      <c r="K108" s="163">
        <v>6000</v>
      </c>
      <c r="L108" s="164">
        <v>19</v>
      </c>
      <c r="M108" s="153"/>
      <c r="N108" s="151"/>
    </row>
    <row r="109" spans="2:14" x14ac:dyDescent="0.25">
      <c r="B109" s="152"/>
      <c r="C109" s="153"/>
      <c r="D109" s="165">
        <v>12450</v>
      </c>
      <c r="E109" s="166">
        <v>2365.5</v>
      </c>
      <c r="F109" s="166">
        <v>7750</v>
      </c>
      <c r="G109" s="167">
        <v>24</v>
      </c>
      <c r="H109" s="153"/>
      <c r="I109" s="165">
        <v>6000</v>
      </c>
      <c r="J109" s="166">
        <v>1140</v>
      </c>
      <c r="K109" s="166">
        <v>44000</v>
      </c>
      <c r="L109" s="167">
        <v>21</v>
      </c>
      <c r="M109" s="153"/>
      <c r="N109" s="151"/>
    </row>
    <row r="110" spans="2:14" x14ac:dyDescent="0.25">
      <c r="B110" s="152"/>
      <c r="C110" s="153"/>
      <c r="D110" s="168">
        <v>20200</v>
      </c>
      <c r="E110" s="163">
        <v>4225.5</v>
      </c>
      <c r="F110" s="163">
        <v>15000</v>
      </c>
      <c r="G110" s="164">
        <v>30</v>
      </c>
      <c r="H110" s="153"/>
      <c r="I110" s="168">
        <v>50000</v>
      </c>
      <c r="J110" s="163">
        <v>10380</v>
      </c>
      <c r="K110" s="163">
        <v>150000</v>
      </c>
      <c r="L110" s="164">
        <v>23</v>
      </c>
      <c r="M110" s="153"/>
      <c r="N110" s="151"/>
    </row>
    <row r="111" spans="2:14" x14ac:dyDescent="0.25">
      <c r="B111" s="152"/>
      <c r="C111" s="153"/>
      <c r="D111" s="165">
        <v>35200</v>
      </c>
      <c r="E111" s="166">
        <v>8725.5</v>
      </c>
      <c r="F111" s="166">
        <v>24800</v>
      </c>
      <c r="G111" s="167">
        <v>37</v>
      </c>
      <c r="H111" s="153"/>
      <c r="I111" s="179">
        <v>200000</v>
      </c>
      <c r="J111" s="180">
        <v>44880</v>
      </c>
      <c r="K111" s="180" t="s">
        <v>296</v>
      </c>
      <c r="L111" s="181">
        <v>26</v>
      </c>
      <c r="M111" s="153"/>
      <c r="N111" s="151"/>
    </row>
    <row r="112" spans="2:14" x14ac:dyDescent="0.25">
      <c r="B112" s="152"/>
      <c r="C112" s="153"/>
      <c r="D112" s="168">
        <v>60000</v>
      </c>
      <c r="E112" s="163">
        <v>17901.5</v>
      </c>
      <c r="F112" s="163">
        <v>240000</v>
      </c>
      <c r="G112" s="164">
        <v>45</v>
      </c>
      <c r="H112" s="153"/>
      <c r="I112" s="153"/>
      <c r="J112" s="153"/>
      <c r="K112" s="153"/>
      <c r="L112" s="153"/>
      <c r="M112" s="153"/>
      <c r="N112" s="151"/>
    </row>
    <row r="113" spans="2:14" x14ac:dyDescent="0.25">
      <c r="B113" s="152"/>
      <c r="C113" s="153"/>
      <c r="D113" s="179">
        <v>300000</v>
      </c>
      <c r="E113" s="180">
        <v>125901.5</v>
      </c>
      <c r="F113" s="180" t="s">
        <v>296</v>
      </c>
      <c r="G113" s="181">
        <v>47</v>
      </c>
      <c r="H113" s="153"/>
      <c r="I113" s="153"/>
      <c r="J113" s="153"/>
      <c r="K113" s="153"/>
      <c r="L113" s="153"/>
      <c r="M113" s="153"/>
      <c r="N113" s="151"/>
    </row>
    <row r="114" spans="2:14" x14ac:dyDescent="0.25">
      <c r="B114" s="152"/>
      <c r="C114" s="153"/>
      <c r="D114" s="153"/>
      <c r="E114" s="153"/>
      <c r="F114" s="153"/>
      <c r="G114" s="153"/>
      <c r="H114" s="153"/>
      <c r="I114" s="153"/>
      <c r="J114" s="153"/>
      <c r="K114" s="153"/>
      <c r="L114" s="153"/>
      <c r="M114" s="153"/>
      <c r="N114" s="151"/>
    </row>
    <row r="115" spans="2:14" x14ac:dyDescent="0.25">
      <c r="B115" s="152"/>
      <c r="C115" s="151"/>
      <c r="D115" s="151"/>
      <c r="E115" s="151"/>
      <c r="F115" s="151"/>
      <c r="G115" s="151"/>
      <c r="H115" s="151"/>
      <c r="I115" s="151"/>
      <c r="J115" s="151"/>
      <c r="K115" s="151"/>
      <c r="L115" s="151"/>
      <c r="M115" s="151"/>
      <c r="N115" s="151"/>
    </row>
    <row r="116" spans="2:14" ht="18" x14ac:dyDescent="0.25">
      <c r="D116" s="147"/>
    </row>
    <row r="117" spans="2:14" ht="19.5" customHeight="1" x14ac:dyDescent="0.35">
      <c r="B117" s="148"/>
      <c r="C117" s="149"/>
      <c r="D117" s="150" t="s">
        <v>1030</v>
      </c>
      <c r="E117" s="151"/>
      <c r="F117" s="151"/>
      <c r="G117" s="151"/>
      <c r="H117" s="151"/>
      <c r="I117" s="151"/>
      <c r="J117" s="151"/>
      <c r="K117" s="151"/>
      <c r="L117" s="151"/>
      <c r="M117" s="151"/>
      <c r="N117" s="151"/>
    </row>
    <row r="118" spans="2:14" ht="19.5" customHeight="1" x14ac:dyDescent="0.25">
      <c r="B118" s="152"/>
      <c r="C118" s="153"/>
      <c r="D118" s="154"/>
      <c r="E118" s="153"/>
      <c r="F118" s="153"/>
      <c r="G118" s="153"/>
      <c r="H118" s="153"/>
      <c r="I118" s="153"/>
      <c r="J118" s="153"/>
      <c r="K118" s="153"/>
      <c r="L118" s="153"/>
      <c r="M118" s="153"/>
      <c r="N118" s="151"/>
    </row>
    <row r="119" spans="2:14" ht="19.5" customHeight="1" x14ac:dyDescent="0.25">
      <c r="B119" s="152"/>
      <c r="C119" s="153"/>
      <c r="D119" s="665" t="s">
        <v>284</v>
      </c>
      <c r="E119" s="666"/>
      <c r="F119" s="666"/>
      <c r="G119" s="667"/>
      <c r="H119" s="153"/>
      <c r="I119" s="665" t="s">
        <v>285</v>
      </c>
      <c r="J119" s="666"/>
      <c r="K119" s="666"/>
      <c r="L119" s="667"/>
      <c r="M119" s="153"/>
      <c r="N119" s="151"/>
    </row>
    <row r="120" spans="2:14" ht="25.15" customHeight="1" x14ac:dyDescent="0.25">
      <c r="B120" s="152"/>
      <c r="C120" s="153"/>
      <c r="D120" s="155" t="s">
        <v>286</v>
      </c>
      <c r="E120" s="156" t="s">
        <v>287</v>
      </c>
      <c r="F120" s="156" t="s">
        <v>288</v>
      </c>
      <c r="G120" s="157" t="s">
        <v>289</v>
      </c>
      <c r="H120" s="153"/>
      <c r="I120" s="155" t="s">
        <v>290</v>
      </c>
      <c r="J120" s="156" t="s">
        <v>287</v>
      </c>
      <c r="K120" s="156" t="s">
        <v>291</v>
      </c>
      <c r="L120" s="157" t="s">
        <v>289</v>
      </c>
      <c r="M120" s="153"/>
      <c r="N120" s="151"/>
    </row>
    <row r="121" spans="2:14" ht="19.5" customHeight="1" x14ac:dyDescent="0.25">
      <c r="B121" s="152"/>
      <c r="C121" s="153"/>
      <c r="D121" s="158" t="s">
        <v>292</v>
      </c>
      <c r="E121" s="159" t="s">
        <v>292</v>
      </c>
      <c r="F121" s="159" t="s">
        <v>292</v>
      </c>
      <c r="G121" s="160" t="s">
        <v>292</v>
      </c>
      <c r="H121" s="153"/>
      <c r="I121" s="158" t="s">
        <v>292</v>
      </c>
      <c r="J121" s="159" t="s">
        <v>292</v>
      </c>
      <c r="K121" s="159" t="s">
        <v>292</v>
      </c>
      <c r="L121" s="160" t="s">
        <v>292</v>
      </c>
      <c r="M121" s="153"/>
      <c r="N121" s="151"/>
    </row>
    <row r="122" spans="2:14" ht="19.5" customHeight="1" x14ac:dyDescent="0.25">
      <c r="B122" s="152"/>
      <c r="C122" s="153"/>
      <c r="D122" s="158" t="s">
        <v>293</v>
      </c>
      <c r="E122" s="159" t="s">
        <v>294</v>
      </c>
      <c r="F122" s="159" t="s">
        <v>293</v>
      </c>
      <c r="G122" s="160" t="s">
        <v>295</v>
      </c>
      <c r="H122" s="153"/>
      <c r="I122" s="158" t="s">
        <v>293</v>
      </c>
      <c r="J122" s="159" t="s">
        <v>294</v>
      </c>
      <c r="K122" s="159" t="s">
        <v>293</v>
      </c>
      <c r="L122" s="160" t="s">
        <v>295</v>
      </c>
      <c r="M122" s="153"/>
      <c r="N122" s="151"/>
    </row>
    <row r="123" spans="2:14" ht="19.5" customHeight="1" x14ac:dyDescent="0.25">
      <c r="B123" s="152"/>
      <c r="C123" s="153"/>
      <c r="D123" s="161">
        <v>0</v>
      </c>
      <c r="E123" s="162">
        <v>0</v>
      </c>
      <c r="F123" s="163">
        <v>12450</v>
      </c>
      <c r="G123" s="164">
        <v>9.5</v>
      </c>
      <c r="H123" s="153"/>
      <c r="I123" s="161">
        <v>0</v>
      </c>
      <c r="J123" s="162">
        <v>0</v>
      </c>
      <c r="K123" s="163">
        <v>6000</v>
      </c>
      <c r="L123" s="164">
        <v>9.5</v>
      </c>
      <c r="M123" s="153"/>
      <c r="N123" s="151"/>
    </row>
    <row r="124" spans="2:14" ht="19.5" customHeight="1" x14ac:dyDescent="0.25">
      <c r="B124" s="152"/>
      <c r="C124" s="153"/>
      <c r="D124" s="165">
        <v>12450</v>
      </c>
      <c r="E124" s="166">
        <v>1182.75</v>
      </c>
      <c r="F124" s="166">
        <v>7750</v>
      </c>
      <c r="G124" s="167">
        <v>12</v>
      </c>
      <c r="H124" s="153"/>
      <c r="I124" s="165">
        <v>6000</v>
      </c>
      <c r="J124" s="166">
        <v>570</v>
      </c>
      <c r="K124" s="166">
        <v>44000</v>
      </c>
      <c r="L124" s="167">
        <v>10.5</v>
      </c>
      <c r="M124" s="153"/>
      <c r="N124" s="151"/>
    </row>
    <row r="125" spans="2:14" ht="19.5" customHeight="1" x14ac:dyDescent="0.25">
      <c r="B125" s="152"/>
      <c r="C125" s="153"/>
      <c r="D125" s="168">
        <v>20200</v>
      </c>
      <c r="E125" s="163">
        <v>2112.75</v>
      </c>
      <c r="F125" s="163">
        <v>15000</v>
      </c>
      <c r="G125" s="164">
        <v>15</v>
      </c>
      <c r="H125" s="153"/>
      <c r="I125" s="169">
        <v>50000</v>
      </c>
      <c r="J125" s="170">
        <v>5190</v>
      </c>
      <c r="K125" s="170" t="s">
        <v>296</v>
      </c>
      <c r="L125" s="171">
        <v>11.5</v>
      </c>
      <c r="M125" s="153"/>
      <c r="N125" s="151"/>
    </row>
    <row r="126" spans="2:14" ht="19.5" customHeight="1" x14ac:dyDescent="0.25">
      <c r="B126" s="152"/>
      <c r="C126" s="153"/>
      <c r="D126" s="165">
        <v>35200</v>
      </c>
      <c r="E126" s="166">
        <v>4362.75</v>
      </c>
      <c r="F126" s="166">
        <v>24800</v>
      </c>
      <c r="G126" s="167">
        <v>18.5</v>
      </c>
      <c r="H126" s="153"/>
      <c r="I126" s="153"/>
      <c r="J126" s="153"/>
      <c r="K126" s="153"/>
      <c r="L126" s="153"/>
      <c r="M126" s="153"/>
      <c r="N126" s="151"/>
    </row>
    <row r="127" spans="2:14" ht="19.5" customHeight="1" x14ac:dyDescent="0.25">
      <c r="B127" s="152"/>
      <c r="C127" s="153"/>
      <c r="D127" s="169">
        <v>60000</v>
      </c>
      <c r="E127" s="170">
        <v>8950.75</v>
      </c>
      <c r="F127" s="172" t="s">
        <v>296</v>
      </c>
      <c r="G127" s="171">
        <v>22.5</v>
      </c>
      <c r="H127" s="153"/>
      <c r="I127" s="153"/>
      <c r="J127" s="153"/>
      <c r="K127" s="153"/>
      <c r="L127" s="153"/>
      <c r="M127" s="153"/>
      <c r="N127" s="151"/>
    </row>
    <row r="128" spans="2:14" ht="19.5" customHeight="1" x14ac:dyDescent="0.25">
      <c r="B128" s="152"/>
      <c r="C128" s="153"/>
      <c r="D128" s="163"/>
      <c r="E128" s="163"/>
      <c r="F128" s="162"/>
      <c r="G128" s="173"/>
      <c r="H128" s="153"/>
      <c r="I128" s="153"/>
      <c r="J128" s="153"/>
      <c r="K128" s="153"/>
      <c r="L128" s="153"/>
      <c r="M128" s="153"/>
      <c r="N128" s="151"/>
    </row>
    <row r="129" spans="2:14" ht="19.5" customHeight="1" x14ac:dyDescent="0.25">
      <c r="B129" s="152"/>
      <c r="C129" s="153"/>
      <c r="D129" s="153"/>
      <c r="E129" s="153"/>
      <c r="F129" s="153"/>
      <c r="G129" s="153"/>
      <c r="H129" s="153"/>
      <c r="I129" s="153"/>
      <c r="J129" s="153"/>
      <c r="K129" s="153"/>
      <c r="L129" s="153"/>
      <c r="M129" s="153"/>
      <c r="N129" s="151"/>
    </row>
    <row r="130" spans="2:14" ht="19.5" customHeight="1" x14ac:dyDescent="0.25">
      <c r="B130" s="152"/>
      <c r="C130" s="153"/>
      <c r="D130" s="665" t="s">
        <v>297</v>
      </c>
      <c r="E130" s="666"/>
      <c r="F130" s="666"/>
      <c r="G130" s="667"/>
      <c r="H130" s="153"/>
      <c r="I130" s="665" t="s">
        <v>298</v>
      </c>
      <c r="J130" s="666"/>
      <c r="K130" s="666"/>
      <c r="L130" s="667"/>
      <c r="M130" s="153"/>
      <c r="N130" s="151"/>
    </row>
    <row r="131" spans="2:14" ht="25.15" customHeight="1" x14ac:dyDescent="0.25">
      <c r="B131" s="152"/>
      <c r="C131" s="153"/>
      <c r="D131" s="155" t="s">
        <v>286</v>
      </c>
      <c r="E131" s="156" t="s">
        <v>287</v>
      </c>
      <c r="F131" s="156" t="s">
        <v>288</v>
      </c>
      <c r="G131" s="157" t="s">
        <v>289</v>
      </c>
      <c r="H131" s="153"/>
      <c r="I131" s="155" t="s">
        <v>290</v>
      </c>
      <c r="J131" s="156" t="s">
        <v>287</v>
      </c>
      <c r="K131" s="156" t="s">
        <v>291</v>
      </c>
      <c r="L131" s="157" t="s">
        <v>289</v>
      </c>
      <c r="M131" s="153"/>
      <c r="N131" s="151"/>
    </row>
    <row r="132" spans="2:14" ht="19.5" customHeight="1" x14ac:dyDescent="0.25">
      <c r="B132" s="152"/>
      <c r="C132" s="153"/>
      <c r="D132" s="158" t="s">
        <v>292</v>
      </c>
      <c r="E132" s="159" t="s">
        <v>292</v>
      </c>
      <c r="F132" s="159" t="s">
        <v>292</v>
      </c>
      <c r="G132" s="160" t="s">
        <v>292</v>
      </c>
      <c r="H132" s="153"/>
      <c r="I132" s="158" t="s">
        <v>292</v>
      </c>
      <c r="J132" s="159" t="s">
        <v>292</v>
      </c>
      <c r="K132" s="159" t="s">
        <v>292</v>
      </c>
      <c r="L132" s="160" t="s">
        <v>292</v>
      </c>
      <c r="M132" s="153"/>
      <c r="N132" s="151"/>
    </row>
    <row r="133" spans="2:14" ht="19.5" customHeight="1" x14ac:dyDescent="0.25">
      <c r="B133" s="152"/>
      <c r="C133" s="153"/>
      <c r="D133" s="158" t="s">
        <v>293</v>
      </c>
      <c r="E133" s="159" t="s">
        <v>294</v>
      </c>
      <c r="F133" s="159" t="s">
        <v>293</v>
      </c>
      <c r="G133" s="160" t="s">
        <v>295</v>
      </c>
      <c r="H133" s="153"/>
      <c r="I133" s="158" t="s">
        <v>293</v>
      </c>
      <c r="J133" s="159" t="s">
        <v>294</v>
      </c>
      <c r="K133" s="159" t="s">
        <v>293</v>
      </c>
      <c r="L133" s="160" t="s">
        <v>295</v>
      </c>
      <c r="M133" s="153"/>
      <c r="N133" s="151"/>
    </row>
    <row r="134" spans="2:14" ht="19.5" customHeight="1" x14ac:dyDescent="0.25">
      <c r="B134" s="152"/>
      <c r="C134" s="153"/>
      <c r="D134" s="161">
        <v>0</v>
      </c>
      <c r="E134" s="162">
        <v>0</v>
      </c>
      <c r="F134" s="163">
        <v>12450</v>
      </c>
      <c r="G134" s="164">
        <v>9.5</v>
      </c>
      <c r="H134" s="153"/>
      <c r="I134" s="161">
        <v>0</v>
      </c>
      <c r="J134" s="162">
        <v>0</v>
      </c>
      <c r="K134" s="163">
        <v>6000</v>
      </c>
      <c r="L134" s="164">
        <v>9.5</v>
      </c>
      <c r="M134" s="153"/>
      <c r="N134" s="151"/>
    </row>
    <row r="135" spans="2:14" ht="19.5" customHeight="1" x14ac:dyDescent="0.25">
      <c r="B135" s="152"/>
      <c r="C135" s="153"/>
      <c r="D135" s="165">
        <v>12450</v>
      </c>
      <c r="E135" s="166">
        <v>1182.75</v>
      </c>
      <c r="F135" s="166">
        <v>7750</v>
      </c>
      <c r="G135" s="167">
        <v>12</v>
      </c>
      <c r="H135" s="153"/>
      <c r="I135" s="165">
        <v>6000</v>
      </c>
      <c r="J135" s="166">
        <v>570</v>
      </c>
      <c r="K135" s="166">
        <v>44000</v>
      </c>
      <c r="L135" s="167">
        <v>10.5</v>
      </c>
      <c r="M135" s="153"/>
      <c r="N135" s="151"/>
    </row>
    <row r="136" spans="2:14" ht="19.5" customHeight="1" x14ac:dyDescent="0.25">
      <c r="B136" s="152"/>
      <c r="C136" s="153"/>
      <c r="D136" s="168">
        <v>20200</v>
      </c>
      <c r="E136" s="163">
        <v>2112.75</v>
      </c>
      <c r="F136" s="163">
        <v>15000</v>
      </c>
      <c r="G136" s="164">
        <v>15</v>
      </c>
      <c r="H136" s="153"/>
      <c r="I136" s="169">
        <v>50000</v>
      </c>
      <c r="J136" s="170">
        <v>5190</v>
      </c>
      <c r="K136" s="170" t="s">
        <v>296</v>
      </c>
      <c r="L136" s="171">
        <v>11.5</v>
      </c>
      <c r="M136" s="153"/>
      <c r="N136" s="151"/>
    </row>
    <row r="137" spans="2:14" ht="19.5" customHeight="1" x14ac:dyDescent="0.25">
      <c r="B137" s="152"/>
      <c r="C137" s="153"/>
      <c r="D137" s="165">
        <v>35200</v>
      </c>
      <c r="E137" s="166">
        <v>4362.75</v>
      </c>
      <c r="F137" s="166">
        <v>24800</v>
      </c>
      <c r="G137" s="167">
        <v>18.5</v>
      </c>
      <c r="H137" s="153"/>
      <c r="I137" s="153"/>
      <c r="J137" s="153"/>
      <c r="K137" s="153"/>
      <c r="L137" s="153"/>
      <c r="M137" s="153"/>
      <c r="N137" s="151"/>
    </row>
    <row r="138" spans="2:14" ht="19.5" customHeight="1" x14ac:dyDescent="0.25">
      <c r="B138" s="152"/>
      <c r="C138" s="153"/>
      <c r="D138" s="169">
        <v>60000</v>
      </c>
      <c r="E138" s="170">
        <v>8950.75</v>
      </c>
      <c r="F138" s="172" t="s">
        <v>296</v>
      </c>
      <c r="G138" s="171">
        <v>22.5</v>
      </c>
      <c r="H138" s="153"/>
      <c r="I138" s="153"/>
      <c r="J138" s="153"/>
      <c r="K138" s="153"/>
      <c r="L138" s="153"/>
      <c r="M138" s="153"/>
      <c r="N138" s="151"/>
    </row>
    <row r="139" spans="2:14" ht="19.5" customHeight="1" x14ac:dyDescent="0.25">
      <c r="B139" s="152"/>
      <c r="C139" s="153"/>
      <c r="D139" s="174" t="s">
        <v>299</v>
      </c>
      <c r="E139" s="163"/>
      <c r="F139" s="162"/>
      <c r="G139" s="173"/>
      <c r="H139" s="153"/>
      <c r="I139" s="153"/>
      <c r="J139" s="153"/>
      <c r="K139" s="153"/>
      <c r="L139" s="153"/>
      <c r="M139" s="153"/>
      <c r="N139" s="151"/>
    </row>
    <row r="140" spans="2:14" ht="19.5" customHeight="1" x14ac:dyDescent="0.25">
      <c r="B140" s="152"/>
      <c r="C140" s="153"/>
      <c r="D140" s="153"/>
      <c r="E140" s="153"/>
      <c r="F140" s="153"/>
      <c r="G140" s="153"/>
      <c r="H140" s="153"/>
      <c r="I140" s="153"/>
      <c r="J140" s="153"/>
      <c r="K140" s="153"/>
      <c r="L140" s="153"/>
      <c r="M140" s="153"/>
      <c r="N140" s="151"/>
    </row>
    <row r="141" spans="2:14" ht="19.5" customHeight="1" x14ac:dyDescent="0.25">
      <c r="B141" s="152"/>
      <c r="C141" s="153"/>
      <c r="D141" s="665" t="s">
        <v>300</v>
      </c>
      <c r="E141" s="666"/>
      <c r="F141" s="666"/>
      <c r="G141" s="667"/>
      <c r="H141" s="153"/>
      <c r="I141" s="665" t="s">
        <v>301</v>
      </c>
      <c r="J141" s="666"/>
      <c r="K141" s="666"/>
      <c r="L141" s="667"/>
      <c r="M141" s="153"/>
      <c r="N141" s="151"/>
    </row>
    <row r="142" spans="2:14" ht="25.15" customHeight="1" x14ac:dyDescent="0.25">
      <c r="B142" s="152"/>
      <c r="C142" s="153"/>
      <c r="D142" s="155" t="s">
        <v>286</v>
      </c>
      <c r="E142" s="156" t="s">
        <v>287</v>
      </c>
      <c r="F142" s="156" t="s">
        <v>288</v>
      </c>
      <c r="G142" s="157" t="s">
        <v>289</v>
      </c>
      <c r="H142" s="153"/>
      <c r="I142" s="155" t="s">
        <v>290</v>
      </c>
      <c r="J142" s="156" t="s">
        <v>287</v>
      </c>
      <c r="K142" s="156" t="s">
        <v>291</v>
      </c>
      <c r="L142" s="157" t="s">
        <v>289</v>
      </c>
      <c r="M142" s="153"/>
      <c r="N142" s="151"/>
    </row>
    <row r="143" spans="2:14" ht="19.5" customHeight="1" x14ac:dyDescent="0.25">
      <c r="B143" s="152"/>
      <c r="C143" s="153"/>
      <c r="D143" s="158" t="s">
        <v>292</v>
      </c>
      <c r="E143" s="159" t="s">
        <v>292</v>
      </c>
      <c r="F143" s="159" t="s">
        <v>292</v>
      </c>
      <c r="G143" s="160" t="s">
        <v>292</v>
      </c>
      <c r="H143" s="153"/>
      <c r="I143" s="158" t="s">
        <v>292</v>
      </c>
      <c r="J143" s="159" t="s">
        <v>292</v>
      </c>
      <c r="K143" s="159" t="s">
        <v>292</v>
      </c>
      <c r="L143" s="160" t="s">
        <v>292</v>
      </c>
      <c r="M143" s="153"/>
      <c r="N143" s="151"/>
    </row>
    <row r="144" spans="2:14" ht="19.5" customHeight="1" x14ac:dyDescent="0.25">
      <c r="B144" s="152"/>
      <c r="C144" s="153"/>
      <c r="D144" s="158" t="s">
        <v>293</v>
      </c>
      <c r="E144" s="159" t="s">
        <v>294</v>
      </c>
      <c r="F144" s="159" t="s">
        <v>293</v>
      </c>
      <c r="G144" s="160" t="s">
        <v>295</v>
      </c>
      <c r="H144" s="153"/>
      <c r="I144" s="158" t="s">
        <v>293</v>
      </c>
      <c r="J144" s="159" t="s">
        <v>294</v>
      </c>
      <c r="K144" s="159" t="s">
        <v>293</v>
      </c>
      <c r="L144" s="160" t="s">
        <v>295</v>
      </c>
      <c r="M144" s="153"/>
      <c r="N144" s="151"/>
    </row>
    <row r="145" spans="2:14" ht="19.5" customHeight="1" x14ac:dyDescent="0.25">
      <c r="B145" s="152"/>
      <c r="C145" s="153"/>
      <c r="D145" s="161">
        <v>0</v>
      </c>
      <c r="E145" s="162">
        <v>0</v>
      </c>
      <c r="F145" s="163">
        <v>12450</v>
      </c>
      <c r="G145" s="164">
        <v>19</v>
      </c>
      <c r="H145" s="153"/>
      <c r="I145" s="161">
        <v>0</v>
      </c>
      <c r="J145" s="162">
        <v>0</v>
      </c>
      <c r="K145" s="163">
        <v>6000</v>
      </c>
      <c r="L145" s="164">
        <v>19</v>
      </c>
      <c r="M145" s="153"/>
      <c r="N145" s="151"/>
    </row>
    <row r="146" spans="2:14" ht="19.5" customHeight="1" x14ac:dyDescent="0.25">
      <c r="B146" s="152"/>
      <c r="C146" s="153"/>
      <c r="D146" s="165">
        <v>12450</v>
      </c>
      <c r="E146" s="166">
        <v>2365.5</v>
      </c>
      <c r="F146" s="166">
        <v>7750</v>
      </c>
      <c r="G146" s="167">
        <v>24</v>
      </c>
      <c r="H146" s="153"/>
      <c r="I146" s="165">
        <v>6000</v>
      </c>
      <c r="J146" s="166">
        <v>1140</v>
      </c>
      <c r="K146" s="166">
        <v>44000</v>
      </c>
      <c r="L146" s="167">
        <v>21</v>
      </c>
      <c r="M146" s="153"/>
      <c r="N146" s="151"/>
    </row>
    <row r="147" spans="2:14" ht="19.5" customHeight="1" x14ac:dyDescent="0.25">
      <c r="B147" s="152"/>
      <c r="C147" s="153"/>
      <c r="D147" s="168">
        <v>20200</v>
      </c>
      <c r="E147" s="163">
        <v>4225.5</v>
      </c>
      <c r="F147" s="163">
        <v>15000</v>
      </c>
      <c r="G147" s="164">
        <v>30</v>
      </c>
      <c r="H147" s="153"/>
      <c r="I147" s="169">
        <v>50000</v>
      </c>
      <c r="J147" s="170">
        <v>10380</v>
      </c>
      <c r="K147" s="170" t="s">
        <v>296</v>
      </c>
      <c r="L147" s="171">
        <v>23</v>
      </c>
      <c r="M147" s="153"/>
      <c r="N147" s="151"/>
    </row>
    <row r="148" spans="2:14" ht="19.5" customHeight="1" x14ac:dyDescent="0.25">
      <c r="B148" s="152"/>
      <c r="C148" s="153"/>
      <c r="D148" s="165">
        <v>35200</v>
      </c>
      <c r="E148" s="166">
        <v>8725.5</v>
      </c>
      <c r="F148" s="166">
        <v>24800</v>
      </c>
      <c r="G148" s="167">
        <v>37</v>
      </c>
      <c r="H148" s="153"/>
      <c r="I148" s="153"/>
      <c r="J148" s="153"/>
      <c r="K148" s="153"/>
      <c r="L148" s="153"/>
      <c r="M148" s="153"/>
      <c r="N148" s="151"/>
    </row>
    <row r="149" spans="2:14" ht="19.5" customHeight="1" x14ac:dyDescent="0.25">
      <c r="B149" s="152"/>
      <c r="C149" s="153"/>
      <c r="D149" s="169">
        <v>60000</v>
      </c>
      <c r="E149" s="170">
        <v>17901.5</v>
      </c>
      <c r="F149" s="172" t="s">
        <v>296</v>
      </c>
      <c r="G149" s="171">
        <v>45</v>
      </c>
      <c r="H149" s="153"/>
      <c r="I149" s="153"/>
      <c r="J149" s="153"/>
      <c r="K149" s="153"/>
      <c r="L149" s="153"/>
      <c r="M149" s="153"/>
      <c r="N149" s="151"/>
    </row>
    <row r="150" spans="2:14" ht="19.5" customHeight="1" x14ac:dyDescent="0.25">
      <c r="B150" s="152"/>
      <c r="C150" s="153"/>
      <c r="D150" s="153"/>
      <c r="E150" s="153"/>
      <c r="F150" s="153"/>
      <c r="G150" s="153"/>
      <c r="H150" s="153"/>
      <c r="I150" s="153"/>
      <c r="J150" s="153"/>
      <c r="K150" s="153"/>
      <c r="L150" s="153"/>
      <c r="M150" s="153"/>
      <c r="N150" s="151"/>
    </row>
    <row r="151" spans="2:14" ht="19.5" customHeight="1" x14ac:dyDescent="0.25">
      <c r="B151" s="152"/>
      <c r="C151" s="151"/>
      <c r="D151" s="151"/>
      <c r="E151" s="151"/>
      <c r="F151" s="151"/>
      <c r="G151" s="151"/>
      <c r="H151" s="151"/>
      <c r="I151" s="151"/>
      <c r="J151" s="151"/>
      <c r="K151" s="151"/>
      <c r="L151" s="151"/>
      <c r="M151" s="151"/>
      <c r="N151" s="151"/>
    </row>
    <row r="152" spans="2:14" ht="23.45" customHeight="1" x14ac:dyDescent="0.25">
      <c r="B152" s="175"/>
      <c r="C152" s="176"/>
      <c r="D152" s="176"/>
      <c r="E152" s="176"/>
      <c r="F152" s="176"/>
      <c r="G152" s="176"/>
      <c r="H152" s="176"/>
      <c r="I152" s="176"/>
      <c r="J152" s="176"/>
      <c r="K152" s="176"/>
      <c r="L152" s="176"/>
      <c r="M152" s="176"/>
      <c r="N152" s="176"/>
    </row>
    <row r="153" spans="2:14" ht="23.45" customHeight="1" x14ac:dyDescent="0.3">
      <c r="B153" s="152"/>
      <c r="C153" s="151"/>
      <c r="D153" s="150" t="s">
        <v>302</v>
      </c>
      <c r="E153" s="151"/>
      <c r="F153" s="151"/>
      <c r="G153" s="151"/>
      <c r="H153" s="151"/>
      <c r="I153" s="151"/>
      <c r="J153" s="151"/>
      <c r="K153" s="151"/>
      <c r="L153" s="151"/>
      <c r="M153" s="151"/>
      <c r="N153" s="151"/>
    </row>
    <row r="154" spans="2:14" ht="12" customHeight="1" x14ac:dyDescent="0.25">
      <c r="B154" s="152"/>
      <c r="C154" s="176"/>
      <c r="D154" s="176"/>
      <c r="E154" s="176"/>
      <c r="F154" s="176"/>
      <c r="G154" s="176"/>
      <c r="H154" s="176"/>
      <c r="I154" s="176"/>
      <c r="J154" s="176"/>
      <c r="K154" s="176"/>
      <c r="L154" s="176"/>
      <c r="M154" s="176"/>
      <c r="N154" s="151"/>
    </row>
    <row r="155" spans="2:14" ht="21" customHeight="1" x14ac:dyDescent="0.25">
      <c r="B155" s="152"/>
      <c r="C155" s="176"/>
      <c r="D155" s="665" t="s">
        <v>284</v>
      </c>
      <c r="E155" s="666"/>
      <c r="F155" s="666"/>
      <c r="G155" s="667"/>
      <c r="H155" s="153"/>
      <c r="I155" s="665" t="s">
        <v>285</v>
      </c>
      <c r="J155" s="666"/>
      <c r="K155" s="666"/>
      <c r="L155" s="667"/>
      <c r="M155" s="176"/>
      <c r="N155" s="151"/>
    </row>
    <row r="156" spans="2:14" ht="25.15" customHeight="1" x14ac:dyDescent="0.25">
      <c r="B156" s="152"/>
      <c r="C156" s="176"/>
      <c r="D156" s="155" t="s">
        <v>286</v>
      </c>
      <c r="E156" s="156" t="s">
        <v>287</v>
      </c>
      <c r="F156" s="156" t="s">
        <v>288</v>
      </c>
      <c r="G156" s="157" t="s">
        <v>289</v>
      </c>
      <c r="H156" s="153"/>
      <c r="I156" s="155" t="s">
        <v>290</v>
      </c>
      <c r="J156" s="156" t="s">
        <v>287</v>
      </c>
      <c r="K156" s="156" t="s">
        <v>291</v>
      </c>
      <c r="L156" s="157" t="s">
        <v>289</v>
      </c>
      <c r="M156" s="176"/>
      <c r="N156" s="151"/>
    </row>
    <row r="157" spans="2:14" ht="10.15" customHeight="1" x14ac:dyDescent="0.25">
      <c r="B157" s="152"/>
      <c r="C157" s="176"/>
      <c r="D157" s="158" t="s">
        <v>292</v>
      </c>
      <c r="E157" s="159" t="s">
        <v>292</v>
      </c>
      <c r="F157" s="159" t="s">
        <v>292</v>
      </c>
      <c r="G157" s="160" t="s">
        <v>292</v>
      </c>
      <c r="H157" s="153"/>
      <c r="I157" s="158" t="s">
        <v>292</v>
      </c>
      <c r="J157" s="159" t="s">
        <v>292</v>
      </c>
      <c r="K157" s="159" t="s">
        <v>292</v>
      </c>
      <c r="L157" s="160" t="s">
        <v>292</v>
      </c>
      <c r="M157" s="176"/>
      <c r="N157" s="151"/>
    </row>
    <row r="158" spans="2:14" ht="14.45" customHeight="1" x14ac:dyDescent="0.25">
      <c r="B158" s="152"/>
      <c r="C158" s="176"/>
      <c r="D158" s="158" t="s">
        <v>293</v>
      </c>
      <c r="E158" s="159" t="s">
        <v>294</v>
      </c>
      <c r="F158" s="159" t="s">
        <v>293</v>
      </c>
      <c r="G158" s="160" t="s">
        <v>295</v>
      </c>
      <c r="H158" s="153"/>
      <c r="I158" s="158" t="s">
        <v>293</v>
      </c>
      <c r="J158" s="159" t="s">
        <v>294</v>
      </c>
      <c r="K158" s="159" t="s">
        <v>293</v>
      </c>
      <c r="L158" s="160" t="s">
        <v>295</v>
      </c>
      <c r="M158" s="176"/>
      <c r="N158" s="151"/>
    </row>
    <row r="159" spans="2:14" ht="14.45" customHeight="1" x14ac:dyDescent="0.25">
      <c r="B159" s="152"/>
      <c r="C159" s="176"/>
      <c r="D159" s="161">
        <v>0</v>
      </c>
      <c r="E159" s="162">
        <v>0</v>
      </c>
      <c r="F159" s="163">
        <v>12450</v>
      </c>
      <c r="G159" s="164">
        <v>9.5</v>
      </c>
      <c r="H159" s="153"/>
      <c r="I159" s="161">
        <v>0</v>
      </c>
      <c r="J159" s="162">
        <v>0</v>
      </c>
      <c r="K159" s="163">
        <v>6000</v>
      </c>
      <c r="L159" s="164">
        <v>9.5</v>
      </c>
      <c r="M159" s="176"/>
      <c r="N159" s="151"/>
    </row>
    <row r="160" spans="2:14" ht="14.45" customHeight="1" x14ac:dyDescent="0.25">
      <c r="B160" s="152"/>
      <c r="C160" s="176"/>
      <c r="D160" s="165">
        <v>12450</v>
      </c>
      <c r="E160" s="166">
        <v>1182.75</v>
      </c>
      <c r="F160" s="166">
        <v>7750</v>
      </c>
      <c r="G160" s="167">
        <v>12</v>
      </c>
      <c r="H160" s="153"/>
      <c r="I160" s="165">
        <v>6000</v>
      </c>
      <c r="J160" s="166">
        <v>570</v>
      </c>
      <c r="K160" s="166">
        <v>44000</v>
      </c>
      <c r="L160" s="167">
        <v>10.5</v>
      </c>
      <c r="M160" s="176"/>
      <c r="N160" s="151"/>
    </row>
    <row r="161" spans="2:14" ht="14.45" customHeight="1" x14ac:dyDescent="0.25">
      <c r="B161" s="152"/>
      <c r="C161" s="176"/>
      <c r="D161" s="168">
        <v>20200</v>
      </c>
      <c r="E161" s="163">
        <v>2112.75</v>
      </c>
      <c r="F161" s="163">
        <v>13800</v>
      </c>
      <c r="G161" s="164">
        <v>15</v>
      </c>
      <c r="H161" s="153"/>
      <c r="I161" s="169">
        <v>50000</v>
      </c>
      <c r="J161" s="170">
        <v>5190</v>
      </c>
      <c r="K161" s="170" t="s">
        <v>296</v>
      </c>
      <c r="L161" s="171">
        <v>11.5</v>
      </c>
      <c r="M161" s="176"/>
      <c r="N161" s="151"/>
    </row>
    <row r="162" spans="2:14" ht="14.45" customHeight="1" x14ac:dyDescent="0.25">
      <c r="B162" s="152"/>
      <c r="C162" s="176"/>
      <c r="D162" s="165">
        <v>34000</v>
      </c>
      <c r="E162" s="166">
        <v>4182.75</v>
      </c>
      <c r="F162" s="166">
        <v>26000</v>
      </c>
      <c r="G162" s="167">
        <v>18.5</v>
      </c>
      <c r="H162" s="153"/>
      <c r="I162" s="153"/>
      <c r="J162" s="153"/>
      <c r="K162" s="153"/>
      <c r="L162" s="153"/>
      <c r="M162" s="176"/>
      <c r="N162" s="151"/>
    </row>
    <row r="163" spans="2:14" ht="14.45" customHeight="1" x14ac:dyDescent="0.25">
      <c r="B163" s="152"/>
      <c r="C163" s="176"/>
      <c r="D163" s="169">
        <v>60000</v>
      </c>
      <c r="E163" s="170">
        <v>8992.75</v>
      </c>
      <c r="F163" s="172" t="s">
        <v>296</v>
      </c>
      <c r="G163" s="171">
        <v>22.5</v>
      </c>
      <c r="H163" s="153"/>
      <c r="I163" s="153"/>
      <c r="J163" s="153"/>
      <c r="K163" s="153"/>
      <c r="L163" s="153"/>
      <c r="M163" s="176"/>
      <c r="N163" s="151"/>
    </row>
    <row r="164" spans="2:14" ht="14.45" customHeight="1" x14ac:dyDescent="0.25">
      <c r="B164" s="152"/>
      <c r="C164" s="176"/>
      <c r="D164" s="163"/>
      <c r="E164" s="163"/>
      <c r="F164" s="162"/>
      <c r="G164" s="173"/>
      <c r="H164" s="153"/>
      <c r="I164" s="153"/>
      <c r="J164" s="153"/>
      <c r="K164" s="153"/>
      <c r="L164" s="153"/>
      <c r="M164" s="176"/>
      <c r="N164" s="151"/>
    </row>
    <row r="165" spans="2:14" ht="14.45" customHeight="1" x14ac:dyDescent="0.25">
      <c r="B165" s="152"/>
      <c r="C165" s="176"/>
      <c r="D165" s="153"/>
      <c r="E165" s="153"/>
      <c r="F165" s="153"/>
      <c r="G165" s="153"/>
      <c r="H165" s="153"/>
      <c r="I165" s="153"/>
      <c r="J165" s="153"/>
      <c r="K165" s="153"/>
      <c r="L165" s="153"/>
      <c r="M165" s="176"/>
      <c r="N165" s="151"/>
    </row>
    <row r="166" spans="2:14" ht="21" customHeight="1" x14ac:dyDescent="0.25">
      <c r="B166" s="152"/>
      <c r="C166" s="176"/>
      <c r="D166" s="665" t="s">
        <v>297</v>
      </c>
      <c r="E166" s="666"/>
      <c r="F166" s="666"/>
      <c r="G166" s="667"/>
      <c r="H166" s="153"/>
      <c r="I166" s="665" t="s">
        <v>298</v>
      </c>
      <c r="J166" s="666"/>
      <c r="K166" s="666"/>
      <c r="L166" s="667"/>
      <c r="M166" s="176"/>
      <c r="N166" s="151"/>
    </row>
    <row r="167" spans="2:14" ht="25.15" customHeight="1" x14ac:dyDescent="0.25">
      <c r="B167" s="152"/>
      <c r="C167" s="176"/>
      <c r="D167" s="155" t="s">
        <v>286</v>
      </c>
      <c r="E167" s="156" t="s">
        <v>287</v>
      </c>
      <c r="F167" s="156" t="s">
        <v>288</v>
      </c>
      <c r="G167" s="157" t="s">
        <v>289</v>
      </c>
      <c r="H167" s="153"/>
      <c r="I167" s="155" t="s">
        <v>290</v>
      </c>
      <c r="J167" s="156" t="s">
        <v>287</v>
      </c>
      <c r="K167" s="156" t="s">
        <v>291</v>
      </c>
      <c r="L167" s="157" t="s">
        <v>289</v>
      </c>
      <c r="M167" s="176"/>
      <c r="N167" s="151"/>
    </row>
    <row r="168" spans="2:14" ht="10.15" customHeight="1" x14ac:dyDescent="0.25">
      <c r="B168" s="152"/>
      <c r="C168" s="176"/>
      <c r="D168" s="158" t="s">
        <v>292</v>
      </c>
      <c r="E168" s="159" t="s">
        <v>292</v>
      </c>
      <c r="F168" s="159" t="s">
        <v>292</v>
      </c>
      <c r="G168" s="160" t="s">
        <v>292</v>
      </c>
      <c r="H168" s="153"/>
      <c r="I168" s="158" t="s">
        <v>292</v>
      </c>
      <c r="J168" s="159" t="s">
        <v>292</v>
      </c>
      <c r="K168" s="159" t="s">
        <v>292</v>
      </c>
      <c r="L168" s="160" t="s">
        <v>292</v>
      </c>
      <c r="M168" s="176"/>
      <c r="N168" s="151"/>
    </row>
    <row r="169" spans="2:14" ht="14.45" customHeight="1" x14ac:dyDescent="0.25">
      <c r="B169" s="152"/>
      <c r="C169" s="176"/>
      <c r="D169" s="158" t="s">
        <v>293</v>
      </c>
      <c r="E169" s="159" t="s">
        <v>294</v>
      </c>
      <c r="F169" s="159" t="s">
        <v>293</v>
      </c>
      <c r="G169" s="160" t="s">
        <v>295</v>
      </c>
      <c r="H169" s="153"/>
      <c r="I169" s="158" t="s">
        <v>293</v>
      </c>
      <c r="J169" s="159" t="s">
        <v>294</v>
      </c>
      <c r="K169" s="159" t="s">
        <v>293</v>
      </c>
      <c r="L169" s="160" t="s">
        <v>295</v>
      </c>
      <c r="M169" s="176"/>
      <c r="N169" s="151"/>
    </row>
    <row r="170" spans="2:14" ht="14.45" customHeight="1" x14ac:dyDescent="0.25">
      <c r="B170" s="152"/>
      <c r="C170" s="176"/>
      <c r="D170" s="161">
        <v>0</v>
      </c>
      <c r="E170" s="162">
        <v>0</v>
      </c>
      <c r="F170" s="163">
        <v>12450</v>
      </c>
      <c r="G170" s="164">
        <v>10</v>
      </c>
      <c r="H170" s="153"/>
      <c r="I170" s="161">
        <v>0</v>
      </c>
      <c r="J170" s="162">
        <v>0</v>
      </c>
      <c r="K170" s="163">
        <v>6000</v>
      </c>
      <c r="L170" s="164">
        <v>10</v>
      </c>
      <c r="M170" s="176"/>
      <c r="N170" s="151"/>
    </row>
    <row r="171" spans="2:14" ht="14.45" customHeight="1" x14ac:dyDescent="0.25">
      <c r="B171" s="152"/>
      <c r="C171" s="176"/>
      <c r="D171" s="165">
        <v>12450</v>
      </c>
      <c r="E171" s="166">
        <v>1245</v>
      </c>
      <c r="F171" s="166">
        <v>7750</v>
      </c>
      <c r="G171" s="167">
        <v>12.5</v>
      </c>
      <c r="H171" s="153"/>
      <c r="I171" s="165">
        <v>6000</v>
      </c>
      <c r="J171" s="166">
        <v>600</v>
      </c>
      <c r="K171" s="166">
        <v>44000</v>
      </c>
      <c r="L171" s="167">
        <v>11</v>
      </c>
      <c r="M171" s="176"/>
      <c r="N171" s="151"/>
    </row>
    <row r="172" spans="2:14" ht="14.45" customHeight="1" x14ac:dyDescent="0.25">
      <c r="B172" s="152"/>
      <c r="C172" s="176"/>
      <c r="D172" s="168">
        <v>20200</v>
      </c>
      <c r="E172" s="163">
        <v>2213.75</v>
      </c>
      <c r="F172" s="163">
        <v>13800</v>
      </c>
      <c r="G172" s="164">
        <v>15.5</v>
      </c>
      <c r="H172" s="153"/>
      <c r="I172" s="169">
        <v>50000</v>
      </c>
      <c r="J172" s="170">
        <v>5440</v>
      </c>
      <c r="K172" s="170" t="s">
        <v>296</v>
      </c>
      <c r="L172" s="171">
        <v>12</v>
      </c>
      <c r="M172" s="176"/>
      <c r="N172" s="151"/>
    </row>
    <row r="173" spans="2:14" ht="14.45" customHeight="1" x14ac:dyDescent="0.25">
      <c r="B173" s="152"/>
      <c r="C173" s="176"/>
      <c r="D173" s="165">
        <v>34000</v>
      </c>
      <c r="E173" s="166">
        <v>4352.75</v>
      </c>
      <c r="F173" s="166">
        <v>26000</v>
      </c>
      <c r="G173" s="167">
        <v>19.5</v>
      </c>
      <c r="H173" s="153"/>
      <c r="I173" s="153"/>
      <c r="J173" s="153"/>
      <c r="K173" s="153"/>
      <c r="L173" s="153"/>
      <c r="M173" s="176"/>
      <c r="N173" s="151"/>
    </row>
    <row r="174" spans="2:14" ht="14.45" customHeight="1" x14ac:dyDescent="0.25">
      <c r="B174" s="152"/>
      <c r="C174" s="176"/>
      <c r="D174" s="169">
        <v>60000</v>
      </c>
      <c r="E174" s="170">
        <v>9422.75</v>
      </c>
      <c r="F174" s="172" t="s">
        <v>296</v>
      </c>
      <c r="G174" s="171">
        <v>23.5</v>
      </c>
      <c r="H174" s="153"/>
      <c r="I174" s="153"/>
      <c r="J174" s="153"/>
      <c r="K174" s="153"/>
      <c r="L174" s="153"/>
      <c r="M174" s="176"/>
      <c r="N174" s="151"/>
    </row>
    <row r="175" spans="2:14" ht="14.45" customHeight="1" x14ac:dyDescent="0.25">
      <c r="B175" s="152"/>
      <c r="C175" s="176"/>
      <c r="D175" s="174" t="s">
        <v>299</v>
      </c>
      <c r="E175" s="163"/>
      <c r="F175" s="162"/>
      <c r="G175" s="173"/>
      <c r="H175" s="153"/>
      <c r="I175" s="153"/>
      <c r="J175" s="153"/>
      <c r="K175" s="153"/>
      <c r="L175" s="153"/>
      <c r="M175" s="176"/>
      <c r="N175" s="151"/>
    </row>
    <row r="176" spans="2:14" ht="14.45" customHeight="1" x14ac:dyDescent="0.25">
      <c r="B176" s="152"/>
      <c r="C176" s="176"/>
      <c r="D176" s="153"/>
      <c r="E176" s="153"/>
      <c r="F176" s="153"/>
      <c r="G176" s="153"/>
      <c r="H176" s="153"/>
      <c r="I176" s="153"/>
      <c r="J176" s="153"/>
      <c r="K176" s="153"/>
      <c r="L176" s="153"/>
      <c r="M176" s="176"/>
      <c r="N176" s="151"/>
    </row>
    <row r="177" spans="1:14" ht="21" customHeight="1" x14ac:dyDescent="0.25">
      <c r="B177" s="152"/>
      <c r="C177" s="176"/>
      <c r="D177" s="665" t="s">
        <v>300</v>
      </c>
      <c r="E177" s="666"/>
      <c r="F177" s="666"/>
      <c r="G177" s="667"/>
      <c r="H177" s="153"/>
      <c r="I177" s="665" t="s">
        <v>301</v>
      </c>
      <c r="J177" s="666"/>
      <c r="K177" s="666"/>
      <c r="L177" s="667"/>
      <c r="M177" s="176"/>
      <c r="N177" s="151"/>
    </row>
    <row r="178" spans="1:14" ht="25.15" customHeight="1" x14ac:dyDescent="0.25">
      <c r="B178" s="152"/>
      <c r="C178" s="176"/>
      <c r="D178" s="155" t="s">
        <v>286</v>
      </c>
      <c r="E178" s="156" t="s">
        <v>287</v>
      </c>
      <c r="F178" s="156" t="s">
        <v>288</v>
      </c>
      <c r="G178" s="157" t="s">
        <v>289</v>
      </c>
      <c r="H178" s="153"/>
      <c r="I178" s="155" t="s">
        <v>290</v>
      </c>
      <c r="J178" s="156" t="s">
        <v>287</v>
      </c>
      <c r="K178" s="156" t="s">
        <v>291</v>
      </c>
      <c r="L178" s="157" t="s">
        <v>289</v>
      </c>
      <c r="M178" s="176"/>
      <c r="N178" s="151"/>
    </row>
    <row r="179" spans="1:14" ht="10.15" customHeight="1" x14ac:dyDescent="0.25">
      <c r="B179" s="152"/>
      <c r="C179" s="176"/>
      <c r="D179" s="158" t="s">
        <v>292</v>
      </c>
      <c r="E179" s="159" t="s">
        <v>292</v>
      </c>
      <c r="F179" s="159" t="s">
        <v>292</v>
      </c>
      <c r="G179" s="160" t="s">
        <v>292</v>
      </c>
      <c r="H179" s="153"/>
      <c r="I179" s="158" t="s">
        <v>292</v>
      </c>
      <c r="J179" s="159" t="s">
        <v>292</v>
      </c>
      <c r="K179" s="159" t="s">
        <v>292</v>
      </c>
      <c r="L179" s="160" t="s">
        <v>292</v>
      </c>
      <c r="M179" s="176"/>
      <c r="N179" s="151"/>
    </row>
    <row r="180" spans="1:14" ht="14.45" customHeight="1" x14ac:dyDescent="0.25">
      <c r="B180" s="152"/>
      <c r="C180" s="176"/>
      <c r="D180" s="158" t="s">
        <v>293</v>
      </c>
      <c r="E180" s="159" t="s">
        <v>294</v>
      </c>
      <c r="F180" s="159" t="s">
        <v>293</v>
      </c>
      <c r="G180" s="160" t="s">
        <v>295</v>
      </c>
      <c r="H180" s="153"/>
      <c r="I180" s="158" t="s">
        <v>293</v>
      </c>
      <c r="J180" s="159" t="s">
        <v>294</v>
      </c>
      <c r="K180" s="159" t="s">
        <v>293</v>
      </c>
      <c r="L180" s="160" t="s">
        <v>295</v>
      </c>
      <c r="M180" s="176"/>
      <c r="N180" s="151"/>
    </row>
    <row r="181" spans="1:14" ht="14.45" customHeight="1" x14ac:dyDescent="0.25">
      <c r="B181" s="152"/>
      <c r="C181" s="176"/>
      <c r="D181" s="161">
        <v>0</v>
      </c>
      <c r="E181" s="162">
        <v>0</v>
      </c>
      <c r="F181" s="163">
        <v>12450</v>
      </c>
      <c r="G181" s="164">
        <v>19.5</v>
      </c>
      <c r="H181" s="153"/>
      <c r="I181" s="161">
        <v>0</v>
      </c>
      <c r="J181" s="162">
        <v>0</v>
      </c>
      <c r="K181" s="163">
        <v>6000</v>
      </c>
      <c r="L181" s="164">
        <v>19.5</v>
      </c>
      <c r="M181" s="176"/>
      <c r="N181" s="151"/>
    </row>
    <row r="182" spans="1:14" ht="14.45" customHeight="1" x14ac:dyDescent="0.25">
      <c r="B182" s="152"/>
      <c r="C182" s="176"/>
      <c r="D182" s="165">
        <v>12450</v>
      </c>
      <c r="E182" s="166">
        <v>2427.75</v>
      </c>
      <c r="F182" s="166">
        <v>7750</v>
      </c>
      <c r="G182" s="167">
        <v>24.5</v>
      </c>
      <c r="H182" s="153"/>
      <c r="I182" s="165">
        <v>6000</v>
      </c>
      <c r="J182" s="166">
        <v>1170</v>
      </c>
      <c r="K182" s="166">
        <v>44000</v>
      </c>
      <c r="L182" s="167">
        <v>21.5</v>
      </c>
      <c r="M182" s="176"/>
      <c r="N182" s="151"/>
    </row>
    <row r="183" spans="1:14" ht="14.45" customHeight="1" x14ac:dyDescent="0.25">
      <c r="B183" s="152"/>
      <c r="C183" s="176"/>
      <c r="D183" s="168">
        <v>20200</v>
      </c>
      <c r="E183" s="163">
        <v>4326.5</v>
      </c>
      <c r="F183" s="163">
        <v>13800</v>
      </c>
      <c r="G183" s="164">
        <v>30.5</v>
      </c>
      <c r="H183" s="153"/>
      <c r="I183" s="169">
        <v>50000</v>
      </c>
      <c r="J183" s="170">
        <v>10630</v>
      </c>
      <c r="K183" s="170" t="s">
        <v>296</v>
      </c>
      <c r="L183" s="171">
        <v>23.5</v>
      </c>
      <c r="M183" s="176"/>
      <c r="N183" s="151"/>
    </row>
    <row r="184" spans="1:14" ht="14.45" customHeight="1" x14ac:dyDescent="0.25">
      <c r="B184" s="152"/>
      <c r="C184" s="176"/>
      <c r="D184" s="165">
        <v>34000</v>
      </c>
      <c r="E184" s="166">
        <v>8535.5</v>
      </c>
      <c r="F184" s="166">
        <v>26000</v>
      </c>
      <c r="G184" s="167">
        <v>38</v>
      </c>
      <c r="H184" s="153"/>
      <c r="I184" s="153"/>
      <c r="J184" s="153"/>
      <c r="K184" s="153"/>
      <c r="L184" s="153"/>
      <c r="M184" s="176"/>
      <c r="N184" s="151"/>
    </row>
    <row r="185" spans="1:14" ht="14.45" customHeight="1" x14ac:dyDescent="0.25">
      <c r="B185" s="152"/>
      <c r="C185" s="176"/>
      <c r="D185" s="169">
        <v>60000</v>
      </c>
      <c r="E185" s="170">
        <v>18415.5</v>
      </c>
      <c r="F185" s="172" t="s">
        <v>296</v>
      </c>
      <c r="G185" s="171">
        <v>46</v>
      </c>
      <c r="H185" s="153"/>
      <c r="I185" s="153"/>
      <c r="J185" s="153"/>
      <c r="K185" s="153"/>
      <c r="L185" s="153"/>
      <c r="M185" s="176"/>
      <c r="N185" s="151"/>
    </row>
    <row r="186" spans="1:14" ht="14.45" customHeight="1" x14ac:dyDescent="0.25">
      <c r="B186" s="152"/>
      <c r="C186" s="176"/>
      <c r="D186" s="153"/>
      <c r="E186" s="153"/>
      <c r="F186" s="153"/>
      <c r="G186" s="153"/>
      <c r="H186" s="153"/>
      <c r="I186" s="153"/>
      <c r="J186" s="153"/>
      <c r="K186" s="153"/>
      <c r="L186" s="153"/>
      <c r="M186" s="176"/>
      <c r="N186" s="151"/>
    </row>
    <row r="187" spans="1:14" ht="12" customHeight="1" x14ac:dyDescent="0.25">
      <c r="B187" s="152"/>
      <c r="C187" s="151"/>
      <c r="D187" s="151"/>
      <c r="E187" s="151"/>
      <c r="F187" s="151"/>
      <c r="G187" s="151"/>
      <c r="H187" s="151"/>
      <c r="I187" s="151"/>
      <c r="J187" s="151"/>
      <c r="K187" s="151"/>
      <c r="L187" s="151"/>
      <c r="M187" s="151"/>
      <c r="N187" s="151"/>
    </row>
    <row r="188" spans="1:14" ht="23.25" x14ac:dyDescent="0.35">
      <c r="B188" s="177"/>
      <c r="C188" s="177"/>
      <c r="D188" s="147"/>
    </row>
    <row r="189" spans="1:14" ht="23.25" x14ac:dyDescent="0.35">
      <c r="A189" s="153"/>
      <c r="B189" s="149"/>
      <c r="C189" s="149"/>
      <c r="D189" s="150" t="s">
        <v>303</v>
      </c>
      <c r="E189" s="151"/>
      <c r="F189" s="151"/>
      <c r="G189" s="151"/>
      <c r="H189" s="151"/>
      <c r="I189" s="151"/>
      <c r="J189" s="151"/>
      <c r="K189" s="151"/>
      <c r="L189" s="151"/>
      <c r="M189" s="151"/>
      <c r="N189" s="152"/>
    </row>
    <row r="190" spans="1:14" x14ac:dyDescent="0.25">
      <c r="A190" s="153"/>
      <c r="B190" s="151"/>
      <c r="C190" s="153"/>
      <c r="D190" s="154"/>
      <c r="E190" s="153"/>
      <c r="F190" s="153"/>
      <c r="G190" s="153"/>
      <c r="H190" s="153"/>
      <c r="I190" s="153"/>
      <c r="J190" s="153"/>
      <c r="K190" s="153"/>
      <c r="L190" s="153"/>
      <c r="M190" s="153"/>
      <c r="N190" s="152"/>
    </row>
    <row r="191" spans="1:14" ht="21" customHeight="1" x14ac:dyDescent="0.25">
      <c r="A191" s="153"/>
      <c r="B191" s="151"/>
      <c r="C191" s="153"/>
      <c r="D191" s="665" t="s">
        <v>284</v>
      </c>
      <c r="E191" s="666"/>
      <c r="F191" s="666"/>
      <c r="G191" s="667"/>
      <c r="H191" s="178"/>
      <c r="I191" s="665" t="s">
        <v>285</v>
      </c>
      <c r="J191" s="666"/>
      <c r="K191" s="666"/>
      <c r="L191" s="667"/>
      <c r="M191" s="153"/>
      <c r="N191" s="152"/>
    </row>
    <row r="192" spans="1:14" ht="25.15" customHeight="1" x14ac:dyDescent="0.25">
      <c r="A192" s="153"/>
      <c r="B192" s="151"/>
      <c r="C192" s="153"/>
      <c r="D192" s="155" t="s">
        <v>286</v>
      </c>
      <c r="E192" s="156" t="s">
        <v>287</v>
      </c>
      <c r="F192" s="156" t="s">
        <v>288</v>
      </c>
      <c r="G192" s="157" t="s">
        <v>289</v>
      </c>
      <c r="H192" s="178"/>
      <c r="I192" s="155" t="s">
        <v>290</v>
      </c>
      <c r="J192" s="156" t="s">
        <v>287</v>
      </c>
      <c r="K192" s="156" t="s">
        <v>291</v>
      </c>
      <c r="L192" s="157" t="s">
        <v>289</v>
      </c>
      <c r="M192" s="153"/>
      <c r="N192" s="152"/>
    </row>
    <row r="193" spans="1:14" ht="10.15" customHeight="1" x14ac:dyDescent="0.25">
      <c r="A193" s="153"/>
      <c r="B193" s="151"/>
      <c r="C193" s="153"/>
      <c r="D193" s="158" t="s">
        <v>292</v>
      </c>
      <c r="E193" s="159" t="s">
        <v>292</v>
      </c>
      <c r="F193" s="159" t="s">
        <v>292</v>
      </c>
      <c r="G193" s="160" t="s">
        <v>292</v>
      </c>
      <c r="H193" s="178"/>
      <c r="I193" s="158" t="s">
        <v>292</v>
      </c>
      <c r="J193" s="159" t="s">
        <v>292</v>
      </c>
      <c r="K193" s="159" t="s">
        <v>292</v>
      </c>
      <c r="L193" s="160" t="s">
        <v>292</v>
      </c>
      <c r="M193" s="153"/>
      <c r="N193" s="152"/>
    </row>
    <row r="194" spans="1:14" ht="14.45" customHeight="1" x14ac:dyDescent="0.25">
      <c r="A194" s="153"/>
      <c r="B194" s="151"/>
      <c r="C194" s="153"/>
      <c r="D194" s="158" t="s">
        <v>293</v>
      </c>
      <c r="E194" s="159" t="s">
        <v>294</v>
      </c>
      <c r="F194" s="159" t="s">
        <v>293</v>
      </c>
      <c r="G194" s="160" t="s">
        <v>295</v>
      </c>
      <c r="H194" s="178"/>
      <c r="I194" s="158" t="s">
        <v>293</v>
      </c>
      <c r="J194" s="159" t="s">
        <v>294</v>
      </c>
      <c r="K194" s="159" t="s">
        <v>293</v>
      </c>
      <c r="L194" s="160" t="s">
        <v>295</v>
      </c>
      <c r="M194" s="153"/>
      <c r="N194" s="152"/>
    </row>
    <row r="195" spans="1:14" x14ac:dyDescent="0.25">
      <c r="A195" s="153"/>
      <c r="B195" s="151"/>
      <c r="C195" s="153"/>
      <c r="D195" s="161">
        <v>0</v>
      </c>
      <c r="E195" s="162">
        <v>0</v>
      </c>
      <c r="F195" s="163">
        <v>17707.2</v>
      </c>
      <c r="G195" s="164">
        <v>12</v>
      </c>
      <c r="H195" s="178"/>
      <c r="I195" s="161">
        <v>0</v>
      </c>
      <c r="J195" s="162">
        <v>0</v>
      </c>
      <c r="K195" s="163">
        <v>6000</v>
      </c>
      <c r="L195" s="164">
        <v>9.5</v>
      </c>
      <c r="M195" s="153"/>
      <c r="N195" s="152"/>
    </row>
    <row r="196" spans="1:14" ht="16.149999999999999" customHeight="1" x14ac:dyDescent="0.25">
      <c r="A196" s="153"/>
      <c r="B196" s="151"/>
      <c r="C196" s="153"/>
      <c r="D196" s="165">
        <v>17707.2</v>
      </c>
      <c r="E196" s="166">
        <v>2124.86</v>
      </c>
      <c r="F196" s="166">
        <v>15300</v>
      </c>
      <c r="G196" s="167">
        <v>14</v>
      </c>
      <c r="H196" s="178"/>
      <c r="I196" s="179">
        <v>6000</v>
      </c>
      <c r="J196" s="180">
        <v>570</v>
      </c>
      <c r="K196" s="180" t="s">
        <v>296</v>
      </c>
      <c r="L196" s="181">
        <v>10.5</v>
      </c>
      <c r="M196" s="153"/>
      <c r="N196" s="152"/>
    </row>
    <row r="197" spans="1:14" x14ac:dyDescent="0.25">
      <c r="A197" s="153"/>
      <c r="B197" s="151"/>
      <c r="C197" s="153"/>
      <c r="D197" s="168">
        <v>33007.199999999997</v>
      </c>
      <c r="E197" s="163">
        <v>4266.8599999999997</v>
      </c>
      <c r="F197" s="163">
        <v>20400</v>
      </c>
      <c r="G197" s="164">
        <v>18.5</v>
      </c>
      <c r="H197" s="178"/>
      <c r="I197" s="178"/>
      <c r="J197" s="178"/>
      <c r="K197" s="178"/>
      <c r="L197" s="178"/>
      <c r="M197" s="153"/>
      <c r="N197" s="152"/>
    </row>
    <row r="198" spans="1:14" x14ac:dyDescent="0.25">
      <c r="A198" s="153"/>
      <c r="B198" s="151"/>
      <c r="C198" s="153"/>
      <c r="D198" s="165">
        <v>53407.199999999997</v>
      </c>
      <c r="E198" s="166">
        <v>8040.86</v>
      </c>
      <c r="F198" s="166">
        <v>66593</v>
      </c>
      <c r="G198" s="167">
        <v>21.5</v>
      </c>
      <c r="H198" s="178"/>
      <c r="I198" s="178"/>
      <c r="J198" s="178"/>
      <c r="K198" s="178"/>
      <c r="L198" s="178"/>
      <c r="M198" s="153"/>
      <c r="N198" s="152"/>
    </row>
    <row r="199" spans="1:14" x14ac:dyDescent="0.25">
      <c r="A199" s="153"/>
      <c r="B199" s="151"/>
      <c r="C199" s="153"/>
      <c r="D199" s="168">
        <v>120000.2</v>
      </c>
      <c r="E199" s="163">
        <v>22358.36</v>
      </c>
      <c r="F199" s="163">
        <v>55000</v>
      </c>
      <c r="G199" s="164">
        <v>22.5</v>
      </c>
      <c r="H199" s="178"/>
      <c r="I199" s="163"/>
      <c r="J199" s="163"/>
      <c r="K199" s="163"/>
      <c r="L199" s="173"/>
      <c r="M199" s="153"/>
      <c r="N199" s="152"/>
    </row>
    <row r="200" spans="1:14" x14ac:dyDescent="0.25">
      <c r="A200" s="153"/>
      <c r="B200" s="151"/>
      <c r="C200" s="153"/>
      <c r="D200" s="179">
        <v>175000.2</v>
      </c>
      <c r="E200" s="180">
        <v>34733.360000000001</v>
      </c>
      <c r="F200" s="180" t="s">
        <v>296</v>
      </c>
      <c r="G200" s="181">
        <v>23.5</v>
      </c>
      <c r="H200" s="178"/>
      <c r="I200" s="178"/>
      <c r="J200" s="178"/>
      <c r="K200" s="178"/>
      <c r="L200" s="178"/>
      <c r="M200" s="153"/>
      <c r="N200" s="152"/>
    </row>
    <row r="201" spans="1:14" x14ac:dyDescent="0.25">
      <c r="A201" s="153"/>
      <c r="B201" s="151"/>
      <c r="C201" s="153"/>
      <c r="D201" s="182"/>
      <c r="E201" s="182"/>
      <c r="F201" s="182"/>
      <c r="G201" s="183"/>
      <c r="H201" s="178"/>
      <c r="I201" s="178"/>
      <c r="J201" s="178"/>
      <c r="K201" s="178"/>
      <c r="L201" s="178"/>
      <c r="M201" s="153"/>
      <c r="N201" s="152"/>
    </row>
    <row r="202" spans="1:14" x14ac:dyDescent="0.25">
      <c r="A202" s="153"/>
      <c r="B202" s="151"/>
      <c r="C202" s="153"/>
      <c r="D202" s="178"/>
      <c r="E202" s="178"/>
      <c r="F202" s="178"/>
      <c r="G202" s="178"/>
      <c r="H202" s="178"/>
      <c r="I202" s="178"/>
      <c r="J202" s="178"/>
      <c r="K202" s="178"/>
      <c r="L202" s="178"/>
      <c r="M202" s="153"/>
      <c r="N202" s="152"/>
    </row>
    <row r="203" spans="1:14" ht="21" customHeight="1" x14ac:dyDescent="0.25">
      <c r="A203" s="153"/>
      <c r="B203" s="151"/>
      <c r="C203" s="153"/>
      <c r="D203" s="665" t="s">
        <v>304</v>
      </c>
      <c r="E203" s="666"/>
      <c r="F203" s="666"/>
      <c r="G203" s="667"/>
      <c r="H203" s="178"/>
      <c r="I203" s="665" t="s">
        <v>305</v>
      </c>
      <c r="J203" s="666"/>
      <c r="K203" s="666"/>
      <c r="L203" s="667"/>
      <c r="M203" s="153"/>
      <c r="N203" s="152"/>
    </row>
    <row r="204" spans="1:14" ht="25.15" customHeight="1" x14ac:dyDescent="0.25">
      <c r="A204" s="153"/>
      <c r="B204" s="151"/>
      <c r="C204" s="153"/>
      <c r="D204" s="184" t="s">
        <v>286</v>
      </c>
      <c r="E204" s="185" t="s">
        <v>287</v>
      </c>
      <c r="F204" s="185" t="s">
        <v>288</v>
      </c>
      <c r="G204" s="186" t="s">
        <v>289</v>
      </c>
      <c r="H204" s="178"/>
      <c r="I204" s="184" t="s">
        <v>290</v>
      </c>
      <c r="J204" s="185" t="s">
        <v>287</v>
      </c>
      <c r="K204" s="185" t="s">
        <v>291</v>
      </c>
      <c r="L204" s="186" t="s">
        <v>289</v>
      </c>
      <c r="M204" s="153"/>
      <c r="N204" s="152"/>
    </row>
    <row r="205" spans="1:14" ht="10.15" customHeight="1" x14ac:dyDescent="0.25">
      <c r="A205" s="153"/>
      <c r="B205" s="151"/>
      <c r="C205" s="153"/>
      <c r="D205" s="187" t="s">
        <v>292</v>
      </c>
      <c r="E205" s="188" t="s">
        <v>292</v>
      </c>
      <c r="F205" s="188" t="s">
        <v>292</v>
      </c>
      <c r="G205" s="189" t="s">
        <v>292</v>
      </c>
      <c r="H205" s="178"/>
      <c r="I205" s="187" t="s">
        <v>292</v>
      </c>
      <c r="J205" s="188" t="s">
        <v>292</v>
      </c>
      <c r="K205" s="188" t="s">
        <v>292</v>
      </c>
      <c r="L205" s="189" t="s">
        <v>292</v>
      </c>
      <c r="M205" s="153"/>
      <c r="N205" s="152"/>
    </row>
    <row r="206" spans="1:14" ht="14.45" customHeight="1" x14ac:dyDescent="0.25">
      <c r="A206" s="153"/>
      <c r="B206" s="151"/>
      <c r="C206" s="153"/>
      <c r="D206" s="187" t="s">
        <v>293</v>
      </c>
      <c r="E206" s="188" t="s">
        <v>294</v>
      </c>
      <c r="F206" s="188" t="s">
        <v>293</v>
      </c>
      <c r="G206" s="189" t="s">
        <v>295</v>
      </c>
      <c r="H206" s="178"/>
      <c r="I206" s="187" t="s">
        <v>293</v>
      </c>
      <c r="J206" s="188" t="s">
        <v>294</v>
      </c>
      <c r="K206" s="188" t="s">
        <v>293</v>
      </c>
      <c r="L206" s="189" t="s">
        <v>295</v>
      </c>
      <c r="M206" s="153"/>
      <c r="N206" s="152"/>
    </row>
    <row r="207" spans="1:14" x14ac:dyDescent="0.25">
      <c r="A207" s="153"/>
      <c r="B207" s="151"/>
      <c r="C207" s="153"/>
      <c r="D207" s="161">
        <v>0</v>
      </c>
      <c r="E207" s="162">
        <v>0</v>
      </c>
      <c r="F207" s="163">
        <v>17707.2</v>
      </c>
      <c r="G207" s="164">
        <v>0.75</v>
      </c>
      <c r="H207" s="178"/>
      <c r="I207" s="161">
        <v>0</v>
      </c>
      <c r="J207" s="162">
        <v>0</v>
      </c>
      <c r="K207" s="163">
        <v>6000</v>
      </c>
      <c r="L207" s="164">
        <v>2</v>
      </c>
      <c r="M207" s="153"/>
      <c r="N207" s="152"/>
    </row>
    <row r="208" spans="1:14" x14ac:dyDescent="0.25">
      <c r="A208" s="153"/>
      <c r="B208" s="151"/>
      <c r="C208" s="153"/>
      <c r="D208" s="190">
        <v>17707.2</v>
      </c>
      <c r="E208" s="191">
        <v>132.80000000000001</v>
      </c>
      <c r="F208" s="191">
        <v>15300</v>
      </c>
      <c r="G208" s="192">
        <v>2</v>
      </c>
      <c r="H208" s="178"/>
      <c r="I208" s="190">
        <v>6000</v>
      </c>
      <c r="J208" s="191">
        <v>120</v>
      </c>
      <c r="K208" s="191">
        <v>18000</v>
      </c>
      <c r="L208" s="192">
        <v>4</v>
      </c>
      <c r="M208" s="153"/>
      <c r="N208" s="152"/>
    </row>
    <row r="209" spans="1:14" x14ac:dyDescent="0.25">
      <c r="A209" s="153"/>
      <c r="B209" s="151"/>
      <c r="C209" s="153"/>
      <c r="D209" s="168">
        <v>33007.199999999997</v>
      </c>
      <c r="E209" s="163">
        <v>438.8</v>
      </c>
      <c r="F209" s="163">
        <v>20400</v>
      </c>
      <c r="G209" s="164">
        <v>3</v>
      </c>
      <c r="H209" s="178"/>
      <c r="I209" s="169">
        <v>24000</v>
      </c>
      <c r="J209" s="170">
        <v>840</v>
      </c>
      <c r="K209" s="170" t="s">
        <v>296</v>
      </c>
      <c r="L209" s="171">
        <v>6</v>
      </c>
      <c r="M209" s="153"/>
      <c r="N209" s="152"/>
    </row>
    <row r="210" spans="1:14" x14ac:dyDescent="0.25">
      <c r="A210" s="153"/>
      <c r="B210" s="151"/>
      <c r="C210" s="153"/>
      <c r="D210" s="190">
        <v>53407.199999999997</v>
      </c>
      <c r="E210" s="191">
        <v>1050.8</v>
      </c>
      <c r="F210" s="191">
        <v>66593</v>
      </c>
      <c r="G210" s="192">
        <v>4</v>
      </c>
      <c r="H210" s="178"/>
      <c r="I210" s="178"/>
      <c r="J210" s="178"/>
      <c r="K210" s="178"/>
      <c r="L210" s="178"/>
      <c r="M210" s="153"/>
      <c r="N210" s="152"/>
    </row>
    <row r="211" spans="1:14" x14ac:dyDescent="0.25">
      <c r="A211" s="153"/>
      <c r="B211" s="151"/>
      <c r="C211" s="153"/>
      <c r="D211" s="168">
        <v>120000.2</v>
      </c>
      <c r="E211" s="163">
        <v>3714.52</v>
      </c>
      <c r="F211" s="163">
        <v>55000</v>
      </c>
      <c r="G211" s="164">
        <v>5</v>
      </c>
      <c r="H211" s="178"/>
      <c r="I211" s="178"/>
      <c r="J211" s="178"/>
      <c r="K211" s="178"/>
      <c r="L211" s="178"/>
      <c r="M211" s="153"/>
      <c r="N211" s="152"/>
    </row>
    <row r="212" spans="1:14" x14ac:dyDescent="0.25">
      <c r="A212" s="153"/>
      <c r="B212" s="151"/>
      <c r="C212" s="153"/>
      <c r="D212" s="190">
        <v>175000.2</v>
      </c>
      <c r="E212" s="191">
        <v>6464.52</v>
      </c>
      <c r="F212" s="191">
        <v>125000</v>
      </c>
      <c r="G212" s="192">
        <v>6</v>
      </c>
      <c r="H212" s="178"/>
      <c r="I212" s="178"/>
      <c r="J212" s="178"/>
      <c r="K212" s="178"/>
      <c r="L212" s="178"/>
      <c r="M212" s="153"/>
      <c r="N212" s="152"/>
    </row>
    <row r="213" spans="1:14" x14ac:dyDescent="0.25">
      <c r="A213" s="153"/>
      <c r="B213" s="151"/>
      <c r="C213" s="153"/>
      <c r="D213" s="193">
        <v>300000.2</v>
      </c>
      <c r="E213" s="194">
        <v>13964.52</v>
      </c>
      <c r="F213" s="194" t="s">
        <v>296</v>
      </c>
      <c r="G213" s="195">
        <v>7</v>
      </c>
      <c r="H213" s="178"/>
      <c r="I213" s="178"/>
      <c r="J213" s="178"/>
      <c r="K213" s="178"/>
      <c r="L213" s="178"/>
      <c r="M213" s="153"/>
      <c r="N213" s="152"/>
    </row>
    <row r="214" spans="1:14" x14ac:dyDescent="0.25">
      <c r="A214" s="153"/>
      <c r="B214" s="151"/>
      <c r="C214" s="153"/>
      <c r="D214" s="182"/>
      <c r="E214" s="182"/>
      <c r="F214" s="182"/>
      <c r="G214" s="183"/>
      <c r="H214" s="178"/>
      <c r="I214" s="178"/>
      <c r="J214" s="178"/>
      <c r="K214" s="178"/>
      <c r="L214" s="178"/>
      <c r="M214" s="153"/>
      <c r="N214" s="152"/>
    </row>
    <row r="215" spans="1:14" x14ac:dyDescent="0.25">
      <c r="A215" s="153"/>
      <c r="B215" s="151"/>
      <c r="C215" s="153"/>
      <c r="D215" s="178"/>
      <c r="E215" s="178"/>
      <c r="F215" s="178"/>
      <c r="G215" s="178"/>
      <c r="H215" s="178"/>
      <c r="I215" s="178"/>
      <c r="J215" s="178"/>
      <c r="K215" s="178"/>
      <c r="L215" s="178"/>
      <c r="M215" s="153"/>
      <c r="N215" s="152"/>
    </row>
    <row r="216" spans="1:14" ht="21" customHeight="1" x14ac:dyDescent="0.25">
      <c r="A216" s="153"/>
      <c r="B216" s="151"/>
      <c r="C216" s="153"/>
      <c r="D216" s="665" t="s">
        <v>306</v>
      </c>
      <c r="E216" s="666"/>
      <c r="F216" s="666"/>
      <c r="G216" s="667"/>
      <c r="H216" s="178"/>
      <c r="I216" s="665" t="s">
        <v>298</v>
      </c>
      <c r="J216" s="666"/>
      <c r="K216" s="666"/>
      <c r="L216" s="667"/>
      <c r="M216" s="153"/>
      <c r="N216" s="152"/>
    </row>
    <row r="217" spans="1:14" ht="25.15" customHeight="1" x14ac:dyDescent="0.25">
      <c r="A217" s="153"/>
      <c r="B217" s="151"/>
      <c r="C217" s="153"/>
      <c r="D217" s="155" t="s">
        <v>286</v>
      </c>
      <c r="E217" s="156" t="s">
        <v>287</v>
      </c>
      <c r="F217" s="156" t="s">
        <v>288</v>
      </c>
      <c r="G217" s="157" t="s">
        <v>289</v>
      </c>
      <c r="H217" s="178"/>
      <c r="I217" s="155" t="s">
        <v>290</v>
      </c>
      <c r="J217" s="156" t="s">
        <v>287</v>
      </c>
      <c r="K217" s="156" t="s">
        <v>291</v>
      </c>
      <c r="L217" s="157" t="s">
        <v>289</v>
      </c>
      <c r="M217" s="153"/>
      <c r="N217" s="152"/>
    </row>
    <row r="218" spans="1:14" ht="10.15" customHeight="1" x14ac:dyDescent="0.25">
      <c r="A218" s="153"/>
      <c r="B218" s="151"/>
      <c r="C218" s="153"/>
      <c r="D218" s="158" t="s">
        <v>292</v>
      </c>
      <c r="E218" s="159" t="s">
        <v>292</v>
      </c>
      <c r="F218" s="159" t="s">
        <v>292</v>
      </c>
      <c r="G218" s="160" t="s">
        <v>292</v>
      </c>
      <c r="H218" s="178"/>
      <c r="I218" s="158" t="s">
        <v>292</v>
      </c>
      <c r="J218" s="159" t="s">
        <v>292</v>
      </c>
      <c r="K218" s="159" t="s">
        <v>292</v>
      </c>
      <c r="L218" s="160" t="s">
        <v>292</v>
      </c>
      <c r="M218" s="153"/>
      <c r="N218" s="152"/>
    </row>
    <row r="219" spans="1:14" ht="14.45" customHeight="1" x14ac:dyDescent="0.25">
      <c r="A219" s="153"/>
      <c r="B219" s="151"/>
      <c r="C219" s="153"/>
      <c r="D219" s="158" t="s">
        <v>293</v>
      </c>
      <c r="E219" s="159" t="s">
        <v>294</v>
      </c>
      <c r="F219" s="159" t="s">
        <v>293</v>
      </c>
      <c r="G219" s="160" t="s">
        <v>295</v>
      </c>
      <c r="H219" s="178"/>
      <c r="I219" s="158" t="s">
        <v>293</v>
      </c>
      <c r="J219" s="159" t="s">
        <v>294</v>
      </c>
      <c r="K219" s="159" t="s">
        <v>293</v>
      </c>
      <c r="L219" s="160" t="s">
        <v>295</v>
      </c>
      <c r="M219" s="153"/>
      <c r="N219" s="152"/>
    </row>
    <row r="220" spans="1:14" x14ac:dyDescent="0.25">
      <c r="A220" s="153"/>
      <c r="B220" s="151"/>
      <c r="C220" s="153"/>
      <c r="D220" s="161">
        <v>0</v>
      </c>
      <c r="E220" s="162">
        <v>0</v>
      </c>
      <c r="F220" s="163">
        <v>17707.2</v>
      </c>
      <c r="G220" s="164">
        <v>12</v>
      </c>
      <c r="H220" s="178"/>
      <c r="I220" s="161">
        <v>0</v>
      </c>
      <c r="J220" s="162">
        <v>0</v>
      </c>
      <c r="K220" s="163">
        <v>6000</v>
      </c>
      <c r="L220" s="164">
        <v>9.5</v>
      </c>
      <c r="M220" s="153"/>
      <c r="N220" s="152"/>
    </row>
    <row r="221" spans="1:14" ht="16.149999999999999" customHeight="1" x14ac:dyDescent="0.25">
      <c r="A221" s="153"/>
      <c r="B221" s="151"/>
      <c r="C221" s="153"/>
      <c r="D221" s="165">
        <v>17707.2</v>
      </c>
      <c r="E221" s="166">
        <v>2124.86</v>
      </c>
      <c r="F221" s="166">
        <v>15300</v>
      </c>
      <c r="G221" s="167">
        <v>14</v>
      </c>
      <c r="H221" s="178"/>
      <c r="I221" s="179">
        <v>6000</v>
      </c>
      <c r="J221" s="180">
        <v>570</v>
      </c>
      <c r="K221" s="180" t="s">
        <v>296</v>
      </c>
      <c r="L221" s="181">
        <v>10.5</v>
      </c>
      <c r="M221" s="153"/>
      <c r="N221" s="152"/>
    </row>
    <row r="222" spans="1:14" x14ac:dyDescent="0.25">
      <c r="A222" s="153"/>
      <c r="B222" s="151"/>
      <c r="C222" s="153"/>
      <c r="D222" s="168">
        <v>33007.199999999997</v>
      </c>
      <c r="E222" s="163">
        <v>4266.8599999999997</v>
      </c>
      <c r="F222" s="163">
        <v>20400</v>
      </c>
      <c r="G222" s="164">
        <v>18.5</v>
      </c>
      <c r="H222" s="178"/>
      <c r="I222" s="178"/>
      <c r="J222" s="178"/>
      <c r="K222" s="178"/>
      <c r="L222" s="178"/>
      <c r="M222" s="153"/>
      <c r="N222" s="152"/>
    </row>
    <row r="223" spans="1:14" x14ac:dyDescent="0.25">
      <c r="A223" s="153"/>
      <c r="B223" s="151"/>
      <c r="C223" s="153"/>
      <c r="D223" s="179">
        <v>53407.199999999997</v>
      </c>
      <c r="E223" s="180">
        <v>8040.86</v>
      </c>
      <c r="F223" s="180" t="s">
        <v>296</v>
      </c>
      <c r="G223" s="181">
        <v>21.5</v>
      </c>
      <c r="H223" s="178"/>
      <c r="I223" s="178"/>
      <c r="J223" s="178"/>
      <c r="K223" s="178"/>
      <c r="L223" s="178"/>
      <c r="M223" s="153"/>
      <c r="N223" s="152"/>
    </row>
    <row r="224" spans="1:14" ht="15.6" customHeight="1" x14ac:dyDescent="0.25">
      <c r="A224" s="153"/>
      <c r="B224" s="151"/>
      <c r="C224" s="153"/>
      <c r="D224" s="174" t="s">
        <v>299</v>
      </c>
      <c r="E224" s="182"/>
      <c r="F224" s="182"/>
      <c r="G224" s="183"/>
      <c r="H224" s="178"/>
      <c r="I224" s="178"/>
      <c r="J224" s="178"/>
      <c r="K224" s="178"/>
      <c r="L224" s="178"/>
      <c r="M224" s="153"/>
      <c r="N224" s="152"/>
    </row>
    <row r="225" spans="1:14" x14ac:dyDescent="0.25">
      <c r="A225" s="153"/>
      <c r="B225" s="151"/>
      <c r="C225" s="153"/>
      <c r="D225" s="178"/>
      <c r="E225" s="178"/>
      <c r="F225" s="178"/>
      <c r="G225" s="178"/>
      <c r="H225" s="178"/>
      <c r="I225" s="178"/>
      <c r="J225" s="178"/>
      <c r="K225" s="178"/>
      <c r="L225" s="178"/>
      <c r="M225" s="153"/>
      <c r="N225" s="152"/>
    </row>
    <row r="226" spans="1:14" ht="21" customHeight="1" x14ac:dyDescent="0.25">
      <c r="A226" s="153"/>
      <c r="B226" s="151"/>
      <c r="C226" s="153"/>
      <c r="D226" s="665" t="s">
        <v>307</v>
      </c>
      <c r="E226" s="666"/>
      <c r="F226" s="666"/>
      <c r="G226" s="667"/>
      <c r="H226" s="178"/>
      <c r="I226" s="665" t="s">
        <v>308</v>
      </c>
      <c r="J226" s="666"/>
      <c r="K226" s="666"/>
      <c r="L226" s="667"/>
      <c r="M226" s="153"/>
      <c r="N226" s="152"/>
    </row>
    <row r="227" spans="1:14" ht="25.15" customHeight="1" x14ac:dyDescent="0.25">
      <c r="A227" s="153"/>
      <c r="B227" s="151"/>
      <c r="C227" s="153"/>
      <c r="D227" s="155" t="s">
        <v>286</v>
      </c>
      <c r="E227" s="156" t="s">
        <v>287</v>
      </c>
      <c r="F227" s="156" t="s">
        <v>288</v>
      </c>
      <c r="G227" s="157" t="s">
        <v>289</v>
      </c>
      <c r="H227" s="178"/>
      <c r="I227" s="155" t="s">
        <v>290</v>
      </c>
      <c r="J227" s="156" t="s">
        <v>287</v>
      </c>
      <c r="K227" s="156" t="s">
        <v>291</v>
      </c>
      <c r="L227" s="157" t="s">
        <v>289</v>
      </c>
      <c r="M227" s="153"/>
      <c r="N227" s="152"/>
    </row>
    <row r="228" spans="1:14" ht="10.15" customHeight="1" x14ac:dyDescent="0.25">
      <c r="A228" s="153"/>
      <c r="B228" s="151"/>
      <c r="C228" s="153"/>
      <c r="D228" s="158" t="s">
        <v>292</v>
      </c>
      <c r="E228" s="159" t="s">
        <v>292</v>
      </c>
      <c r="F228" s="159" t="s">
        <v>292</v>
      </c>
      <c r="G228" s="160" t="s">
        <v>292</v>
      </c>
      <c r="H228" s="178"/>
      <c r="I228" s="158" t="s">
        <v>292</v>
      </c>
      <c r="J228" s="159" t="s">
        <v>292</v>
      </c>
      <c r="K228" s="159" t="s">
        <v>292</v>
      </c>
      <c r="L228" s="160" t="s">
        <v>292</v>
      </c>
      <c r="M228" s="153"/>
      <c r="N228" s="152"/>
    </row>
    <row r="229" spans="1:14" ht="14.45" customHeight="1" x14ac:dyDescent="0.25">
      <c r="A229" s="153"/>
      <c r="B229" s="151"/>
      <c r="C229" s="153"/>
      <c r="D229" s="158" t="s">
        <v>293</v>
      </c>
      <c r="E229" s="159" t="s">
        <v>294</v>
      </c>
      <c r="F229" s="159" t="s">
        <v>293</v>
      </c>
      <c r="G229" s="160" t="s">
        <v>295</v>
      </c>
      <c r="H229" s="178"/>
      <c r="I229" s="158" t="s">
        <v>293</v>
      </c>
      <c r="J229" s="159" t="s">
        <v>294</v>
      </c>
      <c r="K229" s="159" t="s">
        <v>293</v>
      </c>
      <c r="L229" s="160" t="s">
        <v>295</v>
      </c>
      <c r="M229" s="153"/>
      <c r="N229" s="152"/>
    </row>
    <row r="230" spans="1:14" x14ac:dyDescent="0.25">
      <c r="A230" s="153"/>
      <c r="B230" s="151"/>
      <c r="C230" s="153"/>
      <c r="D230" s="161">
        <v>0</v>
      </c>
      <c r="E230" s="162">
        <v>0</v>
      </c>
      <c r="F230" s="163">
        <v>17707.2</v>
      </c>
      <c r="G230" s="164">
        <v>24.75</v>
      </c>
      <c r="H230" s="178"/>
      <c r="I230" s="161">
        <v>0</v>
      </c>
      <c r="J230" s="162">
        <v>0</v>
      </c>
      <c r="K230" s="163">
        <v>6000</v>
      </c>
      <c r="L230" s="164">
        <v>21</v>
      </c>
      <c r="M230" s="153"/>
      <c r="N230" s="152"/>
    </row>
    <row r="231" spans="1:14" ht="16.149999999999999" customHeight="1" x14ac:dyDescent="0.25">
      <c r="A231" s="153"/>
      <c r="B231" s="151"/>
      <c r="C231" s="153"/>
      <c r="D231" s="165">
        <v>17707.2</v>
      </c>
      <c r="E231" s="166">
        <v>4382.5200000000004</v>
      </c>
      <c r="F231" s="166">
        <v>15300</v>
      </c>
      <c r="G231" s="167">
        <v>30</v>
      </c>
      <c r="H231" s="178"/>
      <c r="I231" s="165">
        <v>6000</v>
      </c>
      <c r="J231" s="166">
        <v>1260</v>
      </c>
      <c r="K231" s="166">
        <v>18000</v>
      </c>
      <c r="L231" s="167">
        <v>25</v>
      </c>
      <c r="M231" s="153"/>
      <c r="N231" s="152"/>
    </row>
    <row r="232" spans="1:14" x14ac:dyDescent="0.25">
      <c r="A232" s="153"/>
      <c r="B232" s="151"/>
      <c r="C232" s="153"/>
      <c r="D232" s="168">
        <v>33007.199999999997</v>
      </c>
      <c r="E232" s="163">
        <v>8972.52</v>
      </c>
      <c r="F232" s="163">
        <v>20400</v>
      </c>
      <c r="G232" s="164">
        <v>40</v>
      </c>
      <c r="H232" s="178"/>
      <c r="I232" s="169">
        <v>24000</v>
      </c>
      <c r="J232" s="170">
        <v>5760</v>
      </c>
      <c r="K232" s="170" t="s">
        <v>296</v>
      </c>
      <c r="L232" s="195">
        <v>27</v>
      </c>
      <c r="M232" s="153"/>
      <c r="N232" s="152"/>
    </row>
    <row r="233" spans="1:14" x14ac:dyDescent="0.25">
      <c r="A233" s="153"/>
      <c r="B233" s="151"/>
      <c r="C233" s="153"/>
      <c r="D233" s="165">
        <v>53407.199999999997</v>
      </c>
      <c r="E233" s="166">
        <v>17132.52</v>
      </c>
      <c r="F233" s="166">
        <v>66593</v>
      </c>
      <c r="G233" s="167">
        <v>47</v>
      </c>
      <c r="H233" s="178"/>
      <c r="I233" s="178"/>
      <c r="J233" s="178"/>
      <c r="K233" s="178"/>
      <c r="L233" s="178"/>
      <c r="M233" s="153"/>
      <c r="N233" s="152"/>
    </row>
    <row r="234" spans="1:14" x14ac:dyDescent="0.25">
      <c r="A234" s="153"/>
      <c r="B234" s="151"/>
      <c r="C234" s="153"/>
      <c r="D234" s="168">
        <v>120000.2</v>
      </c>
      <c r="E234" s="163">
        <v>48431.23</v>
      </c>
      <c r="F234" s="163">
        <v>55000.000000000015</v>
      </c>
      <c r="G234" s="164">
        <v>49</v>
      </c>
      <c r="H234" s="178"/>
      <c r="I234" s="178"/>
      <c r="J234" s="178"/>
      <c r="K234" s="178"/>
      <c r="L234" s="178"/>
      <c r="M234" s="153"/>
      <c r="N234" s="152"/>
    </row>
    <row r="235" spans="1:14" x14ac:dyDescent="0.25">
      <c r="A235" s="153"/>
      <c r="B235" s="151"/>
      <c r="C235" s="153"/>
      <c r="D235" s="165">
        <v>175000.2</v>
      </c>
      <c r="E235" s="166">
        <v>75381.23</v>
      </c>
      <c r="F235" s="166">
        <v>125000</v>
      </c>
      <c r="G235" s="167">
        <v>51</v>
      </c>
      <c r="H235" s="178"/>
      <c r="I235" s="178"/>
      <c r="J235" s="178"/>
      <c r="K235" s="178"/>
      <c r="L235" s="178"/>
      <c r="M235" s="153"/>
      <c r="N235" s="152"/>
    </row>
    <row r="236" spans="1:14" x14ac:dyDescent="0.25">
      <c r="A236" s="153"/>
      <c r="B236" s="151"/>
      <c r="C236" s="153"/>
      <c r="D236" s="193">
        <v>300000.2</v>
      </c>
      <c r="E236" s="194">
        <v>139131.23000000001</v>
      </c>
      <c r="F236" s="194" t="s">
        <v>296</v>
      </c>
      <c r="G236" s="195">
        <v>52</v>
      </c>
      <c r="H236" s="178"/>
      <c r="I236" s="178"/>
      <c r="J236" s="178"/>
      <c r="K236" s="178"/>
      <c r="L236" s="178"/>
      <c r="M236" s="153"/>
      <c r="N236" s="152"/>
    </row>
    <row r="237" spans="1:14" x14ac:dyDescent="0.25">
      <c r="A237" s="153"/>
      <c r="B237" s="151"/>
      <c r="C237" s="153"/>
      <c r="D237" s="153"/>
      <c r="E237" s="153"/>
      <c r="F237" s="153"/>
      <c r="G237" s="153"/>
      <c r="H237" s="153"/>
      <c r="I237" s="153"/>
      <c r="J237" s="153"/>
      <c r="K237" s="153"/>
      <c r="L237" s="153"/>
      <c r="M237" s="153"/>
      <c r="N237" s="152"/>
    </row>
    <row r="238" spans="1:14" ht="12" customHeight="1" x14ac:dyDescent="0.25">
      <c r="A238" s="153"/>
      <c r="B238" s="151"/>
      <c r="C238" s="151"/>
      <c r="D238" s="151"/>
      <c r="E238" s="151"/>
      <c r="F238" s="151"/>
      <c r="G238" s="151"/>
      <c r="H238" s="151"/>
      <c r="I238" s="151"/>
      <c r="J238" s="151"/>
      <c r="K238" s="151"/>
      <c r="L238" s="151"/>
      <c r="M238" s="151"/>
      <c r="N238" s="152"/>
    </row>
    <row r="239" spans="1:14" ht="23.25" x14ac:dyDescent="0.35">
      <c r="A239" s="153"/>
      <c r="B239" s="196">
        <v>2010</v>
      </c>
      <c r="C239" s="196"/>
      <c r="D239" s="153"/>
      <c r="E239" s="153"/>
      <c r="F239" s="153"/>
      <c r="G239" s="153"/>
      <c r="H239" s="153"/>
      <c r="I239" s="153"/>
      <c r="J239" s="153"/>
      <c r="K239" s="153"/>
      <c r="L239" s="153"/>
      <c r="M239" s="153"/>
    </row>
    <row r="240" spans="1:14" ht="24" customHeight="1" x14ac:dyDescent="0.35">
      <c r="A240" s="153"/>
      <c r="B240" s="149"/>
      <c r="C240" s="149"/>
      <c r="D240" s="150" t="s">
        <v>309</v>
      </c>
      <c r="E240" s="151"/>
      <c r="F240" s="151"/>
      <c r="G240" s="151"/>
      <c r="H240" s="151"/>
      <c r="I240" s="151"/>
      <c r="J240" s="151"/>
      <c r="K240" s="151"/>
      <c r="L240" s="151"/>
      <c r="M240" s="151"/>
      <c r="N240" s="152"/>
    </row>
    <row r="241" spans="1:14" x14ac:dyDescent="0.25">
      <c r="A241" s="153"/>
      <c r="B241" s="151"/>
      <c r="C241" s="153"/>
      <c r="D241" s="154"/>
      <c r="E241" s="153"/>
      <c r="F241" s="153"/>
      <c r="G241" s="153"/>
      <c r="H241" s="153"/>
      <c r="I241" s="153"/>
      <c r="J241" s="153"/>
      <c r="K241" s="153"/>
      <c r="L241" s="153"/>
      <c r="M241" s="153"/>
      <c r="N241" s="152"/>
    </row>
    <row r="242" spans="1:14" ht="21" customHeight="1" x14ac:dyDescent="0.25">
      <c r="A242" s="153"/>
      <c r="B242" s="151"/>
      <c r="C242" s="153"/>
      <c r="D242" s="665" t="s">
        <v>284</v>
      </c>
      <c r="E242" s="666"/>
      <c r="F242" s="666"/>
      <c r="G242" s="667"/>
      <c r="H242" s="178"/>
      <c r="I242" s="665" t="s">
        <v>285</v>
      </c>
      <c r="J242" s="666"/>
      <c r="K242" s="666"/>
      <c r="L242" s="667"/>
      <c r="M242" s="153"/>
      <c r="N242" s="152"/>
    </row>
    <row r="243" spans="1:14" ht="25.15" customHeight="1" x14ac:dyDescent="0.25">
      <c r="A243" s="153"/>
      <c r="B243" s="151"/>
      <c r="C243" s="153"/>
      <c r="D243" s="155" t="s">
        <v>286</v>
      </c>
      <c r="E243" s="156" t="s">
        <v>287</v>
      </c>
      <c r="F243" s="156" t="s">
        <v>288</v>
      </c>
      <c r="G243" s="157" t="s">
        <v>289</v>
      </c>
      <c r="H243" s="178"/>
      <c r="I243" s="155" t="s">
        <v>290</v>
      </c>
      <c r="J243" s="156" t="s">
        <v>287</v>
      </c>
      <c r="K243" s="156" t="s">
        <v>291</v>
      </c>
      <c r="L243" s="157" t="s">
        <v>289</v>
      </c>
      <c r="M243" s="153"/>
      <c r="N243" s="152"/>
    </row>
    <row r="244" spans="1:14" ht="10.15" customHeight="1" x14ac:dyDescent="0.25">
      <c r="A244" s="153"/>
      <c r="B244" s="151"/>
      <c r="C244" s="153"/>
      <c r="D244" s="158" t="s">
        <v>292</v>
      </c>
      <c r="E244" s="159" t="s">
        <v>292</v>
      </c>
      <c r="F244" s="159" t="s">
        <v>292</v>
      </c>
      <c r="G244" s="160" t="s">
        <v>292</v>
      </c>
      <c r="H244" s="178"/>
      <c r="I244" s="158" t="s">
        <v>292</v>
      </c>
      <c r="J244" s="159" t="s">
        <v>292</v>
      </c>
      <c r="K244" s="159" t="s">
        <v>292</v>
      </c>
      <c r="L244" s="160" t="s">
        <v>292</v>
      </c>
      <c r="M244" s="153"/>
      <c r="N244" s="152"/>
    </row>
    <row r="245" spans="1:14" ht="14.45" customHeight="1" x14ac:dyDescent="0.25">
      <c r="A245" s="153"/>
      <c r="B245" s="151"/>
      <c r="C245" s="153"/>
      <c r="D245" s="158" t="s">
        <v>293</v>
      </c>
      <c r="E245" s="159" t="s">
        <v>294</v>
      </c>
      <c r="F245" s="159" t="s">
        <v>293</v>
      </c>
      <c r="G245" s="160" t="s">
        <v>295</v>
      </c>
      <c r="H245" s="178"/>
      <c r="I245" s="158" t="s">
        <v>293</v>
      </c>
      <c r="J245" s="159" t="s">
        <v>294</v>
      </c>
      <c r="K245" s="159" t="s">
        <v>293</v>
      </c>
      <c r="L245" s="160" t="s">
        <v>295</v>
      </c>
      <c r="M245" s="153"/>
      <c r="N245" s="152"/>
    </row>
    <row r="246" spans="1:14" x14ac:dyDescent="0.25">
      <c r="A246" s="153"/>
      <c r="B246" s="151"/>
      <c r="C246" s="153"/>
      <c r="D246" s="161">
        <v>0</v>
      </c>
      <c r="E246" s="162">
        <v>0</v>
      </c>
      <c r="F246" s="163">
        <v>17707.2</v>
      </c>
      <c r="G246" s="164">
        <v>12</v>
      </c>
      <c r="H246" s="178"/>
      <c r="I246" s="161">
        <v>0</v>
      </c>
      <c r="J246" s="162">
        <v>0</v>
      </c>
      <c r="K246" s="163">
        <v>6000</v>
      </c>
      <c r="L246" s="164">
        <v>9.5</v>
      </c>
      <c r="M246" s="153"/>
      <c r="N246" s="152"/>
    </row>
    <row r="247" spans="1:14" x14ac:dyDescent="0.25">
      <c r="A247" s="153"/>
      <c r="B247" s="151"/>
      <c r="C247" s="153"/>
      <c r="D247" s="165">
        <v>17707.2</v>
      </c>
      <c r="E247" s="166">
        <v>2124.86</v>
      </c>
      <c r="F247" s="166">
        <v>15300</v>
      </c>
      <c r="G247" s="167">
        <v>14</v>
      </c>
      <c r="H247" s="178"/>
      <c r="I247" s="179">
        <v>6000</v>
      </c>
      <c r="J247" s="180">
        <v>570</v>
      </c>
      <c r="K247" s="180" t="s">
        <v>296</v>
      </c>
      <c r="L247" s="181">
        <v>10.5</v>
      </c>
      <c r="M247" s="153"/>
      <c r="N247" s="152"/>
    </row>
    <row r="248" spans="1:14" x14ac:dyDescent="0.25">
      <c r="A248" s="153"/>
      <c r="B248" s="151"/>
      <c r="C248" s="153"/>
      <c r="D248" s="168">
        <v>33007.199999999997</v>
      </c>
      <c r="E248" s="163">
        <v>4266.8599999999997</v>
      </c>
      <c r="F248" s="163">
        <v>20400</v>
      </c>
      <c r="G248" s="164">
        <v>18.5</v>
      </c>
      <c r="H248" s="178"/>
      <c r="I248" s="178"/>
      <c r="J248" s="178"/>
      <c r="K248" s="178"/>
      <c r="L248" s="178"/>
      <c r="M248" s="153"/>
      <c r="N248" s="152"/>
    </row>
    <row r="249" spans="1:14" x14ac:dyDescent="0.25">
      <c r="A249" s="153"/>
      <c r="B249" s="151"/>
      <c r="C249" s="153"/>
      <c r="D249" s="165">
        <v>53407.199999999997</v>
      </c>
      <c r="E249" s="166">
        <v>8040.86</v>
      </c>
      <c r="F249" s="166">
        <v>66593</v>
      </c>
      <c r="G249" s="167">
        <v>21.5</v>
      </c>
      <c r="H249" s="178"/>
      <c r="I249" s="178"/>
      <c r="J249" s="178"/>
      <c r="K249" s="178"/>
      <c r="L249" s="178"/>
      <c r="M249" s="153"/>
      <c r="N249" s="152"/>
    </row>
    <row r="250" spans="1:14" x14ac:dyDescent="0.25">
      <c r="A250" s="153"/>
      <c r="B250" s="151"/>
      <c r="C250" s="153"/>
      <c r="D250" s="168">
        <v>120000.2</v>
      </c>
      <c r="E250" s="163">
        <v>22358.36</v>
      </c>
      <c r="F250" s="163">
        <v>55000</v>
      </c>
      <c r="G250" s="164">
        <v>22.5</v>
      </c>
      <c r="H250" s="178"/>
      <c r="I250" s="163"/>
      <c r="J250" s="163"/>
      <c r="K250" s="163"/>
      <c r="L250" s="173"/>
      <c r="M250" s="153"/>
      <c r="N250" s="152"/>
    </row>
    <row r="251" spans="1:14" x14ac:dyDescent="0.25">
      <c r="A251" s="153"/>
      <c r="B251" s="151"/>
      <c r="C251" s="153"/>
      <c r="D251" s="179">
        <v>175000.2</v>
      </c>
      <c r="E251" s="180">
        <v>34733.360000000001</v>
      </c>
      <c r="F251" s="180" t="s">
        <v>296</v>
      </c>
      <c r="G251" s="181">
        <v>23.5</v>
      </c>
      <c r="H251" s="178"/>
      <c r="I251" s="178"/>
      <c r="J251" s="178"/>
      <c r="K251" s="178"/>
      <c r="L251" s="178"/>
      <c r="M251" s="153"/>
      <c r="N251" s="152"/>
    </row>
    <row r="252" spans="1:14" x14ac:dyDescent="0.25">
      <c r="A252" s="153"/>
      <c r="B252" s="151"/>
      <c r="C252" s="153"/>
      <c r="D252" s="182"/>
      <c r="E252" s="182"/>
      <c r="F252" s="182"/>
      <c r="G252" s="183"/>
      <c r="H252" s="178"/>
      <c r="I252" s="178"/>
      <c r="J252" s="178"/>
      <c r="K252" s="178"/>
      <c r="L252" s="178"/>
      <c r="M252" s="153"/>
      <c r="N252" s="152"/>
    </row>
    <row r="253" spans="1:14" ht="21" customHeight="1" x14ac:dyDescent="0.25">
      <c r="A253" s="153"/>
      <c r="B253" s="151"/>
      <c r="C253" s="153"/>
      <c r="D253" s="665" t="s">
        <v>306</v>
      </c>
      <c r="E253" s="666"/>
      <c r="F253" s="666"/>
      <c r="G253" s="667"/>
      <c r="H253" s="178"/>
      <c r="I253" s="665" t="s">
        <v>298</v>
      </c>
      <c r="J253" s="666"/>
      <c r="K253" s="666"/>
      <c r="L253" s="667"/>
      <c r="M253" s="153"/>
      <c r="N253" s="152"/>
    </row>
    <row r="254" spans="1:14" ht="25.15" customHeight="1" x14ac:dyDescent="0.25">
      <c r="A254" s="153"/>
      <c r="B254" s="151"/>
      <c r="C254" s="153"/>
      <c r="D254" s="155" t="s">
        <v>286</v>
      </c>
      <c r="E254" s="156" t="s">
        <v>287</v>
      </c>
      <c r="F254" s="156" t="s">
        <v>288</v>
      </c>
      <c r="G254" s="157" t="s">
        <v>289</v>
      </c>
      <c r="H254" s="178"/>
      <c r="I254" s="155" t="s">
        <v>290</v>
      </c>
      <c r="J254" s="156" t="s">
        <v>287</v>
      </c>
      <c r="K254" s="156" t="s">
        <v>291</v>
      </c>
      <c r="L254" s="157" t="s">
        <v>289</v>
      </c>
      <c r="M254" s="153"/>
      <c r="N254" s="152"/>
    </row>
    <row r="255" spans="1:14" ht="10.15" customHeight="1" x14ac:dyDescent="0.25">
      <c r="A255" s="153"/>
      <c r="B255" s="151"/>
      <c r="C255" s="153"/>
      <c r="D255" s="158" t="s">
        <v>292</v>
      </c>
      <c r="E255" s="159" t="s">
        <v>292</v>
      </c>
      <c r="F255" s="159" t="s">
        <v>292</v>
      </c>
      <c r="G255" s="160" t="s">
        <v>292</v>
      </c>
      <c r="H255" s="178"/>
      <c r="I255" s="158" t="s">
        <v>292</v>
      </c>
      <c r="J255" s="159" t="s">
        <v>292</v>
      </c>
      <c r="K255" s="159" t="s">
        <v>292</v>
      </c>
      <c r="L255" s="160" t="s">
        <v>292</v>
      </c>
      <c r="M255" s="153"/>
      <c r="N255" s="152"/>
    </row>
    <row r="256" spans="1:14" ht="14.45" customHeight="1" x14ac:dyDescent="0.25">
      <c r="A256" s="153"/>
      <c r="B256" s="151"/>
      <c r="C256" s="153"/>
      <c r="D256" s="158" t="s">
        <v>293</v>
      </c>
      <c r="E256" s="159" t="s">
        <v>294</v>
      </c>
      <c r="F256" s="159" t="s">
        <v>293</v>
      </c>
      <c r="G256" s="160" t="s">
        <v>295</v>
      </c>
      <c r="H256" s="178"/>
      <c r="I256" s="158" t="s">
        <v>293</v>
      </c>
      <c r="J256" s="159" t="s">
        <v>294</v>
      </c>
      <c r="K256" s="159" t="s">
        <v>293</v>
      </c>
      <c r="L256" s="160" t="s">
        <v>295</v>
      </c>
      <c r="M256" s="153"/>
      <c r="N256" s="152"/>
    </row>
    <row r="257" spans="1:14" x14ac:dyDescent="0.25">
      <c r="A257" s="153"/>
      <c r="B257" s="151"/>
      <c r="C257" s="153"/>
      <c r="D257" s="161">
        <v>0</v>
      </c>
      <c r="E257" s="162">
        <v>0</v>
      </c>
      <c r="F257" s="163">
        <v>17707.2</v>
      </c>
      <c r="G257" s="164">
        <v>12</v>
      </c>
      <c r="H257" s="178"/>
      <c r="I257" s="161">
        <v>0</v>
      </c>
      <c r="J257" s="162">
        <v>0</v>
      </c>
      <c r="K257" s="163">
        <v>6000</v>
      </c>
      <c r="L257" s="164">
        <v>9.5</v>
      </c>
      <c r="M257" s="153"/>
      <c r="N257" s="152"/>
    </row>
    <row r="258" spans="1:14" x14ac:dyDescent="0.25">
      <c r="A258" s="153"/>
      <c r="B258" s="151"/>
      <c r="C258" s="153"/>
      <c r="D258" s="165">
        <v>17707.2</v>
      </c>
      <c r="E258" s="166">
        <v>2124.86</v>
      </c>
      <c r="F258" s="166">
        <v>15300</v>
      </c>
      <c r="G258" s="167">
        <v>14</v>
      </c>
      <c r="H258" s="178"/>
      <c r="I258" s="179">
        <v>6000</v>
      </c>
      <c r="J258" s="180">
        <v>570</v>
      </c>
      <c r="K258" s="180" t="s">
        <v>296</v>
      </c>
      <c r="L258" s="181">
        <v>10.5</v>
      </c>
      <c r="M258" s="153"/>
      <c r="N258" s="152"/>
    </row>
    <row r="259" spans="1:14" x14ac:dyDescent="0.25">
      <c r="A259" s="153"/>
      <c r="B259" s="151"/>
      <c r="C259" s="153"/>
      <c r="D259" s="168">
        <v>33007.199999999997</v>
      </c>
      <c r="E259" s="163">
        <v>4266.8599999999997</v>
      </c>
      <c r="F259" s="163">
        <v>20400</v>
      </c>
      <c r="G259" s="164">
        <v>18.5</v>
      </c>
      <c r="H259" s="178"/>
      <c r="I259" s="178"/>
      <c r="J259" s="178"/>
      <c r="K259" s="178"/>
      <c r="L259" s="178"/>
      <c r="M259" s="153"/>
      <c r="N259" s="152"/>
    </row>
    <row r="260" spans="1:14" x14ac:dyDescent="0.25">
      <c r="A260" s="153"/>
      <c r="B260" s="151"/>
      <c r="C260" s="153"/>
      <c r="D260" s="179">
        <v>53407.199999999997</v>
      </c>
      <c r="E260" s="180">
        <v>8040.86</v>
      </c>
      <c r="F260" s="180" t="s">
        <v>296</v>
      </c>
      <c r="G260" s="181">
        <v>21.5</v>
      </c>
      <c r="H260" s="178"/>
      <c r="I260" s="178"/>
      <c r="J260" s="178"/>
      <c r="K260" s="178"/>
      <c r="L260" s="178"/>
      <c r="M260" s="153"/>
      <c r="N260" s="152"/>
    </row>
    <row r="261" spans="1:14" x14ac:dyDescent="0.25">
      <c r="A261" s="153"/>
      <c r="B261" s="151"/>
      <c r="C261" s="153"/>
      <c r="D261" s="174" t="s">
        <v>299</v>
      </c>
      <c r="E261" s="182"/>
      <c r="F261" s="182"/>
      <c r="G261" s="183"/>
      <c r="H261" s="178"/>
      <c r="I261" s="178"/>
      <c r="J261" s="178"/>
      <c r="K261" s="178"/>
      <c r="L261" s="178"/>
      <c r="M261" s="153"/>
      <c r="N261" s="152"/>
    </row>
    <row r="262" spans="1:14" x14ac:dyDescent="0.25">
      <c r="A262" s="153"/>
      <c r="B262" s="151"/>
      <c r="C262" s="153"/>
      <c r="D262" s="178"/>
      <c r="E262" s="178"/>
      <c r="F262" s="178"/>
      <c r="G262" s="178"/>
      <c r="H262" s="178"/>
      <c r="I262" s="178"/>
      <c r="J262" s="178"/>
      <c r="K262" s="178"/>
      <c r="L262" s="178"/>
      <c r="M262" s="153"/>
      <c r="N262" s="152"/>
    </row>
    <row r="263" spans="1:14" ht="21" customHeight="1" x14ac:dyDescent="0.25">
      <c r="A263" s="153"/>
      <c r="B263" s="151"/>
      <c r="C263" s="153"/>
      <c r="D263" s="665" t="s">
        <v>300</v>
      </c>
      <c r="E263" s="666"/>
      <c r="F263" s="666"/>
      <c r="G263" s="667"/>
      <c r="H263" s="178"/>
      <c r="I263" s="665" t="s">
        <v>310</v>
      </c>
      <c r="J263" s="666"/>
      <c r="K263" s="666"/>
      <c r="L263" s="667"/>
      <c r="M263" s="153"/>
      <c r="N263" s="152"/>
    </row>
    <row r="264" spans="1:14" ht="25.15" customHeight="1" x14ac:dyDescent="0.25">
      <c r="A264" s="153"/>
      <c r="B264" s="151"/>
      <c r="C264" s="153"/>
      <c r="D264" s="155" t="s">
        <v>286</v>
      </c>
      <c r="E264" s="156" t="s">
        <v>287</v>
      </c>
      <c r="F264" s="156" t="s">
        <v>288</v>
      </c>
      <c r="G264" s="157" t="s">
        <v>289</v>
      </c>
      <c r="H264" s="178"/>
      <c r="I264" s="155" t="s">
        <v>290</v>
      </c>
      <c r="J264" s="156" t="s">
        <v>287</v>
      </c>
      <c r="K264" s="156" t="s">
        <v>291</v>
      </c>
      <c r="L264" s="157" t="s">
        <v>289</v>
      </c>
      <c r="M264" s="153"/>
      <c r="N264" s="152"/>
    </row>
    <row r="265" spans="1:14" ht="9.6" customHeight="1" x14ac:dyDescent="0.25">
      <c r="A265" s="153"/>
      <c r="B265" s="151"/>
      <c r="C265" s="153"/>
      <c r="D265" s="158" t="s">
        <v>292</v>
      </c>
      <c r="E265" s="159" t="s">
        <v>292</v>
      </c>
      <c r="F265" s="159" t="s">
        <v>292</v>
      </c>
      <c r="G265" s="160" t="s">
        <v>292</v>
      </c>
      <c r="H265" s="178"/>
      <c r="I265" s="158" t="s">
        <v>292</v>
      </c>
      <c r="J265" s="159" t="s">
        <v>292</v>
      </c>
      <c r="K265" s="159" t="s">
        <v>292</v>
      </c>
      <c r="L265" s="160" t="s">
        <v>292</v>
      </c>
      <c r="M265" s="153"/>
      <c r="N265" s="152"/>
    </row>
    <row r="266" spans="1:14" ht="14.45" customHeight="1" x14ac:dyDescent="0.25">
      <c r="A266" s="153"/>
      <c r="B266" s="151"/>
      <c r="C266" s="153"/>
      <c r="D266" s="158" t="s">
        <v>293</v>
      </c>
      <c r="E266" s="159" t="s">
        <v>294</v>
      </c>
      <c r="F266" s="159" t="s">
        <v>293</v>
      </c>
      <c r="G266" s="160" t="s">
        <v>295</v>
      </c>
      <c r="H266" s="178"/>
      <c r="I266" s="158" t="s">
        <v>293</v>
      </c>
      <c r="J266" s="159" t="s">
        <v>294</v>
      </c>
      <c r="K266" s="159" t="s">
        <v>293</v>
      </c>
      <c r="L266" s="160" t="s">
        <v>295</v>
      </c>
      <c r="M266" s="153"/>
      <c r="N266" s="152"/>
    </row>
    <row r="267" spans="1:14" x14ac:dyDescent="0.25">
      <c r="A267" s="153"/>
      <c r="B267" s="151"/>
      <c r="C267" s="153"/>
      <c r="D267" s="161">
        <v>0</v>
      </c>
      <c r="E267" s="162">
        <v>0</v>
      </c>
      <c r="F267" s="163">
        <v>17707.2</v>
      </c>
      <c r="G267" s="164">
        <v>24</v>
      </c>
      <c r="H267" s="178"/>
      <c r="I267" s="161">
        <v>0</v>
      </c>
      <c r="J267" s="162">
        <v>0</v>
      </c>
      <c r="K267" s="163">
        <v>6000</v>
      </c>
      <c r="L267" s="164">
        <v>19</v>
      </c>
      <c r="M267" s="153"/>
      <c r="N267" s="152"/>
    </row>
    <row r="268" spans="1:14" x14ac:dyDescent="0.25">
      <c r="A268" s="153"/>
      <c r="B268" s="151"/>
      <c r="C268" s="153"/>
      <c r="D268" s="165">
        <v>17707.2</v>
      </c>
      <c r="E268" s="166">
        <v>4249.72</v>
      </c>
      <c r="F268" s="166">
        <v>15300</v>
      </c>
      <c r="G268" s="167">
        <v>28</v>
      </c>
      <c r="H268" s="178"/>
      <c r="I268" s="179">
        <v>6000</v>
      </c>
      <c r="J268" s="180">
        <v>1140</v>
      </c>
      <c r="K268" s="180" t="s">
        <v>296</v>
      </c>
      <c r="L268" s="181">
        <v>21</v>
      </c>
      <c r="M268" s="153"/>
      <c r="N268" s="152"/>
    </row>
    <row r="269" spans="1:14" x14ac:dyDescent="0.25">
      <c r="A269" s="153"/>
      <c r="B269" s="151"/>
      <c r="C269" s="153"/>
      <c r="D269" s="168">
        <v>33007.199999999997</v>
      </c>
      <c r="E269" s="163">
        <v>8533.7199999999993</v>
      </c>
      <c r="F269" s="163">
        <v>20400</v>
      </c>
      <c r="G269" s="164">
        <v>37</v>
      </c>
      <c r="H269" s="178"/>
      <c r="M269" s="153"/>
      <c r="N269" s="152"/>
    </row>
    <row r="270" spans="1:14" x14ac:dyDescent="0.25">
      <c r="A270" s="153"/>
      <c r="B270" s="151"/>
      <c r="C270" s="153"/>
      <c r="D270" s="165">
        <v>53407.199999999997</v>
      </c>
      <c r="E270" s="166">
        <v>16081.72</v>
      </c>
      <c r="F270" s="166">
        <v>66593</v>
      </c>
      <c r="G270" s="167">
        <v>43</v>
      </c>
      <c r="H270" s="178"/>
      <c r="I270" s="178"/>
      <c r="J270" s="178"/>
      <c r="K270" s="178"/>
      <c r="L270" s="178"/>
      <c r="M270" s="153"/>
      <c r="N270" s="152"/>
    </row>
    <row r="271" spans="1:14" x14ac:dyDescent="0.25">
      <c r="A271" s="153"/>
      <c r="B271" s="151"/>
      <c r="C271" s="153"/>
      <c r="D271" s="168">
        <v>120000.2</v>
      </c>
      <c r="E271" s="163">
        <v>44716.71</v>
      </c>
      <c r="F271" s="163">
        <v>55000.000000000015</v>
      </c>
      <c r="G271" s="164">
        <v>44</v>
      </c>
      <c r="H271" s="178"/>
      <c r="I271" s="178"/>
      <c r="J271" s="178"/>
      <c r="K271" s="178"/>
      <c r="L271" s="178"/>
      <c r="M271" s="153"/>
      <c r="N271" s="152"/>
    </row>
    <row r="272" spans="1:14" x14ac:dyDescent="0.25">
      <c r="A272" s="153"/>
      <c r="B272" s="151"/>
      <c r="C272" s="153"/>
      <c r="D272" s="179">
        <v>175000.2</v>
      </c>
      <c r="E272" s="180">
        <v>68916.710000000006</v>
      </c>
      <c r="F272" s="180" t="s">
        <v>296</v>
      </c>
      <c r="G272" s="181">
        <v>45</v>
      </c>
      <c r="H272" s="178"/>
      <c r="I272" s="178"/>
      <c r="J272" s="178"/>
      <c r="K272" s="178"/>
      <c r="L272" s="178"/>
      <c r="M272" s="153"/>
      <c r="N272" s="152"/>
    </row>
    <row r="273" spans="1:14" x14ac:dyDescent="0.25">
      <c r="A273" s="153"/>
      <c r="B273" s="151"/>
      <c r="C273" s="153"/>
      <c r="D273" s="153"/>
      <c r="E273" s="153"/>
      <c r="F273" s="153"/>
      <c r="G273" s="153"/>
      <c r="H273" s="153"/>
      <c r="I273" s="153"/>
      <c r="J273" s="153"/>
      <c r="K273" s="153"/>
      <c r="L273" s="153"/>
      <c r="M273" s="153"/>
      <c r="N273" s="152"/>
    </row>
    <row r="274" spans="1:14" ht="12" customHeight="1" x14ac:dyDescent="0.25">
      <c r="A274" s="153"/>
      <c r="B274" s="151"/>
      <c r="C274" s="151"/>
      <c r="D274" s="151"/>
      <c r="E274" s="151"/>
      <c r="F274" s="151"/>
      <c r="G274" s="151"/>
      <c r="H274" s="151"/>
      <c r="I274" s="151"/>
      <c r="J274" s="151"/>
      <c r="K274" s="151"/>
      <c r="L274" s="151"/>
      <c r="M274" s="151"/>
      <c r="N274" s="152"/>
    </row>
    <row r="275" spans="1:14" ht="23.25" x14ac:dyDescent="0.35">
      <c r="A275" s="153"/>
      <c r="B275" s="196"/>
      <c r="C275" s="196"/>
      <c r="D275" s="153"/>
      <c r="E275" s="153"/>
      <c r="F275" s="153"/>
      <c r="G275" s="153"/>
      <c r="H275" s="153"/>
      <c r="I275" s="153"/>
      <c r="J275" s="153"/>
      <c r="K275" s="153"/>
      <c r="L275" s="153"/>
      <c r="M275" s="153"/>
    </row>
    <row r="276" spans="1:14" ht="23.25" x14ac:dyDescent="0.35">
      <c r="A276" s="153"/>
      <c r="B276" s="149"/>
      <c r="C276" s="149"/>
      <c r="D276" s="150" t="s">
        <v>311</v>
      </c>
      <c r="E276" s="151"/>
      <c r="F276" s="151"/>
      <c r="G276" s="151"/>
      <c r="H276" s="151"/>
      <c r="I276" s="151"/>
      <c r="J276" s="151"/>
      <c r="K276" s="151"/>
      <c r="L276" s="151"/>
      <c r="M276" s="151"/>
      <c r="N276" s="152"/>
    </row>
    <row r="277" spans="1:14" x14ac:dyDescent="0.25">
      <c r="A277" s="153"/>
      <c r="B277" s="151"/>
      <c r="C277" s="153"/>
      <c r="D277" s="153"/>
      <c r="E277" s="153"/>
      <c r="F277" s="153"/>
      <c r="G277" s="153"/>
      <c r="H277" s="153"/>
      <c r="I277" s="153"/>
      <c r="J277" s="153"/>
      <c r="K277" s="153"/>
      <c r="L277" s="153"/>
      <c r="M277" s="153"/>
      <c r="N277" s="152"/>
    </row>
    <row r="278" spans="1:14" ht="21" customHeight="1" x14ac:dyDescent="0.25">
      <c r="A278" s="153"/>
      <c r="B278" s="151"/>
      <c r="C278" s="153"/>
      <c r="D278" s="665" t="s">
        <v>284</v>
      </c>
      <c r="E278" s="666"/>
      <c r="F278" s="666"/>
      <c r="G278" s="667"/>
      <c r="H278" s="178"/>
      <c r="I278" s="665" t="s">
        <v>285</v>
      </c>
      <c r="J278" s="666"/>
      <c r="K278" s="666"/>
      <c r="L278" s="667"/>
      <c r="M278" s="153"/>
      <c r="N278" s="152"/>
    </row>
    <row r="279" spans="1:14" ht="25.15" customHeight="1" x14ac:dyDescent="0.25">
      <c r="A279" s="153"/>
      <c r="B279" s="151"/>
      <c r="C279" s="153"/>
      <c r="D279" s="155" t="s">
        <v>286</v>
      </c>
      <c r="E279" s="156" t="s">
        <v>287</v>
      </c>
      <c r="F279" s="156" t="s">
        <v>288</v>
      </c>
      <c r="G279" s="157" t="s">
        <v>289</v>
      </c>
      <c r="H279" s="178"/>
      <c r="I279" s="155" t="s">
        <v>290</v>
      </c>
      <c r="J279" s="156" t="s">
        <v>287</v>
      </c>
      <c r="K279" s="156" t="s">
        <v>291</v>
      </c>
      <c r="L279" s="157" t="s">
        <v>289</v>
      </c>
      <c r="M279" s="153"/>
      <c r="N279" s="152"/>
    </row>
    <row r="280" spans="1:14" ht="10.15" customHeight="1" x14ac:dyDescent="0.25">
      <c r="A280" s="153"/>
      <c r="B280" s="151"/>
      <c r="C280" s="153"/>
      <c r="D280" s="158" t="s">
        <v>292</v>
      </c>
      <c r="E280" s="159" t="s">
        <v>292</v>
      </c>
      <c r="F280" s="159" t="s">
        <v>292</v>
      </c>
      <c r="G280" s="160" t="s">
        <v>292</v>
      </c>
      <c r="H280" s="178"/>
      <c r="I280" s="158" t="s">
        <v>292</v>
      </c>
      <c r="J280" s="159" t="s">
        <v>292</v>
      </c>
      <c r="K280" s="159" t="s">
        <v>292</v>
      </c>
      <c r="L280" s="160" t="s">
        <v>292</v>
      </c>
      <c r="M280" s="153"/>
      <c r="N280" s="152"/>
    </row>
    <row r="281" spans="1:14" ht="14.45" customHeight="1" x14ac:dyDescent="0.25">
      <c r="A281" s="153"/>
      <c r="B281" s="151"/>
      <c r="C281" s="153"/>
      <c r="D281" s="158" t="s">
        <v>293</v>
      </c>
      <c r="E281" s="159" t="s">
        <v>294</v>
      </c>
      <c r="F281" s="159" t="s">
        <v>293</v>
      </c>
      <c r="G281" s="160" t="s">
        <v>295</v>
      </c>
      <c r="H281" s="178"/>
      <c r="I281" s="158" t="s">
        <v>293</v>
      </c>
      <c r="J281" s="159" t="s">
        <v>294</v>
      </c>
      <c r="K281" s="159" t="s">
        <v>293</v>
      </c>
      <c r="L281" s="160" t="s">
        <v>295</v>
      </c>
      <c r="M281" s="153"/>
      <c r="N281" s="152"/>
    </row>
    <row r="282" spans="1:14" x14ac:dyDescent="0.25">
      <c r="A282" s="153"/>
      <c r="B282" s="151"/>
      <c r="C282" s="153"/>
      <c r="D282" s="161">
        <v>0</v>
      </c>
      <c r="E282" s="162">
        <v>0</v>
      </c>
      <c r="F282" s="163">
        <v>17707.2</v>
      </c>
      <c r="G282" s="164">
        <v>12</v>
      </c>
      <c r="H282" s="178"/>
      <c r="I282" s="161">
        <v>0</v>
      </c>
      <c r="J282" s="162">
        <v>0</v>
      </c>
      <c r="K282" s="163">
        <v>6000</v>
      </c>
      <c r="L282" s="164">
        <v>9.5</v>
      </c>
      <c r="M282" s="153"/>
      <c r="N282" s="152"/>
    </row>
    <row r="283" spans="1:14" x14ac:dyDescent="0.25">
      <c r="A283" s="153"/>
      <c r="B283" s="151"/>
      <c r="C283" s="153"/>
      <c r="D283" s="165">
        <v>17707.2</v>
      </c>
      <c r="E283" s="166">
        <v>2124.86</v>
      </c>
      <c r="F283" s="166">
        <v>15300</v>
      </c>
      <c r="G283" s="167">
        <v>14</v>
      </c>
      <c r="H283" s="178"/>
      <c r="I283" s="179">
        <v>6000</v>
      </c>
      <c r="J283" s="180">
        <v>570</v>
      </c>
      <c r="K283" s="180" t="s">
        <v>296</v>
      </c>
      <c r="L283" s="181">
        <v>10.5</v>
      </c>
      <c r="M283" s="153"/>
      <c r="N283" s="152"/>
    </row>
    <row r="284" spans="1:14" x14ac:dyDescent="0.25">
      <c r="A284" s="153"/>
      <c r="B284" s="151"/>
      <c r="C284" s="153"/>
      <c r="D284" s="168">
        <v>33007.199999999997</v>
      </c>
      <c r="E284" s="163">
        <v>4266.8599999999997</v>
      </c>
      <c r="F284" s="163">
        <v>20400</v>
      </c>
      <c r="G284" s="164">
        <v>18.5</v>
      </c>
      <c r="H284" s="178"/>
      <c r="M284" s="153"/>
      <c r="N284" s="152"/>
    </row>
    <row r="285" spans="1:14" x14ac:dyDescent="0.25">
      <c r="A285" s="153"/>
      <c r="B285" s="151"/>
      <c r="C285" s="153"/>
      <c r="D285" s="179">
        <v>53407.199999999997</v>
      </c>
      <c r="E285" s="180">
        <v>8040.86</v>
      </c>
      <c r="F285" s="180" t="s">
        <v>296</v>
      </c>
      <c r="G285" s="181">
        <v>21.5</v>
      </c>
      <c r="H285" s="178"/>
      <c r="I285" s="178"/>
      <c r="J285" s="178"/>
      <c r="K285" s="178"/>
      <c r="L285" s="178"/>
      <c r="M285" s="153"/>
      <c r="N285" s="152"/>
    </row>
    <row r="286" spans="1:14" x14ac:dyDescent="0.25">
      <c r="A286" s="153"/>
      <c r="B286" s="151"/>
      <c r="C286" s="153"/>
      <c r="H286" s="178"/>
      <c r="I286" s="178"/>
      <c r="J286" s="178"/>
      <c r="K286" s="178"/>
      <c r="L286" s="178"/>
      <c r="M286" s="153"/>
      <c r="N286" s="152"/>
    </row>
    <row r="287" spans="1:14" x14ac:dyDescent="0.25">
      <c r="A287" s="153"/>
      <c r="B287" s="151"/>
      <c r="C287" s="153"/>
      <c r="D287" s="178"/>
      <c r="E287" s="178"/>
      <c r="F287" s="178"/>
      <c r="G287" s="178"/>
      <c r="H287" s="178"/>
      <c r="I287" s="178"/>
      <c r="J287" s="178"/>
      <c r="K287" s="178"/>
      <c r="L287" s="178"/>
      <c r="M287" s="153"/>
      <c r="N287" s="152"/>
    </row>
    <row r="288" spans="1:14" ht="21" customHeight="1" x14ac:dyDescent="0.25">
      <c r="A288" s="153"/>
      <c r="B288" s="151"/>
      <c r="C288" s="153"/>
      <c r="D288" s="665" t="s">
        <v>297</v>
      </c>
      <c r="E288" s="666"/>
      <c r="F288" s="666"/>
      <c r="G288" s="667"/>
      <c r="H288" s="178"/>
      <c r="I288" s="665" t="s">
        <v>298</v>
      </c>
      <c r="J288" s="666"/>
      <c r="K288" s="666"/>
      <c r="L288" s="667"/>
      <c r="M288" s="153"/>
      <c r="N288" s="152"/>
    </row>
    <row r="289" spans="1:14" ht="25.15" customHeight="1" x14ac:dyDescent="0.25">
      <c r="A289" s="153"/>
      <c r="B289" s="151"/>
      <c r="C289" s="153"/>
      <c r="D289" s="155" t="s">
        <v>286</v>
      </c>
      <c r="E289" s="156" t="s">
        <v>287</v>
      </c>
      <c r="F289" s="156" t="s">
        <v>288</v>
      </c>
      <c r="G289" s="157" t="s">
        <v>289</v>
      </c>
      <c r="H289" s="178"/>
      <c r="I289" s="155" t="s">
        <v>290</v>
      </c>
      <c r="J289" s="156" t="s">
        <v>287</v>
      </c>
      <c r="K289" s="156" t="s">
        <v>291</v>
      </c>
      <c r="L289" s="157" t="s">
        <v>289</v>
      </c>
      <c r="M289" s="153"/>
      <c r="N289" s="152"/>
    </row>
    <row r="290" spans="1:14" ht="10.15" customHeight="1" x14ac:dyDescent="0.25">
      <c r="A290" s="153"/>
      <c r="B290" s="151"/>
      <c r="C290" s="153"/>
      <c r="D290" s="158" t="s">
        <v>292</v>
      </c>
      <c r="E290" s="159" t="s">
        <v>292</v>
      </c>
      <c r="F290" s="159" t="s">
        <v>292</v>
      </c>
      <c r="G290" s="160" t="s">
        <v>292</v>
      </c>
      <c r="H290" s="178"/>
      <c r="I290" s="158" t="s">
        <v>292</v>
      </c>
      <c r="J290" s="159" t="s">
        <v>292</v>
      </c>
      <c r="K290" s="159" t="s">
        <v>292</v>
      </c>
      <c r="L290" s="160" t="s">
        <v>292</v>
      </c>
      <c r="M290" s="153"/>
      <c r="N290" s="152"/>
    </row>
    <row r="291" spans="1:14" ht="14.45" customHeight="1" x14ac:dyDescent="0.25">
      <c r="A291" s="153"/>
      <c r="B291" s="151"/>
      <c r="C291" s="153"/>
      <c r="D291" s="158" t="s">
        <v>293</v>
      </c>
      <c r="E291" s="159" t="s">
        <v>294</v>
      </c>
      <c r="F291" s="159" t="s">
        <v>293</v>
      </c>
      <c r="G291" s="160" t="s">
        <v>295</v>
      </c>
      <c r="H291" s="178"/>
      <c r="I291" s="158" t="s">
        <v>293</v>
      </c>
      <c r="J291" s="159" t="s">
        <v>294</v>
      </c>
      <c r="K291" s="159" t="s">
        <v>293</v>
      </c>
      <c r="L291" s="160" t="s">
        <v>295</v>
      </c>
      <c r="M291" s="153"/>
      <c r="N291" s="152"/>
    </row>
    <row r="292" spans="1:14" x14ac:dyDescent="0.25">
      <c r="A292" s="153"/>
      <c r="B292" s="151"/>
      <c r="C292" s="153"/>
      <c r="D292" s="161">
        <v>0</v>
      </c>
      <c r="E292" s="162">
        <v>0</v>
      </c>
      <c r="F292" s="163">
        <v>17707.2</v>
      </c>
      <c r="G292" s="164">
        <v>12</v>
      </c>
      <c r="H292" s="178"/>
      <c r="I292" s="161">
        <v>0</v>
      </c>
      <c r="J292" s="162">
        <v>0</v>
      </c>
      <c r="K292" s="163">
        <v>6000</v>
      </c>
      <c r="L292" s="164">
        <v>9.5</v>
      </c>
      <c r="M292" s="153"/>
      <c r="N292" s="152"/>
    </row>
    <row r="293" spans="1:14" x14ac:dyDescent="0.25">
      <c r="A293" s="153"/>
      <c r="B293" s="151"/>
      <c r="C293" s="153"/>
      <c r="D293" s="165">
        <v>17707.2</v>
      </c>
      <c r="E293" s="166">
        <v>2124.86</v>
      </c>
      <c r="F293" s="166">
        <v>15300</v>
      </c>
      <c r="G293" s="167">
        <v>14</v>
      </c>
      <c r="H293" s="178"/>
      <c r="I293" s="179">
        <v>6000</v>
      </c>
      <c r="J293" s="180">
        <v>570</v>
      </c>
      <c r="K293" s="180" t="s">
        <v>296</v>
      </c>
      <c r="L293" s="181">
        <v>10.5</v>
      </c>
      <c r="M293" s="153"/>
      <c r="N293" s="152"/>
    </row>
    <row r="294" spans="1:14" x14ac:dyDescent="0.25">
      <c r="A294" s="153"/>
      <c r="B294" s="151"/>
      <c r="C294" s="153"/>
      <c r="D294" s="168">
        <v>33007.199999999997</v>
      </c>
      <c r="E294" s="163">
        <v>4266.8599999999997</v>
      </c>
      <c r="F294" s="163">
        <v>20400</v>
      </c>
      <c r="G294" s="164">
        <v>18.5</v>
      </c>
      <c r="H294" s="178"/>
      <c r="J294" s="178"/>
      <c r="K294" s="178"/>
      <c r="L294" s="178"/>
      <c r="M294" s="153"/>
      <c r="N294" s="152"/>
    </row>
    <row r="295" spans="1:14" x14ac:dyDescent="0.25">
      <c r="A295" s="153"/>
      <c r="B295" s="151"/>
      <c r="C295" s="153"/>
      <c r="D295" s="179">
        <v>53407.199999999997</v>
      </c>
      <c r="E295" s="180">
        <v>8040.86</v>
      </c>
      <c r="F295" s="180" t="s">
        <v>296</v>
      </c>
      <c r="G295" s="181">
        <v>21.5</v>
      </c>
      <c r="H295" s="178"/>
      <c r="I295" s="178"/>
      <c r="J295" s="178"/>
      <c r="K295" s="178"/>
      <c r="L295" s="178"/>
      <c r="M295" s="153"/>
      <c r="N295" s="152"/>
    </row>
    <row r="296" spans="1:14" x14ac:dyDescent="0.25">
      <c r="A296" s="153"/>
      <c r="B296" s="151"/>
      <c r="C296" s="153"/>
      <c r="D296" s="174" t="s">
        <v>299</v>
      </c>
      <c r="E296" s="163"/>
      <c r="F296" s="162"/>
      <c r="G296" s="173"/>
      <c r="H296" s="178"/>
      <c r="I296" s="178"/>
      <c r="J296" s="178"/>
      <c r="K296" s="178"/>
      <c r="L296" s="178"/>
      <c r="M296" s="153"/>
      <c r="N296" s="152"/>
    </row>
    <row r="297" spans="1:14" x14ac:dyDescent="0.25">
      <c r="A297" s="153"/>
      <c r="B297" s="151"/>
      <c r="C297" s="153"/>
      <c r="D297" s="178"/>
      <c r="E297" s="178"/>
      <c r="F297" s="178"/>
      <c r="G297" s="178"/>
      <c r="H297" s="178"/>
      <c r="I297" s="178"/>
      <c r="J297" s="178"/>
      <c r="K297" s="178"/>
      <c r="L297" s="178"/>
      <c r="M297" s="153"/>
      <c r="N297" s="152"/>
    </row>
    <row r="298" spans="1:14" ht="21" customHeight="1" x14ac:dyDescent="0.25">
      <c r="A298" s="153"/>
      <c r="B298" s="151"/>
      <c r="C298" s="153"/>
      <c r="D298" s="665" t="s">
        <v>300</v>
      </c>
      <c r="E298" s="666"/>
      <c r="F298" s="666"/>
      <c r="G298" s="667"/>
      <c r="H298" s="178"/>
      <c r="I298" s="665" t="s">
        <v>310</v>
      </c>
      <c r="J298" s="666"/>
      <c r="K298" s="666"/>
      <c r="L298" s="667"/>
      <c r="M298" s="153"/>
      <c r="N298" s="152"/>
    </row>
    <row r="299" spans="1:14" ht="25.15" customHeight="1" x14ac:dyDescent="0.25">
      <c r="A299" s="153"/>
      <c r="B299" s="151"/>
      <c r="C299" s="153"/>
      <c r="D299" s="155" t="s">
        <v>286</v>
      </c>
      <c r="E299" s="156" t="s">
        <v>287</v>
      </c>
      <c r="F299" s="156" t="s">
        <v>288</v>
      </c>
      <c r="G299" s="157" t="s">
        <v>289</v>
      </c>
      <c r="H299" s="178"/>
      <c r="I299" s="155" t="s">
        <v>290</v>
      </c>
      <c r="J299" s="156" t="s">
        <v>287</v>
      </c>
      <c r="K299" s="156" t="s">
        <v>291</v>
      </c>
      <c r="L299" s="157" t="s">
        <v>289</v>
      </c>
      <c r="M299" s="153"/>
      <c r="N299" s="152"/>
    </row>
    <row r="300" spans="1:14" ht="10.15" customHeight="1" x14ac:dyDescent="0.25">
      <c r="A300" s="153"/>
      <c r="B300" s="151"/>
      <c r="C300" s="153"/>
      <c r="D300" s="158" t="s">
        <v>292</v>
      </c>
      <c r="E300" s="159" t="s">
        <v>292</v>
      </c>
      <c r="F300" s="159" t="s">
        <v>292</v>
      </c>
      <c r="G300" s="160" t="s">
        <v>292</v>
      </c>
      <c r="H300" s="178"/>
      <c r="I300" s="158" t="s">
        <v>292</v>
      </c>
      <c r="J300" s="159" t="s">
        <v>292</v>
      </c>
      <c r="K300" s="159" t="s">
        <v>292</v>
      </c>
      <c r="L300" s="160" t="s">
        <v>292</v>
      </c>
      <c r="M300" s="153"/>
      <c r="N300" s="152"/>
    </row>
    <row r="301" spans="1:14" ht="14.45" customHeight="1" x14ac:dyDescent="0.25">
      <c r="A301" s="153"/>
      <c r="B301" s="151"/>
      <c r="C301" s="153"/>
      <c r="D301" s="158" t="s">
        <v>293</v>
      </c>
      <c r="E301" s="159" t="s">
        <v>294</v>
      </c>
      <c r="F301" s="159" t="s">
        <v>293</v>
      </c>
      <c r="G301" s="160" t="s">
        <v>295</v>
      </c>
      <c r="H301" s="178"/>
      <c r="I301" s="158" t="s">
        <v>293</v>
      </c>
      <c r="J301" s="159" t="s">
        <v>294</v>
      </c>
      <c r="K301" s="159" t="s">
        <v>293</v>
      </c>
      <c r="L301" s="160" t="s">
        <v>295</v>
      </c>
      <c r="M301" s="153"/>
      <c r="N301" s="152"/>
    </row>
    <row r="302" spans="1:14" x14ac:dyDescent="0.25">
      <c r="A302" s="153"/>
      <c r="B302" s="151"/>
      <c r="C302" s="153"/>
      <c r="D302" s="161">
        <v>0</v>
      </c>
      <c r="E302" s="162">
        <v>0</v>
      </c>
      <c r="F302" s="163">
        <v>17707.2</v>
      </c>
      <c r="G302" s="164">
        <v>24</v>
      </c>
      <c r="H302" s="178"/>
      <c r="I302" s="161">
        <v>0</v>
      </c>
      <c r="J302" s="162">
        <v>0</v>
      </c>
      <c r="K302" s="163">
        <v>6000</v>
      </c>
      <c r="L302" s="164">
        <v>19</v>
      </c>
      <c r="M302" s="153"/>
      <c r="N302" s="152"/>
    </row>
    <row r="303" spans="1:14" x14ac:dyDescent="0.25">
      <c r="A303" s="153"/>
      <c r="B303" s="151"/>
      <c r="C303" s="153"/>
      <c r="D303" s="165">
        <v>17707.2</v>
      </c>
      <c r="E303" s="166">
        <v>4249.72</v>
      </c>
      <c r="F303" s="166">
        <v>15299.999999999996</v>
      </c>
      <c r="G303" s="167">
        <v>28</v>
      </c>
      <c r="H303" s="178"/>
      <c r="I303" s="179">
        <v>6000</v>
      </c>
      <c r="J303" s="180">
        <v>1140</v>
      </c>
      <c r="K303" s="180" t="s">
        <v>296</v>
      </c>
      <c r="L303" s="181">
        <v>21</v>
      </c>
      <c r="M303" s="153"/>
      <c r="N303" s="152"/>
    </row>
    <row r="304" spans="1:14" x14ac:dyDescent="0.25">
      <c r="A304" s="153"/>
      <c r="B304" s="151"/>
      <c r="C304" s="153"/>
      <c r="D304" s="168">
        <v>33007.199999999997</v>
      </c>
      <c r="E304" s="163">
        <v>8533.7199999999993</v>
      </c>
      <c r="F304" s="163">
        <v>20400</v>
      </c>
      <c r="G304" s="164">
        <v>37</v>
      </c>
      <c r="H304" s="178"/>
      <c r="M304" s="153"/>
      <c r="N304" s="152"/>
    </row>
    <row r="305" spans="1:14" x14ac:dyDescent="0.25">
      <c r="A305" s="153"/>
      <c r="B305" s="151"/>
      <c r="C305" s="153"/>
      <c r="D305" s="179">
        <v>53407.199999999997</v>
      </c>
      <c r="E305" s="180">
        <v>16081.72</v>
      </c>
      <c r="F305" s="180" t="s">
        <v>296</v>
      </c>
      <c r="G305" s="181">
        <v>43</v>
      </c>
      <c r="H305" s="178"/>
      <c r="I305" s="178"/>
      <c r="J305" s="178"/>
      <c r="K305" s="178"/>
      <c r="L305" s="178"/>
      <c r="M305" s="153"/>
      <c r="N305" s="152"/>
    </row>
    <row r="306" spans="1:14" x14ac:dyDescent="0.25">
      <c r="A306" s="153"/>
      <c r="B306" s="151"/>
      <c r="C306" s="153"/>
      <c r="D306" s="178"/>
      <c r="E306" s="178"/>
      <c r="F306" s="178"/>
      <c r="G306" s="178"/>
      <c r="H306" s="178"/>
      <c r="I306" s="178"/>
      <c r="J306" s="178"/>
      <c r="K306" s="178"/>
      <c r="L306" s="178"/>
      <c r="M306" s="153"/>
      <c r="N306" s="152"/>
    </row>
    <row r="307" spans="1:14" ht="12" customHeight="1" x14ac:dyDescent="0.25">
      <c r="A307" s="153"/>
      <c r="B307" s="151"/>
      <c r="C307" s="151"/>
      <c r="D307" s="197"/>
      <c r="E307" s="197"/>
      <c r="F307" s="197"/>
      <c r="G307" s="197"/>
      <c r="H307" s="197"/>
      <c r="I307" s="197"/>
      <c r="J307" s="197"/>
      <c r="K307" s="197"/>
      <c r="L307" s="197"/>
      <c r="M307" s="151"/>
      <c r="N307" s="152"/>
    </row>
    <row r="308" spans="1:14" ht="23.45" customHeight="1" x14ac:dyDescent="0.25">
      <c r="A308" s="153"/>
      <c r="B308" s="153"/>
      <c r="C308" s="153"/>
      <c r="D308" s="153"/>
      <c r="E308" s="153"/>
      <c r="F308" s="153"/>
      <c r="G308" s="153"/>
      <c r="H308" s="153"/>
      <c r="I308" s="153"/>
      <c r="J308" s="153"/>
      <c r="K308" s="153"/>
      <c r="L308" s="153"/>
      <c r="M308" s="153"/>
    </row>
    <row r="309" spans="1:14" ht="23.25" x14ac:dyDescent="0.35">
      <c r="B309" s="149"/>
      <c r="C309" s="149"/>
      <c r="D309" s="198" t="s">
        <v>312</v>
      </c>
      <c r="E309" s="151"/>
      <c r="F309" s="151"/>
      <c r="G309" s="151"/>
      <c r="H309" s="151"/>
      <c r="I309" s="151"/>
      <c r="J309" s="151"/>
      <c r="K309" s="151"/>
      <c r="L309" s="151"/>
      <c r="M309" s="151"/>
      <c r="N309" s="152"/>
    </row>
    <row r="310" spans="1:14" x14ac:dyDescent="0.25">
      <c r="B310" s="151"/>
      <c r="C310" s="153"/>
      <c r="D310" s="153"/>
      <c r="E310" s="153"/>
      <c r="F310" s="153"/>
      <c r="G310" s="153"/>
      <c r="H310" s="153"/>
      <c r="I310" s="153"/>
      <c r="J310" s="153"/>
      <c r="K310" s="153"/>
      <c r="L310" s="153"/>
      <c r="M310" s="153"/>
      <c r="N310" s="152"/>
    </row>
    <row r="311" spans="1:14" ht="21" customHeight="1" x14ac:dyDescent="0.25">
      <c r="B311" s="151"/>
      <c r="C311" s="153"/>
      <c r="D311" s="665" t="s">
        <v>284</v>
      </c>
      <c r="E311" s="666"/>
      <c r="F311" s="666"/>
      <c r="G311" s="667"/>
      <c r="H311" s="178"/>
      <c r="I311" s="665" t="s">
        <v>285</v>
      </c>
      <c r="J311" s="666"/>
      <c r="K311" s="666"/>
      <c r="L311" s="667"/>
      <c r="M311" s="153"/>
      <c r="N311" s="152"/>
    </row>
    <row r="312" spans="1:14" ht="25.15" customHeight="1" x14ac:dyDescent="0.25">
      <c r="B312" s="151"/>
      <c r="C312" s="153"/>
      <c r="D312" s="155" t="s">
        <v>286</v>
      </c>
      <c r="E312" s="156" t="s">
        <v>287</v>
      </c>
      <c r="F312" s="156" t="s">
        <v>288</v>
      </c>
      <c r="G312" s="157" t="s">
        <v>289</v>
      </c>
      <c r="H312" s="178"/>
      <c r="I312" s="155" t="s">
        <v>290</v>
      </c>
      <c r="J312" s="156" t="s">
        <v>287</v>
      </c>
      <c r="K312" s="156" t="s">
        <v>291</v>
      </c>
      <c r="L312" s="157" t="s">
        <v>289</v>
      </c>
      <c r="M312" s="153"/>
      <c r="N312" s="152"/>
    </row>
    <row r="313" spans="1:14" ht="9.6" customHeight="1" x14ac:dyDescent="0.25">
      <c r="B313" s="151"/>
      <c r="C313" s="153"/>
      <c r="D313" s="158" t="s">
        <v>292</v>
      </c>
      <c r="E313" s="159" t="s">
        <v>292</v>
      </c>
      <c r="F313" s="159" t="s">
        <v>292</v>
      </c>
      <c r="G313" s="160" t="s">
        <v>292</v>
      </c>
      <c r="H313" s="178"/>
      <c r="I313" s="158" t="s">
        <v>292</v>
      </c>
      <c r="J313" s="159" t="s">
        <v>292</v>
      </c>
      <c r="K313" s="159" t="s">
        <v>292</v>
      </c>
      <c r="L313" s="160" t="s">
        <v>292</v>
      </c>
      <c r="M313" s="153"/>
      <c r="N313" s="152"/>
    </row>
    <row r="314" spans="1:14" ht="14.45" customHeight="1" x14ac:dyDescent="0.25">
      <c r="B314" s="151"/>
      <c r="C314" s="153"/>
      <c r="D314" s="158" t="s">
        <v>293</v>
      </c>
      <c r="E314" s="159" t="s">
        <v>294</v>
      </c>
      <c r="F314" s="159" t="s">
        <v>293</v>
      </c>
      <c r="G314" s="160" t="s">
        <v>295</v>
      </c>
      <c r="H314" s="178"/>
      <c r="I314" s="158" t="s">
        <v>293</v>
      </c>
      <c r="J314" s="159" t="s">
        <v>294</v>
      </c>
      <c r="K314" s="159" t="s">
        <v>293</v>
      </c>
      <c r="L314" s="160" t="s">
        <v>295</v>
      </c>
      <c r="M314" s="153"/>
      <c r="N314" s="152"/>
    </row>
    <row r="315" spans="1:14" x14ac:dyDescent="0.25">
      <c r="B315" s="151"/>
      <c r="C315" s="153"/>
      <c r="D315" s="161">
        <v>0</v>
      </c>
      <c r="E315" s="162">
        <v>0</v>
      </c>
      <c r="F315" s="163">
        <v>17707.2</v>
      </c>
      <c r="G315" s="164">
        <v>15.66</v>
      </c>
      <c r="H315" s="178"/>
      <c r="I315" s="199">
        <v>0</v>
      </c>
      <c r="J315" s="172">
        <v>0</v>
      </c>
      <c r="K315" s="170" t="s">
        <v>296</v>
      </c>
      <c r="L315" s="171">
        <v>11.1</v>
      </c>
      <c r="M315" s="153"/>
      <c r="N315" s="152"/>
    </row>
    <row r="316" spans="1:14" x14ac:dyDescent="0.25">
      <c r="B316" s="151"/>
      <c r="C316" s="153"/>
      <c r="D316" s="165">
        <v>17707.2</v>
      </c>
      <c r="E316" s="166">
        <v>2772.95</v>
      </c>
      <c r="F316" s="166">
        <v>15300</v>
      </c>
      <c r="G316" s="167">
        <v>18.27</v>
      </c>
      <c r="H316" s="178"/>
      <c r="M316" s="153"/>
      <c r="N316" s="152"/>
    </row>
    <row r="317" spans="1:14" x14ac:dyDescent="0.25">
      <c r="B317" s="151"/>
      <c r="C317" s="153"/>
      <c r="D317" s="168">
        <v>33007.199999999997</v>
      </c>
      <c r="E317" s="163">
        <v>5568.26</v>
      </c>
      <c r="F317" s="163">
        <v>20400</v>
      </c>
      <c r="G317" s="164">
        <v>24.14</v>
      </c>
      <c r="H317" s="178"/>
      <c r="M317" s="153"/>
      <c r="N317" s="152"/>
    </row>
    <row r="318" spans="1:14" x14ac:dyDescent="0.25">
      <c r="B318" s="151"/>
      <c r="C318" s="153"/>
      <c r="D318" s="179">
        <v>53407.199999999997</v>
      </c>
      <c r="E318" s="180">
        <v>10492.82</v>
      </c>
      <c r="F318" s="180" t="s">
        <v>296</v>
      </c>
      <c r="G318" s="181">
        <v>27.13</v>
      </c>
      <c r="H318" s="178"/>
      <c r="I318" s="178"/>
      <c r="J318" s="178"/>
      <c r="K318" s="178"/>
      <c r="L318" s="178"/>
      <c r="M318" s="153"/>
      <c r="N318" s="152"/>
    </row>
    <row r="319" spans="1:14" x14ac:dyDescent="0.25">
      <c r="B319" s="151"/>
      <c r="C319" s="153"/>
      <c r="H319" s="178"/>
      <c r="I319" s="178"/>
      <c r="J319" s="178"/>
      <c r="K319" s="178"/>
      <c r="L319" s="178"/>
      <c r="M319" s="153"/>
      <c r="N319" s="152"/>
    </row>
    <row r="320" spans="1:14" x14ac:dyDescent="0.25">
      <c r="B320" s="151"/>
      <c r="C320" s="153"/>
      <c r="D320" s="178"/>
      <c r="E320" s="178"/>
      <c r="F320" s="178"/>
      <c r="G320" s="178"/>
      <c r="H320" s="178"/>
      <c r="I320" s="178"/>
      <c r="J320" s="178"/>
      <c r="K320" s="178"/>
      <c r="L320" s="178"/>
      <c r="M320" s="153"/>
      <c r="N320" s="152"/>
    </row>
    <row r="321" spans="2:14" ht="21" customHeight="1" x14ac:dyDescent="0.25">
      <c r="B321" s="151"/>
      <c r="C321" s="153"/>
      <c r="D321" s="665" t="s">
        <v>297</v>
      </c>
      <c r="E321" s="666"/>
      <c r="F321" s="666"/>
      <c r="G321" s="667"/>
      <c r="H321" s="178"/>
      <c r="I321" s="665" t="s">
        <v>298</v>
      </c>
      <c r="J321" s="666"/>
      <c r="K321" s="666"/>
      <c r="L321" s="667"/>
      <c r="M321" s="153"/>
      <c r="N321" s="152"/>
    </row>
    <row r="322" spans="2:14" ht="25.15" customHeight="1" x14ac:dyDescent="0.25">
      <c r="B322" s="151"/>
      <c r="C322" s="153"/>
      <c r="D322" s="155" t="s">
        <v>286</v>
      </c>
      <c r="E322" s="156" t="s">
        <v>287</v>
      </c>
      <c r="F322" s="156" t="s">
        <v>288</v>
      </c>
      <c r="G322" s="157" t="s">
        <v>289</v>
      </c>
      <c r="H322" s="178"/>
      <c r="I322" s="155" t="s">
        <v>290</v>
      </c>
      <c r="J322" s="156" t="s">
        <v>287</v>
      </c>
      <c r="K322" s="156" t="s">
        <v>291</v>
      </c>
      <c r="L322" s="157" t="s">
        <v>289</v>
      </c>
      <c r="M322" s="153"/>
      <c r="N322" s="152"/>
    </row>
    <row r="323" spans="2:14" ht="9.6" customHeight="1" x14ac:dyDescent="0.25">
      <c r="B323" s="151"/>
      <c r="C323" s="153"/>
      <c r="D323" s="158" t="s">
        <v>292</v>
      </c>
      <c r="E323" s="159" t="s">
        <v>292</v>
      </c>
      <c r="F323" s="159" t="s">
        <v>292</v>
      </c>
      <c r="G323" s="160" t="s">
        <v>292</v>
      </c>
      <c r="H323" s="178"/>
      <c r="I323" s="158" t="s">
        <v>292</v>
      </c>
      <c r="J323" s="159" t="s">
        <v>292</v>
      </c>
      <c r="K323" s="159" t="s">
        <v>292</v>
      </c>
      <c r="L323" s="160" t="s">
        <v>292</v>
      </c>
      <c r="M323" s="153"/>
      <c r="N323" s="152"/>
    </row>
    <row r="324" spans="2:14" ht="14.45" customHeight="1" x14ac:dyDescent="0.25">
      <c r="B324" s="151"/>
      <c r="C324" s="153"/>
      <c r="D324" s="158" t="s">
        <v>293</v>
      </c>
      <c r="E324" s="159" t="s">
        <v>294</v>
      </c>
      <c r="F324" s="159" t="s">
        <v>293</v>
      </c>
      <c r="G324" s="160" t="s">
        <v>295</v>
      </c>
      <c r="H324" s="178"/>
      <c r="I324" s="158" t="s">
        <v>293</v>
      </c>
      <c r="J324" s="159" t="s">
        <v>294</v>
      </c>
      <c r="K324" s="159" t="s">
        <v>293</v>
      </c>
      <c r="L324" s="160" t="s">
        <v>295</v>
      </c>
      <c r="M324" s="153"/>
      <c r="N324" s="152"/>
    </row>
    <row r="325" spans="2:14" x14ac:dyDescent="0.25">
      <c r="B325" s="151"/>
      <c r="C325" s="153"/>
      <c r="D325" s="161">
        <v>0</v>
      </c>
      <c r="E325" s="162">
        <v>0</v>
      </c>
      <c r="F325" s="163">
        <v>17707.2</v>
      </c>
      <c r="G325" s="164">
        <v>8.34</v>
      </c>
      <c r="H325" s="178"/>
      <c r="I325" s="199">
        <v>0</v>
      </c>
      <c r="J325" s="172">
        <v>0</v>
      </c>
      <c r="K325" s="170" t="s">
        <v>296</v>
      </c>
      <c r="L325" s="171">
        <v>6.9</v>
      </c>
      <c r="M325" s="153"/>
      <c r="N325" s="152"/>
    </row>
    <row r="326" spans="2:14" x14ac:dyDescent="0.25">
      <c r="B326" s="151"/>
      <c r="C326" s="153"/>
      <c r="D326" s="165">
        <v>17707.2</v>
      </c>
      <c r="E326" s="166">
        <v>1476.78</v>
      </c>
      <c r="F326" s="166">
        <v>15300</v>
      </c>
      <c r="G326" s="167">
        <v>9.73</v>
      </c>
      <c r="H326" s="178"/>
      <c r="M326" s="153"/>
      <c r="N326" s="152"/>
    </row>
    <row r="327" spans="2:14" x14ac:dyDescent="0.25">
      <c r="B327" s="151"/>
      <c r="C327" s="153"/>
      <c r="D327" s="168">
        <v>33007.199999999997</v>
      </c>
      <c r="E327" s="163">
        <v>2965.47</v>
      </c>
      <c r="F327" s="163">
        <v>20400</v>
      </c>
      <c r="G327" s="164">
        <v>12.86</v>
      </c>
      <c r="H327" s="178"/>
      <c r="J327" s="178"/>
      <c r="K327" s="178"/>
      <c r="L327" s="178"/>
      <c r="M327" s="153"/>
      <c r="N327" s="152"/>
    </row>
    <row r="328" spans="2:14" x14ac:dyDescent="0.25">
      <c r="B328" s="151"/>
      <c r="C328" s="153"/>
      <c r="D328" s="179">
        <v>53407.199999999997</v>
      </c>
      <c r="E328" s="180">
        <v>5588.91</v>
      </c>
      <c r="F328" s="180" t="s">
        <v>296</v>
      </c>
      <c r="G328" s="181">
        <v>15.87</v>
      </c>
      <c r="H328" s="178"/>
      <c r="I328" s="178"/>
      <c r="J328" s="178"/>
      <c r="K328" s="178"/>
      <c r="L328" s="178"/>
      <c r="M328" s="153"/>
      <c r="N328" s="152"/>
    </row>
    <row r="329" spans="2:14" x14ac:dyDescent="0.25">
      <c r="B329" s="151"/>
      <c r="C329" s="153"/>
      <c r="D329" s="174" t="s">
        <v>299</v>
      </c>
      <c r="E329" s="163"/>
      <c r="F329" s="162"/>
      <c r="G329" s="173"/>
      <c r="H329" s="178"/>
      <c r="I329" s="178"/>
      <c r="J329" s="178"/>
      <c r="K329" s="178"/>
      <c r="L329" s="178"/>
      <c r="M329" s="153"/>
      <c r="N329" s="152"/>
    </row>
    <row r="330" spans="2:14" x14ac:dyDescent="0.25">
      <c r="B330" s="151"/>
      <c r="C330" s="153"/>
      <c r="D330" s="178"/>
      <c r="E330" s="178"/>
      <c r="F330" s="178"/>
      <c r="G330" s="178"/>
      <c r="H330" s="178"/>
      <c r="I330" s="178"/>
      <c r="J330" s="178"/>
      <c r="K330" s="178"/>
      <c r="L330" s="178"/>
      <c r="M330" s="153"/>
      <c r="N330" s="152"/>
    </row>
    <row r="331" spans="2:14" ht="21" customHeight="1" x14ac:dyDescent="0.25">
      <c r="B331" s="151"/>
      <c r="C331" s="153"/>
      <c r="D331" s="665" t="s">
        <v>300</v>
      </c>
      <c r="E331" s="666"/>
      <c r="F331" s="666"/>
      <c r="G331" s="667"/>
      <c r="H331" s="178"/>
      <c r="I331" s="665" t="s">
        <v>310</v>
      </c>
      <c r="J331" s="666"/>
      <c r="K331" s="666"/>
      <c r="L331" s="667"/>
      <c r="M331" s="153"/>
      <c r="N331" s="152"/>
    </row>
    <row r="332" spans="2:14" ht="25.15" customHeight="1" x14ac:dyDescent="0.25">
      <c r="B332" s="151"/>
      <c r="C332" s="153"/>
      <c r="D332" s="155" t="s">
        <v>286</v>
      </c>
      <c r="E332" s="156" t="s">
        <v>287</v>
      </c>
      <c r="F332" s="156" t="s">
        <v>288</v>
      </c>
      <c r="G332" s="157" t="s">
        <v>289</v>
      </c>
      <c r="H332" s="178"/>
      <c r="I332" s="155" t="s">
        <v>290</v>
      </c>
      <c r="J332" s="156" t="s">
        <v>287</v>
      </c>
      <c r="K332" s="156" t="s">
        <v>291</v>
      </c>
      <c r="L332" s="157" t="s">
        <v>289</v>
      </c>
      <c r="M332" s="153"/>
      <c r="N332" s="152"/>
    </row>
    <row r="333" spans="2:14" ht="9.6" customHeight="1" x14ac:dyDescent="0.25">
      <c r="B333" s="151"/>
      <c r="C333" s="153"/>
      <c r="D333" s="158" t="s">
        <v>292</v>
      </c>
      <c r="E333" s="159" t="s">
        <v>292</v>
      </c>
      <c r="F333" s="159" t="s">
        <v>292</v>
      </c>
      <c r="G333" s="160" t="s">
        <v>292</v>
      </c>
      <c r="H333" s="178"/>
      <c r="I333" s="158" t="s">
        <v>292</v>
      </c>
      <c r="J333" s="159" t="s">
        <v>292</v>
      </c>
      <c r="K333" s="159" t="s">
        <v>292</v>
      </c>
      <c r="L333" s="160" t="s">
        <v>292</v>
      </c>
      <c r="M333" s="153"/>
      <c r="N333" s="152"/>
    </row>
    <row r="334" spans="2:14" ht="14.45" customHeight="1" x14ac:dyDescent="0.25">
      <c r="B334" s="151"/>
      <c r="C334" s="153"/>
      <c r="D334" s="158" t="s">
        <v>293</v>
      </c>
      <c r="E334" s="159" t="s">
        <v>294</v>
      </c>
      <c r="F334" s="159" t="s">
        <v>293</v>
      </c>
      <c r="G334" s="160" t="s">
        <v>295</v>
      </c>
      <c r="H334" s="178"/>
      <c r="I334" s="158" t="s">
        <v>293</v>
      </c>
      <c r="J334" s="159" t="s">
        <v>294</v>
      </c>
      <c r="K334" s="159" t="s">
        <v>293</v>
      </c>
      <c r="L334" s="160" t="s">
        <v>295</v>
      </c>
      <c r="M334" s="153"/>
      <c r="N334" s="152"/>
    </row>
    <row r="335" spans="2:14" x14ac:dyDescent="0.25">
      <c r="B335" s="151"/>
      <c r="C335" s="153"/>
      <c r="D335" s="161">
        <v>0</v>
      </c>
      <c r="E335" s="162">
        <v>0</v>
      </c>
      <c r="F335" s="163">
        <v>17707.2</v>
      </c>
      <c r="G335" s="164">
        <v>24</v>
      </c>
      <c r="H335" s="178"/>
      <c r="I335" s="199">
        <v>0</v>
      </c>
      <c r="J335" s="172">
        <v>0</v>
      </c>
      <c r="K335" s="170" t="s">
        <v>296</v>
      </c>
      <c r="L335" s="171">
        <v>18</v>
      </c>
      <c r="M335" s="153"/>
      <c r="N335" s="152"/>
    </row>
    <row r="336" spans="2:14" x14ac:dyDescent="0.25">
      <c r="B336" s="151"/>
      <c r="C336" s="153"/>
      <c r="D336" s="165">
        <v>17707.2</v>
      </c>
      <c r="E336" s="166">
        <v>4249.7299999999996</v>
      </c>
      <c r="F336" s="166">
        <v>15299.999999999996</v>
      </c>
      <c r="G336" s="167">
        <v>28</v>
      </c>
      <c r="H336" s="178"/>
      <c r="M336" s="153"/>
      <c r="N336" s="152"/>
    </row>
    <row r="337" spans="2:14" x14ac:dyDescent="0.25">
      <c r="B337" s="151"/>
      <c r="C337" s="153"/>
      <c r="D337" s="168">
        <v>33007.199999999997</v>
      </c>
      <c r="E337" s="163">
        <v>8533.73</v>
      </c>
      <c r="F337" s="163">
        <v>20400</v>
      </c>
      <c r="G337" s="164">
        <v>37</v>
      </c>
      <c r="H337" s="178"/>
      <c r="M337" s="153"/>
      <c r="N337" s="152"/>
    </row>
    <row r="338" spans="2:14" x14ac:dyDescent="0.25">
      <c r="B338" s="151"/>
      <c r="C338" s="153"/>
      <c r="D338" s="179">
        <v>53407.199999999997</v>
      </c>
      <c r="E338" s="180">
        <v>16081.73</v>
      </c>
      <c r="F338" s="180" t="s">
        <v>296</v>
      </c>
      <c r="G338" s="181">
        <v>43</v>
      </c>
      <c r="H338" s="178"/>
      <c r="I338" s="178"/>
      <c r="J338" s="178"/>
      <c r="K338" s="178"/>
      <c r="L338" s="178"/>
      <c r="M338" s="153"/>
      <c r="N338" s="152"/>
    </row>
    <row r="339" spans="2:14" x14ac:dyDescent="0.25">
      <c r="B339" s="151"/>
      <c r="C339" s="153"/>
      <c r="D339" s="178"/>
      <c r="E339" s="178"/>
      <c r="F339" s="178"/>
      <c r="G339" s="178"/>
      <c r="H339" s="178"/>
      <c r="I339" s="178"/>
      <c r="J339" s="178"/>
      <c r="K339" s="178"/>
      <c r="L339" s="178"/>
      <c r="M339" s="153"/>
      <c r="N339" s="152"/>
    </row>
    <row r="340" spans="2:14" ht="12" customHeight="1" x14ac:dyDescent="0.25">
      <c r="B340" s="151"/>
      <c r="C340" s="151"/>
      <c r="D340" s="197"/>
      <c r="E340" s="197"/>
      <c r="F340" s="197"/>
      <c r="G340" s="197"/>
      <c r="H340" s="197"/>
      <c r="I340" s="197"/>
      <c r="J340" s="197"/>
      <c r="K340" s="197"/>
      <c r="L340" s="197"/>
      <c r="M340" s="151"/>
      <c r="N340" s="152"/>
    </row>
    <row r="341" spans="2:14" ht="23.45" customHeight="1" x14ac:dyDescent="0.25"/>
    <row r="342" spans="2:14" ht="23.25" x14ac:dyDescent="0.35">
      <c r="B342" s="149"/>
      <c r="C342" s="149"/>
      <c r="D342" s="198" t="s">
        <v>313</v>
      </c>
      <c r="E342" s="151"/>
      <c r="F342" s="151"/>
      <c r="G342" s="151"/>
      <c r="H342" s="151"/>
      <c r="I342" s="151"/>
      <c r="J342" s="151"/>
      <c r="K342" s="151"/>
      <c r="L342" s="151"/>
      <c r="M342" s="151"/>
      <c r="N342" s="152"/>
    </row>
    <row r="343" spans="2:14" x14ac:dyDescent="0.25">
      <c r="B343" s="151"/>
      <c r="C343" s="153"/>
      <c r="D343" s="153"/>
      <c r="E343" s="153"/>
      <c r="F343" s="153"/>
      <c r="G343" s="153"/>
      <c r="H343" s="153"/>
      <c r="I343" s="153"/>
      <c r="J343" s="153"/>
      <c r="K343" s="153"/>
      <c r="L343" s="153"/>
      <c r="M343" s="153"/>
      <c r="N343" s="152"/>
    </row>
    <row r="344" spans="2:14" ht="21" customHeight="1" x14ac:dyDescent="0.25">
      <c r="B344" s="151"/>
      <c r="C344" s="153"/>
      <c r="D344" s="665" t="s">
        <v>284</v>
      </c>
      <c r="E344" s="666"/>
      <c r="F344" s="666"/>
      <c r="G344" s="667"/>
      <c r="H344" s="178"/>
      <c r="I344" s="665" t="s">
        <v>285</v>
      </c>
      <c r="J344" s="666"/>
      <c r="K344" s="666"/>
      <c r="L344" s="667"/>
      <c r="M344" s="153"/>
      <c r="N344" s="152"/>
    </row>
    <row r="345" spans="2:14" ht="25.15" customHeight="1" x14ac:dyDescent="0.25">
      <c r="B345" s="151"/>
      <c r="C345" s="153"/>
      <c r="D345" s="155" t="s">
        <v>286</v>
      </c>
      <c r="E345" s="156" t="s">
        <v>287</v>
      </c>
      <c r="F345" s="156" t="s">
        <v>288</v>
      </c>
      <c r="G345" s="157" t="s">
        <v>289</v>
      </c>
      <c r="H345" s="178"/>
      <c r="I345" s="155" t="s">
        <v>290</v>
      </c>
      <c r="J345" s="156" t="s">
        <v>287</v>
      </c>
      <c r="K345" s="156" t="s">
        <v>291</v>
      </c>
      <c r="L345" s="157" t="s">
        <v>289</v>
      </c>
      <c r="M345" s="153"/>
      <c r="N345" s="152"/>
    </row>
    <row r="346" spans="2:14" ht="10.15" customHeight="1" x14ac:dyDescent="0.25">
      <c r="B346" s="151"/>
      <c r="C346" s="153"/>
      <c r="D346" s="158" t="s">
        <v>292</v>
      </c>
      <c r="E346" s="159" t="s">
        <v>292</v>
      </c>
      <c r="F346" s="159" t="s">
        <v>292</v>
      </c>
      <c r="G346" s="160" t="s">
        <v>292</v>
      </c>
      <c r="H346" s="178"/>
      <c r="I346" s="158" t="s">
        <v>292</v>
      </c>
      <c r="J346" s="159" t="s">
        <v>292</v>
      </c>
      <c r="K346" s="159" t="s">
        <v>292</v>
      </c>
      <c r="L346" s="160" t="s">
        <v>292</v>
      </c>
      <c r="M346" s="153"/>
      <c r="N346" s="152"/>
    </row>
    <row r="347" spans="2:14" ht="14.45" customHeight="1" x14ac:dyDescent="0.25">
      <c r="B347" s="151"/>
      <c r="C347" s="153"/>
      <c r="D347" s="158" t="s">
        <v>293</v>
      </c>
      <c r="E347" s="159" t="s">
        <v>294</v>
      </c>
      <c r="F347" s="159" t="s">
        <v>293</v>
      </c>
      <c r="G347" s="160" t="s">
        <v>295</v>
      </c>
      <c r="H347" s="178"/>
      <c r="I347" s="158" t="s">
        <v>293</v>
      </c>
      <c r="J347" s="159" t="s">
        <v>294</v>
      </c>
      <c r="K347" s="159" t="s">
        <v>293</v>
      </c>
      <c r="L347" s="160" t="s">
        <v>295</v>
      </c>
      <c r="M347" s="153"/>
      <c r="N347" s="152"/>
    </row>
    <row r="348" spans="2:14" x14ac:dyDescent="0.25">
      <c r="B348" s="151"/>
      <c r="C348" s="153"/>
      <c r="D348" s="161">
        <v>0</v>
      </c>
      <c r="E348" s="162">
        <v>0</v>
      </c>
      <c r="F348" s="163">
        <v>17360</v>
      </c>
      <c r="G348" s="164">
        <v>15.66</v>
      </c>
      <c r="H348" s="178"/>
      <c r="I348" s="199">
        <v>0</v>
      </c>
      <c r="J348" s="172">
        <v>0</v>
      </c>
      <c r="K348" s="170" t="s">
        <v>296</v>
      </c>
      <c r="L348" s="171">
        <v>11.1</v>
      </c>
      <c r="M348" s="153"/>
      <c r="N348" s="152"/>
    </row>
    <row r="349" spans="2:14" x14ac:dyDescent="0.25">
      <c r="B349" s="151"/>
      <c r="C349" s="153"/>
      <c r="D349" s="165">
        <v>17360</v>
      </c>
      <c r="E349" s="166">
        <v>2718.58</v>
      </c>
      <c r="F349" s="166">
        <v>15000</v>
      </c>
      <c r="G349" s="167">
        <v>18.27</v>
      </c>
      <c r="H349" s="178"/>
      <c r="M349" s="153"/>
      <c r="N349" s="152"/>
    </row>
    <row r="350" spans="2:14" x14ac:dyDescent="0.25">
      <c r="B350" s="151"/>
      <c r="C350" s="153"/>
      <c r="D350" s="168">
        <v>32360</v>
      </c>
      <c r="E350" s="163">
        <v>5459.08</v>
      </c>
      <c r="F350" s="163">
        <v>20000</v>
      </c>
      <c r="G350" s="164">
        <v>24.14</v>
      </c>
      <c r="H350" s="178"/>
      <c r="M350" s="153"/>
      <c r="N350" s="152"/>
    </row>
    <row r="351" spans="2:14" x14ac:dyDescent="0.25">
      <c r="B351" s="151"/>
      <c r="C351" s="153"/>
      <c r="D351" s="179">
        <v>52360</v>
      </c>
      <c r="E351" s="180">
        <v>10287.08</v>
      </c>
      <c r="F351" s="180" t="s">
        <v>296</v>
      </c>
      <c r="G351" s="181">
        <v>27.13</v>
      </c>
      <c r="H351" s="178"/>
      <c r="I351" s="178"/>
      <c r="J351" s="178"/>
      <c r="K351" s="178"/>
      <c r="L351" s="178"/>
      <c r="M351" s="153"/>
      <c r="N351" s="152"/>
    </row>
    <row r="352" spans="2:14" x14ac:dyDescent="0.25">
      <c r="B352" s="151"/>
      <c r="C352" s="153"/>
      <c r="H352" s="178"/>
      <c r="I352" s="178"/>
      <c r="J352" s="178"/>
      <c r="K352" s="178"/>
      <c r="L352" s="178"/>
      <c r="M352" s="153"/>
      <c r="N352" s="152"/>
    </row>
    <row r="353" spans="2:14" x14ac:dyDescent="0.25">
      <c r="B353" s="151"/>
      <c r="C353" s="153"/>
      <c r="D353" s="178"/>
      <c r="E353" s="178"/>
      <c r="F353" s="178"/>
      <c r="G353" s="178"/>
      <c r="H353" s="178"/>
      <c r="I353" s="178"/>
      <c r="J353" s="178"/>
      <c r="K353" s="178"/>
      <c r="L353" s="178"/>
      <c r="M353" s="153"/>
      <c r="N353" s="152"/>
    </row>
    <row r="354" spans="2:14" ht="21" customHeight="1" x14ac:dyDescent="0.25">
      <c r="B354" s="151"/>
      <c r="C354" s="153"/>
      <c r="D354" s="665" t="s">
        <v>297</v>
      </c>
      <c r="E354" s="666"/>
      <c r="F354" s="666"/>
      <c r="G354" s="667"/>
      <c r="H354" s="178"/>
      <c r="I354" s="665" t="s">
        <v>298</v>
      </c>
      <c r="J354" s="666"/>
      <c r="K354" s="666"/>
      <c r="L354" s="667"/>
      <c r="M354" s="153"/>
      <c r="N354" s="152"/>
    </row>
    <row r="355" spans="2:14" ht="25.15" customHeight="1" x14ac:dyDescent="0.25">
      <c r="B355" s="151"/>
      <c r="C355" s="153"/>
      <c r="D355" s="155" t="s">
        <v>286</v>
      </c>
      <c r="E355" s="156" t="s">
        <v>287</v>
      </c>
      <c r="F355" s="156" t="s">
        <v>288</v>
      </c>
      <c r="G355" s="157" t="s">
        <v>289</v>
      </c>
      <c r="H355" s="178"/>
      <c r="I355" s="155" t="s">
        <v>290</v>
      </c>
      <c r="J355" s="156" t="s">
        <v>287</v>
      </c>
      <c r="K355" s="156" t="s">
        <v>291</v>
      </c>
      <c r="L355" s="157" t="s">
        <v>289</v>
      </c>
      <c r="M355" s="153"/>
      <c r="N355" s="152"/>
    </row>
    <row r="356" spans="2:14" ht="10.15" customHeight="1" x14ac:dyDescent="0.25">
      <c r="B356" s="151"/>
      <c r="C356" s="153"/>
      <c r="D356" s="158" t="s">
        <v>292</v>
      </c>
      <c r="E356" s="159" t="s">
        <v>292</v>
      </c>
      <c r="F356" s="159" t="s">
        <v>292</v>
      </c>
      <c r="G356" s="160" t="s">
        <v>292</v>
      </c>
      <c r="H356" s="178"/>
      <c r="I356" s="158" t="s">
        <v>292</v>
      </c>
      <c r="J356" s="159" t="s">
        <v>292</v>
      </c>
      <c r="K356" s="159" t="s">
        <v>292</v>
      </c>
      <c r="L356" s="160" t="s">
        <v>292</v>
      </c>
      <c r="M356" s="153"/>
      <c r="N356" s="152"/>
    </row>
    <row r="357" spans="2:14" ht="14.45" customHeight="1" x14ac:dyDescent="0.25">
      <c r="B357" s="151"/>
      <c r="C357" s="153"/>
      <c r="D357" s="158" t="s">
        <v>293</v>
      </c>
      <c r="E357" s="159" t="s">
        <v>294</v>
      </c>
      <c r="F357" s="159" t="s">
        <v>293</v>
      </c>
      <c r="G357" s="160" t="s">
        <v>295</v>
      </c>
      <c r="H357" s="178"/>
      <c r="I357" s="158" t="s">
        <v>293</v>
      </c>
      <c r="J357" s="159" t="s">
        <v>294</v>
      </c>
      <c r="K357" s="159" t="s">
        <v>293</v>
      </c>
      <c r="L357" s="160" t="s">
        <v>295</v>
      </c>
      <c r="M357" s="153"/>
      <c r="N357" s="152"/>
    </row>
    <row r="358" spans="2:14" x14ac:dyDescent="0.25">
      <c r="B358" s="151"/>
      <c r="C358" s="153"/>
      <c r="D358" s="161">
        <v>0</v>
      </c>
      <c r="E358" s="162">
        <v>0</v>
      </c>
      <c r="F358" s="163">
        <v>17360</v>
      </c>
      <c r="G358" s="164">
        <v>8.34</v>
      </c>
      <c r="H358" s="178"/>
      <c r="I358" s="199">
        <v>0</v>
      </c>
      <c r="J358" s="172">
        <v>0</v>
      </c>
      <c r="K358" s="170" t="s">
        <v>296</v>
      </c>
      <c r="L358" s="171">
        <v>6.9</v>
      </c>
      <c r="M358" s="153"/>
      <c r="N358" s="152"/>
    </row>
    <row r="359" spans="2:14" x14ac:dyDescent="0.25">
      <c r="B359" s="151"/>
      <c r="C359" s="153"/>
      <c r="D359" s="165">
        <v>17360</v>
      </c>
      <c r="E359" s="166">
        <v>1447.82</v>
      </c>
      <c r="F359" s="166">
        <v>15000</v>
      </c>
      <c r="G359" s="167">
        <v>9.73</v>
      </c>
      <c r="H359" s="178"/>
      <c r="M359" s="153"/>
      <c r="N359" s="152"/>
    </row>
    <row r="360" spans="2:14" x14ac:dyDescent="0.25">
      <c r="B360" s="151"/>
      <c r="C360" s="153"/>
      <c r="D360" s="168">
        <v>32360</v>
      </c>
      <c r="E360" s="163">
        <v>2907.32</v>
      </c>
      <c r="F360" s="163">
        <v>20000</v>
      </c>
      <c r="G360" s="164">
        <v>12.86</v>
      </c>
      <c r="H360" s="178"/>
      <c r="J360" s="178"/>
      <c r="K360" s="178"/>
      <c r="L360" s="178"/>
      <c r="M360" s="153"/>
      <c r="N360" s="152"/>
    </row>
    <row r="361" spans="2:14" x14ac:dyDescent="0.25">
      <c r="B361" s="151"/>
      <c r="C361" s="153"/>
      <c r="D361" s="179">
        <v>52360</v>
      </c>
      <c r="E361" s="180">
        <v>5479.32</v>
      </c>
      <c r="F361" s="180" t="s">
        <v>296</v>
      </c>
      <c r="G361" s="181">
        <v>15.87</v>
      </c>
      <c r="H361" s="178"/>
      <c r="I361" s="178"/>
      <c r="J361" s="178"/>
      <c r="K361" s="178"/>
      <c r="L361" s="178"/>
      <c r="M361" s="153"/>
      <c r="N361" s="152"/>
    </row>
    <row r="362" spans="2:14" x14ac:dyDescent="0.25">
      <c r="B362" s="151"/>
      <c r="C362" s="153"/>
      <c r="D362" s="174" t="s">
        <v>299</v>
      </c>
      <c r="E362" s="163"/>
      <c r="F362" s="162"/>
      <c r="G362" s="173"/>
      <c r="H362" s="178"/>
      <c r="I362" s="178"/>
      <c r="J362" s="178"/>
      <c r="K362" s="178"/>
      <c r="L362" s="178"/>
      <c r="M362" s="153"/>
      <c r="N362" s="152"/>
    </row>
    <row r="363" spans="2:14" x14ac:dyDescent="0.25">
      <c r="B363" s="151"/>
      <c r="C363" s="153"/>
      <c r="D363" s="178"/>
      <c r="E363" s="178"/>
      <c r="F363" s="178"/>
      <c r="G363" s="178"/>
      <c r="H363" s="178"/>
      <c r="I363" s="178"/>
      <c r="J363" s="178"/>
      <c r="K363" s="178"/>
      <c r="L363" s="178"/>
      <c r="M363" s="153"/>
      <c r="N363" s="152"/>
    </row>
    <row r="364" spans="2:14" ht="21" customHeight="1" x14ac:dyDescent="0.25">
      <c r="B364" s="151"/>
      <c r="C364" s="153"/>
      <c r="D364" s="665" t="s">
        <v>300</v>
      </c>
      <c r="E364" s="666"/>
      <c r="F364" s="666"/>
      <c r="G364" s="667"/>
      <c r="H364" s="178"/>
      <c r="I364" s="665" t="s">
        <v>310</v>
      </c>
      <c r="J364" s="666"/>
      <c r="K364" s="666"/>
      <c r="L364" s="667"/>
      <c r="M364" s="153"/>
      <c r="N364" s="152"/>
    </row>
    <row r="365" spans="2:14" ht="25.15" customHeight="1" x14ac:dyDescent="0.25">
      <c r="B365" s="151"/>
      <c r="C365" s="153"/>
      <c r="D365" s="155" t="s">
        <v>286</v>
      </c>
      <c r="E365" s="156" t="s">
        <v>287</v>
      </c>
      <c r="F365" s="156" t="s">
        <v>288</v>
      </c>
      <c r="G365" s="157" t="s">
        <v>289</v>
      </c>
      <c r="H365" s="178"/>
      <c r="I365" s="155" t="s">
        <v>290</v>
      </c>
      <c r="J365" s="156" t="s">
        <v>287</v>
      </c>
      <c r="K365" s="156" t="s">
        <v>291</v>
      </c>
      <c r="L365" s="157" t="s">
        <v>289</v>
      </c>
      <c r="M365" s="153"/>
      <c r="N365" s="152"/>
    </row>
    <row r="366" spans="2:14" ht="10.15" customHeight="1" x14ac:dyDescent="0.25">
      <c r="B366" s="151"/>
      <c r="C366" s="153"/>
      <c r="D366" s="158" t="s">
        <v>292</v>
      </c>
      <c r="E366" s="159" t="s">
        <v>292</v>
      </c>
      <c r="F366" s="159" t="s">
        <v>292</v>
      </c>
      <c r="G366" s="160" t="s">
        <v>292</v>
      </c>
      <c r="H366" s="178"/>
      <c r="I366" s="158" t="s">
        <v>292</v>
      </c>
      <c r="J366" s="159" t="s">
        <v>292</v>
      </c>
      <c r="K366" s="159" t="s">
        <v>292</v>
      </c>
      <c r="L366" s="160" t="s">
        <v>292</v>
      </c>
      <c r="M366" s="153"/>
      <c r="N366" s="152"/>
    </row>
    <row r="367" spans="2:14" ht="14.45" customHeight="1" x14ac:dyDescent="0.25">
      <c r="B367" s="151"/>
      <c r="C367" s="153"/>
      <c r="D367" s="158" t="s">
        <v>293</v>
      </c>
      <c r="E367" s="159" t="s">
        <v>294</v>
      </c>
      <c r="F367" s="159" t="s">
        <v>293</v>
      </c>
      <c r="G367" s="160" t="s">
        <v>295</v>
      </c>
      <c r="H367" s="178"/>
      <c r="I367" s="158" t="s">
        <v>293</v>
      </c>
      <c r="J367" s="159" t="s">
        <v>294</v>
      </c>
      <c r="K367" s="159" t="s">
        <v>293</v>
      </c>
      <c r="L367" s="160" t="s">
        <v>295</v>
      </c>
      <c r="M367" s="153"/>
      <c r="N367" s="152"/>
    </row>
    <row r="368" spans="2:14" x14ac:dyDescent="0.25">
      <c r="B368" s="151"/>
      <c r="C368" s="153"/>
      <c r="D368" s="161">
        <v>0</v>
      </c>
      <c r="E368" s="162">
        <v>0</v>
      </c>
      <c r="F368" s="163">
        <v>17360</v>
      </c>
      <c r="G368" s="164">
        <v>24</v>
      </c>
      <c r="H368" s="178"/>
      <c r="I368" s="199">
        <v>0</v>
      </c>
      <c r="J368" s="172">
        <v>0</v>
      </c>
      <c r="K368" s="170" t="s">
        <v>296</v>
      </c>
      <c r="L368" s="171">
        <v>18</v>
      </c>
      <c r="M368" s="153"/>
      <c r="N368" s="152"/>
    </row>
    <row r="369" spans="2:14" x14ac:dyDescent="0.25">
      <c r="B369" s="151"/>
      <c r="C369" s="153"/>
      <c r="D369" s="165">
        <v>17360</v>
      </c>
      <c r="E369" s="166">
        <v>4166.3999999999996</v>
      </c>
      <c r="F369" s="166">
        <v>15000</v>
      </c>
      <c r="G369" s="167">
        <v>28</v>
      </c>
      <c r="H369" s="178"/>
      <c r="M369" s="153"/>
      <c r="N369" s="152"/>
    </row>
    <row r="370" spans="2:14" x14ac:dyDescent="0.25">
      <c r="B370" s="151"/>
      <c r="C370" s="153"/>
      <c r="D370" s="168">
        <v>32360</v>
      </c>
      <c r="E370" s="163">
        <v>8366.4</v>
      </c>
      <c r="F370" s="163">
        <v>20000</v>
      </c>
      <c r="G370" s="164">
        <v>37</v>
      </c>
      <c r="H370" s="178"/>
      <c r="M370" s="153"/>
      <c r="N370" s="152"/>
    </row>
    <row r="371" spans="2:14" x14ac:dyDescent="0.25">
      <c r="B371" s="151"/>
      <c r="C371" s="153"/>
      <c r="D371" s="179">
        <v>52360</v>
      </c>
      <c r="E371" s="180">
        <v>15766.4</v>
      </c>
      <c r="F371" s="180" t="s">
        <v>296</v>
      </c>
      <c r="G371" s="181">
        <v>43</v>
      </c>
      <c r="H371" s="178"/>
      <c r="I371" s="178"/>
      <c r="J371" s="178"/>
      <c r="K371" s="178"/>
      <c r="L371" s="178"/>
      <c r="M371" s="153"/>
      <c r="N371" s="152"/>
    </row>
    <row r="372" spans="2:14" x14ac:dyDescent="0.25">
      <c r="B372" s="151"/>
      <c r="C372" s="153"/>
      <c r="D372" s="178"/>
      <c r="E372" s="178"/>
      <c r="F372" s="178"/>
      <c r="G372" s="178"/>
      <c r="H372" s="178"/>
      <c r="I372" s="178"/>
      <c r="J372" s="178"/>
      <c r="K372" s="178"/>
      <c r="L372" s="178"/>
      <c r="M372" s="153"/>
      <c r="N372" s="152"/>
    </row>
    <row r="373" spans="2:14" ht="12" customHeight="1" x14ac:dyDescent="0.25">
      <c r="B373" s="151"/>
      <c r="C373" s="151"/>
      <c r="D373" s="197"/>
      <c r="E373" s="197"/>
      <c r="F373" s="197"/>
      <c r="G373" s="197"/>
      <c r="H373" s="197"/>
      <c r="I373" s="197"/>
      <c r="J373" s="197"/>
      <c r="K373" s="197"/>
      <c r="L373" s="197"/>
      <c r="M373" s="151"/>
      <c r="N373" s="152"/>
    </row>
    <row r="374" spans="2:14" ht="23.45" customHeight="1" x14ac:dyDescent="0.25"/>
    <row r="375" spans="2:14" ht="23.25" x14ac:dyDescent="0.35">
      <c r="B375" s="149"/>
      <c r="C375" s="149"/>
      <c r="D375" s="198" t="s">
        <v>314</v>
      </c>
      <c r="E375" s="151"/>
      <c r="F375" s="151"/>
      <c r="G375" s="151"/>
      <c r="H375" s="151"/>
      <c r="I375" s="151"/>
      <c r="J375" s="151"/>
      <c r="K375" s="151"/>
      <c r="L375" s="151"/>
      <c r="M375" s="151"/>
      <c r="N375" s="152"/>
    </row>
    <row r="376" spans="2:14" x14ac:dyDescent="0.25">
      <c r="B376" s="151"/>
      <c r="C376" s="153"/>
      <c r="D376" s="153"/>
      <c r="E376" s="153"/>
      <c r="F376" s="153"/>
      <c r="G376" s="153"/>
      <c r="H376" s="153"/>
      <c r="I376" s="153"/>
      <c r="J376" s="153"/>
      <c r="K376" s="153"/>
      <c r="L376" s="153"/>
      <c r="M376" s="153"/>
      <c r="N376" s="152"/>
    </row>
    <row r="377" spans="2:14" ht="21" customHeight="1" x14ac:dyDescent="0.25">
      <c r="B377" s="152"/>
      <c r="D377" s="665" t="s">
        <v>284</v>
      </c>
      <c r="E377" s="666"/>
      <c r="F377" s="666"/>
      <c r="G377" s="667"/>
      <c r="I377" s="665" t="s">
        <v>315</v>
      </c>
      <c r="J377" s="666"/>
      <c r="K377" s="666"/>
      <c r="L377" s="667"/>
      <c r="N377" s="152"/>
    </row>
    <row r="378" spans="2:14" ht="25.15" customHeight="1" x14ac:dyDescent="0.25">
      <c r="B378" s="152"/>
      <c r="D378" s="155" t="s">
        <v>286</v>
      </c>
      <c r="E378" s="156" t="s">
        <v>287</v>
      </c>
      <c r="F378" s="156" t="s">
        <v>288</v>
      </c>
      <c r="G378" s="157" t="s">
        <v>289</v>
      </c>
      <c r="I378" s="155" t="s">
        <v>316</v>
      </c>
      <c r="J378" s="156" t="s">
        <v>287</v>
      </c>
      <c r="K378" s="156" t="s">
        <v>317</v>
      </c>
      <c r="L378" s="157" t="s">
        <v>289</v>
      </c>
      <c r="N378" s="152"/>
    </row>
    <row r="379" spans="2:14" ht="10.15" customHeight="1" x14ac:dyDescent="0.25">
      <c r="B379" s="152"/>
      <c r="D379" s="158" t="s">
        <v>292</v>
      </c>
      <c r="E379" s="159" t="s">
        <v>292</v>
      </c>
      <c r="F379" s="159" t="s">
        <v>292</v>
      </c>
      <c r="G379" s="160" t="s">
        <v>292</v>
      </c>
      <c r="I379" s="158" t="s">
        <v>292</v>
      </c>
      <c r="J379" s="159" t="s">
        <v>292</v>
      </c>
      <c r="K379" s="159" t="s">
        <v>292</v>
      </c>
      <c r="L379" s="160" t="s">
        <v>292</v>
      </c>
      <c r="N379" s="152"/>
    </row>
    <row r="380" spans="2:14" ht="14.45" customHeight="1" x14ac:dyDescent="0.25">
      <c r="B380" s="152"/>
      <c r="D380" s="158" t="s">
        <v>293</v>
      </c>
      <c r="E380" s="159" t="s">
        <v>294</v>
      </c>
      <c r="F380" s="159" t="s">
        <v>293</v>
      </c>
      <c r="G380" s="160" t="s">
        <v>295</v>
      </c>
      <c r="I380" s="158" t="s">
        <v>293</v>
      </c>
      <c r="J380" s="159" t="s">
        <v>294</v>
      </c>
      <c r="K380" s="159" t="s">
        <v>293</v>
      </c>
      <c r="L380" s="160" t="s">
        <v>295</v>
      </c>
      <c r="N380" s="152"/>
    </row>
    <row r="381" spans="2:14" x14ac:dyDescent="0.25">
      <c r="B381" s="152"/>
      <c r="D381" s="161">
        <v>0</v>
      </c>
      <c r="E381" s="162">
        <v>0</v>
      </c>
      <c r="F381" s="163">
        <v>4161.6000000000004</v>
      </c>
      <c r="G381" s="164">
        <v>9.06</v>
      </c>
      <c r="I381" s="199">
        <v>0</v>
      </c>
      <c r="J381" s="172">
        <v>0</v>
      </c>
      <c r="K381" s="170" t="s">
        <v>296</v>
      </c>
      <c r="L381" s="171">
        <v>9.06</v>
      </c>
      <c r="N381" s="152"/>
    </row>
    <row r="382" spans="2:14" x14ac:dyDescent="0.25">
      <c r="B382" s="152"/>
      <c r="D382" s="165">
        <v>4161.6000000000004</v>
      </c>
      <c r="E382" s="166">
        <v>377.04</v>
      </c>
      <c r="F382" s="166">
        <v>10195.92</v>
      </c>
      <c r="G382" s="167">
        <v>15.84</v>
      </c>
      <c r="N382" s="152"/>
    </row>
    <row r="383" spans="2:14" x14ac:dyDescent="0.25">
      <c r="B383" s="152"/>
      <c r="D383" s="168">
        <v>14357.52</v>
      </c>
      <c r="E383" s="163">
        <v>1992.07</v>
      </c>
      <c r="F383" s="163">
        <v>12484.8</v>
      </c>
      <c r="G383" s="164">
        <v>18.68</v>
      </c>
      <c r="N383" s="152"/>
    </row>
    <row r="384" spans="2:14" x14ac:dyDescent="0.25">
      <c r="B384" s="152"/>
      <c r="D384" s="165">
        <v>26842.32</v>
      </c>
      <c r="E384" s="166">
        <v>4324.2299999999996</v>
      </c>
      <c r="F384" s="166">
        <v>19975.68</v>
      </c>
      <c r="G384" s="167">
        <v>24.71</v>
      </c>
      <c r="I384" s="178"/>
      <c r="J384" s="178"/>
      <c r="K384" s="178"/>
      <c r="L384" s="178"/>
      <c r="N384" s="152"/>
    </row>
    <row r="385" spans="2:14" x14ac:dyDescent="0.25">
      <c r="B385" s="152"/>
      <c r="D385" s="169">
        <v>46818</v>
      </c>
      <c r="E385" s="170">
        <v>9260.2199999999993</v>
      </c>
      <c r="F385" s="172" t="s">
        <v>296</v>
      </c>
      <c r="G385" s="171">
        <v>29.16</v>
      </c>
      <c r="I385" s="178"/>
      <c r="J385" s="178"/>
      <c r="K385" s="178"/>
      <c r="L385" s="178"/>
      <c r="N385" s="152"/>
    </row>
    <row r="386" spans="2:14" x14ac:dyDescent="0.25">
      <c r="B386" s="152"/>
      <c r="I386" s="178"/>
      <c r="J386" s="178"/>
      <c r="K386" s="178"/>
      <c r="L386" s="178"/>
      <c r="N386" s="152"/>
    </row>
    <row r="387" spans="2:14" ht="21" customHeight="1" x14ac:dyDescent="0.25">
      <c r="B387" s="152"/>
      <c r="D387" s="665" t="s">
        <v>297</v>
      </c>
      <c r="E387" s="666"/>
      <c r="F387" s="666"/>
      <c r="G387" s="667"/>
      <c r="I387" s="665" t="s">
        <v>318</v>
      </c>
      <c r="J387" s="666"/>
      <c r="K387" s="666"/>
      <c r="L387" s="667"/>
      <c r="N387" s="152"/>
    </row>
    <row r="388" spans="2:14" ht="25.15" customHeight="1" x14ac:dyDescent="0.25">
      <c r="B388" s="152"/>
      <c r="D388" s="155" t="s">
        <v>286</v>
      </c>
      <c r="E388" s="156" t="s">
        <v>287</v>
      </c>
      <c r="F388" s="156" t="s">
        <v>288</v>
      </c>
      <c r="G388" s="157" t="s">
        <v>289</v>
      </c>
      <c r="I388" s="155" t="s">
        <v>316</v>
      </c>
      <c r="J388" s="156" t="s">
        <v>287</v>
      </c>
      <c r="K388" s="156" t="s">
        <v>317</v>
      </c>
      <c r="L388" s="157" t="s">
        <v>289</v>
      </c>
      <c r="N388" s="152"/>
    </row>
    <row r="389" spans="2:14" ht="10.15" customHeight="1" x14ac:dyDescent="0.25">
      <c r="B389" s="152"/>
      <c r="D389" s="158" t="s">
        <v>292</v>
      </c>
      <c r="E389" s="159" t="s">
        <v>292</v>
      </c>
      <c r="F389" s="159" t="s">
        <v>292</v>
      </c>
      <c r="G389" s="160" t="s">
        <v>292</v>
      </c>
      <c r="I389" s="158" t="s">
        <v>292</v>
      </c>
      <c r="J389" s="159" t="s">
        <v>292</v>
      </c>
      <c r="K389" s="159" t="s">
        <v>292</v>
      </c>
      <c r="L389" s="160" t="s">
        <v>292</v>
      </c>
      <c r="N389" s="152"/>
    </row>
    <row r="390" spans="2:14" ht="14.45" customHeight="1" x14ac:dyDescent="0.25">
      <c r="B390" s="152"/>
      <c r="D390" s="158" t="s">
        <v>293</v>
      </c>
      <c r="E390" s="159" t="s">
        <v>294</v>
      </c>
      <c r="F390" s="159" t="s">
        <v>293</v>
      </c>
      <c r="G390" s="160" t="s">
        <v>295</v>
      </c>
      <c r="I390" s="158" t="s">
        <v>293</v>
      </c>
      <c r="J390" s="159" t="s">
        <v>294</v>
      </c>
      <c r="K390" s="159" t="s">
        <v>293</v>
      </c>
      <c r="L390" s="160" t="s">
        <v>295</v>
      </c>
      <c r="N390" s="152"/>
    </row>
    <row r="391" spans="2:14" x14ac:dyDescent="0.25">
      <c r="B391" s="152"/>
      <c r="D391" s="161">
        <v>0</v>
      </c>
      <c r="E391" s="162">
        <v>0</v>
      </c>
      <c r="F391" s="163">
        <v>4161.6000000000004</v>
      </c>
      <c r="G391" s="164">
        <v>5.94</v>
      </c>
      <c r="I391" s="199">
        <v>0</v>
      </c>
      <c r="J391" s="172">
        <v>0</v>
      </c>
      <c r="K391" s="170" t="s">
        <v>296</v>
      </c>
      <c r="L391" s="171">
        <v>5.94</v>
      </c>
      <c r="N391" s="152"/>
    </row>
    <row r="392" spans="2:14" x14ac:dyDescent="0.25">
      <c r="B392" s="152"/>
      <c r="D392" s="165">
        <v>4161.6000000000004</v>
      </c>
      <c r="E392" s="166">
        <v>247.2</v>
      </c>
      <c r="F392" s="166">
        <v>10195.92</v>
      </c>
      <c r="G392" s="167">
        <v>8.16</v>
      </c>
      <c r="N392" s="152"/>
    </row>
    <row r="393" spans="2:14" x14ac:dyDescent="0.25">
      <c r="B393" s="152"/>
      <c r="D393" s="168">
        <v>14357.52</v>
      </c>
      <c r="E393" s="163">
        <v>1079.19</v>
      </c>
      <c r="F393" s="163">
        <v>12484.8</v>
      </c>
      <c r="G393" s="164">
        <v>9.32</v>
      </c>
      <c r="J393" s="178"/>
      <c r="K393" s="178"/>
      <c r="L393" s="178"/>
      <c r="N393" s="152"/>
    </row>
    <row r="394" spans="2:14" x14ac:dyDescent="0.25">
      <c r="B394" s="152"/>
      <c r="D394" s="165">
        <v>26842.32</v>
      </c>
      <c r="E394" s="166">
        <v>2242.77</v>
      </c>
      <c r="F394" s="166">
        <v>19975.68</v>
      </c>
      <c r="G394" s="167">
        <v>12.29</v>
      </c>
      <c r="I394" s="178"/>
      <c r="J394" s="178"/>
      <c r="K394" s="178"/>
      <c r="L394" s="178"/>
      <c r="N394" s="152"/>
    </row>
    <row r="395" spans="2:14" x14ac:dyDescent="0.25">
      <c r="B395" s="152"/>
      <c r="D395" s="169">
        <v>46818</v>
      </c>
      <c r="E395" s="170">
        <v>4697.78</v>
      </c>
      <c r="F395" s="172" t="s">
        <v>296</v>
      </c>
      <c r="G395" s="171">
        <v>15.84</v>
      </c>
      <c r="I395" s="178"/>
      <c r="J395" s="178"/>
      <c r="K395" s="178"/>
      <c r="L395" s="178"/>
      <c r="N395" s="152"/>
    </row>
    <row r="396" spans="2:14" x14ac:dyDescent="0.25">
      <c r="B396" s="152"/>
      <c r="D396" s="174" t="s">
        <v>319</v>
      </c>
      <c r="E396" s="163"/>
      <c r="F396" s="162"/>
      <c r="G396" s="173"/>
      <c r="I396" s="178"/>
      <c r="J396" s="178"/>
      <c r="K396" s="178"/>
      <c r="L396" s="178"/>
      <c r="N396" s="152"/>
    </row>
    <row r="397" spans="2:14" x14ac:dyDescent="0.25">
      <c r="B397" s="152"/>
      <c r="D397" s="153"/>
      <c r="E397" s="153"/>
      <c r="F397" s="153"/>
      <c r="G397" s="153"/>
      <c r="N397" s="152"/>
    </row>
    <row r="398" spans="2:14" ht="21" customHeight="1" x14ac:dyDescent="0.25">
      <c r="B398" s="152"/>
      <c r="D398" s="665" t="s">
        <v>300</v>
      </c>
      <c r="E398" s="666"/>
      <c r="F398" s="666"/>
      <c r="G398" s="667"/>
      <c r="I398" s="665" t="s">
        <v>320</v>
      </c>
      <c r="J398" s="666"/>
      <c r="K398" s="666"/>
      <c r="L398" s="667"/>
      <c r="N398" s="152"/>
    </row>
    <row r="399" spans="2:14" ht="25.15" customHeight="1" x14ac:dyDescent="0.25">
      <c r="B399" s="152"/>
      <c r="D399" s="155" t="s">
        <v>286</v>
      </c>
      <c r="E399" s="156" t="s">
        <v>287</v>
      </c>
      <c r="F399" s="156" t="s">
        <v>288</v>
      </c>
      <c r="G399" s="157" t="s">
        <v>289</v>
      </c>
      <c r="I399" s="155" t="s">
        <v>316</v>
      </c>
      <c r="J399" s="156" t="s">
        <v>287</v>
      </c>
      <c r="K399" s="156" t="s">
        <v>317</v>
      </c>
      <c r="L399" s="157" t="s">
        <v>289</v>
      </c>
      <c r="N399" s="152"/>
    </row>
    <row r="400" spans="2:14" ht="10.15" customHeight="1" x14ac:dyDescent="0.25">
      <c r="B400" s="152"/>
      <c r="D400" s="158" t="s">
        <v>292</v>
      </c>
      <c r="E400" s="159" t="s">
        <v>292</v>
      </c>
      <c r="F400" s="159" t="s">
        <v>292</v>
      </c>
      <c r="G400" s="160" t="s">
        <v>292</v>
      </c>
      <c r="I400" s="158" t="s">
        <v>292</v>
      </c>
      <c r="J400" s="159" t="s">
        <v>292</v>
      </c>
      <c r="K400" s="159" t="s">
        <v>292</v>
      </c>
      <c r="L400" s="160" t="s">
        <v>292</v>
      </c>
      <c r="N400" s="152"/>
    </row>
    <row r="401" spans="2:14" ht="14.45" customHeight="1" x14ac:dyDescent="0.25">
      <c r="B401" s="152"/>
      <c r="D401" s="158" t="s">
        <v>293</v>
      </c>
      <c r="E401" s="159" t="s">
        <v>294</v>
      </c>
      <c r="F401" s="159" t="s">
        <v>293</v>
      </c>
      <c r="G401" s="160" t="s">
        <v>295</v>
      </c>
      <c r="I401" s="158" t="s">
        <v>293</v>
      </c>
      <c r="J401" s="159" t="s">
        <v>294</v>
      </c>
      <c r="K401" s="159" t="s">
        <v>293</v>
      </c>
      <c r="L401" s="160" t="s">
        <v>295</v>
      </c>
      <c r="N401" s="152"/>
    </row>
    <row r="402" spans="2:14" x14ac:dyDescent="0.25">
      <c r="B402" s="152"/>
      <c r="D402" s="161">
        <v>0</v>
      </c>
      <c r="E402" s="162">
        <v>0</v>
      </c>
      <c r="F402" s="163">
        <v>4161.6000000000004</v>
      </c>
      <c r="G402" s="164">
        <v>15</v>
      </c>
      <c r="I402" s="199">
        <v>0</v>
      </c>
      <c r="J402" s="172">
        <v>0</v>
      </c>
      <c r="K402" s="170" t="s">
        <v>296</v>
      </c>
      <c r="L402" s="171">
        <v>15</v>
      </c>
      <c r="N402" s="152"/>
    </row>
    <row r="403" spans="2:14" x14ac:dyDescent="0.25">
      <c r="B403" s="152"/>
      <c r="D403" s="165">
        <v>4161.6000000000004</v>
      </c>
      <c r="E403" s="166">
        <v>624.24</v>
      </c>
      <c r="F403" s="166">
        <v>10195.92</v>
      </c>
      <c r="G403" s="167">
        <v>24</v>
      </c>
      <c r="N403" s="152"/>
    </row>
    <row r="404" spans="2:14" x14ac:dyDescent="0.25">
      <c r="B404" s="152"/>
      <c r="D404" s="168">
        <v>14357.52</v>
      </c>
      <c r="E404" s="163">
        <v>3071.26</v>
      </c>
      <c r="F404" s="163">
        <v>12484.8</v>
      </c>
      <c r="G404" s="164">
        <v>28</v>
      </c>
      <c r="I404" s="178"/>
      <c r="J404" s="178"/>
      <c r="K404" s="178"/>
      <c r="L404" s="178"/>
      <c r="N404" s="152"/>
    </row>
    <row r="405" spans="2:14" x14ac:dyDescent="0.25">
      <c r="B405" s="152"/>
      <c r="D405" s="165">
        <v>26842.32</v>
      </c>
      <c r="E405" s="166">
        <v>6567</v>
      </c>
      <c r="F405" s="166">
        <v>19975.68</v>
      </c>
      <c r="G405" s="167">
        <v>37</v>
      </c>
      <c r="I405" s="178"/>
      <c r="J405" s="178"/>
      <c r="K405" s="178"/>
      <c r="L405" s="178"/>
      <c r="N405" s="152"/>
    </row>
    <row r="406" spans="2:14" x14ac:dyDescent="0.25">
      <c r="B406" s="152"/>
      <c r="D406" s="169">
        <v>46818</v>
      </c>
      <c r="E406" s="170">
        <v>13958</v>
      </c>
      <c r="F406" s="172" t="s">
        <v>296</v>
      </c>
      <c r="G406" s="171">
        <v>45</v>
      </c>
      <c r="N406" s="152"/>
    </row>
    <row r="407" spans="2:14" x14ac:dyDescent="0.25">
      <c r="B407" s="152"/>
      <c r="N407" s="152"/>
    </row>
    <row r="408" spans="2:14" ht="12" customHeight="1" x14ac:dyDescent="0.25">
      <c r="B408" s="152"/>
      <c r="C408" s="152"/>
      <c r="D408" s="152"/>
      <c r="E408" s="152"/>
      <c r="F408" s="152"/>
      <c r="G408" s="152"/>
      <c r="H408" s="152"/>
      <c r="I408" s="152"/>
      <c r="J408" s="152"/>
      <c r="K408" s="152"/>
      <c r="L408" s="152"/>
      <c r="M408" s="152"/>
      <c r="N408" s="152"/>
    </row>
    <row r="409" spans="2:14" ht="27.6" customHeight="1" x14ac:dyDescent="0.25"/>
    <row r="410" spans="2:14" ht="23.25" x14ac:dyDescent="0.35">
      <c r="B410" s="149"/>
      <c r="C410" s="149"/>
      <c r="D410" s="198" t="s">
        <v>321</v>
      </c>
      <c r="E410" s="151"/>
      <c r="F410" s="151"/>
      <c r="G410" s="151"/>
      <c r="H410" s="151"/>
      <c r="I410" s="151"/>
      <c r="J410" s="151"/>
      <c r="K410" s="151"/>
      <c r="L410" s="151"/>
      <c r="M410" s="151"/>
      <c r="N410" s="152"/>
    </row>
    <row r="411" spans="2:14" x14ac:dyDescent="0.25">
      <c r="B411" s="151"/>
      <c r="C411" s="153"/>
      <c r="D411" s="153"/>
      <c r="E411" s="153"/>
      <c r="F411" s="153"/>
      <c r="G411" s="153"/>
      <c r="H411" s="153"/>
      <c r="I411" s="153"/>
      <c r="J411" s="153"/>
      <c r="K411" s="153"/>
      <c r="L411" s="153"/>
      <c r="M411" s="153"/>
      <c r="N411" s="152"/>
    </row>
    <row r="412" spans="2:14" ht="21" customHeight="1" x14ac:dyDescent="0.25">
      <c r="B412" s="152"/>
      <c r="D412" s="665" t="s">
        <v>284</v>
      </c>
      <c r="E412" s="666"/>
      <c r="F412" s="666"/>
      <c r="G412" s="667"/>
      <c r="I412" s="665" t="s">
        <v>315</v>
      </c>
      <c r="J412" s="666"/>
      <c r="K412" s="666"/>
      <c r="L412" s="667"/>
      <c r="N412" s="152"/>
    </row>
    <row r="413" spans="2:14" ht="25.15" customHeight="1" x14ac:dyDescent="0.25">
      <c r="B413" s="152"/>
      <c r="D413" s="155" t="s">
        <v>286</v>
      </c>
      <c r="E413" s="156" t="s">
        <v>287</v>
      </c>
      <c r="F413" s="156" t="s">
        <v>288</v>
      </c>
      <c r="G413" s="157" t="s">
        <v>289</v>
      </c>
      <c r="I413" s="155" t="s">
        <v>316</v>
      </c>
      <c r="J413" s="156" t="s">
        <v>287</v>
      </c>
      <c r="K413" s="156" t="s">
        <v>317</v>
      </c>
      <c r="L413" s="157" t="s">
        <v>289</v>
      </c>
      <c r="N413" s="152"/>
    </row>
    <row r="414" spans="2:14" ht="10.15" customHeight="1" x14ac:dyDescent="0.25">
      <c r="B414" s="152"/>
      <c r="D414" s="158" t="s">
        <v>292</v>
      </c>
      <c r="E414" s="159" t="s">
        <v>292</v>
      </c>
      <c r="F414" s="159" t="s">
        <v>292</v>
      </c>
      <c r="G414" s="160" t="s">
        <v>292</v>
      </c>
      <c r="I414" s="158" t="s">
        <v>292</v>
      </c>
      <c r="J414" s="159" t="s">
        <v>292</v>
      </c>
      <c r="K414" s="159" t="s">
        <v>292</v>
      </c>
      <c r="L414" s="160" t="s">
        <v>292</v>
      </c>
      <c r="N414" s="152"/>
    </row>
    <row r="415" spans="2:14" ht="14.45" customHeight="1" x14ac:dyDescent="0.25">
      <c r="B415" s="152"/>
      <c r="D415" s="158" t="s">
        <v>293</v>
      </c>
      <c r="E415" s="159" t="s">
        <v>294</v>
      </c>
      <c r="F415" s="159" t="s">
        <v>293</v>
      </c>
      <c r="G415" s="160" t="s">
        <v>295</v>
      </c>
      <c r="I415" s="158" t="s">
        <v>293</v>
      </c>
      <c r="J415" s="159" t="s">
        <v>294</v>
      </c>
      <c r="K415" s="159" t="s">
        <v>293</v>
      </c>
      <c r="L415" s="160" t="s">
        <v>295</v>
      </c>
      <c r="N415" s="152"/>
    </row>
    <row r="416" spans="2:14" x14ac:dyDescent="0.25">
      <c r="B416" s="152"/>
      <c r="D416" s="161">
        <v>0</v>
      </c>
      <c r="E416" s="162">
        <v>0</v>
      </c>
      <c r="F416" s="163">
        <v>4080</v>
      </c>
      <c r="G416" s="164">
        <v>9.06</v>
      </c>
      <c r="I416" s="199">
        <v>0</v>
      </c>
      <c r="J416" s="172">
        <v>0</v>
      </c>
      <c r="K416" s="170" t="s">
        <v>296</v>
      </c>
      <c r="L416" s="171">
        <v>9.06</v>
      </c>
      <c r="N416" s="152"/>
    </row>
    <row r="417" spans="2:14" x14ac:dyDescent="0.25">
      <c r="B417" s="152"/>
      <c r="D417" s="165">
        <v>4080</v>
      </c>
      <c r="E417" s="166">
        <v>369.65</v>
      </c>
      <c r="F417" s="166">
        <v>9996</v>
      </c>
      <c r="G417" s="167">
        <v>15.84</v>
      </c>
      <c r="N417" s="152"/>
    </row>
    <row r="418" spans="2:14" x14ac:dyDescent="0.25">
      <c r="B418" s="152"/>
      <c r="D418" s="168">
        <v>14076</v>
      </c>
      <c r="E418" s="163">
        <v>1953.02</v>
      </c>
      <c r="F418" s="163">
        <v>12240</v>
      </c>
      <c r="G418" s="164">
        <v>18.68</v>
      </c>
      <c r="N418" s="152"/>
    </row>
    <row r="419" spans="2:14" x14ac:dyDescent="0.25">
      <c r="B419" s="152"/>
      <c r="D419" s="165">
        <v>26316</v>
      </c>
      <c r="E419" s="166">
        <v>4239.45</v>
      </c>
      <c r="F419" s="166">
        <v>19584</v>
      </c>
      <c r="G419" s="167">
        <v>24.71</v>
      </c>
      <c r="I419" s="178"/>
      <c r="J419" s="178"/>
      <c r="K419" s="178"/>
      <c r="L419" s="178"/>
      <c r="N419" s="152"/>
    </row>
    <row r="420" spans="2:14" x14ac:dyDescent="0.25">
      <c r="B420" s="152"/>
      <c r="D420" s="169">
        <v>45900</v>
      </c>
      <c r="E420" s="170">
        <v>9078.66</v>
      </c>
      <c r="F420" s="172" t="s">
        <v>296</v>
      </c>
      <c r="G420" s="171">
        <v>29.16</v>
      </c>
      <c r="I420" s="178"/>
      <c r="J420" s="178"/>
      <c r="K420" s="178"/>
      <c r="L420" s="178"/>
      <c r="N420" s="152"/>
    </row>
    <row r="421" spans="2:14" x14ac:dyDescent="0.25">
      <c r="B421" s="152"/>
      <c r="I421" s="178"/>
      <c r="J421" s="178"/>
      <c r="K421" s="178"/>
      <c r="L421" s="178"/>
      <c r="N421" s="152"/>
    </row>
    <row r="422" spans="2:14" ht="21" customHeight="1" x14ac:dyDescent="0.25">
      <c r="B422" s="152"/>
      <c r="D422" s="665" t="s">
        <v>322</v>
      </c>
      <c r="E422" s="666"/>
      <c r="F422" s="666"/>
      <c r="G422" s="667"/>
      <c r="I422" s="665" t="s">
        <v>318</v>
      </c>
      <c r="J422" s="666"/>
      <c r="K422" s="666"/>
      <c r="L422" s="667"/>
      <c r="N422" s="152"/>
    </row>
    <row r="423" spans="2:14" ht="25.15" customHeight="1" x14ac:dyDescent="0.25">
      <c r="B423" s="152"/>
      <c r="D423" s="155" t="s">
        <v>286</v>
      </c>
      <c r="E423" s="156" t="s">
        <v>287</v>
      </c>
      <c r="F423" s="156" t="s">
        <v>288</v>
      </c>
      <c r="G423" s="157" t="s">
        <v>289</v>
      </c>
      <c r="I423" s="155" t="s">
        <v>316</v>
      </c>
      <c r="J423" s="156" t="s">
        <v>287</v>
      </c>
      <c r="K423" s="156" t="s">
        <v>317</v>
      </c>
      <c r="L423" s="157" t="s">
        <v>289</v>
      </c>
      <c r="N423" s="152"/>
    </row>
    <row r="424" spans="2:14" ht="10.15" customHeight="1" x14ac:dyDescent="0.25">
      <c r="B424" s="152"/>
      <c r="D424" s="158" t="s">
        <v>292</v>
      </c>
      <c r="E424" s="159" t="s">
        <v>292</v>
      </c>
      <c r="F424" s="159" t="s">
        <v>292</v>
      </c>
      <c r="G424" s="160" t="s">
        <v>292</v>
      </c>
      <c r="I424" s="158" t="s">
        <v>292</v>
      </c>
      <c r="J424" s="159" t="s">
        <v>292</v>
      </c>
      <c r="K424" s="159" t="s">
        <v>292</v>
      </c>
      <c r="L424" s="160" t="s">
        <v>292</v>
      </c>
      <c r="N424" s="152"/>
    </row>
    <row r="425" spans="2:14" ht="14.45" customHeight="1" x14ac:dyDescent="0.25">
      <c r="B425" s="152"/>
      <c r="D425" s="158" t="s">
        <v>293</v>
      </c>
      <c r="E425" s="159" t="s">
        <v>294</v>
      </c>
      <c r="F425" s="159" t="s">
        <v>293</v>
      </c>
      <c r="G425" s="160" t="s">
        <v>295</v>
      </c>
      <c r="I425" s="158" t="s">
        <v>293</v>
      </c>
      <c r="J425" s="159" t="s">
        <v>294</v>
      </c>
      <c r="K425" s="159" t="s">
        <v>293</v>
      </c>
      <c r="L425" s="160" t="s">
        <v>295</v>
      </c>
      <c r="N425" s="152"/>
    </row>
    <row r="426" spans="2:14" x14ac:dyDescent="0.25">
      <c r="B426" s="152"/>
      <c r="D426" s="161">
        <v>0</v>
      </c>
      <c r="E426" s="162">
        <v>0</v>
      </c>
      <c r="F426" s="163">
        <v>4080</v>
      </c>
      <c r="G426" s="164">
        <v>5.94</v>
      </c>
      <c r="I426" s="199">
        <v>0</v>
      </c>
      <c r="J426" s="172">
        <v>0</v>
      </c>
      <c r="K426" s="170" t="s">
        <v>296</v>
      </c>
      <c r="L426" s="171">
        <v>5.94</v>
      </c>
      <c r="N426" s="152"/>
    </row>
    <row r="427" spans="2:14" x14ac:dyDescent="0.25">
      <c r="B427" s="152"/>
      <c r="D427" s="165">
        <v>4080</v>
      </c>
      <c r="E427" s="166">
        <v>242.35</v>
      </c>
      <c r="F427" s="166">
        <v>9996</v>
      </c>
      <c r="G427" s="167">
        <v>8.16</v>
      </c>
      <c r="N427" s="152"/>
    </row>
    <row r="428" spans="2:14" x14ac:dyDescent="0.25">
      <c r="B428" s="152"/>
      <c r="D428" s="168">
        <v>14076</v>
      </c>
      <c r="E428" s="163">
        <v>1058.02</v>
      </c>
      <c r="F428" s="163">
        <v>12240</v>
      </c>
      <c r="G428" s="164">
        <v>9.32</v>
      </c>
      <c r="J428" s="178"/>
      <c r="K428" s="178"/>
      <c r="L428" s="178"/>
      <c r="N428" s="152"/>
    </row>
    <row r="429" spans="2:14" x14ac:dyDescent="0.25">
      <c r="B429" s="152"/>
      <c r="D429" s="165">
        <v>26316</v>
      </c>
      <c r="E429" s="166">
        <v>2198.79</v>
      </c>
      <c r="F429" s="166">
        <v>19584</v>
      </c>
      <c r="G429" s="167">
        <v>12.29</v>
      </c>
      <c r="I429" s="178"/>
      <c r="J429" s="178"/>
      <c r="K429" s="178"/>
      <c r="L429" s="178"/>
      <c r="N429" s="152"/>
    </row>
    <row r="430" spans="2:14" x14ac:dyDescent="0.25">
      <c r="B430" s="152"/>
      <c r="D430" s="169">
        <v>45900</v>
      </c>
      <c r="E430" s="170">
        <v>4605.66</v>
      </c>
      <c r="F430" s="172" t="s">
        <v>296</v>
      </c>
      <c r="G430" s="171">
        <v>15.84</v>
      </c>
      <c r="I430" s="178"/>
      <c r="J430" s="178"/>
      <c r="K430" s="178"/>
      <c r="L430" s="178"/>
      <c r="N430" s="152"/>
    </row>
    <row r="431" spans="2:14" x14ac:dyDescent="0.25">
      <c r="B431" s="152"/>
      <c r="D431" s="174"/>
      <c r="E431" s="163"/>
      <c r="F431" s="162"/>
      <c r="G431" s="173"/>
      <c r="I431" s="178"/>
      <c r="J431" s="178"/>
      <c r="K431" s="178"/>
      <c r="L431" s="178"/>
      <c r="N431" s="152"/>
    </row>
    <row r="432" spans="2:14" x14ac:dyDescent="0.25">
      <c r="B432" s="152"/>
      <c r="D432" s="153"/>
      <c r="E432" s="153"/>
      <c r="F432" s="153"/>
      <c r="G432" s="153"/>
      <c r="N432" s="152"/>
    </row>
    <row r="433" spans="2:14" ht="21" customHeight="1" x14ac:dyDescent="0.25">
      <c r="B433" s="152"/>
      <c r="D433" s="665" t="s">
        <v>300</v>
      </c>
      <c r="E433" s="666"/>
      <c r="F433" s="666"/>
      <c r="G433" s="667"/>
      <c r="I433" s="665" t="s">
        <v>320</v>
      </c>
      <c r="J433" s="666"/>
      <c r="K433" s="666"/>
      <c r="L433" s="667"/>
      <c r="N433" s="152"/>
    </row>
    <row r="434" spans="2:14" ht="25.15" customHeight="1" x14ac:dyDescent="0.25">
      <c r="B434" s="152"/>
      <c r="D434" s="155" t="s">
        <v>286</v>
      </c>
      <c r="E434" s="156" t="s">
        <v>287</v>
      </c>
      <c r="F434" s="156" t="s">
        <v>288</v>
      </c>
      <c r="G434" s="157" t="s">
        <v>289</v>
      </c>
      <c r="I434" s="155" t="s">
        <v>316</v>
      </c>
      <c r="J434" s="156" t="s">
        <v>287</v>
      </c>
      <c r="K434" s="156" t="s">
        <v>317</v>
      </c>
      <c r="L434" s="157" t="s">
        <v>289</v>
      </c>
      <c r="N434" s="152"/>
    </row>
    <row r="435" spans="2:14" ht="10.15" customHeight="1" x14ac:dyDescent="0.25">
      <c r="B435" s="152"/>
      <c r="D435" s="158" t="s">
        <v>292</v>
      </c>
      <c r="E435" s="159" t="s">
        <v>292</v>
      </c>
      <c r="F435" s="159" t="s">
        <v>292</v>
      </c>
      <c r="G435" s="160" t="s">
        <v>292</v>
      </c>
      <c r="I435" s="158" t="s">
        <v>292</v>
      </c>
      <c r="J435" s="159" t="s">
        <v>292</v>
      </c>
      <c r="K435" s="159" t="s">
        <v>292</v>
      </c>
      <c r="L435" s="160" t="s">
        <v>292</v>
      </c>
      <c r="N435" s="152"/>
    </row>
    <row r="436" spans="2:14" ht="14.45" customHeight="1" x14ac:dyDescent="0.25">
      <c r="B436" s="152"/>
      <c r="D436" s="158" t="s">
        <v>293</v>
      </c>
      <c r="E436" s="159" t="s">
        <v>294</v>
      </c>
      <c r="F436" s="159" t="s">
        <v>293</v>
      </c>
      <c r="G436" s="160" t="s">
        <v>295</v>
      </c>
      <c r="I436" s="158" t="s">
        <v>293</v>
      </c>
      <c r="J436" s="159" t="s">
        <v>294</v>
      </c>
      <c r="K436" s="159" t="s">
        <v>293</v>
      </c>
      <c r="L436" s="160" t="s">
        <v>295</v>
      </c>
      <c r="N436" s="152"/>
    </row>
    <row r="437" spans="2:14" x14ac:dyDescent="0.25">
      <c r="B437" s="152"/>
      <c r="D437" s="161">
        <v>0</v>
      </c>
      <c r="E437" s="162">
        <v>0</v>
      </c>
      <c r="F437" s="163">
        <v>4080</v>
      </c>
      <c r="G437" s="164">
        <v>15</v>
      </c>
      <c r="I437" s="199">
        <v>0</v>
      </c>
      <c r="J437" s="172">
        <v>0</v>
      </c>
      <c r="K437" s="170" t="s">
        <v>296</v>
      </c>
      <c r="L437" s="171">
        <v>15</v>
      </c>
      <c r="N437" s="152"/>
    </row>
    <row r="438" spans="2:14" x14ac:dyDescent="0.25">
      <c r="B438" s="152"/>
      <c r="D438" s="165">
        <v>4080</v>
      </c>
      <c r="E438" s="166">
        <v>612</v>
      </c>
      <c r="F438" s="166">
        <v>9996</v>
      </c>
      <c r="G438" s="167">
        <v>24</v>
      </c>
      <c r="N438" s="152"/>
    </row>
    <row r="439" spans="2:14" x14ac:dyDescent="0.25">
      <c r="B439" s="152"/>
      <c r="D439" s="168">
        <v>14076</v>
      </c>
      <c r="E439" s="163">
        <v>3011.04</v>
      </c>
      <c r="F439" s="163">
        <v>12240</v>
      </c>
      <c r="G439" s="164">
        <v>28</v>
      </c>
      <c r="I439" s="178"/>
      <c r="J439" s="178"/>
      <c r="K439" s="178"/>
      <c r="L439" s="178"/>
      <c r="N439" s="152"/>
    </row>
    <row r="440" spans="2:14" x14ac:dyDescent="0.25">
      <c r="B440" s="152"/>
      <c r="D440" s="165">
        <v>26316</v>
      </c>
      <c r="E440" s="166">
        <v>6438.24</v>
      </c>
      <c r="F440" s="166">
        <v>19584</v>
      </c>
      <c r="G440" s="167">
        <v>37</v>
      </c>
      <c r="I440" s="178"/>
      <c r="J440" s="178"/>
      <c r="K440" s="178"/>
      <c r="L440" s="178"/>
      <c r="N440" s="152"/>
    </row>
    <row r="441" spans="2:14" x14ac:dyDescent="0.25">
      <c r="B441" s="152"/>
      <c r="D441" s="169">
        <v>45900</v>
      </c>
      <c r="E441" s="170">
        <v>13684.32</v>
      </c>
      <c r="F441" s="172" t="s">
        <v>296</v>
      </c>
      <c r="G441" s="171">
        <v>45</v>
      </c>
      <c r="N441" s="152"/>
    </row>
    <row r="442" spans="2:14" x14ac:dyDescent="0.25">
      <c r="B442" s="152"/>
      <c r="N442" s="152"/>
    </row>
    <row r="443" spans="2:14" ht="12" customHeight="1" x14ac:dyDescent="0.25">
      <c r="B443" s="152"/>
      <c r="C443" s="152"/>
      <c r="D443" s="152"/>
      <c r="E443" s="152"/>
      <c r="F443" s="152"/>
      <c r="G443" s="152"/>
      <c r="H443" s="152"/>
      <c r="I443" s="152"/>
      <c r="J443" s="152"/>
      <c r="K443" s="152"/>
      <c r="L443" s="152"/>
      <c r="M443" s="152"/>
      <c r="N443" s="152"/>
    </row>
    <row r="444" spans="2:14" ht="27.6" customHeight="1" x14ac:dyDescent="0.25"/>
    <row r="445" spans="2:14" ht="23.45" customHeight="1" x14ac:dyDescent="0.35">
      <c r="B445" s="149"/>
      <c r="C445" s="149"/>
      <c r="D445" s="198" t="s">
        <v>323</v>
      </c>
      <c r="E445" s="151"/>
      <c r="F445" s="151"/>
      <c r="G445" s="151"/>
      <c r="H445" s="151"/>
      <c r="I445" s="151"/>
      <c r="J445" s="151"/>
      <c r="K445" s="151"/>
      <c r="L445" s="151"/>
      <c r="M445" s="151"/>
      <c r="N445" s="152"/>
    </row>
    <row r="446" spans="2:14" x14ac:dyDescent="0.25">
      <c r="B446" s="151"/>
      <c r="C446" s="153"/>
      <c r="D446" s="153"/>
      <c r="E446" s="153"/>
      <c r="F446" s="153"/>
      <c r="G446" s="153"/>
      <c r="H446" s="153"/>
      <c r="I446" s="153"/>
      <c r="J446" s="153"/>
      <c r="K446" s="153"/>
      <c r="L446" s="153"/>
      <c r="M446" s="153"/>
      <c r="N446" s="152"/>
    </row>
    <row r="447" spans="2:14" ht="21" customHeight="1" x14ac:dyDescent="0.25">
      <c r="B447" s="152"/>
      <c r="D447" s="665" t="s">
        <v>284</v>
      </c>
      <c r="E447" s="666"/>
      <c r="F447" s="666"/>
      <c r="G447" s="667"/>
      <c r="I447" s="665" t="s">
        <v>315</v>
      </c>
      <c r="J447" s="666"/>
      <c r="K447" s="666"/>
      <c r="L447" s="667"/>
      <c r="N447" s="152"/>
    </row>
    <row r="448" spans="2:14" ht="25.15" customHeight="1" x14ac:dyDescent="0.25">
      <c r="B448" s="152"/>
      <c r="D448" s="155" t="s">
        <v>286</v>
      </c>
      <c r="E448" s="156" t="s">
        <v>287</v>
      </c>
      <c r="F448" s="156" t="s">
        <v>288</v>
      </c>
      <c r="G448" s="157" t="s">
        <v>289</v>
      </c>
      <c r="I448" s="155" t="s">
        <v>316</v>
      </c>
      <c r="J448" s="156" t="s">
        <v>287</v>
      </c>
      <c r="K448" s="156" t="s">
        <v>317</v>
      </c>
      <c r="L448" s="157" t="s">
        <v>289</v>
      </c>
      <c r="N448" s="152"/>
    </row>
    <row r="449" spans="2:14" ht="10.15" customHeight="1" x14ac:dyDescent="0.25">
      <c r="B449" s="152"/>
      <c r="D449" s="158" t="s">
        <v>292</v>
      </c>
      <c r="E449" s="159" t="s">
        <v>292</v>
      </c>
      <c r="F449" s="159" t="s">
        <v>292</v>
      </c>
      <c r="G449" s="160" t="s">
        <v>292</v>
      </c>
      <c r="I449" s="158" t="s">
        <v>292</v>
      </c>
      <c r="J449" s="159" t="s">
        <v>292</v>
      </c>
      <c r="K449" s="159" t="s">
        <v>292</v>
      </c>
      <c r="L449" s="160" t="s">
        <v>292</v>
      </c>
      <c r="N449" s="152"/>
    </row>
    <row r="450" spans="2:14" ht="14.45" customHeight="1" x14ac:dyDescent="0.25">
      <c r="B450" s="152"/>
      <c r="D450" s="158" t="s">
        <v>293</v>
      </c>
      <c r="E450" s="159" t="s">
        <v>294</v>
      </c>
      <c r="F450" s="159" t="s">
        <v>293</v>
      </c>
      <c r="G450" s="160" t="s">
        <v>295</v>
      </c>
      <c r="I450" s="158" t="s">
        <v>293</v>
      </c>
      <c r="J450" s="159" t="s">
        <v>294</v>
      </c>
      <c r="K450" s="159" t="s">
        <v>293</v>
      </c>
      <c r="L450" s="160" t="s">
        <v>295</v>
      </c>
      <c r="N450" s="152"/>
    </row>
    <row r="451" spans="2:14" x14ac:dyDescent="0.25">
      <c r="B451" s="152"/>
      <c r="D451" s="161">
        <v>0</v>
      </c>
      <c r="E451" s="162">
        <v>0</v>
      </c>
      <c r="F451" s="163">
        <v>4000</v>
      </c>
      <c r="G451" s="164">
        <v>9.06</v>
      </c>
      <c r="I451" s="199">
        <v>0</v>
      </c>
      <c r="J451" s="172">
        <v>0</v>
      </c>
      <c r="K451" s="170" t="s">
        <v>296</v>
      </c>
      <c r="L451" s="171">
        <v>9.06</v>
      </c>
      <c r="N451" s="152"/>
    </row>
    <row r="452" spans="2:14" x14ac:dyDescent="0.25">
      <c r="B452" s="152"/>
      <c r="D452" s="165">
        <v>4000</v>
      </c>
      <c r="E452" s="166">
        <v>362.4</v>
      </c>
      <c r="F452" s="166">
        <v>9800</v>
      </c>
      <c r="G452" s="167">
        <v>15.84</v>
      </c>
      <c r="N452" s="152"/>
    </row>
    <row r="453" spans="2:14" x14ac:dyDescent="0.25">
      <c r="B453" s="152"/>
      <c r="D453" s="168">
        <v>13800</v>
      </c>
      <c r="E453" s="163">
        <v>1914.72</v>
      </c>
      <c r="F453" s="163">
        <v>12000</v>
      </c>
      <c r="G453" s="164">
        <v>18.68</v>
      </c>
      <c r="N453" s="152"/>
    </row>
    <row r="454" spans="2:14" x14ac:dyDescent="0.25">
      <c r="B454" s="152"/>
      <c r="D454" s="165">
        <v>25800</v>
      </c>
      <c r="E454" s="166">
        <v>4156.32</v>
      </c>
      <c r="F454" s="166">
        <v>19200</v>
      </c>
      <c r="G454" s="167">
        <v>24.71</v>
      </c>
      <c r="I454" s="178"/>
      <c r="J454" s="178"/>
      <c r="K454" s="178"/>
      <c r="L454" s="178"/>
      <c r="N454" s="152"/>
    </row>
    <row r="455" spans="2:14" x14ac:dyDescent="0.25">
      <c r="B455" s="152"/>
      <c r="D455" s="169">
        <v>45000</v>
      </c>
      <c r="E455" s="170">
        <v>8900.64</v>
      </c>
      <c r="F455" s="172" t="s">
        <v>296</v>
      </c>
      <c r="G455" s="171">
        <v>29.16</v>
      </c>
      <c r="I455" s="178"/>
      <c r="J455" s="178"/>
      <c r="K455" s="178"/>
      <c r="L455" s="178"/>
      <c r="N455" s="152"/>
    </row>
    <row r="456" spans="2:14" x14ac:dyDescent="0.25">
      <c r="B456" s="152"/>
      <c r="I456" s="178"/>
      <c r="J456" s="178"/>
      <c r="K456" s="178"/>
      <c r="L456" s="178"/>
      <c r="N456" s="152"/>
    </row>
    <row r="457" spans="2:14" ht="21" customHeight="1" x14ac:dyDescent="0.25">
      <c r="B457" s="152"/>
      <c r="D457" s="665" t="s">
        <v>322</v>
      </c>
      <c r="E457" s="666"/>
      <c r="F457" s="666"/>
      <c r="G457" s="667"/>
      <c r="I457" s="665" t="s">
        <v>318</v>
      </c>
      <c r="J457" s="666"/>
      <c r="K457" s="666"/>
      <c r="L457" s="667"/>
      <c r="N457" s="152"/>
    </row>
    <row r="458" spans="2:14" ht="25.15" customHeight="1" x14ac:dyDescent="0.25">
      <c r="B458" s="152"/>
      <c r="D458" s="155" t="s">
        <v>286</v>
      </c>
      <c r="E458" s="156" t="s">
        <v>287</v>
      </c>
      <c r="F458" s="156" t="s">
        <v>288</v>
      </c>
      <c r="G458" s="157" t="s">
        <v>289</v>
      </c>
      <c r="I458" s="155" t="s">
        <v>316</v>
      </c>
      <c r="J458" s="156" t="s">
        <v>287</v>
      </c>
      <c r="K458" s="156" t="s">
        <v>317</v>
      </c>
      <c r="L458" s="157" t="s">
        <v>289</v>
      </c>
      <c r="N458" s="152"/>
    </row>
    <row r="459" spans="2:14" ht="10.15" customHeight="1" x14ac:dyDescent="0.25">
      <c r="B459" s="152"/>
      <c r="D459" s="158" t="s">
        <v>292</v>
      </c>
      <c r="E459" s="159" t="s">
        <v>292</v>
      </c>
      <c r="F459" s="159" t="s">
        <v>292</v>
      </c>
      <c r="G459" s="160" t="s">
        <v>292</v>
      </c>
      <c r="I459" s="158" t="s">
        <v>292</v>
      </c>
      <c r="J459" s="159" t="s">
        <v>292</v>
      </c>
      <c r="K459" s="159" t="s">
        <v>292</v>
      </c>
      <c r="L459" s="160" t="s">
        <v>292</v>
      </c>
      <c r="N459" s="152"/>
    </row>
    <row r="460" spans="2:14" ht="14.45" customHeight="1" x14ac:dyDescent="0.25">
      <c r="B460" s="152"/>
      <c r="D460" s="158" t="s">
        <v>293</v>
      </c>
      <c r="E460" s="159" t="s">
        <v>294</v>
      </c>
      <c r="F460" s="159" t="s">
        <v>293</v>
      </c>
      <c r="G460" s="160" t="s">
        <v>295</v>
      </c>
      <c r="I460" s="158" t="s">
        <v>293</v>
      </c>
      <c r="J460" s="159" t="s">
        <v>294</v>
      </c>
      <c r="K460" s="159" t="s">
        <v>293</v>
      </c>
      <c r="L460" s="160" t="s">
        <v>295</v>
      </c>
      <c r="N460" s="152"/>
    </row>
    <row r="461" spans="2:14" x14ac:dyDescent="0.25">
      <c r="B461" s="152"/>
      <c r="D461" s="161">
        <v>0</v>
      </c>
      <c r="E461" s="162">
        <v>0</v>
      </c>
      <c r="F461" s="163">
        <v>4000</v>
      </c>
      <c r="G461" s="164">
        <v>5.94</v>
      </c>
      <c r="I461" s="199">
        <v>0</v>
      </c>
      <c r="J461" s="172">
        <v>0</v>
      </c>
      <c r="K461" s="170" t="s">
        <v>296</v>
      </c>
      <c r="L461" s="171">
        <v>5.94</v>
      </c>
      <c r="N461" s="152"/>
    </row>
    <row r="462" spans="2:14" x14ac:dyDescent="0.25">
      <c r="B462" s="152"/>
      <c r="D462" s="165">
        <v>4000</v>
      </c>
      <c r="E462" s="166">
        <v>237.6</v>
      </c>
      <c r="F462" s="166">
        <v>9800</v>
      </c>
      <c r="G462" s="167">
        <v>8.16</v>
      </c>
      <c r="N462" s="152"/>
    </row>
    <row r="463" spans="2:14" x14ac:dyDescent="0.25">
      <c r="B463" s="152"/>
      <c r="D463" s="168">
        <v>13800</v>
      </c>
      <c r="E463" s="163">
        <v>1037.28</v>
      </c>
      <c r="F463" s="163">
        <v>12000</v>
      </c>
      <c r="G463" s="164">
        <v>9.32</v>
      </c>
      <c r="J463" s="178"/>
      <c r="K463" s="178"/>
      <c r="L463" s="178"/>
      <c r="N463" s="152"/>
    </row>
    <row r="464" spans="2:14" x14ac:dyDescent="0.25">
      <c r="B464" s="152"/>
      <c r="D464" s="165">
        <v>25800</v>
      </c>
      <c r="E464" s="166">
        <v>2155.6799999999998</v>
      </c>
      <c r="F464" s="166">
        <v>19200</v>
      </c>
      <c r="G464" s="167">
        <v>12.29</v>
      </c>
      <c r="I464" s="178"/>
      <c r="J464" s="178"/>
      <c r="K464" s="178"/>
      <c r="L464" s="178"/>
      <c r="N464" s="152"/>
    </row>
    <row r="465" spans="2:14" x14ac:dyDescent="0.25">
      <c r="B465" s="152"/>
      <c r="D465" s="169">
        <v>45000</v>
      </c>
      <c r="E465" s="170">
        <v>4515.3599999999997</v>
      </c>
      <c r="F465" s="172" t="s">
        <v>296</v>
      </c>
      <c r="G465" s="171">
        <v>15.84</v>
      </c>
      <c r="I465" s="178"/>
      <c r="J465" s="178"/>
      <c r="K465" s="178"/>
      <c r="L465" s="178"/>
      <c r="N465" s="152"/>
    </row>
    <row r="466" spans="2:14" x14ac:dyDescent="0.25">
      <c r="B466" s="152"/>
      <c r="D466" s="174"/>
      <c r="E466" s="163"/>
      <c r="F466" s="162"/>
      <c r="G466" s="173"/>
      <c r="I466" s="178"/>
      <c r="J466" s="178"/>
      <c r="K466" s="178"/>
      <c r="L466" s="178"/>
      <c r="N466" s="152"/>
    </row>
    <row r="467" spans="2:14" x14ac:dyDescent="0.25">
      <c r="B467" s="152"/>
      <c r="D467" s="153"/>
      <c r="E467" s="153"/>
      <c r="F467" s="153"/>
      <c r="G467" s="153"/>
      <c r="N467" s="152"/>
    </row>
    <row r="468" spans="2:14" ht="21" customHeight="1" x14ac:dyDescent="0.25">
      <c r="B468" s="152"/>
      <c r="D468" s="665" t="s">
        <v>300</v>
      </c>
      <c r="E468" s="666"/>
      <c r="F468" s="666"/>
      <c r="G468" s="667"/>
      <c r="I468" s="665" t="s">
        <v>320</v>
      </c>
      <c r="J468" s="666"/>
      <c r="K468" s="666"/>
      <c r="L468" s="667"/>
      <c r="N468" s="152"/>
    </row>
    <row r="469" spans="2:14" ht="25.15" customHeight="1" x14ac:dyDescent="0.25">
      <c r="B469" s="152"/>
      <c r="D469" s="155" t="s">
        <v>286</v>
      </c>
      <c r="E469" s="156" t="s">
        <v>287</v>
      </c>
      <c r="F469" s="156" t="s">
        <v>288</v>
      </c>
      <c r="G469" s="157" t="s">
        <v>289</v>
      </c>
      <c r="I469" s="155" t="s">
        <v>316</v>
      </c>
      <c r="J469" s="156" t="s">
        <v>287</v>
      </c>
      <c r="K469" s="156" t="s">
        <v>317</v>
      </c>
      <c r="L469" s="157" t="s">
        <v>289</v>
      </c>
      <c r="N469" s="152"/>
    </row>
    <row r="470" spans="2:14" ht="10.15" customHeight="1" x14ac:dyDescent="0.25">
      <c r="B470" s="152"/>
      <c r="D470" s="158" t="s">
        <v>292</v>
      </c>
      <c r="E470" s="159" t="s">
        <v>292</v>
      </c>
      <c r="F470" s="159" t="s">
        <v>292</v>
      </c>
      <c r="G470" s="160" t="s">
        <v>292</v>
      </c>
      <c r="I470" s="158" t="s">
        <v>292</v>
      </c>
      <c r="J470" s="159" t="s">
        <v>292</v>
      </c>
      <c r="K470" s="159" t="s">
        <v>292</v>
      </c>
      <c r="L470" s="160" t="s">
        <v>292</v>
      </c>
      <c r="N470" s="152"/>
    </row>
    <row r="471" spans="2:14" ht="14.45" customHeight="1" x14ac:dyDescent="0.25">
      <c r="B471" s="152"/>
      <c r="D471" s="158" t="s">
        <v>293</v>
      </c>
      <c r="E471" s="159" t="s">
        <v>294</v>
      </c>
      <c r="F471" s="159" t="s">
        <v>293</v>
      </c>
      <c r="G471" s="160" t="s">
        <v>295</v>
      </c>
      <c r="I471" s="158" t="s">
        <v>293</v>
      </c>
      <c r="J471" s="159" t="s">
        <v>294</v>
      </c>
      <c r="K471" s="159" t="s">
        <v>293</v>
      </c>
      <c r="L471" s="160" t="s">
        <v>295</v>
      </c>
      <c r="N471" s="152"/>
    </row>
    <row r="472" spans="2:14" x14ac:dyDescent="0.25">
      <c r="B472" s="152"/>
      <c r="D472" s="161">
        <v>0</v>
      </c>
      <c r="E472" s="162">
        <v>0</v>
      </c>
      <c r="F472" s="163">
        <v>4000</v>
      </c>
      <c r="G472" s="164">
        <v>15</v>
      </c>
      <c r="I472" s="199">
        <v>0</v>
      </c>
      <c r="J472" s="172">
        <v>0</v>
      </c>
      <c r="K472" s="170" t="s">
        <v>296</v>
      </c>
      <c r="L472" s="171">
        <v>15</v>
      </c>
      <c r="N472" s="152"/>
    </row>
    <row r="473" spans="2:14" x14ac:dyDescent="0.25">
      <c r="B473" s="152"/>
      <c r="D473" s="165">
        <v>4000</v>
      </c>
      <c r="E473" s="166">
        <v>600</v>
      </c>
      <c r="F473" s="166">
        <v>9800</v>
      </c>
      <c r="G473" s="167">
        <v>24</v>
      </c>
      <c r="N473" s="152"/>
    </row>
    <row r="474" spans="2:14" x14ac:dyDescent="0.25">
      <c r="B474" s="152"/>
      <c r="D474" s="168">
        <v>13800</v>
      </c>
      <c r="E474" s="163">
        <v>2952</v>
      </c>
      <c r="F474" s="163">
        <v>12000</v>
      </c>
      <c r="G474" s="164">
        <v>28</v>
      </c>
      <c r="I474" s="178"/>
      <c r="J474" s="178"/>
      <c r="K474" s="178"/>
      <c r="L474" s="178"/>
      <c r="N474" s="152"/>
    </row>
    <row r="475" spans="2:14" x14ac:dyDescent="0.25">
      <c r="B475" s="152"/>
      <c r="D475" s="165">
        <v>25800</v>
      </c>
      <c r="E475" s="166">
        <v>6312</v>
      </c>
      <c r="F475" s="166">
        <v>19200</v>
      </c>
      <c r="G475" s="167">
        <v>37</v>
      </c>
      <c r="I475" s="178"/>
      <c r="J475" s="178"/>
      <c r="K475" s="178"/>
      <c r="L475" s="178"/>
      <c r="N475" s="152"/>
    </row>
    <row r="476" spans="2:14" x14ac:dyDescent="0.25">
      <c r="B476" s="152"/>
      <c r="D476" s="169">
        <v>45000</v>
      </c>
      <c r="E476" s="170">
        <v>13416</v>
      </c>
      <c r="F476" s="172" t="s">
        <v>296</v>
      </c>
      <c r="G476" s="171">
        <v>45</v>
      </c>
      <c r="N476" s="152"/>
    </row>
    <row r="477" spans="2:14" x14ac:dyDescent="0.25">
      <c r="B477" s="152"/>
      <c r="N477" s="152"/>
    </row>
    <row r="478" spans="2:14" ht="12" customHeight="1" x14ac:dyDescent="0.25">
      <c r="B478" s="152"/>
      <c r="C478" s="152"/>
      <c r="D478" s="152"/>
      <c r="E478" s="152"/>
      <c r="F478" s="152"/>
      <c r="G478" s="152"/>
      <c r="H478" s="152"/>
      <c r="I478" s="152"/>
      <c r="J478" s="152"/>
      <c r="K478" s="152"/>
      <c r="L478" s="152"/>
      <c r="M478" s="152"/>
      <c r="N478" s="152"/>
    </row>
    <row r="479" spans="2:14" ht="27.6" customHeight="1" x14ac:dyDescent="0.25"/>
    <row r="480" spans="2:14" ht="23.45" customHeight="1" x14ac:dyDescent="0.35">
      <c r="B480" s="149"/>
      <c r="C480" s="149"/>
      <c r="D480" s="198" t="s">
        <v>324</v>
      </c>
      <c r="E480" s="151"/>
      <c r="F480" s="151"/>
      <c r="G480" s="151"/>
      <c r="H480" s="151"/>
      <c r="I480" s="151"/>
      <c r="J480" s="151"/>
      <c r="K480" s="151"/>
      <c r="L480" s="151"/>
      <c r="M480" s="151"/>
      <c r="N480" s="152"/>
    </row>
    <row r="481" spans="2:14" x14ac:dyDescent="0.25">
      <c r="B481" s="151"/>
      <c r="C481" s="153"/>
      <c r="D481" s="153"/>
      <c r="E481" s="153"/>
      <c r="F481" s="153"/>
      <c r="G481" s="153"/>
      <c r="H481" s="153"/>
      <c r="I481" s="153"/>
      <c r="J481" s="153"/>
      <c r="K481" s="153"/>
      <c r="L481" s="153"/>
      <c r="M481" s="153"/>
      <c r="N481" s="152"/>
    </row>
    <row r="482" spans="2:14" ht="21" customHeight="1" x14ac:dyDescent="0.25">
      <c r="B482" s="152"/>
      <c r="D482" s="665" t="s">
        <v>284</v>
      </c>
      <c r="E482" s="666"/>
      <c r="F482" s="666"/>
      <c r="G482" s="667"/>
      <c r="I482" s="665" t="s">
        <v>315</v>
      </c>
      <c r="J482" s="666"/>
      <c r="K482" s="666"/>
      <c r="L482" s="667"/>
      <c r="N482" s="152"/>
    </row>
    <row r="483" spans="2:14" ht="25.15" customHeight="1" x14ac:dyDescent="0.25">
      <c r="B483" s="152"/>
      <c r="D483" s="155" t="s">
        <v>286</v>
      </c>
      <c r="E483" s="156" t="s">
        <v>287</v>
      </c>
      <c r="F483" s="156" t="s">
        <v>288</v>
      </c>
      <c r="G483" s="157" t="s">
        <v>289</v>
      </c>
      <c r="I483" s="155" t="s">
        <v>316</v>
      </c>
      <c r="J483" s="156" t="s">
        <v>287</v>
      </c>
      <c r="K483" s="156" t="s">
        <v>317</v>
      </c>
      <c r="L483" s="157" t="s">
        <v>289</v>
      </c>
      <c r="N483" s="152"/>
    </row>
    <row r="484" spans="2:14" ht="10.15" customHeight="1" x14ac:dyDescent="0.25">
      <c r="B484" s="152"/>
      <c r="D484" s="158" t="s">
        <v>292</v>
      </c>
      <c r="E484" s="159" t="s">
        <v>292</v>
      </c>
      <c r="F484" s="159" t="s">
        <v>292</v>
      </c>
      <c r="G484" s="160" t="s">
        <v>292</v>
      </c>
      <c r="I484" s="158" t="s">
        <v>292</v>
      </c>
      <c r="J484" s="159" t="s">
        <v>292</v>
      </c>
      <c r="K484" s="159" t="s">
        <v>292</v>
      </c>
      <c r="L484" s="160" t="s">
        <v>292</v>
      </c>
      <c r="N484" s="152"/>
    </row>
    <row r="485" spans="2:14" ht="14.45" customHeight="1" x14ac:dyDescent="0.25">
      <c r="B485" s="152"/>
      <c r="D485" s="158" t="s">
        <v>293</v>
      </c>
      <c r="E485" s="159" t="s">
        <v>294</v>
      </c>
      <c r="F485" s="159" t="s">
        <v>293</v>
      </c>
      <c r="G485" s="160" t="s">
        <v>295</v>
      </c>
      <c r="I485" s="158" t="s">
        <v>293</v>
      </c>
      <c r="J485" s="159" t="s">
        <v>294</v>
      </c>
      <c r="K485" s="159" t="s">
        <v>293</v>
      </c>
      <c r="L485" s="160" t="s">
        <v>295</v>
      </c>
      <c r="N485" s="152"/>
    </row>
    <row r="486" spans="2:14" x14ac:dyDescent="0.25">
      <c r="B486" s="152"/>
      <c r="D486" s="161">
        <v>0</v>
      </c>
      <c r="E486" s="162">
        <v>0</v>
      </c>
      <c r="F486" s="163">
        <v>4000</v>
      </c>
      <c r="G486" s="164">
        <v>9.06</v>
      </c>
      <c r="I486" s="199">
        <v>0</v>
      </c>
      <c r="J486" s="172">
        <v>0</v>
      </c>
      <c r="K486" s="170" t="s">
        <v>296</v>
      </c>
      <c r="L486" s="171">
        <v>9.06</v>
      </c>
      <c r="N486" s="152"/>
    </row>
    <row r="487" spans="2:14" x14ac:dyDescent="0.25">
      <c r="B487" s="152"/>
      <c r="D487" s="165">
        <v>4000</v>
      </c>
      <c r="E487" s="166">
        <v>362.4</v>
      </c>
      <c r="F487" s="166">
        <v>9800</v>
      </c>
      <c r="G487" s="167">
        <v>15.84</v>
      </c>
      <c r="N487" s="152"/>
    </row>
    <row r="488" spans="2:14" x14ac:dyDescent="0.25">
      <c r="B488" s="152"/>
      <c r="D488" s="168">
        <v>13800</v>
      </c>
      <c r="E488" s="163">
        <v>1914.72</v>
      </c>
      <c r="F488" s="163">
        <v>12000</v>
      </c>
      <c r="G488" s="164">
        <v>18.68</v>
      </c>
      <c r="N488" s="152"/>
    </row>
    <row r="489" spans="2:14" x14ac:dyDescent="0.25">
      <c r="B489" s="152"/>
      <c r="D489" s="165">
        <v>25800</v>
      </c>
      <c r="E489" s="166">
        <v>4156.32</v>
      </c>
      <c r="F489" s="166">
        <v>19200</v>
      </c>
      <c r="G489" s="167">
        <v>24.71</v>
      </c>
      <c r="I489" s="178"/>
      <c r="J489" s="178"/>
      <c r="K489" s="178"/>
      <c r="L489" s="178"/>
      <c r="N489" s="152"/>
    </row>
    <row r="490" spans="2:14" x14ac:dyDescent="0.25">
      <c r="B490" s="152"/>
      <c r="D490" s="169">
        <v>45000</v>
      </c>
      <c r="E490" s="170">
        <v>8900.64</v>
      </c>
      <c r="F490" s="172" t="s">
        <v>296</v>
      </c>
      <c r="G490" s="171">
        <v>29.16</v>
      </c>
      <c r="I490" s="178"/>
      <c r="J490" s="178"/>
      <c r="K490" s="178"/>
      <c r="L490" s="178"/>
      <c r="N490" s="152"/>
    </row>
    <row r="491" spans="2:14" x14ac:dyDescent="0.25">
      <c r="B491" s="152"/>
      <c r="I491" s="178"/>
      <c r="J491" s="178"/>
      <c r="K491" s="178"/>
      <c r="L491" s="178"/>
      <c r="N491" s="152"/>
    </row>
    <row r="492" spans="2:14" ht="21" customHeight="1" x14ac:dyDescent="0.25">
      <c r="B492" s="152"/>
      <c r="D492" s="665" t="s">
        <v>322</v>
      </c>
      <c r="E492" s="666"/>
      <c r="F492" s="666"/>
      <c r="G492" s="667"/>
      <c r="I492" s="665" t="s">
        <v>318</v>
      </c>
      <c r="J492" s="666"/>
      <c r="K492" s="666"/>
      <c r="L492" s="667"/>
      <c r="N492" s="152"/>
    </row>
    <row r="493" spans="2:14" ht="25.15" customHeight="1" x14ac:dyDescent="0.25">
      <c r="B493" s="152"/>
      <c r="D493" s="155" t="s">
        <v>286</v>
      </c>
      <c r="E493" s="156" t="s">
        <v>287</v>
      </c>
      <c r="F493" s="156" t="s">
        <v>288</v>
      </c>
      <c r="G493" s="157" t="s">
        <v>289</v>
      </c>
      <c r="I493" s="155" t="s">
        <v>316</v>
      </c>
      <c r="J493" s="156" t="s">
        <v>287</v>
      </c>
      <c r="K493" s="156" t="s">
        <v>317</v>
      </c>
      <c r="L493" s="157" t="s">
        <v>289</v>
      </c>
      <c r="N493" s="152"/>
    </row>
    <row r="494" spans="2:14" ht="10.15" customHeight="1" x14ac:dyDescent="0.25">
      <c r="B494" s="152"/>
      <c r="D494" s="158" t="s">
        <v>292</v>
      </c>
      <c r="E494" s="159" t="s">
        <v>292</v>
      </c>
      <c r="F494" s="159" t="s">
        <v>292</v>
      </c>
      <c r="G494" s="160" t="s">
        <v>292</v>
      </c>
      <c r="I494" s="158" t="s">
        <v>292</v>
      </c>
      <c r="J494" s="159" t="s">
        <v>292</v>
      </c>
      <c r="K494" s="159" t="s">
        <v>292</v>
      </c>
      <c r="L494" s="160" t="s">
        <v>292</v>
      </c>
      <c r="N494" s="152"/>
    </row>
    <row r="495" spans="2:14" ht="14.45" customHeight="1" x14ac:dyDescent="0.25">
      <c r="B495" s="152"/>
      <c r="D495" s="158" t="s">
        <v>293</v>
      </c>
      <c r="E495" s="159" t="s">
        <v>294</v>
      </c>
      <c r="F495" s="159" t="s">
        <v>293</v>
      </c>
      <c r="G495" s="160" t="s">
        <v>295</v>
      </c>
      <c r="I495" s="158" t="s">
        <v>293</v>
      </c>
      <c r="J495" s="159" t="s">
        <v>294</v>
      </c>
      <c r="K495" s="159" t="s">
        <v>293</v>
      </c>
      <c r="L495" s="160" t="s">
        <v>295</v>
      </c>
      <c r="N495" s="152"/>
    </row>
    <row r="496" spans="2:14" x14ac:dyDescent="0.25">
      <c r="B496" s="152"/>
      <c r="D496" s="161">
        <v>0</v>
      </c>
      <c r="E496" s="162">
        <v>0</v>
      </c>
      <c r="F496" s="163">
        <v>4000</v>
      </c>
      <c r="G496" s="164">
        <v>5.94</v>
      </c>
      <c r="I496" s="199">
        <v>0</v>
      </c>
      <c r="J496" s="172">
        <v>0</v>
      </c>
      <c r="K496" s="170" t="s">
        <v>296</v>
      </c>
      <c r="L496" s="171">
        <v>5.94</v>
      </c>
      <c r="N496" s="152"/>
    </row>
    <row r="497" spans="2:14" x14ac:dyDescent="0.25">
      <c r="B497" s="152"/>
      <c r="D497" s="165">
        <v>4000</v>
      </c>
      <c r="E497" s="166">
        <v>237.6</v>
      </c>
      <c r="F497" s="166">
        <v>9800</v>
      </c>
      <c r="G497" s="167">
        <v>8.16</v>
      </c>
      <c r="N497" s="152"/>
    </row>
    <row r="498" spans="2:14" x14ac:dyDescent="0.25">
      <c r="B498" s="152"/>
      <c r="D498" s="168">
        <v>13800</v>
      </c>
      <c r="E498" s="163">
        <v>1037.28</v>
      </c>
      <c r="F498" s="163">
        <v>12000</v>
      </c>
      <c r="G498" s="164">
        <v>9.32</v>
      </c>
      <c r="J498" s="178"/>
      <c r="K498" s="178"/>
      <c r="L498" s="178"/>
      <c r="N498" s="152"/>
    </row>
    <row r="499" spans="2:14" x14ac:dyDescent="0.25">
      <c r="B499" s="152"/>
      <c r="D499" s="165">
        <v>25800</v>
      </c>
      <c r="E499" s="166">
        <v>2155.6799999999998</v>
      </c>
      <c r="F499" s="166">
        <v>19200</v>
      </c>
      <c r="G499" s="167">
        <v>12.29</v>
      </c>
      <c r="I499" s="178"/>
      <c r="J499" s="178"/>
      <c r="K499" s="178"/>
      <c r="L499" s="178"/>
      <c r="N499" s="152"/>
    </row>
    <row r="500" spans="2:14" x14ac:dyDescent="0.25">
      <c r="B500" s="152"/>
      <c r="D500" s="169">
        <v>45000</v>
      </c>
      <c r="E500" s="170">
        <v>4515.3599999999997</v>
      </c>
      <c r="F500" s="172" t="s">
        <v>296</v>
      </c>
      <c r="G500" s="171">
        <v>15.84</v>
      </c>
      <c r="I500" s="178"/>
      <c r="J500" s="178"/>
      <c r="K500" s="178"/>
      <c r="L500" s="178"/>
      <c r="N500" s="152"/>
    </row>
    <row r="501" spans="2:14" x14ac:dyDescent="0.25">
      <c r="B501" s="152"/>
      <c r="D501" s="174"/>
      <c r="E501" s="163"/>
      <c r="F501" s="162"/>
      <c r="G501" s="173"/>
      <c r="I501" s="178"/>
      <c r="J501" s="178"/>
      <c r="K501" s="178"/>
      <c r="L501" s="178"/>
      <c r="N501" s="152"/>
    </row>
    <row r="502" spans="2:14" x14ac:dyDescent="0.25">
      <c r="B502" s="152"/>
      <c r="D502" s="153"/>
      <c r="E502" s="153"/>
      <c r="F502" s="153"/>
      <c r="G502" s="153"/>
      <c r="N502" s="152"/>
    </row>
    <row r="503" spans="2:14" ht="21" customHeight="1" x14ac:dyDescent="0.25">
      <c r="B503" s="152"/>
      <c r="D503" s="665" t="s">
        <v>300</v>
      </c>
      <c r="E503" s="666"/>
      <c r="F503" s="666"/>
      <c r="G503" s="667"/>
      <c r="I503" s="665" t="s">
        <v>320</v>
      </c>
      <c r="J503" s="666"/>
      <c r="K503" s="666"/>
      <c r="L503" s="667"/>
      <c r="N503" s="152"/>
    </row>
    <row r="504" spans="2:14" ht="25.15" customHeight="1" x14ac:dyDescent="0.25">
      <c r="B504" s="152"/>
      <c r="D504" s="155" t="s">
        <v>286</v>
      </c>
      <c r="E504" s="156" t="s">
        <v>287</v>
      </c>
      <c r="F504" s="156" t="s">
        <v>288</v>
      </c>
      <c r="G504" s="157" t="s">
        <v>289</v>
      </c>
      <c r="I504" s="155" t="s">
        <v>316</v>
      </c>
      <c r="J504" s="156" t="s">
        <v>287</v>
      </c>
      <c r="K504" s="156" t="s">
        <v>317</v>
      </c>
      <c r="L504" s="157" t="s">
        <v>289</v>
      </c>
      <c r="N504" s="152"/>
    </row>
    <row r="505" spans="2:14" ht="10.15" customHeight="1" x14ac:dyDescent="0.25">
      <c r="B505" s="152"/>
      <c r="D505" s="158" t="s">
        <v>292</v>
      </c>
      <c r="E505" s="159" t="s">
        <v>292</v>
      </c>
      <c r="F505" s="159" t="s">
        <v>292</v>
      </c>
      <c r="G505" s="160" t="s">
        <v>292</v>
      </c>
      <c r="I505" s="158" t="s">
        <v>292</v>
      </c>
      <c r="J505" s="159" t="s">
        <v>292</v>
      </c>
      <c r="K505" s="159" t="s">
        <v>292</v>
      </c>
      <c r="L505" s="160" t="s">
        <v>292</v>
      </c>
      <c r="N505" s="152"/>
    </row>
    <row r="506" spans="2:14" ht="14.45" customHeight="1" x14ac:dyDescent="0.25">
      <c r="B506" s="152"/>
      <c r="D506" s="158" t="s">
        <v>293</v>
      </c>
      <c r="E506" s="159" t="s">
        <v>294</v>
      </c>
      <c r="F506" s="159" t="s">
        <v>293</v>
      </c>
      <c r="G506" s="160" t="s">
        <v>295</v>
      </c>
      <c r="I506" s="158" t="s">
        <v>293</v>
      </c>
      <c r="J506" s="159" t="s">
        <v>294</v>
      </c>
      <c r="K506" s="159" t="s">
        <v>293</v>
      </c>
      <c r="L506" s="160" t="s">
        <v>295</v>
      </c>
      <c r="N506" s="152"/>
    </row>
    <row r="507" spans="2:14" x14ac:dyDescent="0.25">
      <c r="B507" s="152"/>
      <c r="D507" s="161">
        <v>0</v>
      </c>
      <c r="E507" s="162">
        <v>0</v>
      </c>
      <c r="F507" s="163">
        <v>4000</v>
      </c>
      <c r="G507" s="164">
        <v>15</v>
      </c>
      <c r="I507" s="199">
        <v>0</v>
      </c>
      <c r="J507" s="172">
        <v>0</v>
      </c>
      <c r="K507" s="170" t="s">
        <v>296</v>
      </c>
      <c r="L507" s="171">
        <v>15</v>
      </c>
      <c r="N507" s="152"/>
    </row>
    <row r="508" spans="2:14" x14ac:dyDescent="0.25">
      <c r="B508" s="152"/>
      <c r="D508" s="165">
        <v>4000</v>
      </c>
      <c r="E508" s="166">
        <v>600</v>
      </c>
      <c r="F508" s="166">
        <v>9800</v>
      </c>
      <c r="G508" s="167">
        <v>24</v>
      </c>
      <c r="N508" s="152"/>
    </row>
    <row r="509" spans="2:14" x14ac:dyDescent="0.25">
      <c r="B509" s="152"/>
      <c r="D509" s="168">
        <v>13800</v>
      </c>
      <c r="E509" s="163">
        <v>2952</v>
      </c>
      <c r="F509" s="163">
        <v>12000</v>
      </c>
      <c r="G509" s="164">
        <v>28</v>
      </c>
      <c r="I509" s="178"/>
      <c r="J509" s="178"/>
      <c r="K509" s="178"/>
      <c r="L509" s="178"/>
      <c r="N509" s="152"/>
    </row>
    <row r="510" spans="2:14" x14ac:dyDescent="0.25">
      <c r="B510" s="152"/>
      <c r="D510" s="165">
        <v>25800</v>
      </c>
      <c r="E510" s="166">
        <v>6312</v>
      </c>
      <c r="F510" s="166">
        <v>19200</v>
      </c>
      <c r="G510" s="167">
        <v>37</v>
      </c>
      <c r="I510" s="178"/>
      <c r="J510" s="178"/>
      <c r="K510" s="178"/>
      <c r="L510" s="178"/>
      <c r="N510" s="152"/>
    </row>
    <row r="511" spans="2:14" x14ac:dyDescent="0.25">
      <c r="B511" s="152"/>
      <c r="D511" s="169">
        <v>45000</v>
      </c>
      <c r="E511" s="170">
        <v>13416</v>
      </c>
      <c r="F511" s="172" t="s">
        <v>296</v>
      </c>
      <c r="G511" s="171">
        <v>45</v>
      </c>
      <c r="N511" s="152"/>
    </row>
    <row r="512" spans="2:14" x14ac:dyDescent="0.25">
      <c r="B512" s="152"/>
      <c r="N512" s="152"/>
    </row>
    <row r="513" spans="2:14" ht="12" customHeight="1" x14ac:dyDescent="0.25">
      <c r="B513" s="152"/>
      <c r="C513" s="152"/>
      <c r="D513" s="152"/>
      <c r="E513" s="152"/>
      <c r="F513" s="152"/>
      <c r="G513" s="152"/>
      <c r="H513" s="152"/>
      <c r="I513" s="152"/>
      <c r="J513" s="152"/>
      <c r="K513" s="152"/>
      <c r="L513" s="152"/>
      <c r="M513" s="152"/>
      <c r="N513" s="152"/>
    </row>
    <row r="514" spans="2:14" ht="27.6" customHeight="1" x14ac:dyDescent="0.25"/>
    <row r="515" spans="2:14" ht="23.45" customHeight="1" x14ac:dyDescent="0.35">
      <c r="B515" s="149"/>
      <c r="C515" s="149"/>
      <c r="D515" s="198" t="s">
        <v>325</v>
      </c>
      <c r="E515" s="151"/>
      <c r="F515" s="151"/>
      <c r="G515" s="151"/>
      <c r="H515" s="151"/>
      <c r="I515" s="151"/>
      <c r="J515" s="151"/>
      <c r="K515" s="151"/>
      <c r="L515" s="151"/>
      <c r="M515" s="151"/>
      <c r="N515" s="152"/>
    </row>
    <row r="516" spans="2:14" x14ac:dyDescent="0.25">
      <c r="B516" s="151"/>
      <c r="C516" s="153"/>
      <c r="D516" s="153"/>
      <c r="E516" s="153"/>
      <c r="F516" s="153"/>
      <c r="G516" s="153"/>
      <c r="H516" s="153"/>
      <c r="I516" s="153"/>
      <c r="J516" s="153"/>
      <c r="K516" s="153"/>
      <c r="L516" s="153"/>
      <c r="M516" s="153"/>
      <c r="N516" s="152"/>
    </row>
    <row r="517" spans="2:14" ht="21" customHeight="1" x14ac:dyDescent="0.25">
      <c r="B517" s="152"/>
      <c r="D517" s="665" t="s">
        <v>284</v>
      </c>
      <c r="E517" s="666"/>
      <c r="F517" s="666"/>
      <c r="G517" s="667"/>
      <c r="I517" s="665" t="s">
        <v>315</v>
      </c>
      <c r="J517" s="666"/>
      <c r="K517" s="666"/>
      <c r="L517" s="667"/>
      <c r="N517" s="152"/>
    </row>
    <row r="518" spans="2:14" ht="25.15" customHeight="1" x14ac:dyDescent="0.25">
      <c r="B518" s="152"/>
      <c r="D518" s="155" t="s">
        <v>286</v>
      </c>
      <c r="E518" s="156" t="s">
        <v>287</v>
      </c>
      <c r="F518" s="156" t="s">
        <v>288</v>
      </c>
      <c r="G518" s="157" t="s">
        <v>289</v>
      </c>
      <c r="I518" s="155" t="s">
        <v>316</v>
      </c>
      <c r="J518" s="156" t="s">
        <v>287</v>
      </c>
      <c r="K518" s="156" t="s">
        <v>317</v>
      </c>
      <c r="L518" s="157" t="s">
        <v>289</v>
      </c>
      <c r="N518" s="152"/>
    </row>
    <row r="519" spans="2:14" ht="10.15" customHeight="1" x14ac:dyDescent="0.25">
      <c r="B519" s="152"/>
      <c r="D519" s="158" t="s">
        <v>292</v>
      </c>
      <c r="E519" s="159" t="s">
        <v>292</v>
      </c>
      <c r="F519" s="159" t="s">
        <v>292</v>
      </c>
      <c r="G519" s="160" t="s">
        <v>292</v>
      </c>
      <c r="I519" s="158" t="s">
        <v>292</v>
      </c>
      <c r="J519" s="159" t="s">
        <v>292</v>
      </c>
      <c r="K519" s="159" t="s">
        <v>292</v>
      </c>
      <c r="L519" s="160" t="s">
        <v>292</v>
      </c>
      <c r="N519" s="152"/>
    </row>
    <row r="520" spans="2:14" ht="14.45" customHeight="1" x14ac:dyDescent="0.25">
      <c r="B520" s="152"/>
      <c r="D520" s="158" t="s">
        <v>293</v>
      </c>
      <c r="E520" s="159" t="s">
        <v>294</v>
      </c>
      <c r="F520" s="159" t="s">
        <v>293</v>
      </c>
      <c r="G520" s="160" t="s">
        <v>295</v>
      </c>
      <c r="I520" s="158" t="s">
        <v>293</v>
      </c>
      <c r="J520" s="159" t="s">
        <v>294</v>
      </c>
      <c r="K520" s="159" t="s">
        <v>293</v>
      </c>
      <c r="L520" s="160" t="s">
        <v>295</v>
      </c>
      <c r="N520" s="152"/>
    </row>
    <row r="521" spans="2:14" x14ac:dyDescent="0.25">
      <c r="B521" s="152"/>
      <c r="D521" s="161">
        <v>0</v>
      </c>
      <c r="E521" s="162">
        <v>0</v>
      </c>
      <c r="F521" s="163">
        <v>3678.19</v>
      </c>
      <c r="G521" s="200">
        <v>12.06</v>
      </c>
      <c r="I521" s="199">
        <v>0</v>
      </c>
      <c r="J521" s="172">
        <v>0</v>
      </c>
      <c r="K521" s="170" t="s">
        <v>296</v>
      </c>
      <c r="L521" s="171">
        <v>12.06</v>
      </c>
      <c r="N521" s="152"/>
    </row>
    <row r="522" spans="2:14" x14ac:dyDescent="0.25">
      <c r="B522" s="152"/>
      <c r="D522" s="165">
        <v>3678.19</v>
      </c>
      <c r="E522" s="166">
        <v>443.59</v>
      </c>
      <c r="F522" s="166">
        <v>9195.49</v>
      </c>
      <c r="G522" s="201">
        <v>16.079999999999998</v>
      </c>
      <c r="N522" s="152"/>
    </row>
    <row r="523" spans="2:14" x14ac:dyDescent="0.25">
      <c r="B523" s="152"/>
      <c r="D523" s="168">
        <v>12873.68</v>
      </c>
      <c r="E523" s="163">
        <v>1922.22</v>
      </c>
      <c r="F523" s="163">
        <v>12260.650000000001</v>
      </c>
      <c r="G523" s="200">
        <v>18.960999999999999</v>
      </c>
      <c r="N523" s="152"/>
    </row>
    <row r="524" spans="2:14" x14ac:dyDescent="0.25">
      <c r="B524" s="152"/>
      <c r="D524" s="165">
        <v>25134.33</v>
      </c>
      <c r="E524" s="166">
        <v>4246.93</v>
      </c>
      <c r="F524" s="166">
        <v>15325.799999999996</v>
      </c>
      <c r="G524" s="201">
        <v>24.923999999999999</v>
      </c>
      <c r="I524" s="178"/>
      <c r="J524" s="178"/>
      <c r="K524" s="178"/>
      <c r="L524" s="178"/>
      <c r="N524" s="152"/>
    </row>
    <row r="525" spans="2:14" x14ac:dyDescent="0.25">
      <c r="B525" s="152"/>
      <c r="D525" s="168">
        <v>40460.129999999997</v>
      </c>
      <c r="E525" s="163">
        <v>8066.76</v>
      </c>
      <c r="F525" s="163">
        <v>26973.43</v>
      </c>
      <c r="G525" s="200">
        <v>30.15</v>
      </c>
      <c r="I525" s="178"/>
      <c r="J525" s="178"/>
      <c r="K525" s="178"/>
      <c r="L525" s="178"/>
      <c r="N525" s="152"/>
    </row>
    <row r="526" spans="2:14" x14ac:dyDescent="0.25">
      <c r="B526" s="152"/>
      <c r="D526" s="179">
        <v>67433.56</v>
      </c>
      <c r="E526" s="180">
        <v>16199.25</v>
      </c>
      <c r="F526" s="180" t="s">
        <v>296</v>
      </c>
      <c r="G526" s="202">
        <v>32.159999999999997</v>
      </c>
      <c r="I526" s="178"/>
      <c r="J526" s="178"/>
      <c r="K526" s="178"/>
      <c r="L526" s="178"/>
      <c r="N526" s="152"/>
    </row>
    <row r="527" spans="2:14" x14ac:dyDescent="0.25">
      <c r="B527" s="152"/>
      <c r="I527" s="178"/>
      <c r="J527" s="178"/>
      <c r="K527" s="178"/>
      <c r="L527" s="178"/>
      <c r="N527" s="152"/>
    </row>
    <row r="528" spans="2:14" ht="21" customHeight="1" x14ac:dyDescent="0.25">
      <c r="B528" s="152"/>
      <c r="D528" s="665" t="s">
        <v>322</v>
      </c>
      <c r="E528" s="666"/>
      <c r="F528" s="666"/>
      <c r="G528" s="667"/>
      <c r="I528" s="665" t="s">
        <v>318</v>
      </c>
      <c r="J528" s="666"/>
      <c r="K528" s="666"/>
      <c r="L528" s="667"/>
      <c r="N528" s="152"/>
    </row>
    <row r="529" spans="2:14" ht="25.15" customHeight="1" x14ac:dyDescent="0.25">
      <c r="B529" s="152"/>
      <c r="D529" s="155" t="s">
        <v>286</v>
      </c>
      <c r="E529" s="156" t="s">
        <v>287</v>
      </c>
      <c r="F529" s="156" t="s">
        <v>288</v>
      </c>
      <c r="G529" s="157" t="s">
        <v>289</v>
      </c>
      <c r="I529" s="155" t="s">
        <v>316</v>
      </c>
      <c r="J529" s="156" t="s">
        <v>287</v>
      </c>
      <c r="K529" s="156" t="s">
        <v>317</v>
      </c>
      <c r="L529" s="157" t="s">
        <v>289</v>
      </c>
      <c r="N529" s="152"/>
    </row>
    <row r="530" spans="2:14" ht="10.15" customHeight="1" x14ac:dyDescent="0.25">
      <c r="B530" s="152"/>
      <c r="D530" s="158" t="s">
        <v>292</v>
      </c>
      <c r="E530" s="159" t="s">
        <v>292</v>
      </c>
      <c r="F530" s="159" t="s">
        <v>292</v>
      </c>
      <c r="G530" s="160" t="s">
        <v>292</v>
      </c>
      <c r="I530" s="158" t="s">
        <v>292</v>
      </c>
      <c r="J530" s="159" t="s">
        <v>292</v>
      </c>
      <c r="K530" s="159" t="s">
        <v>292</v>
      </c>
      <c r="L530" s="160" t="s">
        <v>292</v>
      </c>
      <c r="N530" s="152"/>
    </row>
    <row r="531" spans="2:14" ht="14.45" customHeight="1" x14ac:dyDescent="0.25">
      <c r="B531" s="152"/>
      <c r="D531" s="158" t="s">
        <v>293</v>
      </c>
      <c r="E531" s="159" t="s">
        <v>294</v>
      </c>
      <c r="F531" s="159" t="s">
        <v>293</v>
      </c>
      <c r="G531" s="160" t="s">
        <v>295</v>
      </c>
      <c r="I531" s="158" t="s">
        <v>293</v>
      </c>
      <c r="J531" s="159" t="s">
        <v>294</v>
      </c>
      <c r="K531" s="159" t="s">
        <v>293</v>
      </c>
      <c r="L531" s="160" t="s">
        <v>295</v>
      </c>
      <c r="N531" s="152"/>
    </row>
    <row r="532" spans="2:14" x14ac:dyDescent="0.25">
      <c r="B532" s="152"/>
      <c r="D532" s="161">
        <v>0</v>
      </c>
      <c r="E532" s="162">
        <v>0</v>
      </c>
      <c r="F532" s="163">
        <v>3678.19</v>
      </c>
      <c r="G532" s="200">
        <v>5.94</v>
      </c>
      <c r="I532" s="199">
        <v>0</v>
      </c>
      <c r="J532" s="172">
        <v>0</v>
      </c>
      <c r="K532" s="170" t="s">
        <v>296</v>
      </c>
      <c r="L532" s="171">
        <v>5.94</v>
      </c>
      <c r="N532" s="152"/>
    </row>
    <row r="533" spans="2:14" x14ac:dyDescent="0.25">
      <c r="B533" s="152"/>
      <c r="D533" s="165">
        <v>3678.19</v>
      </c>
      <c r="E533" s="166">
        <v>218.48</v>
      </c>
      <c r="F533" s="166">
        <v>9195.49</v>
      </c>
      <c r="G533" s="201">
        <v>7.92</v>
      </c>
      <c r="N533" s="152"/>
    </row>
    <row r="534" spans="2:14" x14ac:dyDescent="0.25">
      <c r="B534" s="152"/>
      <c r="D534" s="168">
        <v>12873.68</v>
      </c>
      <c r="E534" s="163">
        <v>946.76</v>
      </c>
      <c r="F534" s="163">
        <v>12260.650000000001</v>
      </c>
      <c r="G534" s="200">
        <v>9.3390000000000004</v>
      </c>
      <c r="J534" s="178"/>
      <c r="K534" s="178"/>
      <c r="L534" s="178"/>
      <c r="N534" s="152"/>
    </row>
    <row r="535" spans="2:14" x14ac:dyDescent="0.25">
      <c r="B535" s="152"/>
      <c r="D535" s="165">
        <v>25134.33</v>
      </c>
      <c r="E535" s="166">
        <v>2091.7800000000002</v>
      </c>
      <c r="F535" s="166">
        <v>15325.799999999996</v>
      </c>
      <c r="G535" s="201">
        <v>12.276</v>
      </c>
      <c r="I535" s="178"/>
      <c r="J535" s="178"/>
      <c r="K535" s="178"/>
      <c r="L535" s="178"/>
      <c r="N535" s="152"/>
    </row>
    <row r="536" spans="2:14" x14ac:dyDescent="0.25">
      <c r="B536" s="152"/>
      <c r="D536" s="168">
        <v>40460.129999999997</v>
      </c>
      <c r="E536" s="163">
        <v>3973.18</v>
      </c>
      <c r="F536" s="163">
        <v>26973.43</v>
      </c>
      <c r="G536" s="200">
        <v>14.85</v>
      </c>
      <c r="I536" s="178"/>
      <c r="J536" s="178"/>
      <c r="K536" s="178"/>
      <c r="L536" s="178"/>
      <c r="N536" s="152"/>
    </row>
    <row r="537" spans="2:14" x14ac:dyDescent="0.25">
      <c r="B537" s="152"/>
      <c r="D537" s="179">
        <v>67433.56</v>
      </c>
      <c r="E537" s="180">
        <v>7978.73</v>
      </c>
      <c r="F537" s="180" t="s">
        <v>296</v>
      </c>
      <c r="G537" s="202">
        <v>15.84</v>
      </c>
      <c r="I537" s="178"/>
      <c r="J537" s="178"/>
      <c r="K537" s="178"/>
      <c r="L537" s="178"/>
      <c r="N537" s="152"/>
    </row>
    <row r="538" spans="2:14" x14ac:dyDescent="0.25">
      <c r="B538" s="152"/>
      <c r="D538" s="174"/>
      <c r="E538" s="163"/>
      <c r="F538" s="162"/>
      <c r="G538" s="173"/>
      <c r="I538" s="178"/>
      <c r="J538" s="178"/>
      <c r="K538" s="178"/>
      <c r="L538" s="178"/>
      <c r="N538" s="152"/>
    </row>
    <row r="539" spans="2:14" x14ac:dyDescent="0.25">
      <c r="B539" s="152"/>
      <c r="D539" s="153"/>
      <c r="E539" s="153"/>
      <c r="F539" s="153"/>
      <c r="G539" s="153"/>
      <c r="N539" s="152"/>
    </row>
    <row r="540" spans="2:14" ht="21" customHeight="1" x14ac:dyDescent="0.25">
      <c r="B540" s="152"/>
      <c r="D540" s="665" t="s">
        <v>300</v>
      </c>
      <c r="E540" s="666"/>
      <c r="F540" s="666"/>
      <c r="G540" s="667"/>
      <c r="I540" s="665" t="s">
        <v>320</v>
      </c>
      <c r="J540" s="666"/>
      <c r="K540" s="666"/>
      <c r="L540" s="667"/>
      <c r="N540" s="152"/>
    </row>
    <row r="541" spans="2:14" ht="25.15" customHeight="1" x14ac:dyDescent="0.25">
      <c r="B541" s="152"/>
      <c r="D541" s="155" t="s">
        <v>286</v>
      </c>
      <c r="E541" s="156" t="s">
        <v>287</v>
      </c>
      <c r="F541" s="156" t="s">
        <v>288</v>
      </c>
      <c r="G541" s="157" t="s">
        <v>289</v>
      </c>
      <c r="I541" s="155" t="s">
        <v>316</v>
      </c>
      <c r="J541" s="156" t="s">
        <v>287</v>
      </c>
      <c r="K541" s="156" t="s">
        <v>317</v>
      </c>
      <c r="L541" s="157" t="s">
        <v>289</v>
      </c>
      <c r="N541" s="152"/>
    </row>
    <row r="542" spans="2:14" ht="10.15" customHeight="1" x14ac:dyDescent="0.25">
      <c r="B542" s="152"/>
      <c r="D542" s="158" t="s">
        <v>292</v>
      </c>
      <c r="E542" s="159" t="s">
        <v>292</v>
      </c>
      <c r="F542" s="159" t="s">
        <v>292</v>
      </c>
      <c r="G542" s="160" t="s">
        <v>292</v>
      </c>
      <c r="I542" s="158" t="s">
        <v>292</v>
      </c>
      <c r="J542" s="159" t="s">
        <v>292</v>
      </c>
      <c r="K542" s="159" t="s">
        <v>292</v>
      </c>
      <c r="L542" s="160" t="s">
        <v>292</v>
      </c>
      <c r="N542" s="152"/>
    </row>
    <row r="543" spans="2:14" ht="14.45" customHeight="1" x14ac:dyDescent="0.25">
      <c r="B543" s="152"/>
      <c r="D543" s="158" t="s">
        <v>293</v>
      </c>
      <c r="E543" s="159" t="s">
        <v>294</v>
      </c>
      <c r="F543" s="159" t="s">
        <v>293</v>
      </c>
      <c r="G543" s="160" t="s">
        <v>295</v>
      </c>
      <c r="I543" s="158" t="s">
        <v>293</v>
      </c>
      <c r="J543" s="159" t="s">
        <v>294</v>
      </c>
      <c r="K543" s="159" t="s">
        <v>293</v>
      </c>
      <c r="L543" s="160" t="s">
        <v>295</v>
      </c>
      <c r="N543" s="152"/>
    </row>
    <row r="544" spans="2:14" x14ac:dyDescent="0.25">
      <c r="B544" s="152"/>
      <c r="D544" s="161">
        <v>0</v>
      </c>
      <c r="E544" s="162">
        <v>0</v>
      </c>
      <c r="F544" s="163">
        <v>3678.19</v>
      </c>
      <c r="G544" s="164">
        <v>18</v>
      </c>
      <c r="I544" s="199">
        <v>0</v>
      </c>
      <c r="J544" s="172">
        <v>0</v>
      </c>
      <c r="K544" s="170" t="s">
        <v>296</v>
      </c>
      <c r="L544" s="171">
        <v>18</v>
      </c>
      <c r="N544" s="152"/>
    </row>
    <row r="545" spans="2:14" x14ac:dyDescent="0.25">
      <c r="B545" s="152"/>
      <c r="D545" s="165">
        <v>3678.19</v>
      </c>
      <c r="E545" s="166">
        <v>662.06999999999994</v>
      </c>
      <c r="F545" s="166">
        <v>9195.49</v>
      </c>
      <c r="G545" s="167">
        <v>24</v>
      </c>
      <c r="N545" s="152"/>
    </row>
    <row r="546" spans="2:14" x14ac:dyDescent="0.25">
      <c r="B546" s="152"/>
      <c r="D546" s="168">
        <v>12873.68</v>
      </c>
      <c r="E546" s="163">
        <v>2868.98</v>
      </c>
      <c r="F546" s="163">
        <v>12260.650000000001</v>
      </c>
      <c r="G546" s="164">
        <v>28.299999999999997</v>
      </c>
      <c r="I546" s="178"/>
      <c r="J546" s="178"/>
      <c r="K546" s="178"/>
      <c r="L546" s="178"/>
      <c r="N546" s="152"/>
    </row>
    <row r="547" spans="2:14" x14ac:dyDescent="0.25">
      <c r="B547" s="152"/>
      <c r="D547" s="165">
        <v>25134.33</v>
      </c>
      <c r="E547" s="166">
        <v>6338.7100000000009</v>
      </c>
      <c r="F547" s="166">
        <v>15325.799999999996</v>
      </c>
      <c r="G547" s="167">
        <v>37.200000000000003</v>
      </c>
      <c r="I547" s="178"/>
      <c r="J547" s="178"/>
      <c r="K547" s="178"/>
      <c r="L547" s="178"/>
      <c r="N547" s="152"/>
    </row>
    <row r="548" spans="2:14" x14ac:dyDescent="0.25">
      <c r="B548" s="152"/>
      <c r="D548" s="168">
        <v>40460.129999999997</v>
      </c>
      <c r="E548" s="163">
        <v>12039.94</v>
      </c>
      <c r="F548" s="163">
        <v>26973.43</v>
      </c>
      <c r="G548" s="164">
        <v>45</v>
      </c>
      <c r="N548" s="152"/>
    </row>
    <row r="549" spans="2:14" x14ac:dyDescent="0.25">
      <c r="B549" s="152"/>
      <c r="D549" s="179">
        <v>67433.56</v>
      </c>
      <c r="E549" s="180">
        <v>24177.98</v>
      </c>
      <c r="F549" s="180" t="s">
        <v>296</v>
      </c>
      <c r="G549" s="181">
        <v>48</v>
      </c>
      <c r="N549" s="152"/>
    </row>
    <row r="550" spans="2:14" x14ac:dyDescent="0.25">
      <c r="B550" s="152"/>
      <c r="N550" s="152"/>
    </row>
    <row r="551" spans="2:14" ht="12" customHeight="1" x14ac:dyDescent="0.25">
      <c r="B551" s="152"/>
      <c r="C551" s="152"/>
      <c r="D551" s="152"/>
      <c r="E551" s="152"/>
      <c r="F551" s="152"/>
      <c r="G551" s="152"/>
      <c r="H551" s="152"/>
      <c r="I551" s="152"/>
      <c r="J551" s="152"/>
      <c r="K551" s="152"/>
      <c r="L551" s="152"/>
      <c r="M551" s="152"/>
      <c r="N551" s="152"/>
    </row>
    <row r="552" spans="2:14" ht="27.6" customHeight="1" x14ac:dyDescent="0.25"/>
    <row r="553" spans="2:14" ht="23.45" customHeight="1" x14ac:dyDescent="0.35">
      <c r="B553" s="149"/>
      <c r="C553" s="149"/>
      <c r="D553" s="198" t="s">
        <v>326</v>
      </c>
      <c r="E553" s="151"/>
      <c r="F553" s="151"/>
      <c r="G553" s="151"/>
      <c r="H553" s="151"/>
      <c r="I553" s="151"/>
      <c r="J553" s="151"/>
      <c r="K553" s="151"/>
      <c r="L553" s="151"/>
      <c r="M553" s="151"/>
      <c r="N553" s="152"/>
    </row>
    <row r="554" spans="2:14" x14ac:dyDescent="0.25">
      <c r="B554" s="151"/>
      <c r="C554" s="153"/>
      <c r="D554" s="153"/>
      <c r="E554" s="153"/>
      <c r="F554" s="153"/>
      <c r="G554" s="153"/>
      <c r="H554" s="153"/>
      <c r="I554" s="153"/>
      <c r="J554" s="153"/>
      <c r="K554" s="153"/>
      <c r="L554" s="153"/>
      <c r="M554" s="153"/>
      <c r="N554" s="152"/>
    </row>
    <row r="555" spans="2:14" ht="21" customHeight="1" x14ac:dyDescent="0.25">
      <c r="B555" s="152"/>
      <c r="D555" s="665" t="s">
        <v>284</v>
      </c>
      <c r="E555" s="666"/>
      <c r="F555" s="666"/>
      <c r="G555" s="667"/>
      <c r="I555" s="665" t="s">
        <v>315</v>
      </c>
      <c r="J555" s="666"/>
      <c r="K555" s="666"/>
      <c r="L555" s="667"/>
      <c r="N555" s="152"/>
    </row>
    <row r="556" spans="2:14" ht="25.15" customHeight="1" x14ac:dyDescent="0.25">
      <c r="B556" s="152"/>
      <c r="D556" s="155" t="s">
        <v>286</v>
      </c>
      <c r="E556" s="156" t="s">
        <v>287</v>
      </c>
      <c r="F556" s="156" t="s">
        <v>288</v>
      </c>
      <c r="G556" s="157" t="s">
        <v>289</v>
      </c>
      <c r="I556" s="155" t="s">
        <v>316</v>
      </c>
      <c r="J556" s="156" t="s">
        <v>287</v>
      </c>
      <c r="K556" s="156" t="s">
        <v>317</v>
      </c>
      <c r="L556" s="157" t="s">
        <v>289</v>
      </c>
      <c r="N556" s="152"/>
    </row>
    <row r="557" spans="2:14" ht="10.15" customHeight="1" x14ac:dyDescent="0.25">
      <c r="B557" s="152"/>
      <c r="D557" s="158" t="s">
        <v>292</v>
      </c>
      <c r="E557" s="159" t="s">
        <v>292</v>
      </c>
      <c r="F557" s="159" t="s">
        <v>292</v>
      </c>
      <c r="G557" s="160" t="s">
        <v>292</v>
      </c>
      <c r="I557" s="158" t="s">
        <v>292</v>
      </c>
      <c r="J557" s="159" t="s">
        <v>292</v>
      </c>
      <c r="K557" s="159" t="s">
        <v>292</v>
      </c>
      <c r="L557" s="160" t="s">
        <v>292</v>
      </c>
      <c r="N557" s="152"/>
    </row>
    <row r="558" spans="2:14" ht="14.45" customHeight="1" x14ac:dyDescent="0.25">
      <c r="B558" s="152"/>
      <c r="D558" s="158" t="s">
        <v>293</v>
      </c>
      <c r="E558" s="159" t="s">
        <v>294</v>
      </c>
      <c r="F558" s="159" t="s">
        <v>293</v>
      </c>
      <c r="G558" s="160" t="s">
        <v>295</v>
      </c>
      <c r="I558" s="158" t="s">
        <v>293</v>
      </c>
      <c r="J558" s="159" t="s">
        <v>294</v>
      </c>
      <c r="K558" s="159" t="s">
        <v>293</v>
      </c>
      <c r="L558" s="160" t="s">
        <v>295</v>
      </c>
      <c r="N558" s="152"/>
    </row>
    <row r="559" spans="2:14" x14ac:dyDescent="0.25">
      <c r="B559" s="152"/>
      <c r="D559" s="161">
        <v>0</v>
      </c>
      <c r="E559" s="162">
        <v>0</v>
      </c>
      <c r="F559" s="163">
        <v>3678.19</v>
      </c>
      <c r="G559" s="164">
        <v>15</v>
      </c>
      <c r="I559" s="199">
        <v>0</v>
      </c>
      <c r="J559" s="172">
        <v>0</v>
      </c>
      <c r="K559" s="170" t="s">
        <v>296</v>
      </c>
      <c r="L559" s="171">
        <v>15.3</v>
      </c>
      <c r="N559" s="152"/>
    </row>
    <row r="560" spans="2:14" x14ac:dyDescent="0.25">
      <c r="B560" s="152"/>
      <c r="D560" s="165">
        <v>3678.19</v>
      </c>
      <c r="E560" s="166">
        <v>551.73</v>
      </c>
      <c r="F560" s="166">
        <f>D561-D560</f>
        <v>9195.49</v>
      </c>
      <c r="G560" s="167">
        <v>20.170000000000002</v>
      </c>
      <c r="N560" s="152"/>
    </row>
    <row r="561" spans="2:14" x14ac:dyDescent="0.25">
      <c r="B561" s="152"/>
      <c r="D561" s="168">
        <v>12873.68</v>
      </c>
      <c r="E561" s="163">
        <v>2406.46</v>
      </c>
      <c r="F561" s="163">
        <f>D562-D561</f>
        <v>12260.650000000001</v>
      </c>
      <c r="G561" s="164">
        <v>23.57</v>
      </c>
      <c r="N561" s="152"/>
    </row>
    <row r="562" spans="2:14" x14ac:dyDescent="0.25">
      <c r="B562" s="152"/>
      <c r="D562" s="165">
        <v>25134.33</v>
      </c>
      <c r="E562" s="166">
        <v>5296.3</v>
      </c>
      <c r="F562" s="166">
        <f>D563-D562</f>
        <v>15325.799999999996</v>
      </c>
      <c r="G562" s="167">
        <v>31.48</v>
      </c>
      <c r="I562" s="178"/>
      <c r="J562" s="178"/>
      <c r="K562" s="178"/>
      <c r="L562" s="178"/>
      <c r="N562" s="152"/>
    </row>
    <row r="563" spans="2:14" x14ac:dyDescent="0.25">
      <c r="B563" s="152"/>
      <c r="D563" s="168">
        <v>40460.129999999997</v>
      </c>
      <c r="E563" s="163">
        <v>10120.86</v>
      </c>
      <c r="F563" s="163">
        <f>D564-D563</f>
        <v>26973.43</v>
      </c>
      <c r="G563" s="164">
        <v>38.07</v>
      </c>
      <c r="I563" s="178"/>
      <c r="J563" s="178"/>
      <c r="K563" s="178"/>
      <c r="L563" s="178"/>
      <c r="N563" s="152"/>
    </row>
    <row r="564" spans="2:14" x14ac:dyDescent="0.25">
      <c r="B564" s="152"/>
      <c r="D564" s="179">
        <v>67433.56</v>
      </c>
      <c r="E564" s="180">
        <v>20389.64</v>
      </c>
      <c r="F564" s="180" t="s">
        <v>296</v>
      </c>
      <c r="G564" s="181">
        <v>39.6</v>
      </c>
      <c r="I564" s="178"/>
      <c r="J564" s="178"/>
      <c r="K564" s="178"/>
      <c r="L564" s="178"/>
      <c r="N564" s="152"/>
    </row>
    <row r="565" spans="2:14" x14ac:dyDescent="0.25">
      <c r="B565" s="152"/>
      <c r="I565" s="178"/>
      <c r="J565" s="178"/>
      <c r="K565" s="178"/>
      <c r="L565" s="178"/>
      <c r="N565" s="152"/>
    </row>
    <row r="566" spans="2:14" ht="21" customHeight="1" x14ac:dyDescent="0.25">
      <c r="B566" s="152"/>
      <c r="D566" s="665" t="s">
        <v>322</v>
      </c>
      <c r="E566" s="666"/>
      <c r="F566" s="666"/>
      <c r="G566" s="667"/>
      <c r="I566" s="665" t="s">
        <v>318</v>
      </c>
      <c r="J566" s="666"/>
      <c r="K566" s="666"/>
      <c r="L566" s="667"/>
      <c r="N566" s="152"/>
    </row>
    <row r="567" spans="2:14" ht="25.15" customHeight="1" x14ac:dyDescent="0.25">
      <c r="B567" s="152"/>
      <c r="D567" s="155" t="s">
        <v>286</v>
      </c>
      <c r="E567" s="156" t="s">
        <v>287</v>
      </c>
      <c r="F567" s="156" t="s">
        <v>288</v>
      </c>
      <c r="G567" s="157" t="s">
        <v>289</v>
      </c>
      <c r="I567" s="155" t="s">
        <v>316</v>
      </c>
      <c r="J567" s="156" t="s">
        <v>287</v>
      </c>
      <c r="K567" s="156" t="s">
        <v>317</v>
      </c>
      <c r="L567" s="157" t="s">
        <v>289</v>
      </c>
      <c r="N567" s="152"/>
    </row>
    <row r="568" spans="2:14" ht="10.15" customHeight="1" x14ac:dyDescent="0.25">
      <c r="B568" s="152"/>
      <c r="D568" s="158" t="s">
        <v>292</v>
      </c>
      <c r="E568" s="159" t="s">
        <v>292</v>
      </c>
      <c r="F568" s="159" t="s">
        <v>292</v>
      </c>
      <c r="G568" s="160" t="s">
        <v>292</v>
      </c>
      <c r="I568" s="158" t="s">
        <v>292</v>
      </c>
      <c r="J568" s="159" t="s">
        <v>292</v>
      </c>
      <c r="K568" s="159" t="s">
        <v>292</v>
      </c>
      <c r="L568" s="160" t="s">
        <v>292</v>
      </c>
      <c r="N568" s="152"/>
    </row>
    <row r="569" spans="2:14" x14ac:dyDescent="0.25">
      <c r="B569" s="152"/>
      <c r="D569" s="158" t="s">
        <v>293</v>
      </c>
      <c r="E569" s="159" t="s">
        <v>294</v>
      </c>
      <c r="F569" s="159" t="s">
        <v>293</v>
      </c>
      <c r="G569" s="160" t="s">
        <v>295</v>
      </c>
      <c r="I569" s="158" t="s">
        <v>293</v>
      </c>
      <c r="J569" s="159" t="s">
        <v>294</v>
      </c>
      <c r="K569" s="159" t="s">
        <v>293</v>
      </c>
      <c r="L569" s="160" t="s">
        <v>295</v>
      </c>
      <c r="N569" s="152"/>
    </row>
    <row r="570" spans="2:14" x14ac:dyDescent="0.25">
      <c r="B570" s="152"/>
      <c r="D570" s="161">
        <v>0</v>
      </c>
      <c r="E570" s="162">
        <v>0</v>
      </c>
      <c r="F570" s="163">
        <v>3678.19</v>
      </c>
      <c r="G570" s="164">
        <v>3</v>
      </c>
      <c r="I570" s="199">
        <v>0</v>
      </c>
      <c r="J570" s="172">
        <v>0</v>
      </c>
      <c r="K570" s="170" t="s">
        <v>296</v>
      </c>
      <c r="L570" s="171">
        <v>2.7</v>
      </c>
      <c r="N570" s="152"/>
    </row>
    <row r="571" spans="2:14" x14ac:dyDescent="0.25">
      <c r="B571" s="152"/>
      <c r="D571" s="165">
        <v>3678.19</v>
      </c>
      <c r="E571" s="166">
        <v>110.35</v>
      </c>
      <c r="F571" s="166">
        <f>D572-D571</f>
        <v>9195.49</v>
      </c>
      <c r="G571" s="167">
        <v>3.83</v>
      </c>
      <c r="N571" s="152"/>
    </row>
    <row r="572" spans="2:14" x14ac:dyDescent="0.25">
      <c r="B572" s="152"/>
      <c r="D572" s="168">
        <v>12873.68</v>
      </c>
      <c r="E572" s="163">
        <v>462.54</v>
      </c>
      <c r="F572" s="163">
        <f>D573-D572</f>
        <v>12260.650000000001</v>
      </c>
      <c r="G572" s="164">
        <v>4.7300000000000004</v>
      </c>
      <c r="J572" s="178"/>
      <c r="K572" s="178"/>
      <c r="L572" s="178"/>
      <c r="N572" s="152"/>
    </row>
    <row r="573" spans="2:14" x14ac:dyDescent="0.25">
      <c r="B573" s="152"/>
      <c r="D573" s="165">
        <v>25134.33</v>
      </c>
      <c r="E573" s="166">
        <v>1042.47</v>
      </c>
      <c r="F573" s="166">
        <f>D574-D573</f>
        <v>15325.799999999996</v>
      </c>
      <c r="G573" s="167">
        <v>5.72</v>
      </c>
      <c r="I573" s="178"/>
      <c r="J573" s="178"/>
      <c r="K573" s="178"/>
      <c r="L573" s="178"/>
      <c r="N573" s="152"/>
    </row>
    <row r="574" spans="2:14" x14ac:dyDescent="0.25">
      <c r="B574" s="152"/>
      <c r="D574" s="168">
        <v>40460.129999999997</v>
      </c>
      <c r="E574" s="163">
        <v>1919.11</v>
      </c>
      <c r="F574" s="163">
        <f>D575-D574</f>
        <v>26973.43</v>
      </c>
      <c r="G574" s="164">
        <v>6.93</v>
      </c>
      <c r="I574" s="178"/>
      <c r="J574" s="178"/>
      <c r="K574" s="178"/>
      <c r="L574" s="178"/>
      <c r="N574" s="152"/>
    </row>
    <row r="575" spans="2:14" x14ac:dyDescent="0.25">
      <c r="B575" s="152"/>
      <c r="D575" s="179">
        <v>67433.56</v>
      </c>
      <c r="E575" s="180">
        <v>3788.37</v>
      </c>
      <c r="F575" s="180" t="s">
        <v>296</v>
      </c>
      <c r="G575" s="181">
        <v>8.4</v>
      </c>
      <c r="I575" s="178"/>
      <c r="J575" s="178"/>
      <c r="K575" s="178"/>
      <c r="L575" s="178"/>
      <c r="N575" s="152"/>
    </row>
    <row r="576" spans="2:14" x14ac:dyDescent="0.25">
      <c r="B576" s="152"/>
      <c r="D576" s="174"/>
      <c r="E576" s="163"/>
      <c r="F576" s="162"/>
      <c r="G576" s="173"/>
      <c r="I576" s="178"/>
      <c r="J576" s="178"/>
      <c r="K576" s="178"/>
      <c r="L576" s="178"/>
      <c r="N576" s="152"/>
    </row>
    <row r="577" spans="2:14" x14ac:dyDescent="0.25">
      <c r="B577" s="152"/>
      <c r="D577" s="153"/>
      <c r="E577" s="153"/>
      <c r="F577" s="153"/>
      <c r="G577" s="153"/>
      <c r="N577" s="152"/>
    </row>
    <row r="578" spans="2:14" ht="21" customHeight="1" x14ac:dyDescent="0.25">
      <c r="B578" s="152"/>
      <c r="D578" s="665" t="s">
        <v>300</v>
      </c>
      <c r="E578" s="666"/>
      <c r="F578" s="666"/>
      <c r="G578" s="667"/>
      <c r="I578" s="665" t="s">
        <v>320</v>
      </c>
      <c r="J578" s="666"/>
      <c r="K578" s="666"/>
      <c r="L578" s="667"/>
      <c r="N578" s="152"/>
    </row>
    <row r="579" spans="2:14" ht="25.15" customHeight="1" x14ac:dyDescent="0.25">
      <c r="B579" s="152"/>
      <c r="D579" s="155" t="s">
        <v>286</v>
      </c>
      <c r="E579" s="156" t="s">
        <v>287</v>
      </c>
      <c r="F579" s="156" t="s">
        <v>288</v>
      </c>
      <c r="G579" s="157" t="s">
        <v>289</v>
      </c>
      <c r="I579" s="155" t="s">
        <v>316</v>
      </c>
      <c r="J579" s="156" t="s">
        <v>287</v>
      </c>
      <c r="K579" s="156" t="s">
        <v>317</v>
      </c>
      <c r="L579" s="157" t="s">
        <v>289</v>
      </c>
      <c r="N579" s="152"/>
    </row>
    <row r="580" spans="2:14" ht="10.15" customHeight="1" x14ac:dyDescent="0.25">
      <c r="B580" s="152"/>
      <c r="D580" s="158" t="s">
        <v>292</v>
      </c>
      <c r="E580" s="159" t="s">
        <v>292</v>
      </c>
      <c r="F580" s="159" t="s">
        <v>292</v>
      </c>
      <c r="G580" s="160" t="s">
        <v>292</v>
      </c>
      <c r="I580" s="158" t="s">
        <v>292</v>
      </c>
      <c r="J580" s="159" t="s">
        <v>292</v>
      </c>
      <c r="K580" s="159" t="s">
        <v>292</v>
      </c>
      <c r="L580" s="160" t="s">
        <v>292</v>
      </c>
      <c r="N580" s="152"/>
    </row>
    <row r="581" spans="2:14" ht="14.45" customHeight="1" x14ac:dyDescent="0.25">
      <c r="B581" s="152"/>
      <c r="D581" s="158" t="s">
        <v>293</v>
      </c>
      <c r="E581" s="159" t="s">
        <v>294</v>
      </c>
      <c r="F581" s="159" t="s">
        <v>293</v>
      </c>
      <c r="G581" s="160" t="s">
        <v>295</v>
      </c>
      <c r="I581" s="158" t="s">
        <v>293</v>
      </c>
      <c r="J581" s="159" t="s">
        <v>294</v>
      </c>
      <c r="K581" s="159" t="s">
        <v>293</v>
      </c>
      <c r="L581" s="160" t="s">
        <v>295</v>
      </c>
      <c r="N581" s="152"/>
    </row>
    <row r="582" spans="2:14" x14ac:dyDescent="0.25">
      <c r="B582" s="152"/>
      <c r="D582" s="161">
        <v>0</v>
      </c>
      <c r="E582" s="162">
        <v>0</v>
      </c>
      <c r="F582" s="163">
        <v>3678.19</v>
      </c>
      <c r="G582" s="164">
        <v>18</v>
      </c>
      <c r="I582" s="199">
        <v>0</v>
      </c>
      <c r="J582" s="172">
        <v>0</v>
      </c>
      <c r="K582" s="170" t="s">
        <v>296</v>
      </c>
      <c r="L582" s="171">
        <v>18</v>
      </c>
      <c r="N582" s="152"/>
    </row>
    <row r="583" spans="2:14" x14ac:dyDescent="0.25">
      <c r="B583" s="152"/>
      <c r="D583" s="165">
        <v>3678.19</v>
      </c>
      <c r="E583" s="166">
        <v>662.08</v>
      </c>
      <c r="F583" s="166">
        <v>9195.49</v>
      </c>
      <c r="G583" s="167">
        <v>24</v>
      </c>
      <c r="N583" s="152"/>
    </row>
    <row r="584" spans="2:14" x14ac:dyDescent="0.25">
      <c r="B584" s="152"/>
      <c r="D584" s="168">
        <v>12873.68</v>
      </c>
      <c r="E584" s="163">
        <v>2869</v>
      </c>
      <c r="F584" s="163">
        <v>12260.650000000001</v>
      </c>
      <c r="G584" s="164">
        <v>28.3</v>
      </c>
      <c r="I584" s="178"/>
      <c r="J584" s="178"/>
      <c r="K584" s="178"/>
      <c r="L584" s="178"/>
      <c r="N584" s="152"/>
    </row>
    <row r="585" spans="2:14" x14ac:dyDescent="0.25">
      <c r="B585" s="152"/>
      <c r="D585" s="165">
        <v>25134.33</v>
      </c>
      <c r="E585" s="166">
        <v>6338.77</v>
      </c>
      <c r="F585" s="166">
        <v>15325.799999999996</v>
      </c>
      <c r="G585" s="167">
        <v>37.200000000000003</v>
      </c>
      <c r="I585" s="178"/>
      <c r="J585" s="178"/>
      <c r="K585" s="178"/>
      <c r="L585" s="178"/>
      <c r="N585" s="152"/>
    </row>
    <row r="586" spans="2:14" x14ac:dyDescent="0.25">
      <c r="B586" s="152"/>
      <c r="D586" s="168">
        <v>40460.129999999997</v>
      </c>
      <c r="E586" s="163">
        <v>12039.970000000001</v>
      </c>
      <c r="F586" s="163">
        <v>26973.43</v>
      </c>
      <c r="G586" s="164">
        <v>45</v>
      </c>
      <c r="N586" s="152"/>
    </row>
    <row r="587" spans="2:14" x14ac:dyDescent="0.25">
      <c r="B587" s="152"/>
      <c r="D587" s="179">
        <v>67433.56</v>
      </c>
      <c r="E587" s="180">
        <v>24178.01</v>
      </c>
      <c r="F587" s="180" t="s">
        <v>296</v>
      </c>
      <c r="G587" s="181">
        <v>48</v>
      </c>
      <c r="N587" s="152"/>
    </row>
    <row r="588" spans="2:14" x14ac:dyDescent="0.25">
      <c r="B588" s="152"/>
      <c r="N588" s="152"/>
    </row>
    <row r="589" spans="2:14" ht="12" customHeight="1" x14ac:dyDescent="0.25">
      <c r="B589" s="152"/>
      <c r="C589" s="152"/>
      <c r="D589" s="152"/>
      <c r="E589" s="152"/>
      <c r="F589" s="152"/>
      <c r="G589" s="152"/>
      <c r="H589" s="152"/>
      <c r="I589" s="152"/>
      <c r="J589" s="152"/>
      <c r="K589" s="152"/>
      <c r="L589" s="152"/>
      <c r="M589" s="152"/>
      <c r="N589" s="152"/>
    </row>
    <row r="590" spans="2:14" ht="27.6" customHeight="1" x14ac:dyDescent="0.25"/>
    <row r="591" spans="2:14" ht="23.45" customHeight="1" x14ac:dyDescent="0.35">
      <c r="B591" s="149"/>
      <c r="C591" s="149"/>
      <c r="D591" s="198" t="s">
        <v>327</v>
      </c>
      <c r="E591" s="151"/>
      <c r="F591" s="151"/>
      <c r="G591" s="151"/>
      <c r="H591" s="151"/>
      <c r="I591" s="151"/>
      <c r="J591" s="151"/>
      <c r="K591" s="151"/>
      <c r="L591" s="151"/>
      <c r="M591" s="151"/>
      <c r="N591" s="152"/>
    </row>
    <row r="592" spans="2:14" x14ac:dyDescent="0.25">
      <c r="B592" s="151"/>
      <c r="C592" s="153"/>
      <c r="D592" s="153"/>
      <c r="E592" s="153"/>
      <c r="F592" s="153"/>
      <c r="G592" s="153"/>
      <c r="H592" s="153"/>
      <c r="I592" s="153"/>
      <c r="J592" s="153"/>
      <c r="K592" s="153"/>
      <c r="L592" s="153"/>
      <c r="M592" s="153"/>
      <c r="N592" s="152"/>
    </row>
    <row r="593" spans="2:14" ht="21" customHeight="1" x14ac:dyDescent="0.25">
      <c r="B593" s="152"/>
      <c r="D593" s="665" t="s">
        <v>284</v>
      </c>
      <c r="E593" s="666"/>
      <c r="F593" s="666"/>
      <c r="G593" s="667"/>
      <c r="I593" s="665" t="s">
        <v>315</v>
      </c>
      <c r="J593" s="666"/>
      <c r="K593" s="666"/>
      <c r="L593" s="667"/>
      <c r="N593" s="152"/>
    </row>
    <row r="594" spans="2:14" ht="25.15" customHeight="1" x14ac:dyDescent="0.25">
      <c r="B594" s="152"/>
      <c r="D594" s="203" t="s">
        <v>286</v>
      </c>
      <c r="E594" s="204" t="s">
        <v>287</v>
      </c>
      <c r="F594" s="204" t="s">
        <v>288</v>
      </c>
      <c r="G594" s="205" t="s">
        <v>289</v>
      </c>
      <c r="I594" s="203" t="s">
        <v>316</v>
      </c>
      <c r="J594" s="204" t="s">
        <v>287</v>
      </c>
      <c r="K594" s="204" t="s">
        <v>317</v>
      </c>
      <c r="L594" s="205" t="s">
        <v>289</v>
      </c>
      <c r="N594" s="152"/>
    </row>
    <row r="595" spans="2:14" ht="10.15" customHeight="1" x14ac:dyDescent="0.25">
      <c r="B595" s="152"/>
      <c r="D595" s="206" t="s">
        <v>292</v>
      </c>
      <c r="E595" s="207" t="s">
        <v>292</v>
      </c>
      <c r="F595" s="207" t="s">
        <v>292</v>
      </c>
      <c r="G595" s="208" t="s">
        <v>292</v>
      </c>
      <c r="I595" s="206" t="s">
        <v>292</v>
      </c>
      <c r="J595" s="207" t="s">
        <v>292</v>
      </c>
      <c r="K595" s="207" t="s">
        <v>292</v>
      </c>
      <c r="L595" s="208" t="s">
        <v>292</v>
      </c>
      <c r="N595" s="152"/>
    </row>
    <row r="596" spans="2:14" ht="14.45" customHeight="1" x14ac:dyDescent="0.25">
      <c r="B596" s="152"/>
      <c r="D596" s="206" t="s">
        <v>328</v>
      </c>
      <c r="E596" s="207" t="s">
        <v>329</v>
      </c>
      <c r="F596" s="207" t="s">
        <v>328</v>
      </c>
      <c r="G596" s="208" t="s">
        <v>295</v>
      </c>
      <c r="I596" s="206" t="s">
        <v>328</v>
      </c>
      <c r="J596" s="207" t="s">
        <v>329</v>
      </c>
      <c r="K596" s="207" t="s">
        <v>328</v>
      </c>
      <c r="L596" s="208" t="s">
        <v>295</v>
      </c>
      <c r="N596" s="152"/>
    </row>
    <row r="597" spans="2:14" x14ac:dyDescent="0.25">
      <c r="B597" s="152"/>
      <c r="D597" s="161">
        <v>0</v>
      </c>
      <c r="E597" s="162">
        <v>0</v>
      </c>
      <c r="F597" s="209">
        <v>612000</v>
      </c>
      <c r="G597" s="164">
        <v>15</v>
      </c>
      <c r="I597" s="199">
        <v>0</v>
      </c>
      <c r="J597" s="172">
        <v>0</v>
      </c>
      <c r="K597" s="170" t="s">
        <v>296</v>
      </c>
      <c r="L597" s="171">
        <v>15.3</v>
      </c>
      <c r="N597" s="152"/>
    </row>
    <row r="598" spans="2:14" x14ac:dyDescent="0.25">
      <c r="B598" s="152"/>
      <c r="D598" s="210">
        <v>612000</v>
      </c>
      <c r="E598" s="211">
        <v>91800</v>
      </c>
      <c r="F598" s="211">
        <v>1530000</v>
      </c>
      <c r="G598" s="212">
        <v>20.170000000000002</v>
      </c>
      <c r="N598" s="152"/>
    </row>
    <row r="599" spans="2:14" x14ac:dyDescent="0.25">
      <c r="B599" s="152"/>
      <c r="D599" s="213">
        <v>2142000</v>
      </c>
      <c r="E599" s="209">
        <v>400401</v>
      </c>
      <c r="F599" s="209">
        <v>2040000</v>
      </c>
      <c r="G599" s="164">
        <v>23.57</v>
      </c>
      <c r="N599" s="152"/>
    </row>
    <row r="600" spans="2:14" x14ac:dyDescent="0.25">
      <c r="B600" s="152"/>
      <c r="D600" s="210">
        <v>4182000</v>
      </c>
      <c r="E600" s="211">
        <v>881229</v>
      </c>
      <c r="F600" s="211">
        <v>2550000</v>
      </c>
      <c r="G600" s="212">
        <v>31.48</v>
      </c>
      <c r="I600" s="178"/>
      <c r="J600" s="178"/>
      <c r="K600" s="178"/>
      <c r="L600" s="178"/>
      <c r="N600" s="152"/>
    </row>
    <row r="601" spans="2:14" x14ac:dyDescent="0.25">
      <c r="B601" s="152"/>
      <c r="D601" s="213">
        <v>6732000</v>
      </c>
      <c r="E601" s="209">
        <v>1683969</v>
      </c>
      <c r="F601" s="209">
        <v>4488000</v>
      </c>
      <c r="G601" s="164">
        <v>38.07</v>
      </c>
      <c r="I601" s="178"/>
      <c r="J601" s="178"/>
      <c r="K601" s="178"/>
      <c r="L601" s="178"/>
      <c r="N601" s="152"/>
    </row>
    <row r="602" spans="2:14" x14ac:dyDescent="0.25">
      <c r="B602" s="152"/>
      <c r="D602" s="214">
        <v>11220000</v>
      </c>
      <c r="E602" s="215">
        <v>3392551</v>
      </c>
      <c r="F602" s="216" t="s">
        <v>296</v>
      </c>
      <c r="G602" s="217">
        <v>39.6</v>
      </c>
      <c r="I602" s="178"/>
      <c r="J602" s="178"/>
      <c r="K602" s="178"/>
      <c r="L602" s="178"/>
      <c r="N602" s="152"/>
    </row>
    <row r="603" spans="2:14" x14ac:dyDescent="0.25">
      <c r="B603" s="152"/>
      <c r="I603" s="178"/>
      <c r="J603" s="178"/>
      <c r="K603" s="178"/>
      <c r="L603" s="178"/>
      <c r="N603" s="152"/>
    </row>
    <row r="604" spans="2:14" ht="21" customHeight="1" x14ac:dyDescent="0.25">
      <c r="B604" s="152"/>
      <c r="D604" s="665" t="s">
        <v>322</v>
      </c>
      <c r="E604" s="666"/>
      <c r="F604" s="666"/>
      <c r="G604" s="667"/>
      <c r="I604" s="665" t="s">
        <v>318</v>
      </c>
      <c r="J604" s="666"/>
      <c r="K604" s="666"/>
      <c r="L604" s="667"/>
      <c r="N604" s="152"/>
    </row>
    <row r="605" spans="2:14" ht="25.15" customHeight="1" x14ac:dyDescent="0.25">
      <c r="B605" s="152"/>
      <c r="D605" s="203" t="s">
        <v>286</v>
      </c>
      <c r="E605" s="204" t="s">
        <v>287</v>
      </c>
      <c r="F605" s="204" t="s">
        <v>288</v>
      </c>
      <c r="G605" s="205" t="s">
        <v>289</v>
      </c>
      <c r="I605" s="203" t="s">
        <v>316</v>
      </c>
      <c r="J605" s="204" t="s">
        <v>287</v>
      </c>
      <c r="K605" s="204" t="s">
        <v>317</v>
      </c>
      <c r="L605" s="205" t="s">
        <v>289</v>
      </c>
      <c r="N605" s="152"/>
    </row>
    <row r="606" spans="2:14" ht="10.15" customHeight="1" x14ac:dyDescent="0.25">
      <c r="B606" s="152"/>
      <c r="D606" s="206" t="s">
        <v>292</v>
      </c>
      <c r="E606" s="207" t="s">
        <v>292</v>
      </c>
      <c r="F606" s="207" t="s">
        <v>292</v>
      </c>
      <c r="G606" s="208" t="s">
        <v>292</v>
      </c>
      <c r="I606" s="206" t="s">
        <v>292</v>
      </c>
      <c r="J606" s="207" t="s">
        <v>292</v>
      </c>
      <c r="K606" s="207" t="s">
        <v>292</v>
      </c>
      <c r="L606" s="208" t="s">
        <v>292</v>
      </c>
      <c r="N606" s="152"/>
    </row>
    <row r="607" spans="2:14" ht="14.45" customHeight="1" x14ac:dyDescent="0.25">
      <c r="B607" s="152"/>
      <c r="D607" s="206" t="s">
        <v>328</v>
      </c>
      <c r="E607" s="207" t="s">
        <v>329</v>
      </c>
      <c r="F607" s="207" t="s">
        <v>328</v>
      </c>
      <c r="G607" s="208" t="s">
        <v>295</v>
      </c>
      <c r="I607" s="206" t="s">
        <v>328</v>
      </c>
      <c r="J607" s="207" t="s">
        <v>329</v>
      </c>
      <c r="K607" s="207" t="s">
        <v>328</v>
      </c>
      <c r="L607" s="208" t="s">
        <v>295</v>
      </c>
      <c r="N607" s="152"/>
    </row>
    <row r="608" spans="2:14" x14ac:dyDescent="0.25">
      <c r="B608" s="152"/>
      <c r="D608" s="161">
        <v>0</v>
      </c>
      <c r="E608" s="162">
        <v>0</v>
      </c>
      <c r="F608" s="209">
        <v>612000</v>
      </c>
      <c r="G608" s="164">
        <v>3</v>
      </c>
      <c r="I608" s="199">
        <v>0</v>
      </c>
      <c r="J608" s="172">
        <v>0</v>
      </c>
      <c r="K608" s="170" t="s">
        <v>296</v>
      </c>
      <c r="L608" s="171">
        <v>2.7</v>
      </c>
      <c r="N608" s="152"/>
    </row>
    <row r="609" spans="2:14" x14ac:dyDescent="0.25">
      <c r="B609" s="152"/>
      <c r="D609" s="210">
        <v>612000</v>
      </c>
      <c r="E609" s="211">
        <v>18360</v>
      </c>
      <c r="F609" s="211">
        <v>1530000</v>
      </c>
      <c r="G609" s="212">
        <v>3.83</v>
      </c>
      <c r="N609" s="152"/>
    </row>
    <row r="610" spans="2:14" x14ac:dyDescent="0.25">
      <c r="B610" s="152"/>
      <c r="D610" s="213">
        <v>2142000</v>
      </c>
      <c r="E610" s="209">
        <v>76959</v>
      </c>
      <c r="F610" s="209">
        <v>2040000</v>
      </c>
      <c r="G610" s="164">
        <v>4.7300000000000004</v>
      </c>
      <c r="J610" s="178"/>
      <c r="K610" s="178"/>
      <c r="L610" s="178"/>
      <c r="N610" s="152"/>
    </row>
    <row r="611" spans="2:14" x14ac:dyDescent="0.25">
      <c r="B611" s="152"/>
      <c r="D611" s="210">
        <v>4182000</v>
      </c>
      <c r="E611" s="211">
        <v>173451</v>
      </c>
      <c r="F611" s="211">
        <v>2550000</v>
      </c>
      <c r="G611" s="212">
        <v>5.72</v>
      </c>
      <c r="I611" s="178"/>
      <c r="J611" s="178"/>
      <c r="K611" s="178"/>
      <c r="L611" s="178"/>
      <c r="N611" s="152"/>
    </row>
    <row r="612" spans="2:14" x14ac:dyDescent="0.25">
      <c r="B612" s="152"/>
      <c r="D612" s="213">
        <v>6732000</v>
      </c>
      <c r="E612" s="209">
        <v>319311</v>
      </c>
      <c r="F612" s="209">
        <v>4488000</v>
      </c>
      <c r="G612" s="164">
        <v>6.93</v>
      </c>
      <c r="I612" s="178"/>
      <c r="J612" s="178"/>
      <c r="K612" s="178"/>
      <c r="L612" s="178"/>
      <c r="N612" s="152"/>
    </row>
    <row r="613" spans="2:14" x14ac:dyDescent="0.25">
      <c r="B613" s="152"/>
      <c r="D613" s="214">
        <v>11220000</v>
      </c>
      <c r="E613" s="215">
        <v>630329</v>
      </c>
      <c r="F613" s="216" t="s">
        <v>296</v>
      </c>
      <c r="G613" s="217">
        <v>8.4</v>
      </c>
      <c r="I613" s="178"/>
      <c r="J613" s="178"/>
      <c r="K613" s="178"/>
      <c r="L613" s="178"/>
      <c r="N613" s="152"/>
    </row>
    <row r="614" spans="2:14" x14ac:dyDescent="0.25">
      <c r="B614" s="152"/>
      <c r="D614" s="174"/>
      <c r="E614" s="163"/>
      <c r="F614" s="162"/>
      <c r="G614" s="173"/>
      <c r="I614" s="178"/>
      <c r="J614" s="178"/>
      <c r="K614" s="178"/>
      <c r="L614" s="178"/>
      <c r="N614" s="152"/>
    </row>
    <row r="615" spans="2:14" x14ac:dyDescent="0.25">
      <c r="B615" s="152"/>
      <c r="D615" s="153"/>
      <c r="E615" s="153"/>
      <c r="F615" s="153"/>
      <c r="G615" s="153"/>
      <c r="N615" s="152"/>
    </row>
    <row r="616" spans="2:14" ht="21" customHeight="1" x14ac:dyDescent="0.25">
      <c r="B616" s="152"/>
      <c r="D616" s="665" t="s">
        <v>300</v>
      </c>
      <c r="E616" s="666"/>
      <c r="F616" s="666"/>
      <c r="G616" s="667"/>
      <c r="I616" s="665" t="s">
        <v>320</v>
      </c>
      <c r="J616" s="666"/>
      <c r="K616" s="666"/>
      <c r="L616" s="667"/>
      <c r="N616" s="152"/>
    </row>
    <row r="617" spans="2:14" ht="25.15" customHeight="1" x14ac:dyDescent="0.25">
      <c r="B617" s="152"/>
      <c r="D617" s="203" t="s">
        <v>286</v>
      </c>
      <c r="E617" s="204" t="s">
        <v>287</v>
      </c>
      <c r="F617" s="204" t="s">
        <v>288</v>
      </c>
      <c r="G617" s="205" t="s">
        <v>289</v>
      </c>
      <c r="I617" s="203" t="s">
        <v>316</v>
      </c>
      <c r="J617" s="204" t="s">
        <v>287</v>
      </c>
      <c r="K617" s="204" t="s">
        <v>317</v>
      </c>
      <c r="L617" s="205" t="s">
        <v>289</v>
      </c>
      <c r="N617" s="152"/>
    </row>
    <row r="618" spans="2:14" ht="10.15" customHeight="1" x14ac:dyDescent="0.25">
      <c r="B618" s="152"/>
      <c r="D618" s="206" t="s">
        <v>292</v>
      </c>
      <c r="E618" s="207" t="s">
        <v>292</v>
      </c>
      <c r="F618" s="207" t="s">
        <v>292</v>
      </c>
      <c r="G618" s="208" t="s">
        <v>292</v>
      </c>
      <c r="I618" s="206" t="s">
        <v>292</v>
      </c>
      <c r="J618" s="207" t="s">
        <v>292</v>
      </c>
      <c r="K618" s="207" t="s">
        <v>292</v>
      </c>
      <c r="L618" s="208" t="s">
        <v>292</v>
      </c>
      <c r="N618" s="152"/>
    </row>
    <row r="619" spans="2:14" ht="14.45" customHeight="1" x14ac:dyDescent="0.25">
      <c r="B619" s="152"/>
      <c r="D619" s="206" t="s">
        <v>328</v>
      </c>
      <c r="E619" s="207" t="s">
        <v>329</v>
      </c>
      <c r="F619" s="207" t="s">
        <v>328</v>
      </c>
      <c r="G619" s="208" t="s">
        <v>295</v>
      </c>
      <c r="I619" s="206" t="s">
        <v>328</v>
      </c>
      <c r="J619" s="207" t="s">
        <v>329</v>
      </c>
      <c r="K619" s="207" t="s">
        <v>328</v>
      </c>
      <c r="L619" s="208" t="s">
        <v>295</v>
      </c>
      <c r="N619" s="152"/>
    </row>
    <row r="620" spans="2:14" x14ac:dyDescent="0.25">
      <c r="B620" s="152"/>
      <c r="D620" s="161">
        <v>0</v>
      </c>
      <c r="E620" s="162">
        <v>0</v>
      </c>
      <c r="F620" s="209">
        <v>612000</v>
      </c>
      <c r="G620" s="164">
        <v>18</v>
      </c>
      <c r="I620" s="199">
        <v>0</v>
      </c>
      <c r="J620" s="172">
        <v>0</v>
      </c>
      <c r="K620" s="170" t="s">
        <v>296</v>
      </c>
      <c r="L620" s="171">
        <v>18</v>
      </c>
      <c r="N620" s="152"/>
    </row>
    <row r="621" spans="2:14" x14ac:dyDescent="0.25">
      <c r="B621" s="152"/>
      <c r="D621" s="210">
        <v>612000</v>
      </c>
      <c r="E621" s="211">
        <v>110160</v>
      </c>
      <c r="F621" s="211">
        <v>1530000</v>
      </c>
      <c r="G621" s="212">
        <v>24</v>
      </c>
      <c r="N621" s="152"/>
    </row>
    <row r="622" spans="2:14" x14ac:dyDescent="0.25">
      <c r="B622" s="152"/>
      <c r="D622" s="213">
        <v>2142000</v>
      </c>
      <c r="E622" s="209">
        <v>477360</v>
      </c>
      <c r="F622" s="209">
        <v>2040000</v>
      </c>
      <c r="G622" s="164">
        <v>28.3</v>
      </c>
      <c r="I622" s="178"/>
      <c r="J622" s="178"/>
      <c r="K622" s="178"/>
      <c r="L622" s="178"/>
      <c r="N622" s="152"/>
    </row>
    <row r="623" spans="2:14" x14ac:dyDescent="0.25">
      <c r="B623" s="152"/>
      <c r="D623" s="210">
        <v>4182000</v>
      </c>
      <c r="E623" s="211">
        <v>1054680</v>
      </c>
      <c r="F623" s="211">
        <v>2550000</v>
      </c>
      <c r="G623" s="212">
        <v>37.200000000000003</v>
      </c>
      <c r="I623" s="178"/>
      <c r="J623" s="178"/>
      <c r="K623" s="178"/>
      <c r="L623" s="178"/>
      <c r="N623" s="152"/>
    </row>
    <row r="624" spans="2:14" x14ac:dyDescent="0.25">
      <c r="B624" s="152"/>
      <c r="D624" s="213">
        <v>6732000</v>
      </c>
      <c r="E624" s="209">
        <v>2003280</v>
      </c>
      <c r="F624" s="209">
        <v>4488000</v>
      </c>
      <c r="G624" s="164">
        <v>45</v>
      </c>
      <c r="N624" s="152"/>
    </row>
    <row r="625" spans="2:14" x14ac:dyDescent="0.25">
      <c r="B625" s="152"/>
      <c r="D625" s="214">
        <v>11220000</v>
      </c>
      <c r="E625" s="215">
        <v>4022880</v>
      </c>
      <c r="F625" s="216" t="s">
        <v>296</v>
      </c>
      <c r="G625" s="217">
        <v>48</v>
      </c>
      <c r="N625" s="152"/>
    </row>
    <row r="626" spans="2:14" x14ac:dyDescent="0.25">
      <c r="B626" s="152"/>
      <c r="N626" s="152"/>
    </row>
    <row r="627" spans="2:14" ht="12" customHeight="1" x14ac:dyDescent="0.25">
      <c r="B627" s="152"/>
      <c r="C627" s="152"/>
      <c r="D627" s="152"/>
      <c r="E627" s="152"/>
      <c r="F627" s="152"/>
      <c r="G627" s="152"/>
      <c r="H627" s="152"/>
      <c r="I627" s="152"/>
      <c r="J627" s="152"/>
      <c r="K627" s="152"/>
      <c r="L627" s="152"/>
      <c r="M627" s="152"/>
      <c r="N627" s="152"/>
    </row>
    <row r="628" spans="2:14" ht="27.6" customHeight="1" x14ac:dyDescent="0.25"/>
    <row r="629" spans="2:14" ht="23.45" customHeight="1" x14ac:dyDescent="0.35">
      <c r="B629" s="149"/>
      <c r="C629" s="149"/>
      <c r="D629" s="198" t="s">
        <v>330</v>
      </c>
      <c r="E629" s="151"/>
      <c r="F629" s="151"/>
      <c r="G629" s="151"/>
      <c r="H629" s="151"/>
      <c r="I629" s="151"/>
      <c r="J629" s="151"/>
      <c r="K629" s="151"/>
      <c r="L629" s="151"/>
      <c r="M629" s="151"/>
      <c r="N629" s="152"/>
    </row>
    <row r="630" spans="2:14" x14ac:dyDescent="0.25">
      <c r="B630" s="151"/>
      <c r="C630" s="153"/>
      <c r="D630" s="153"/>
      <c r="E630" s="153"/>
      <c r="F630" s="153"/>
      <c r="G630" s="153"/>
      <c r="H630" s="153"/>
      <c r="I630" s="153"/>
      <c r="J630" s="153"/>
      <c r="K630" s="153"/>
      <c r="L630" s="153"/>
      <c r="M630" s="153"/>
      <c r="N630" s="152"/>
    </row>
    <row r="631" spans="2:14" ht="21" customHeight="1" x14ac:dyDescent="0.25">
      <c r="B631" s="152"/>
      <c r="D631" s="665" t="s">
        <v>284</v>
      </c>
      <c r="E631" s="666"/>
      <c r="F631" s="666"/>
      <c r="G631" s="667"/>
      <c r="I631" s="665" t="s">
        <v>315</v>
      </c>
      <c r="J631" s="666"/>
      <c r="K631" s="666"/>
      <c r="L631" s="667"/>
      <c r="N631" s="152"/>
    </row>
    <row r="632" spans="2:14" ht="25.15" customHeight="1" x14ac:dyDescent="0.25">
      <c r="B632" s="152"/>
      <c r="D632" s="203" t="s">
        <v>286</v>
      </c>
      <c r="E632" s="204" t="s">
        <v>287</v>
      </c>
      <c r="F632" s="204" t="s">
        <v>288</v>
      </c>
      <c r="G632" s="205" t="s">
        <v>289</v>
      </c>
      <c r="I632" s="203" t="s">
        <v>316</v>
      </c>
      <c r="J632" s="204" t="s">
        <v>287</v>
      </c>
      <c r="K632" s="204" t="s">
        <v>317</v>
      </c>
      <c r="L632" s="205" t="s">
        <v>289</v>
      </c>
      <c r="N632" s="152"/>
    </row>
    <row r="633" spans="2:14" ht="10.15" customHeight="1" x14ac:dyDescent="0.25">
      <c r="B633" s="152"/>
      <c r="D633" s="206" t="s">
        <v>292</v>
      </c>
      <c r="E633" s="207" t="s">
        <v>292</v>
      </c>
      <c r="F633" s="207" t="s">
        <v>292</v>
      </c>
      <c r="G633" s="208" t="s">
        <v>292</v>
      </c>
      <c r="I633" s="206" t="s">
        <v>292</v>
      </c>
      <c r="J633" s="207" t="s">
        <v>292</v>
      </c>
      <c r="K633" s="207" t="s">
        <v>292</v>
      </c>
      <c r="L633" s="208" t="s">
        <v>292</v>
      </c>
      <c r="N633" s="152"/>
    </row>
    <row r="634" spans="2:14" ht="14.45" customHeight="1" x14ac:dyDescent="0.25">
      <c r="B634" s="152"/>
      <c r="D634" s="206" t="s">
        <v>328</v>
      </c>
      <c r="E634" s="207" t="s">
        <v>329</v>
      </c>
      <c r="F634" s="207" t="s">
        <v>328</v>
      </c>
      <c r="G634" s="208" t="s">
        <v>295</v>
      </c>
      <c r="I634" s="206" t="s">
        <v>328</v>
      </c>
      <c r="J634" s="207" t="s">
        <v>329</v>
      </c>
      <c r="K634" s="207" t="s">
        <v>328</v>
      </c>
      <c r="L634" s="208" t="s">
        <v>295</v>
      </c>
      <c r="N634" s="152"/>
    </row>
    <row r="635" spans="2:14" x14ac:dyDescent="0.25">
      <c r="B635" s="152"/>
      <c r="D635" s="161">
        <v>0</v>
      </c>
      <c r="E635" s="162">
        <v>0</v>
      </c>
      <c r="F635" s="209">
        <v>600000</v>
      </c>
      <c r="G635" s="164">
        <v>15</v>
      </c>
      <c r="I635" s="199">
        <v>0</v>
      </c>
      <c r="J635" s="172">
        <v>0</v>
      </c>
      <c r="K635" s="170" t="s">
        <v>296</v>
      </c>
      <c r="L635" s="171">
        <v>17</v>
      </c>
      <c r="N635" s="152"/>
    </row>
    <row r="636" spans="2:14" x14ac:dyDescent="0.25">
      <c r="B636" s="152"/>
      <c r="D636" s="210">
        <v>600000</v>
      </c>
      <c r="E636" s="211">
        <v>90000</v>
      </c>
      <c r="F636" s="211">
        <v>1500000</v>
      </c>
      <c r="G636" s="212">
        <v>20.170000000000002</v>
      </c>
      <c r="N636" s="152"/>
    </row>
    <row r="637" spans="2:14" x14ac:dyDescent="0.25">
      <c r="B637" s="152"/>
      <c r="D637" s="213">
        <v>2100000</v>
      </c>
      <c r="E637" s="209">
        <v>392550</v>
      </c>
      <c r="F637" s="209">
        <v>2000000</v>
      </c>
      <c r="G637" s="164">
        <v>23.57</v>
      </c>
      <c r="N637" s="152"/>
    </row>
    <row r="638" spans="2:14" x14ac:dyDescent="0.25">
      <c r="B638" s="152"/>
      <c r="D638" s="210">
        <v>4100000</v>
      </c>
      <c r="E638" s="211">
        <v>863950</v>
      </c>
      <c r="F638" s="211">
        <v>2500000</v>
      </c>
      <c r="G638" s="212">
        <v>31.48</v>
      </c>
      <c r="I638" s="178"/>
      <c r="J638" s="178"/>
      <c r="K638" s="178"/>
      <c r="L638" s="178"/>
      <c r="N638" s="152"/>
    </row>
    <row r="639" spans="2:14" x14ac:dyDescent="0.25">
      <c r="B639" s="152"/>
      <c r="D639" s="213">
        <v>6600000</v>
      </c>
      <c r="E639" s="209">
        <v>1650950</v>
      </c>
      <c r="F639" s="209">
        <v>4400000</v>
      </c>
      <c r="G639" s="164">
        <v>38.07</v>
      </c>
      <c r="I639" s="178"/>
      <c r="J639" s="178"/>
      <c r="K639" s="178"/>
      <c r="L639" s="178"/>
      <c r="N639" s="152"/>
    </row>
    <row r="640" spans="2:14" x14ac:dyDescent="0.25">
      <c r="B640" s="152"/>
      <c r="D640" s="214">
        <v>11000000</v>
      </c>
      <c r="E640" s="215">
        <v>3326030</v>
      </c>
      <c r="F640" s="216" t="s">
        <v>296</v>
      </c>
      <c r="G640" s="217">
        <v>39.6</v>
      </c>
      <c r="I640" s="178"/>
      <c r="J640" s="178"/>
      <c r="K640" s="178"/>
      <c r="L640" s="178"/>
      <c r="N640" s="152"/>
    </row>
    <row r="641" spans="2:14" x14ac:dyDescent="0.25">
      <c r="B641" s="152"/>
      <c r="I641" s="178"/>
      <c r="J641" s="178"/>
      <c r="K641" s="178"/>
      <c r="L641" s="178"/>
      <c r="N641" s="152"/>
    </row>
    <row r="642" spans="2:14" ht="21" customHeight="1" x14ac:dyDescent="0.25">
      <c r="B642" s="152"/>
      <c r="D642" s="665" t="s">
        <v>322</v>
      </c>
      <c r="E642" s="666"/>
      <c r="F642" s="666"/>
      <c r="G642" s="667"/>
      <c r="I642" s="665" t="s">
        <v>318</v>
      </c>
      <c r="J642" s="666"/>
      <c r="K642" s="666"/>
      <c r="L642" s="667"/>
      <c r="N642" s="152"/>
    </row>
    <row r="643" spans="2:14" ht="25.15" customHeight="1" x14ac:dyDescent="0.25">
      <c r="B643" s="152"/>
      <c r="D643" s="203" t="s">
        <v>286</v>
      </c>
      <c r="E643" s="204" t="s">
        <v>287</v>
      </c>
      <c r="F643" s="204" t="s">
        <v>288</v>
      </c>
      <c r="G643" s="205" t="s">
        <v>289</v>
      </c>
      <c r="I643" s="203" t="s">
        <v>316</v>
      </c>
      <c r="J643" s="204" t="s">
        <v>287</v>
      </c>
      <c r="K643" s="204" t="s">
        <v>317</v>
      </c>
      <c r="L643" s="205" t="s">
        <v>289</v>
      </c>
      <c r="N643" s="152"/>
    </row>
    <row r="644" spans="2:14" ht="10.15" customHeight="1" x14ac:dyDescent="0.25">
      <c r="B644" s="152"/>
      <c r="D644" s="206" t="s">
        <v>292</v>
      </c>
      <c r="E644" s="207" t="s">
        <v>292</v>
      </c>
      <c r="F644" s="207" t="s">
        <v>292</v>
      </c>
      <c r="G644" s="208" t="s">
        <v>292</v>
      </c>
      <c r="I644" s="206" t="s">
        <v>292</v>
      </c>
      <c r="J644" s="207" t="s">
        <v>292</v>
      </c>
      <c r="K644" s="207" t="s">
        <v>292</v>
      </c>
      <c r="L644" s="208" t="s">
        <v>292</v>
      </c>
      <c r="N644" s="152"/>
    </row>
    <row r="645" spans="2:14" ht="14.45" customHeight="1" x14ac:dyDescent="0.25">
      <c r="B645" s="152"/>
      <c r="D645" s="206" t="s">
        <v>328</v>
      </c>
      <c r="E645" s="207" t="s">
        <v>329</v>
      </c>
      <c r="F645" s="207" t="s">
        <v>328</v>
      </c>
      <c r="G645" s="208" t="s">
        <v>295</v>
      </c>
      <c r="I645" s="206" t="s">
        <v>328</v>
      </c>
      <c r="J645" s="207" t="s">
        <v>329</v>
      </c>
      <c r="K645" s="207" t="s">
        <v>328</v>
      </c>
      <c r="L645" s="208" t="s">
        <v>295</v>
      </c>
      <c r="N645" s="152"/>
    </row>
    <row r="646" spans="2:14" x14ac:dyDescent="0.25">
      <c r="B646" s="152"/>
      <c r="D646" s="161">
        <v>0</v>
      </c>
      <c r="E646" s="162">
        <v>0</v>
      </c>
      <c r="F646" s="209">
        <v>600000</v>
      </c>
      <c r="G646" s="164">
        <v>3</v>
      </c>
      <c r="I646" s="199">
        <v>0</v>
      </c>
      <c r="J646" s="172">
        <v>0</v>
      </c>
      <c r="K646" s="170" t="s">
        <v>296</v>
      </c>
      <c r="L646" s="171">
        <v>3</v>
      </c>
      <c r="N646" s="152"/>
    </row>
    <row r="647" spans="2:14" x14ac:dyDescent="0.25">
      <c r="B647" s="152"/>
      <c r="D647" s="210">
        <v>600000</v>
      </c>
      <c r="E647" s="211">
        <v>18000</v>
      </c>
      <c r="F647" s="211">
        <v>1500000</v>
      </c>
      <c r="G647" s="212">
        <v>3.83</v>
      </c>
      <c r="N647" s="152"/>
    </row>
    <row r="648" spans="2:14" x14ac:dyDescent="0.25">
      <c r="B648" s="152"/>
      <c r="D648" s="213">
        <v>2100000</v>
      </c>
      <c r="E648" s="209">
        <v>75450</v>
      </c>
      <c r="F648" s="209">
        <v>2000000</v>
      </c>
      <c r="G648" s="164">
        <v>4.7300000000000004</v>
      </c>
      <c r="J648" s="178"/>
      <c r="K648" s="178"/>
      <c r="L648" s="178"/>
      <c r="N648" s="152"/>
    </row>
    <row r="649" spans="2:14" x14ac:dyDescent="0.25">
      <c r="B649" s="152"/>
      <c r="D649" s="210">
        <v>4100000</v>
      </c>
      <c r="E649" s="211">
        <v>170050</v>
      </c>
      <c r="F649" s="211">
        <v>2500000</v>
      </c>
      <c r="G649" s="212">
        <v>5.72</v>
      </c>
      <c r="I649" s="178"/>
      <c r="J649" s="178"/>
      <c r="K649" s="178"/>
      <c r="L649" s="178"/>
      <c r="N649" s="152"/>
    </row>
    <row r="650" spans="2:14" x14ac:dyDescent="0.25">
      <c r="B650" s="152"/>
      <c r="D650" s="213">
        <v>6600000</v>
      </c>
      <c r="E650" s="209">
        <v>313050</v>
      </c>
      <c r="F650" s="209">
        <v>4400000</v>
      </c>
      <c r="G650" s="164">
        <v>6.93</v>
      </c>
      <c r="I650" s="178"/>
      <c r="J650" s="178"/>
      <c r="K650" s="178"/>
      <c r="L650" s="178"/>
      <c r="N650" s="152"/>
    </row>
    <row r="651" spans="2:14" x14ac:dyDescent="0.25">
      <c r="B651" s="152"/>
      <c r="D651" s="214">
        <v>11000000</v>
      </c>
      <c r="E651" s="215">
        <v>617970</v>
      </c>
      <c r="F651" s="216" t="s">
        <v>296</v>
      </c>
      <c r="G651" s="217">
        <v>8.4</v>
      </c>
      <c r="I651" s="178"/>
      <c r="J651" s="178"/>
      <c r="K651" s="178"/>
      <c r="L651" s="178"/>
      <c r="N651" s="152"/>
    </row>
    <row r="652" spans="2:14" x14ac:dyDescent="0.25">
      <c r="B652" s="152"/>
      <c r="D652" s="174"/>
      <c r="E652" s="163"/>
      <c r="F652" s="162"/>
      <c r="G652" s="173"/>
      <c r="I652" s="178"/>
      <c r="J652" s="178"/>
      <c r="K652" s="178"/>
      <c r="L652" s="178"/>
      <c r="N652" s="152"/>
    </row>
    <row r="653" spans="2:14" x14ac:dyDescent="0.25">
      <c r="B653" s="152"/>
      <c r="D653" s="153"/>
      <c r="E653" s="153"/>
      <c r="F653" s="153"/>
      <c r="G653" s="153"/>
      <c r="N653" s="152"/>
    </row>
    <row r="654" spans="2:14" ht="21" customHeight="1" x14ac:dyDescent="0.25">
      <c r="B654" s="152"/>
      <c r="D654" s="665" t="s">
        <v>300</v>
      </c>
      <c r="E654" s="666"/>
      <c r="F654" s="666"/>
      <c r="G654" s="667"/>
      <c r="I654" s="665" t="s">
        <v>320</v>
      </c>
      <c r="J654" s="666"/>
      <c r="K654" s="666"/>
      <c r="L654" s="667"/>
      <c r="N654" s="152"/>
    </row>
    <row r="655" spans="2:14" ht="25.15" customHeight="1" x14ac:dyDescent="0.25">
      <c r="B655" s="152"/>
      <c r="D655" s="203" t="s">
        <v>286</v>
      </c>
      <c r="E655" s="204" t="s">
        <v>287</v>
      </c>
      <c r="F655" s="204" t="s">
        <v>288</v>
      </c>
      <c r="G655" s="205" t="s">
        <v>289</v>
      </c>
      <c r="I655" s="203" t="s">
        <v>316</v>
      </c>
      <c r="J655" s="204" t="s">
        <v>287</v>
      </c>
      <c r="K655" s="204" t="s">
        <v>317</v>
      </c>
      <c r="L655" s="205" t="s">
        <v>289</v>
      </c>
      <c r="N655" s="152"/>
    </row>
    <row r="656" spans="2:14" ht="10.15" customHeight="1" x14ac:dyDescent="0.25">
      <c r="B656" s="152"/>
      <c r="D656" s="206" t="s">
        <v>292</v>
      </c>
      <c r="E656" s="207" t="s">
        <v>292</v>
      </c>
      <c r="F656" s="207" t="s">
        <v>292</v>
      </c>
      <c r="G656" s="208" t="s">
        <v>292</v>
      </c>
      <c r="I656" s="206" t="s">
        <v>292</v>
      </c>
      <c r="J656" s="207" t="s">
        <v>292</v>
      </c>
      <c r="K656" s="207" t="s">
        <v>292</v>
      </c>
      <c r="L656" s="208" t="s">
        <v>292</v>
      </c>
      <c r="N656" s="152"/>
    </row>
    <row r="657" spans="2:21" ht="14.45" customHeight="1" x14ac:dyDescent="0.25">
      <c r="B657" s="152"/>
      <c r="D657" s="206" t="s">
        <v>328</v>
      </c>
      <c r="E657" s="207" t="s">
        <v>329</v>
      </c>
      <c r="F657" s="207" t="s">
        <v>328</v>
      </c>
      <c r="G657" s="208" t="s">
        <v>295</v>
      </c>
      <c r="I657" s="206" t="s">
        <v>328</v>
      </c>
      <c r="J657" s="207" t="s">
        <v>329</v>
      </c>
      <c r="K657" s="207" t="s">
        <v>328</v>
      </c>
      <c r="L657" s="208" t="s">
        <v>295</v>
      </c>
      <c r="N657" s="152"/>
    </row>
    <row r="658" spans="2:21" x14ac:dyDescent="0.25">
      <c r="B658" s="152"/>
      <c r="D658" s="161">
        <v>0</v>
      </c>
      <c r="E658" s="162">
        <v>0</v>
      </c>
      <c r="F658" s="209">
        <v>600000</v>
      </c>
      <c r="G658" s="164">
        <v>18</v>
      </c>
      <c r="I658" s="199">
        <v>0</v>
      </c>
      <c r="J658" s="172">
        <v>0</v>
      </c>
      <c r="K658" s="170" t="s">
        <v>296</v>
      </c>
      <c r="L658" s="171">
        <v>20</v>
      </c>
      <c r="N658" s="152"/>
    </row>
    <row r="659" spans="2:21" x14ac:dyDescent="0.25">
      <c r="B659" s="152"/>
      <c r="D659" s="210">
        <v>600000</v>
      </c>
      <c r="E659" s="211">
        <v>108000</v>
      </c>
      <c r="F659" s="211">
        <v>1500000</v>
      </c>
      <c r="G659" s="212">
        <v>24</v>
      </c>
      <c r="N659" s="152"/>
    </row>
    <row r="660" spans="2:21" x14ac:dyDescent="0.25">
      <c r="B660" s="152"/>
      <c r="D660" s="213">
        <v>2100000</v>
      </c>
      <c r="E660" s="209">
        <v>468000</v>
      </c>
      <c r="F660" s="209">
        <v>2000000</v>
      </c>
      <c r="G660" s="164">
        <v>28.3</v>
      </c>
      <c r="I660" s="178"/>
      <c r="J660" s="178"/>
      <c r="K660" s="178"/>
      <c r="L660" s="178"/>
      <c r="N660" s="152"/>
    </row>
    <row r="661" spans="2:21" x14ac:dyDescent="0.25">
      <c r="B661" s="152"/>
      <c r="D661" s="210">
        <v>4100000</v>
      </c>
      <c r="E661" s="211">
        <v>1034000</v>
      </c>
      <c r="F661" s="211">
        <v>2500000</v>
      </c>
      <c r="G661" s="212">
        <v>37.200000000000003</v>
      </c>
      <c r="I661" s="178"/>
      <c r="J661" s="178"/>
      <c r="K661" s="178"/>
      <c r="L661" s="178"/>
      <c r="N661" s="152"/>
    </row>
    <row r="662" spans="2:21" x14ac:dyDescent="0.25">
      <c r="B662" s="152"/>
      <c r="D662" s="213">
        <v>6600000</v>
      </c>
      <c r="E662" s="209">
        <v>1964000</v>
      </c>
      <c r="F662" s="209">
        <v>4400000</v>
      </c>
      <c r="G662" s="164">
        <v>45</v>
      </c>
      <c r="N662" s="152"/>
    </row>
    <row r="663" spans="2:21" x14ac:dyDescent="0.25">
      <c r="B663" s="152"/>
      <c r="D663" s="214">
        <v>11000000</v>
      </c>
      <c r="E663" s="215">
        <v>3944000</v>
      </c>
      <c r="F663" s="216" t="s">
        <v>296</v>
      </c>
      <c r="G663" s="217">
        <v>48</v>
      </c>
      <c r="N663" s="152"/>
    </row>
    <row r="664" spans="2:21" x14ac:dyDescent="0.25">
      <c r="B664" s="152"/>
      <c r="N664" s="152"/>
    </row>
    <row r="665" spans="2:21" ht="12" customHeight="1" x14ac:dyDescent="0.25">
      <c r="B665" s="152"/>
      <c r="C665" s="152"/>
      <c r="D665" s="152"/>
      <c r="E665" s="152"/>
      <c r="F665" s="152"/>
      <c r="G665" s="152"/>
      <c r="H665" s="152"/>
      <c r="I665" s="152"/>
      <c r="J665" s="152"/>
      <c r="K665" s="152"/>
      <c r="L665" s="152"/>
      <c r="M665" s="152"/>
      <c r="N665" s="152"/>
    </row>
    <row r="666" spans="2:21" ht="27.6" customHeight="1" x14ac:dyDescent="0.25"/>
    <row r="667" spans="2:21" ht="23.45" customHeight="1" x14ac:dyDescent="0.35">
      <c r="B667" s="149"/>
      <c r="C667" s="149"/>
      <c r="D667" s="198" t="s">
        <v>331</v>
      </c>
      <c r="E667" s="151"/>
      <c r="F667" s="151"/>
      <c r="G667" s="151"/>
      <c r="H667" s="151"/>
      <c r="I667" s="151"/>
      <c r="J667" s="151"/>
      <c r="K667" s="151"/>
      <c r="L667" s="151"/>
      <c r="M667" s="151"/>
      <c r="N667" s="152"/>
      <c r="O667" s="151"/>
      <c r="P667" s="151"/>
      <c r="Q667" s="151"/>
      <c r="R667" s="151"/>
      <c r="S667" s="151"/>
      <c r="T667" s="151"/>
      <c r="U667" s="152"/>
    </row>
    <row r="668" spans="2:21" ht="14.45" customHeight="1" x14ac:dyDescent="0.25">
      <c r="B668" s="151"/>
      <c r="C668" s="153"/>
      <c r="D668" s="153"/>
      <c r="E668" s="153"/>
      <c r="F668" s="153"/>
      <c r="G668" s="153"/>
      <c r="H668" s="153"/>
      <c r="I668" s="153"/>
      <c r="J668" s="153"/>
      <c r="K668" s="153"/>
      <c r="L668" s="153"/>
      <c r="M668" s="153"/>
      <c r="N668" s="175"/>
      <c r="U668" s="152"/>
    </row>
    <row r="669" spans="2:21" ht="21" customHeight="1" x14ac:dyDescent="0.25">
      <c r="B669" s="152"/>
      <c r="D669" s="665" t="s">
        <v>332</v>
      </c>
      <c r="E669" s="666"/>
      <c r="F669" s="666"/>
      <c r="G669" s="667"/>
      <c r="I669" s="665" t="s">
        <v>333</v>
      </c>
      <c r="J669" s="666"/>
      <c r="K669" s="666"/>
      <c r="L669" s="667"/>
      <c r="N669" s="175"/>
      <c r="P669" s="668" t="s">
        <v>334</v>
      </c>
      <c r="Q669" s="669"/>
      <c r="R669" s="669"/>
      <c r="S669" s="670"/>
      <c r="U669" s="152"/>
    </row>
    <row r="670" spans="2:21" ht="25.15" customHeight="1" x14ac:dyDescent="0.25">
      <c r="B670" s="152"/>
      <c r="D670" s="203" t="s">
        <v>286</v>
      </c>
      <c r="E670" s="204" t="s">
        <v>287</v>
      </c>
      <c r="F670" s="204" t="s">
        <v>288</v>
      </c>
      <c r="G670" s="205" t="s">
        <v>289</v>
      </c>
      <c r="I670" s="218" t="s">
        <v>286</v>
      </c>
      <c r="J670" s="219" t="s">
        <v>287</v>
      </c>
      <c r="K670" s="219" t="s">
        <v>288</v>
      </c>
      <c r="L670" s="220" t="s">
        <v>289</v>
      </c>
      <c r="N670" s="175"/>
      <c r="P670" s="671"/>
      <c r="Q670" s="672"/>
      <c r="R670" s="672"/>
      <c r="S670" s="673"/>
      <c r="U670" s="152"/>
    </row>
    <row r="671" spans="2:21" ht="10.15" customHeight="1" x14ac:dyDescent="0.25">
      <c r="B671" s="152"/>
      <c r="D671" s="206" t="s">
        <v>292</v>
      </c>
      <c r="E671" s="207" t="s">
        <v>292</v>
      </c>
      <c r="F671" s="207" t="s">
        <v>292</v>
      </c>
      <c r="G671" s="208" t="s">
        <v>292</v>
      </c>
      <c r="I671" s="221" t="s">
        <v>292</v>
      </c>
      <c r="J671" s="222" t="s">
        <v>292</v>
      </c>
      <c r="K671" s="222" t="s">
        <v>292</v>
      </c>
      <c r="L671" s="223" t="s">
        <v>292</v>
      </c>
      <c r="N671" s="175"/>
      <c r="P671" s="674"/>
      <c r="Q671" s="675"/>
      <c r="R671" s="675"/>
      <c r="S671" s="676"/>
      <c r="U671" s="152"/>
    </row>
    <row r="672" spans="2:21" ht="25.15" customHeight="1" x14ac:dyDescent="0.25">
      <c r="B672" s="152"/>
      <c r="D672" s="206" t="s">
        <v>328</v>
      </c>
      <c r="E672" s="207" t="s">
        <v>329</v>
      </c>
      <c r="F672" s="207" t="s">
        <v>328</v>
      </c>
      <c r="G672" s="208" t="s">
        <v>295</v>
      </c>
      <c r="I672" s="221" t="s">
        <v>328</v>
      </c>
      <c r="J672" s="222" t="s">
        <v>329</v>
      </c>
      <c r="K672" s="222" t="s">
        <v>328</v>
      </c>
      <c r="L672" s="223" t="s">
        <v>295</v>
      </c>
      <c r="N672" s="175"/>
      <c r="P672" s="203" t="s">
        <v>335</v>
      </c>
      <c r="Q672" s="204" t="s">
        <v>287</v>
      </c>
      <c r="R672" s="204" t="s">
        <v>336</v>
      </c>
      <c r="S672" s="205" t="s">
        <v>289</v>
      </c>
      <c r="U672" s="152"/>
    </row>
    <row r="673" spans="2:21" x14ac:dyDescent="0.25">
      <c r="B673" s="152"/>
      <c r="D673" s="213">
        <v>467000</v>
      </c>
      <c r="E673" s="162">
        <v>0</v>
      </c>
      <c r="F673" s="209">
        <v>694000</v>
      </c>
      <c r="G673" s="164">
        <v>17</v>
      </c>
      <c r="I673" s="213">
        <v>901000</v>
      </c>
      <c r="J673" s="162">
        <v>0</v>
      </c>
      <c r="K673" s="209">
        <v>1344000</v>
      </c>
      <c r="L673" s="164">
        <v>17</v>
      </c>
      <c r="N673" s="175"/>
      <c r="P673" s="206" t="s">
        <v>292</v>
      </c>
      <c r="Q673" s="207" t="s">
        <v>292</v>
      </c>
      <c r="R673" s="207" t="s">
        <v>292</v>
      </c>
      <c r="S673" s="208" t="s">
        <v>292</v>
      </c>
      <c r="U673" s="152"/>
    </row>
    <row r="674" spans="2:21" x14ac:dyDescent="0.25">
      <c r="B674" s="152"/>
      <c r="D674" s="210">
        <v>1161000</v>
      </c>
      <c r="E674" s="211">
        <v>117980</v>
      </c>
      <c r="F674" s="211">
        <v>1134000</v>
      </c>
      <c r="G674" s="212">
        <v>19.55</v>
      </c>
      <c r="I674" s="224">
        <v>2245000</v>
      </c>
      <c r="J674" s="225">
        <v>228480</v>
      </c>
      <c r="K674" s="225">
        <v>921000</v>
      </c>
      <c r="L674" s="226">
        <v>20.91</v>
      </c>
      <c r="N674" s="175"/>
      <c r="P674" s="206" t="s">
        <v>328</v>
      </c>
      <c r="Q674" s="207" t="s">
        <v>329</v>
      </c>
      <c r="R674" s="207" t="s">
        <v>328</v>
      </c>
      <c r="S674" s="208" t="s">
        <v>295</v>
      </c>
      <c r="U674" s="152"/>
    </row>
    <row r="675" spans="2:21" x14ac:dyDescent="0.25">
      <c r="B675" s="152"/>
      <c r="D675" s="213">
        <v>2295000</v>
      </c>
      <c r="E675" s="209">
        <v>339677</v>
      </c>
      <c r="F675" s="209">
        <v>1200000</v>
      </c>
      <c r="G675" s="164">
        <v>23.8</v>
      </c>
      <c r="I675" s="213">
        <v>3166000</v>
      </c>
      <c r="J675" s="209">
        <v>421061</v>
      </c>
      <c r="K675" s="209">
        <v>1225000</v>
      </c>
      <c r="L675" s="164">
        <v>24.65</v>
      </c>
      <c r="N675" s="175"/>
      <c r="P675" s="227" t="s">
        <v>337</v>
      </c>
      <c r="Q675" s="172">
        <v>0</v>
      </c>
      <c r="R675" s="170" t="s">
        <v>296</v>
      </c>
      <c r="S675" s="171">
        <v>17</v>
      </c>
      <c r="U675" s="152"/>
    </row>
    <row r="676" spans="2:21" x14ac:dyDescent="0.25">
      <c r="B676" s="152"/>
      <c r="D676" s="210">
        <v>3495000</v>
      </c>
      <c r="E676" s="211">
        <v>625277</v>
      </c>
      <c r="F676" s="211">
        <v>1600000</v>
      </c>
      <c r="G676" s="212">
        <v>27.2</v>
      </c>
      <c r="I676" s="224">
        <v>4391000</v>
      </c>
      <c r="J676" s="225">
        <v>723024</v>
      </c>
      <c r="K676" s="225">
        <v>1475000</v>
      </c>
      <c r="L676" s="226">
        <v>28.05</v>
      </c>
      <c r="N676" s="175"/>
      <c r="P676" s="178"/>
      <c r="Q676" s="178"/>
      <c r="R676" s="178"/>
      <c r="S676" s="178"/>
      <c r="U676" s="152"/>
    </row>
    <row r="677" spans="2:21" x14ac:dyDescent="0.25">
      <c r="B677" s="152"/>
      <c r="D677" s="213">
        <v>5095000</v>
      </c>
      <c r="E677" s="209">
        <v>1060477</v>
      </c>
      <c r="F677" s="209">
        <v>1700000</v>
      </c>
      <c r="G677" s="164">
        <v>33.15</v>
      </c>
      <c r="I677" s="213">
        <v>5866000</v>
      </c>
      <c r="J677" s="209">
        <v>1136761</v>
      </c>
      <c r="K677" s="209">
        <v>2035000</v>
      </c>
      <c r="L677" s="164">
        <v>33.15</v>
      </c>
      <c r="N677" s="175"/>
      <c r="P677" s="178"/>
      <c r="Q677" s="178"/>
      <c r="R677" s="178"/>
      <c r="S677" s="178"/>
      <c r="U677" s="152"/>
    </row>
    <row r="678" spans="2:21" x14ac:dyDescent="0.25">
      <c r="B678" s="152"/>
      <c r="D678" s="210">
        <v>6795000</v>
      </c>
      <c r="E678" s="211">
        <v>1624027</v>
      </c>
      <c r="F678" s="211">
        <v>1830000</v>
      </c>
      <c r="G678" s="212">
        <v>38.25</v>
      </c>
      <c r="I678" s="224">
        <v>7901000</v>
      </c>
      <c r="J678" s="225">
        <v>1811364</v>
      </c>
      <c r="K678" s="225">
        <v>2035000</v>
      </c>
      <c r="L678" s="226">
        <v>38.25</v>
      </c>
      <c r="N678" s="175"/>
      <c r="P678" s="178"/>
      <c r="Q678" s="178"/>
      <c r="R678" s="178"/>
      <c r="S678" s="178"/>
      <c r="U678" s="152"/>
    </row>
    <row r="679" spans="2:21" x14ac:dyDescent="0.25">
      <c r="B679" s="152"/>
      <c r="D679" s="213">
        <v>8625000</v>
      </c>
      <c r="E679" s="209">
        <v>2324002</v>
      </c>
      <c r="F679" s="209">
        <v>1875000</v>
      </c>
      <c r="G679" s="164">
        <v>44.2</v>
      </c>
      <c r="I679" s="213">
        <v>9936000</v>
      </c>
      <c r="J679" s="209">
        <v>2589751</v>
      </c>
      <c r="K679" s="209">
        <v>2200000</v>
      </c>
      <c r="L679" s="164">
        <v>45.05</v>
      </c>
      <c r="N679" s="175"/>
      <c r="P679" s="178"/>
      <c r="Q679" s="178"/>
      <c r="R679" s="178"/>
      <c r="S679" s="178"/>
      <c r="U679" s="152"/>
    </row>
    <row r="680" spans="2:21" x14ac:dyDescent="0.25">
      <c r="B680" s="152"/>
      <c r="D680" s="214">
        <v>10500000</v>
      </c>
      <c r="E680" s="215">
        <v>3152752</v>
      </c>
      <c r="F680" s="216" t="s">
        <v>296</v>
      </c>
      <c r="G680" s="217">
        <v>47.6</v>
      </c>
      <c r="I680" s="228">
        <v>12136000</v>
      </c>
      <c r="J680" s="229">
        <v>3580851</v>
      </c>
      <c r="K680" s="230" t="s">
        <v>296</v>
      </c>
      <c r="L680" s="231">
        <v>47.6</v>
      </c>
      <c r="N680" s="175"/>
      <c r="U680" s="152"/>
    </row>
    <row r="681" spans="2:21" ht="14.45" customHeight="1" x14ac:dyDescent="0.25">
      <c r="B681" s="152"/>
      <c r="N681" s="175"/>
      <c r="U681" s="152"/>
    </row>
    <row r="682" spans="2:21" ht="21" customHeight="1" x14ac:dyDescent="0.25">
      <c r="B682" s="152"/>
      <c r="D682" s="677" t="s">
        <v>338</v>
      </c>
      <c r="E682" s="678"/>
      <c r="F682" s="678"/>
      <c r="G682" s="679"/>
      <c r="I682" s="677" t="s">
        <v>339</v>
      </c>
      <c r="J682" s="678"/>
      <c r="K682" s="678"/>
      <c r="L682" s="679"/>
      <c r="N682" s="175"/>
      <c r="P682" s="668" t="s">
        <v>340</v>
      </c>
      <c r="Q682" s="669"/>
      <c r="R682" s="669"/>
      <c r="S682" s="670"/>
      <c r="U682" s="152"/>
    </row>
    <row r="683" spans="2:21" ht="25.15" customHeight="1" x14ac:dyDescent="0.25">
      <c r="B683" s="152"/>
      <c r="D683" s="203" t="s">
        <v>286</v>
      </c>
      <c r="E683" s="204" t="s">
        <v>287</v>
      </c>
      <c r="F683" s="204" t="s">
        <v>288</v>
      </c>
      <c r="G683" s="205" t="s">
        <v>289</v>
      </c>
      <c r="I683" s="218" t="s">
        <v>286</v>
      </c>
      <c r="J683" s="219" t="s">
        <v>287</v>
      </c>
      <c r="K683" s="219" t="s">
        <v>288</v>
      </c>
      <c r="L683" s="220" t="s">
        <v>289</v>
      </c>
      <c r="N683" s="175"/>
      <c r="P683" s="671"/>
      <c r="Q683" s="672"/>
      <c r="R683" s="672"/>
      <c r="S683" s="673"/>
      <c r="U683" s="152"/>
    </row>
    <row r="684" spans="2:21" ht="10.15" customHeight="1" x14ac:dyDescent="0.25">
      <c r="B684" s="152"/>
      <c r="D684" s="206" t="s">
        <v>292</v>
      </c>
      <c r="E684" s="207" t="s">
        <v>292</v>
      </c>
      <c r="F684" s="207" t="s">
        <v>292</v>
      </c>
      <c r="G684" s="208" t="s">
        <v>292</v>
      </c>
      <c r="I684" s="221" t="s">
        <v>292</v>
      </c>
      <c r="J684" s="222" t="s">
        <v>292</v>
      </c>
      <c r="K684" s="222" t="s">
        <v>292</v>
      </c>
      <c r="L684" s="223" t="s">
        <v>292</v>
      </c>
      <c r="N684" s="175"/>
      <c r="P684" s="674"/>
      <c r="Q684" s="675"/>
      <c r="R684" s="675"/>
      <c r="S684" s="676"/>
      <c r="U684" s="152"/>
    </row>
    <row r="685" spans="2:21" ht="25.15" customHeight="1" x14ac:dyDescent="0.25">
      <c r="B685" s="152"/>
      <c r="D685" s="206" t="s">
        <v>328</v>
      </c>
      <c r="E685" s="207" t="s">
        <v>329</v>
      </c>
      <c r="F685" s="207" t="s">
        <v>328</v>
      </c>
      <c r="G685" s="208" t="s">
        <v>295</v>
      </c>
      <c r="I685" s="221" t="s">
        <v>328</v>
      </c>
      <c r="J685" s="222" t="s">
        <v>329</v>
      </c>
      <c r="K685" s="222" t="s">
        <v>328</v>
      </c>
      <c r="L685" s="223" t="s">
        <v>295</v>
      </c>
      <c r="N685" s="175"/>
      <c r="P685" s="203" t="s">
        <v>335</v>
      </c>
      <c r="Q685" s="204" t="s">
        <v>287</v>
      </c>
      <c r="R685" s="204" t="s">
        <v>336</v>
      </c>
      <c r="S685" s="205" t="s">
        <v>289</v>
      </c>
      <c r="U685" s="152"/>
    </row>
    <row r="686" spans="2:21" x14ac:dyDescent="0.25">
      <c r="B686" s="152"/>
      <c r="D686" s="213">
        <v>467000</v>
      </c>
      <c r="E686" s="162">
        <v>0</v>
      </c>
      <c r="F686" s="209">
        <v>694000</v>
      </c>
      <c r="G686" s="164">
        <v>3</v>
      </c>
      <c r="I686" s="213">
        <v>901000</v>
      </c>
      <c r="J686" s="162">
        <v>0</v>
      </c>
      <c r="K686" s="209">
        <v>1344000</v>
      </c>
      <c r="L686" s="164">
        <v>3</v>
      </c>
      <c r="N686" s="175"/>
      <c r="P686" s="206" t="s">
        <v>292</v>
      </c>
      <c r="Q686" s="207" t="s">
        <v>292</v>
      </c>
      <c r="R686" s="207" t="s">
        <v>292</v>
      </c>
      <c r="S686" s="208" t="s">
        <v>292</v>
      </c>
      <c r="U686" s="152"/>
    </row>
    <row r="687" spans="2:21" x14ac:dyDescent="0.25">
      <c r="B687" s="152"/>
      <c r="D687" s="210">
        <v>1161000</v>
      </c>
      <c r="E687" s="211">
        <v>20820</v>
      </c>
      <c r="F687" s="211">
        <v>1134000</v>
      </c>
      <c r="G687" s="212">
        <v>3.45</v>
      </c>
      <c r="I687" s="224">
        <v>2245000</v>
      </c>
      <c r="J687" s="225">
        <v>40320</v>
      </c>
      <c r="K687" s="225">
        <v>921000</v>
      </c>
      <c r="L687" s="226">
        <v>3.69</v>
      </c>
      <c r="N687" s="175"/>
      <c r="P687" s="206" t="s">
        <v>328</v>
      </c>
      <c r="Q687" s="207" t="s">
        <v>329</v>
      </c>
      <c r="R687" s="207" t="s">
        <v>328</v>
      </c>
      <c r="S687" s="208" t="s">
        <v>295</v>
      </c>
      <c r="U687" s="152"/>
    </row>
    <row r="688" spans="2:21" x14ac:dyDescent="0.25">
      <c r="B688" s="152"/>
      <c r="D688" s="232">
        <v>2295000</v>
      </c>
      <c r="E688" s="233">
        <v>59943</v>
      </c>
      <c r="F688" s="233">
        <v>1200000</v>
      </c>
      <c r="G688" s="234">
        <v>4.2</v>
      </c>
      <c r="I688" s="213">
        <v>3166000</v>
      </c>
      <c r="J688" s="209">
        <v>74305</v>
      </c>
      <c r="K688" s="209">
        <v>1225000</v>
      </c>
      <c r="L688" s="164">
        <v>4.3499999999999996</v>
      </c>
      <c r="N688" s="175"/>
      <c r="P688" s="227" t="s">
        <v>337</v>
      </c>
      <c r="Q688" s="172">
        <v>0</v>
      </c>
      <c r="R688" s="170" t="s">
        <v>296</v>
      </c>
      <c r="S688" s="171">
        <v>3</v>
      </c>
      <c r="U688" s="152"/>
    </row>
    <row r="689" spans="2:21" x14ac:dyDescent="0.25">
      <c r="B689" s="152"/>
      <c r="D689" s="210">
        <v>3495000</v>
      </c>
      <c r="E689" s="211">
        <v>110343</v>
      </c>
      <c r="F689" s="211">
        <v>1600000</v>
      </c>
      <c r="G689" s="212">
        <v>4.8</v>
      </c>
      <c r="I689" s="224">
        <v>4391000</v>
      </c>
      <c r="J689" s="225">
        <v>127592</v>
      </c>
      <c r="K689" s="225">
        <v>1475000</v>
      </c>
      <c r="L689" s="226">
        <v>4.95</v>
      </c>
      <c r="N689" s="175"/>
      <c r="P689" s="178"/>
      <c r="Q689" s="178"/>
      <c r="R689" s="178"/>
      <c r="S689" s="178"/>
      <c r="U689" s="152"/>
    </row>
    <row r="690" spans="2:21" x14ac:dyDescent="0.25">
      <c r="B690" s="152"/>
      <c r="D690" s="213">
        <v>5095000</v>
      </c>
      <c r="E690" s="209">
        <v>187143</v>
      </c>
      <c r="F690" s="209">
        <v>1700000</v>
      </c>
      <c r="G690" s="164">
        <v>5.85</v>
      </c>
      <c r="I690" s="213">
        <v>5866000</v>
      </c>
      <c r="J690" s="209">
        <v>200605</v>
      </c>
      <c r="K690" s="209">
        <v>2035000</v>
      </c>
      <c r="L690" s="164">
        <v>5.85</v>
      </c>
      <c r="N690" s="175"/>
      <c r="P690" s="178"/>
      <c r="Q690" s="178"/>
      <c r="R690" s="178"/>
      <c r="S690" s="178"/>
      <c r="U690" s="152"/>
    </row>
    <row r="691" spans="2:21" x14ac:dyDescent="0.25">
      <c r="B691" s="152"/>
      <c r="D691" s="210">
        <v>6795000</v>
      </c>
      <c r="E691" s="211">
        <v>286593</v>
      </c>
      <c r="F691" s="211">
        <v>1830000</v>
      </c>
      <c r="G691" s="212">
        <v>6.75</v>
      </c>
      <c r="I691" s="224">
        <v>7901000</v>
      </c>
      <c r="J691" s="225">
        <v>319652</v>
      </c>
      <c r="K691" s="225">
        <v>2035000</v>
      </c>
      <c r="L691" s="226">
        <v>6.75</v>
      </c>
      <c r="N691" s="175"/>
      <c r="U691" s="152"/>
    </row>
    <row r="692" spans="2:21" x14ac:dyDescent="0.25">
      <c r="B692" s="152"/>
      <c r="D692" s="213">
        <v>8625000</v>
      </c>
      <c r="E692" s="209">
        <v>410118</v>
      </c>
      <c r="F692" s="209">
        <v>1875000</v>
      </c>
      <c r="G692" s="164">
        <v>7.8</v>
      </c>
      <c r="I692" s="213">
        <v>9936000</v>
      </c>
      <c r="J692" s="209">
        <v>457015</v>
      </c>
      <c r="K692" s="209">
        <v>2200000</v>
      </c>
      <c r="L692" s="164">
        <v>7.95</v>
      </c>
      <c r="N692" s="175"/>
      <c r="U692" s="152"/>
    </row>
    <row r="693" spans="2:21" x14ac:dyDescent="0.25">
      <c r="B693" s="152"/>
      <c r="D693" s="214">
        <v>10500000</v>
      </c>
      <c r="E693" s="215">
        <v>556368</v>
      </c>
      <c r="F693" s="216" t="s">
        <v>296</v>
      </c>
      <c r="G693" s="217">
        <v>8.4</v>
      </c>
      <c r="I693" s="228">
        <v>12136000</v>
      </c>
      <c r="J693" s="229">
        <v>631915</v>
      </c>
      <c r="K693" s="230" t="s">
        <v>296</v>
      </c>
      <c r="L693" s="231">
        <v>8.4</v>
      </c>
      <c r="N693" s="175"/>
      <c r="U693" s="152"/>
    </row>
    <row r="694" spans="2:21" x14ac:dyDescent="0.25">
      <c r="B694" s="152"/>
      <c r="D694" s="174"/>
      <c r="E694" s="163"/>
      <c r="F694" s="162"/>
      <c r="G694" s="173"/>
      <c r="I694" s="174"/>
      <c r="J694" s="163"/>
      <c r="K694" s="162"/>
      <c r="L694" s="173"/>
      <c r="N694" s="175"/>
      <c r="U694" s="152"/>
    </row>
    <row r="695" spans="2:21" ht="14.45" customHeight="1" x14ac:dyDescent="0.25">
      <c r="B695" s="152"/>
      <c r="D695" s="153"/>
      <c r="E695" s="153"/>
      <c r="F695" s="153"/>
      <c r="G695" s="153"/>
      <c r="I695" s="153"/>
      <c r="J695" s="153"/>
      <c r="K695" s="153"/>
      <c r="L695" s="153"/>
      <c r="N695" s="175"/>
      <c r="U695" s="152"/>
    </row>
    <row r="696" spans="2:21" ht="21" customHeight="1" x14ac:dyDescent="0.25">
      <c r="B696" s="152"/>
      <c r="D696" s="677" t="s">
        <v>341</v>
      </c>
      <c r="E696" s="678"/>
      <c r="F696" s="678"/>
      <c r="G696" s="679"/>
      <c r="I696" s="677" t="s">
        <v>342</v>
      </c>
      <c r="J696" s="678"/>
      <c r="K696" s="678"/>
      <c r="L696" s="679"/>
      <c r="N696" s="175"/>
      <c r="P696" s="668" t="s">
        <v>343</v>
      </c>
      <c r="Q696" s="669"/>
      <c r="R696" s="669"/>
      <c r="S696" s="670"/>
      <c r="U696" s="152"/>
    </row>
    <row r="697" spans="2:21" ht="25.15" customHeight="1" x14ac:dyDescent="0.25">
      <c r="B697" s="152"/>
      <c r="D697" s="203" t="s">
        <v>286</v>
      </c>
      <c r="E697" s="204" t="s">
        <v>287</v>
      </c>
      <c r="F697" s="204" t="s">
        <v>288</v>
      </c>
      <c r="G697" s="205" t="s">
        <v>289</v>
      </c>
      <c r="I697" s="218" t="s">
        <v>286</v>
      </c>
      <c r="J697" s="219" t="s">
        <v>287</v>
      </c>
      <c r="K697" s="219" t="s">
        <v>288</v>
      </c>
      <c r="L697" s="220" t="s">
        <v>289</v>
      </c>
      <c r="N697" s="175"/>
      <c r="P697" s="671"/>
      <c r="Q697" s="672"/>
      <c r="R697" s="672"/>
      <c r="S697" s="673"/>
      <c r="U697" s="152"/>
    </row>
    <row r="698" spans="2:21" ht="10.15" customHeight="1" x14ac:dyDescent="0.25">
      <c r="B698" s="152"/>
      <c r="D698" s="206" t="s">
        <v>292</v>
      </c>
      <c r="E698" s="207" t="s">
        <v>292</v>
      </c>
      <c r="F698" s="207" t="s">
        <v>292</v>
      </c>
      <c r="G698" s="208" t="s">
        <v>292</v>
      </c>
      <c r="I698" s="221" t="s">
        <v>292</v>
      </c>
      <c r="J698" s="222" t="s">
        <v>292</v>
      </c>
      <c r="K698" s="222" t="s">
        <v>292</v>
      </c>
      <c r="L698" s="223" t="s">
        <v>292</v>
      </c>
      <c r="N698" s="175"/>
      <c r="P698" s="674"/>
      <c r="Q698" s="675"/>
      <c r="R698" s="675"/>
      <c r="S698" s="676"/>
      <c r="U698" s="152"/>
    </row>
    <row r="699" spans="2:21" ht="25.15" customHeight="1" x14ac:dyDescent="0.25">
      <c r="B699" s="152"/>
      <c r="D699" s="206" t="s">
        <v>328</v>
      </c>
      <c r="E699" s="207" t="s">
        <v>329</v>
      </c>
      <c r="F699" s="207" t="s">
        <v>328</v>
      </c>
      <c r="G699" s="208" t="s">
        <v>295</v>
      </c>
      <c r="I699" s="221" t="s">
        <v>328</v>
      </c>
      <c r="J699" s="222" t="s">
        <v>329</v>
      </c>
      <c r="K699" s="222" t="s">
        <v>328</v>
      </c>
      <c r="L699" s="223" t="s">
        <v>295</v>
      </c>
      <c r="N699" s="175"/>
      <c r="P699" s="203" t="s">
        <v>335</v>
      </c>
      <c r="Q699" s="204" t="s">
        <v>287</v>
      </c>
      <c r="R699" s="204" t="s">
        <v>336</v>
      </c>
      <c r="S699" s="205" t="s">
        <v>289</v>
      </c>
      <c r="U699" s="152"/>
    </row>
    <row r="700" spans="2:21" x14ac:dyDescent="0.25">
      <c r="B700" s="152"/>
      <c r="D700" s="213">
        <v>467000</v>
      </c>
      <c r="E700" s="162">
        <v>0</v>
      </c>
      <c r="F700" s="209">
        <v>694000</v>
      </c>
      <c r="G700" s="164">
        <v>20</v>
      </c>
      <c r="I700" s="213">
        <v>901000</v>
      </c>
      <c r="J700" s="162">
        <v>0</v>
      </c>
      <c r="K700" s="209">
        <v>1344000</v>
      </c>
      <c r="L700" s="164">
        <v>20</v>
      </c>
      <c r="N700" s="175"/>
      <c r="P700" s="206" t="s">
        <v>292</v>
      </c>
      <c r="Q700" s="207" t="s">
        <v>292</v>
      </c>
      <c r="R700" s="207" t="s">
        <v>292</v>
      </c>
      <c r="S700" s="208" t="s">
        <v>292</v>
      </c>
      <c r="U700" s="152"/>
    </row>
    <row r="701" spans="2:21" x14ac:dyDescent="0.25">
      <c r="B701" s="152"/>
      <c r="D701" s="210">
        <v>1161000</v>
      </c>
      <c r="E701" s="211">
        <v>138800</v>
      </c>
      <c r="F701" s="211">
        <v>1134000</v>
      </c>
      <c r="G701" s="212">
        <v>23</v>
      </c>
      <c r="I701" s="224">
        <v>2245000</v>
      </c>
      <c r="J701" s="225">
        <v>268800</v>
      </c>
      <c r="K701" s="225">
        <v>921000</v>
      </c>
      <c r="L701" s="226">
        <v>24.6</v>
      </c>
      <c r="N701" s="175"/>
      <c r="P701" s="206" t="s">
        <v>328</v>
      </c>
      <c r="Q701" s="207" t="s">
        <v>329</v>
      </c>
      <c r="R701" s="207" t="s">
        <v>328</v>
      </c>
      <c r="S701" s="208" t="s">
        <v>295</v>
      </c>
      <c r="U701" s="152"/>
    </row>
    <row r="702" spans="2:21" x14ac:dyDescent="0.25">
      <c r="B702" s="152"/>
      <c r="D702" s="232">
        <v>2295000</v>
      </c>
      <c r="E702" s="233">
        <v>399620</v>
      </c>
      <c r="F702" s="209">
        <v>1200000</v>
      </c>
      <c r="G702" s="234">
        <v>28</v>
      </c>
      <c r="I702" s="213">
        <v>3166000</v>
      </c>
      <c r="J702" s="209">
        <v>495366</v>
      </c>
      <c r="K702" s="209">
        <v>1225000</v>
      </c>
      <c r="L702" s="164">
        <v>29</v>
      </c>
      <c r="N702" s="175"/>
      <c r="P702" s="227" t="s">
        <v>337</v>
      </c>
      <c r="Q702" s="172">
        <v>0</v>
      </c>
      <c r="R702" s="170" t="s">
        <v>296</v>
      </c>
      <c r="S702" s="171">
        <f>S675+S688</f>
        <v>20</v>
      </c>
      <c r="U702" s="152"/>
    </row>
    <row r="703" spans="2:21" x14ac:dyDescent="0.25">
      <c r="B703" s="152"/>
      <c r="D703" s="210">
        <v>3495000</v>
      </c>
      <c r="E703" s="211">
        <v>735620</v>
      </c>
      <c r="F703" s="211">
        <v>1600000</v>
      </c>
      <c r="G703" s="212">
        <v>32</v>
      </c>
      <c r="I703" s="224">
        <v>4391000</v>
      </c>
      <c r="J703" s="225">
        <v>850616</v>
      </c>
      <c r="K703" s="225">
        <v>1475000</v>
      </c>
      <c r="L703" s="226">
        <v>33</v>
      </c>
      <c r="N703" s="175"/>
      <c r="U703" s="152"/>
    </row>
    <row r="704" spans="2:21" ht="14.45" customHeight="1" x14ac:dyDescent="0.25">
      <c r="B704" s="152"/>
      <c r="D704" s="213">
        <v>5095000</v>
      </c>
      <c r="E704" s="209">
        <v>1247620</v>
      </c>
      <c r="F704" s="209">
        <v>1700000</v>
      </c>
      <c r="G704" s="164">
        <v>39</v>
      </c>
      <c r="I704" s="213">
        <v>5866000</v>
      </c>
      <c r="J704" s="209">
        <v>1337366</v>
      </c>
      <c r="K704" s="209">
        <v>2035000</v>
      </c>
      <c r="L704" s="164">
        <v>39</v>
      </c>
      <c r="N704" s="175"/>
      <c r="P704" s="680" t="s">
        <v>344</v>
      </c>
      <c r="Q704" s="680"/>
      <c r="R704" s="680"/>
      <c r="S704" s="680"/>
      <c r="U704" s="152"/>
    </row>
    <row r="705" spans="2:21" x14ac:dyDescent="0.25">
      <c r="B705" s="152"/>
      <c r="D705" s="210">
        <v>6795000</v>
      </c>
      <c r="E705" s="211">
        <v>1910620</v>
      </c>
      <c r="F705" s="211">
        <v>1830000</v>
      </c>
      <c r="G705" s="212">
        <v>45</v>
      </c>
      <c r="I705" s="224">
        <v>7901000</v>
      </c>
      <c r="J705" s="225">
        <v>2131016</v>
      </c>
      <c r="K705" s="225">
        <v>2035000</v>
      </c>
      <c r="L705" s="226">
        <v>45</v>
      </c>
      <c r="N705" s="175"/>
      <c r="P705" s="680"/>
      <c r="Q705" s="680"/>
      <c r="R705" s="680"/>
      <c r="S705" s="680"/>
      <c r="U705" s="152"/>
    </row>
    <row r="706" spans="2:21" x14ac:dyDescent="0.25">
      <c r="B706" s="152"/>
      <c r="D706" s="213">
        <v>8625000</v>
      </c>
      <c r="E706" s="209">
        <v>2734120</v>
      </c>
      <c r="F706" s="209">
        <v>1875000</v>
      </c>
      <c r="G706" s="164">
        <v>52</v>
      </c>
      <c r="I706" s="213">
        <v>9936000</v>
      </c>
      <c r="J706" s="209">
        <v>3046766</v>
      </c>
      <c r="K706" s="209">
        <v>2200000</v>
      </c>
      <c r="L706" s="164">
        <v>53</v>
      </c>
      <c r="N706" s="175"/>
      <c r="P706" s="680"/>
      <c r="Q706" s="680"/>
      <c r="R706" s="680"/>
      <c r="S706" s="680"/>
      <c r="U706" s="152"/>
    </row>
    <row r="707" spans="2:21" x14ac:dyDescent="0.25">
      <c r="B707" s="152"/>
      <c r="D707" s="214">
        <v>10500000</v>
      </c>
      <c r="E707" s="215">
        <v>3709120</v>
      </c>
      <c r="F707" s="216" t="s">
        <v>296</v>
      </c>
      <c r="G707" s="217">
        <v>56</v>
      </c>
      <c r="I707" s="228">
        <v>12136000</v>
      </c>
      <c r="J707" s="229">
        <v>4212766</v>
      </c>
      <c r="K707" s="230" t="s">
        <v>296</v>
      </c>
      <c r="L707" s="231">
        <v>56</v>
      </c>
      <c r="N707" s="175"/>
      <c r="U707" s="152"/>
    </row>
    <row r="708" spans="2:21" ht="16.899999999999999" customHeight="1" x14ac:dyDescent="0.25">
      <c r="B708" s="152"/>
      <c r="N708" s="175"/>
      <c r="U708" s="152"/>
    </row>
    <row r="709" spans="2:21" ht="12" customHeight="1" x14ac:dyDescent="0.25">
      <c r="B709" s="152"/>
      <c r="C709" s="152"/>
      <c r="D709" s="152"/>
      <c r="E709" s="152"/>
      <c r="F709" s="152"/>
      <c r="G709" s="152"/>
      <c r="H709" s="152"/>
      <c r="I709" s="152"/>
      <c r="J709" s="152"/>
      <c r="K709" s="152"/>
      <c r="L709" s="152"/>
      <c r="M709" s="152"/>
      <c r="N709" s="152"/>
      <c r="O709" s="152"/>
      <c r="P709" s="152"/>
      <c r="Q709" s="152"/>
      <c r="R709" s="152"/>
      <c r="S709" s="152"/>
      <c r="T709" s="152"/>
      <c r="U709" s="152"/>
    </row>
    <row r="710" spans="2:21" ht="27.6" customHeight="1" x14ac:dyDescent="0.25"/>
    <row r="711" spans="2:21" ht="23.25" x14ac:dyDescent="0.35">
      <c r="B711" s="149"/>
      <c r="C711" s="149"/>
      <c r="D711" s="198" t="s">
        <v>345</v>
      </c>
      <c r="E711" s="151"/>
      <c r="F711" s="151"/>
      <c r="G711" s="151"/>
      <c r="H711" s="151"/>
      <c r="I711" s="151"/>
      <c r="J711" s="151"/>
      <c r="K711" s="151"/>
      <c r="L711" s="151"/>
      <c r="M711" s="151"/>
      <c r="N711" s="152"/>
      <c r="O711" s="151"/>
      <c r="P711" s="151"/>
      <c r="Q711" s="151"/>
      <c r="R711" s="151"/>
      <c r="S711" s="151"/>
      <c r="T711" s="151"/>
      <c r="U711" s="152"/>
    </row>
    <row r="712" spans="2:21" x14ac:dyDescent="0.25">
      <c r="B712" s="151"/>
      <c r="C712" s="153"/>
      <c r="D712" s="153"/>
      <c r="E712" s="153"/>
      <c r="F712" s="153"/>
      <c r="G712" s="153"/>
      <c r="H712" s="153"/>
      <c r="I712" s="153"/>
      <c r="J712" s="153"/>
      <c r="K712" s="153"/>
      <c r="L712" s="153"/>
      <c r="M712" s="153"/>
      <c r="N712" s="175"/>
      <c r="U712" s="152"/>
    </row>
    <row r="713" spans="2:21" ht="21" customHeight="1" x14ac:dyDescent="0.25">
      <c r="B713" s="152"/>
      <c r="D713" s="665" t="s">
        <v>332</v>
      </c>
      <c r="E713" s="666"/>
      <c r="F713" s="666"/>
      <c r="G713" s="667"/>
      <c r="I713" s="665" t="s">
        <v>333</v>
      </c>
      <c r="J713" s="666"/>
      <c r="K713" s="666"/>
      <c r="L713" s="667"/>
      <c r="N713" s="175"/>
      <c r="P713" s="668" t="s">
        <v>334</v>
      </c>
      <c r="Q713" s="669"/>
      <c r="R713" s="669"/>
      <c r="S713" s="670"/>
      <c r="U713" s="152"/>
    </row>
    <row r="714" spans="2:21" ht="25.5" x14ac:dyDescent="0.25">
      <c r="B714" s="152"/>
      <c r="D714" s="203" t="s">
        <v>286</v>
      </c>
      <c r="E714" s="204" t="s">
        <v>287</v>
      </c>
      <c r="F714" s="204" t="s">
        <v>288</v>
      </c>
      <c r="G714" s="205" t="s">
        <v>289</v>
      </c>
      <c r="I714" s="218" t="s">
        <v>286</v>
      </c>
      <c r="J714" s="219" t="s">
        <v>287</v>
      </c>
      <c r="K714" s="219" t="s">
        <v>288</v>
      </c>
      <c r="L714" s="220" t="s">
        <v>289</v>
      </c>
      <c r="N714" s="175"/>
      <c r="P714" s="671"/>
      <c r="Q714" s="672"/>
      <c r="R714" s="672"/>
      <c r="S714" s="673"/>
      <c r="U714" s="152"/>
    </row>
    <row r="715" spans="2:21" ht="10.15" customHeight="1" x14ac:dyDescent="0.25">
      <c r="B715" s="152"/>
      <c r="D715" s="206" t="s">
        <v>292</v>
      </c>
      <c r="E715" s="207" t="s">
        <v>292</v>
      </c>
      <c r="F715" s="207" t="s">
        <v>292</v>
      </c>
      <c r="G715" s="208" t="s">
        <v>292</v>
      </c>
      <c r="I715" s="221" t="s">
        <v>292</v>
      </c>
      <c r="J715" s="222" t="s">
        <v>292</v>
      </c>
      <c r="K715" s="222" t="s">
        <v>292</v>
      </c>
      <c r="L715" s="223" t="s">
        <v>292</v>
      </c>
      <c r="N715" s="175"/>
      <c r="P715" s="674"/>
      <c r="Q715" s="675"/>
      <c r="R715" s="675"/>
      <c r="S715" s="676"/>
      <c r="U715" s="152"/>
    </row>
    <row r="716" spans="2:21" ht="38.25" x14ac:dyDescent="0.25">
      <c r="B716" s="152"/>
      <c r="D716" s="206" t="s">
        <v>328</v>
      </c>
      <c r="E716" s="207" t="s">
        <v>329</v>
      </c>
      <c r="F716" s="207" t="s">
        <v>328</v>
      </c>
      <c r="G716" s="208" t="s">
        <v>295</v>
      </c>
      <c r="I716" s="221" t="s">
        <v>328</v>
      </c>
      <c r="J716" s="222" t="s">
        <v>329</v>
      </c>
      <c r="K716" s="222" t="s">
        <v>328</v>
      </c>
      <c r="L716" s="223" t="s">
        <v>295</v>
      </c>
      <c r="N716" s="175"/>
      <c r="P716" s="203" t="s">
        <v>335</v>
      </c>
      <c r="Q716" s="204" t="s">
        <v>287</v>
      </c>
      <c r="R716" s="204" t="s">
        <v>336</v>
      </c>
      <c r="S716" s="205" t="s">
        <v>289</v>
      </c>
      <c r="U716" s="152"/>
    </row>
    <row r="717" spans="2:21" x14ac:dyDescent="0.25">
      <c r="B717" s="152"/>
      <c r="D717" s="213">
        <v>442000</v>
      </c>
      <c r="E717" s="162">
        <v>0</v>
      </c>
      <c r="F717" s="209">
        <v>694000</v>
      </c>
      <c r="G717" s="164">
        <v>17</v>
      </c>
      <c r="I717" s="213">
        <v>882000</v>
      </c>
      <c r="J717" s="162">
        <v>0</v>
      </c>
      <c r="K717" s="209">
        <v>1316000</v>
      </c>
      <c r="L717" s="164">
        <v>17</v>
      </c>
      <c r="N717" s="175"/>
      <c r="P717" s="206" t="s">
        <v>292</v>
      </c>
      <c r="Q717" s="207" t="s">
        <v>292</v>
      </c>
      <c r="R717" s="207" t="s">
        <v>292</v>
      </c>
      <c r="S717" s="208" t="s">
        <v>292</v>
      </c>
      <c r="U717" s="152"/>
    </row>
    <row r="718" spans="2:21" x14ac:dyDescent="0.25">
      <c r="B718" s="152"/>
      <c r="D718" s="210">
        <v>1136000</v>
      </c>
      <c r="E718" s="211">
        <v>117980</v>
      </c>
      <c r="F718" s="211">
        <v>1169000</v>
      </c>
      <c r="G718" s="212">
        <v>19.55</v>
      </c>
      <c r="I718" s="224">
        <v>2198000</v>
      </c>
      <c r="J718" s="225">
        <v>223720</v>
      </c>
      <c r="K718" s="225">
        <v>902000</v>
      </c>
      <c r="L718" s="226">
        <v>20.83</v>
      </c>
      <c r="N718" s="175"/>
      <c r="P718" s="206" t="s">
        <v>328</v>
      </c>
      <c r="Q718" s="207" t="s">
        <v>329</v>
      </c>
      <c r="R718" s="207" t="s">
        <v>328</v>
      </c>
      <c r="S718" s="208" t="s">
        <v>295</v>
      </c>
      <c r="U718" s="152"/>
    </row>
    <row r="719" spans="2:21" x14ac:dyDescent="0.25">
      <c r="B719" s="152"/>
      <c r="D719" s="213">
        <v>2305000</v>
      </c>
      <c r="E719" s="209">
        <v>346519.5</v>
      </c>
      <c r="F719" s="209">
        <v>1169000</v>
      </c>
      <c r="G719" s="164">
        <v>23.8</v>
      </c>
      <c r="I719" s="213">
        <v>3100000</v>
      </c>
      <c r="J719" s="209">
        <v>411606.6</v>
      </c>
      <c r="K719" s="209">
        <v>1200000</v>
      </c>
      <c r="L719" s="164">
        <v>24.65</v>
      </c>
      <c r="N719" s="175"/>
      <c r="P719" s="227" t="s">
        <v>337</v>
      </c>
      <c r="Q719" s="172">
        <v>0</v>
      </c>
      <c r="R719" s="170" t="s">
        <v>296</v>
      </c>
      <c r="S719" s="171">
        <v>17</v>
      </c>
      <c r="U719" s="152"/>
    </row>
    <row r="720" spans="2:21" x14ac:dyDescent="0.25">
      <c r="B720" s="152"/>
      <c r="D720" s="210">
        <v>3474000</v>
      </c>
      <c r="E720" s="211">
        <v>624741.5</v>
      </c>
      <c r="F720" s="211">
        <v>1169000</v>
      </c>
      <c r="G720" s="212">
        <v>27.2</v>
      </c>
      <c r="I720" s="224">
        <v>4300000</v>
      </c>
      <c r="J720" s="225">
        <v>707406.6</v>
      </c>
      <c r="K720" s="225">
        <v>1250000</v>
      </c>
      <c r="L720" s="226">
        <v>28.05</v>
      </c>
      <c r="N720" s="175"/>
      <c r="P720" s="178"/>
      <c r="Q720" s="178"/>
      <c r="R720" s="178"/>
      <c r="S720" s="178"/>
      <c r="U720" s="152"/>
    </row>
    <row r="721" spans="2:21" x14ac:dyDescent="0.25">
      <c r="B721" s="152"/>
      <c r="D721" s="232">
        <v>4643000</v>
      </c>
      <c r="E721" s="233">
        <v>942709.5</v>
      </c>
      <c r="F721" s="233">
        <v>1169000</v>
      </c>
      <c r="G721" s="234">
        <v>30.6</v>
      </c>
      <c r="I721" s="232">
        <v>5550000</v>
      </c>
      <c r="J721" s="233">
        <v>1058031.6000000001</v>
      </c>
      <c r="K721" s="233">
        <v>1300000</v>
      </c>
      <c r="L721" s="234">
        <v>31.45</v>
      </c>
      <c r="N721" s="175"/>
      <c r="P721" s="178"/>
      <c r="Q721" s="178"/>
      <c r="R721" s="178"/>
      <c r="S721" s="178"/>
      <c r="U721" s="152"/>
    </row>
    <row r="722" spans="2:21" x14ac:dyDescent="0.25">
      <c r="B722" s="152"/>
      <c r="D722" s="210">
        <v>5812000</v>
      </c>
      <c r="E722" s="211">
        <v>1300423.5</v>
      </c>
      <c r="F722" s="211">
        <v>1169000</v>
      </c>
      <c r="G722" s="212">
        <v>34</v>
      </c>
      <c r="I722" s="224">
        <v>6850000</v>
      </c>
      <c r="J722" s="225">
        <v>1466881.6</v>
      </c>
      <c r="K722" s="225">
        <v>1300000</v>
      </c>
      <c r="L722" s="226">
        <v>34.85</v>
      </c>
      <c r="N722" s="175"/>
      <c r="P722" s="178"/>
      <c r="Q722" s="178"/>
      <c r="R722" s="178"/>
      <c r="S722" s="178"/>
      <c r="U722" s="152"/>
    </row>
    <row r="723" spans="2:21" x14ac:dyDescent="0.25">
      <c r="B723" s="152"/>
      <c r="D723" s="213">
        <v>6981000</v>
      </c>
      <c r="E723" s="209">
        <v>1697883.5</v>
      </c>
      <c r="F723" s="209">
        <v>1169000</v>
      </c>
      <c r="G723" s="164">
        <v>38.25</v>
      </c>
      <c r="I723" s="213">
        <v>8150000</v>
      </c>
      <c r="J723" s="209">
        <v>1919931.6</v>
      </c>
      <c r="K723" s="209">
        <v>1300000</v>
      </c>
      <c r="L723" s="164">
        <v>38.25</v>
      </c>
      <c r="N723" s="175"/>
      <c r="P723" s="178"/>
      <c r="Q723" s="178"/>
      <c r="R723" s="178"/>
      <c r="S723" s="178"/>
      <c r="U723" s="152"/>
    </row>
    <row r="724" spans="2:21" x14ac:dyDescent="0.25">
      <c r="B724" s="152"/>
      <c r="D724" s="210">
        <v>8150000</v>
      </c>
      <c r="E724" s="211">
        <v>2145026</v>
      </c>
      <c r="F724" s="211">
        <v>1169000</v>
      </c>
      <c r="G724" s="212">
        <v>41.65</v>
      </c>
      <c r="I724" s="224">
        <v>9450000</v>
      </c>
      <c r="J724" s="225">
        <v>2417181.6</v>
      </c>
      <c r="K724" s="225">
        <v>1300000</v>
      </c>
      <c r="L724" s="226">
        <v>42.5</v>
      </c>
      <c r="N724" s="175"/>
      <c r="P724" s="178"/>
      <c r="Q724" s="178"/>
      <c r="R724" s="178"/>
      <c r="S724" s="178"/>
      <c r="U724" s="152"/>
    </row>
    <row r="725" spans="2:21" x14ac:dyDescent="0.25">
      <c r="B725" s="152"/>
      <c r="D725" s="213">
        <v>9319000</v>
      </c>
      <c r="E725" s="209">
        <v>2631914.5</v>
      </c>
      <c r="F725" s="209">
        <v>1169000</v>
      </c>
      <c r="G725" s="164">
        <v>45.05</v>
      </c>
      <c r="I725" s="213">
        <v>10750000</v>
      </c>
      <c r="J725" s="209">
        <v>2969681.6</v>
      </c>
      <c r="K725" s="209">
        <v>1350000</v>
      </c>
      <c r="L725" s="164">
        <v>45.05</v>
      </c>
      <c r="N725" s="175"/>
      <c r="P725" s="178"/>
      <c r="Q725" s="178"/>
      <c r="R725" s="178"/>
      <c r="S725" s="178"/>
      <c r="U725" s="152"/>
    </row>
    <row r="726" spans="2:21" x14ac:dyDescent="0.25">
      <c r="B726" s="152"/>
      <c r="D726" s="214">
        <v>10488000</v>
      </c>
      <c r="E726" s="215">
        <v>3158549</v>
      </c>
      <c r="F726" s="216" t="s">
        <v>296</v>
      </c>
      <c r="G726" s="217">
        <v>47.6</v>
      </c>
      <c r="I726" s="228">
        <v>12100000</v>
      </c>
      <c r="J726" s="229">
        <v>3577856.6</v>
      </c>
      <c r="K726" s="230" t="s">
        <v>296</v>
      </c>
      <c r="L726" s="231">
        <v>47.6</v>
      </c>
      <c r="N726" s="175"/>
      <c r="U726" s="152"/>
    </row>
    <row r="727" spans="2:21" x14ac:dyDescent="0.25">
      <c r="B727" s="152"/>
      <c r="N727" s="175"/>
      <c r="U727" s="152"/>
    </row>
    <row r="728" spans="2:21" ht="21" customHeight="1" x14ac:dyDescent="0.25">
      <c r="B728" s="152"/>
      <c r="D728" s="677" t="s">
        <v>338</v>
      </c>
      <c r="E728" s="678"/>
      <c r="F728" s="678"/>
      <c r="G728" s="679"/>
      <c r="I728" s="677" t="s">
        <v>339</v>
      </c>
      <c r="J728" s="678"/>
      <c r="K728" s="678"/>
      <c r="L728" s="679"/>
      <c r="N728" s="175"/>
      <c r="P728" s="668" t="s">
        <v>340</v>
      </c>
      <c r="Q728" s="669"/>
      <c r="R728" s="669"/>
      <c r="S728" s="670"/>
      <c r="U728" s="152"/>
    </row>
    <row r="729" spans="2:21" ht="25.5" x14ac:dyDescent="0.25">
      <c r="B729" s="152"/>
      <c r="D729" s="203" t="s">
        <v>286</v>
      </c>
      <c r="E729" s="204" t="s">
        <v>287</v>
      </c>
      <c r="F729" s="204" t="s">
        <v>288</v>
      </c>
      <c r="G729" s="205" t="s">
        <v>289</v>
      </c>
      <c r="I729" s="218" t="s">
        <v>286</v>
      </c>
      <c r="J729" s="219" t="s">
        <v>287</v>
      </c>
      <c r="K729" s="219" t="s">
        <v>288</v>
      </c>
      <c r="L729" s="220" t="s">
        <v>289</v>
      </c>
      <c r="N729" s="175"/>
      <c r="P729" s="671"/>
      <c r="Q729" s="672"/>
      <c r="R729" s="672"/>
      <c r="S729" s="673"/>
      <c r="U729" s="152"/>
    </row>
    <row r="730" spans="2:21" ht="10.15" customHeight="1" x14ac:dyDescent="0.25">
      <c r="B730" s="152"/>
      <c r="D730" s="206" t="s">
        <v>292</v>
      </c>
      <c r="E730" s="207" t="s">
        <v>292</v>
      </c>
      <c r="F730" s="207" t="s">
        <v>292</v>
      </c>
      <c r="G730" s="208" t="s">
        <v>292</v>
      </c>
      <c r="I730" s="221" t="s">
        <v>292</v>
      </c>
      <c r="J730" s="222" t="s">
        <v>292</v>
      </c>
      <c r="K730" s="222" t="s">
        <v>292</v>
      </c>
      <c r="L730" s="223" t="s">
        <v>292</v>
      </c>
      <c r="N730" s="175"/>
      <c r="P730" s="674"/>
      <c r="Q730" s="675"/>
      <c r="R730" s="675"/>
      <c r="S730" s="676"/>
      <c r="U730" s="152"/>
    </row>
    <row r="731" spans="2:21" ht="38.25" x14ac:dyDescent="0.25">
      <c r="B731" s="152"/>
      <c r="D731" s="206" t="s">
        <v>328</v>
      </c>
      <c r="E731" s="207" t="s">
        <v>329</v>
      </c>
      <c r="F731" s="207" t="s">
        <v>328</v>
      </c>
      <c r="G731" s="208" t="s">
        <v>295</v>
      </c>
      <c r="I731" s="221" t="s">
        <v>328</v>
      </c>
      <c r="J731" s="222" t="s">
        <v>329</v>
      </c>
      <c r="K731" s="222" t="s">
        <v>328</v>
      </c>
      <c r="L731" s="223" t="s">
        <v>295</v>
      </c>
      <c r="N731" s="175"/>
      <c r="P731" s="203" t="s">
        <v>335</v>
      </c>
      <c r="Q731" s="204" t="s">
        <v>287</v>
      </c>
      <c r="R731" s="204" t="s">
        <v>336</v>
      </c>
      <c r="S731" s="205" t="s">
        <v>289</v>
      </c>
      <c r="U731" s="152"/>
    </row>
    <row r="732" spans="2:21" x14ac:dyDescent="0.25">
      <c r="B732" s="152"/>
      <c r="D732" s="213">
        <v>442000</v>
      </c>
      <c r="E732" s="162">
        <v>0</v>
      </c>
      <c r="F732" s="209">
        <v>694000</v>
      </c>
      <c r="G732" s="164">
        <v>3</v>
      </c>
      <c r="I732" s="213">
        <v>882000</v>
      </c>
      <c r="J732" s="162">
        <v>0</v>
      </c>
      <c r="K732" s="209">
        <v>1316000</v>
      </c>
      <c r="L732" s="164">
        <v>3</v>
      </c>
      <c r="N732" s="175"/>
      <c r="P732" s="206" t="s">
        <v>292</v>
      </c>
      <c r="Q732" s="207" t="s">
        <v>292</v>
      </c>
      <c r="R732" s="207" t="s">
        <v>292</v>
      </c>
      <c r="S732" s="208" t="s">
        <v>292</v>
      </c>
      <c r="U732" s="152"/>
    </row>
    <row r="733" spans="2:21" x14ac:dyDescent="0.25">
      <c r="B733" s="152"/>
      <c r="D733" s="210">
        <v>1136000</v>
      </c>
      <c r="E733" s="211">
        <v>20820</v>
      </c>
      <c r="F733" s="211">
        <v>1169000</v>
      </c>
      <c r="G733" s="212">
        <v>3.45</v>
      </c>
      <c r="I733" s="224">
        <v>2198000</v>
      </c>
      <c r="J733" s="225">
        <v>39480</v>
      </c>
      <c r="K733" s="225">
        <v>902000</v>
      </c>
      <c r="L733" s="226">
        <v>3.67</v>
      </c>
      <c r="N733" s="175"/>
      <c r="P733" s="206" t="s">
        <v>328</v>
      </c>
      <c r="Q733" s="207" t="s">
        <v>329</v>
      </c>
      <c r="R733" s="207" t="s">
        <v>328</v>
      </c>
      <c r="S733" s="208" t="s">
        <v>295</v>
      </c>
      <c r="U733" s="152"/>
    </row>
    <row r="734" spans="2:21" x14ac:dyDescent="0.25">
      <c r="B734" s="152"/>
      <c r="D734" s="213">
        <v>2305000</v>
      </c>
      <c r="E734" s="209">
        <v>61150.5</v>
      </c>
      <c r="F734" s="209">
        <v>1169000</v>
      </c>
      <c r="G734" s="234">
        <v>4.2</v>
      </c>
      <c r="I734" s="213">
        <v>3100000</v>
      </c>
      <c r="J734" s="209">
        <v>72583.399999999994</v>
      </c>
      <c r="K734" s="209">
        <v>1200000</v>
      </c>
      <c r="L734" s="164">
        <v>4.3499999999999996</v>
      </c>
      <c r="N734" s="175"/>
      <c r="P734" s="227" t="s">
        <v>337</v>
      </c>
      <c r="Q734" s="172">
        <v>0</v>
      </c>
      <c r="R734" s="170" t="s">
        <v>296</v>
      </c>
      <c r="S734" s="171">
        <v>3</v>
      </c>
      <c r="U734" s="152"/>
    </row>
    <row r="735" spans="2:21" x14ac:dyDescent="0.25">
      <c r="B735" s="152"/>
      <c r="D735" s="210">
        <v>3474000</v>
      </c>
      <c r="E735" s="211">
        <v>110248.5</v>
      </c>
      <c r="F735" s="211">
        <v>1169000</v>
      </c>
      <c r="G735" s="212">
        <v>4.8</v>
      </c>
      <c r="I735" s="224">
        <v>4300000</v>
      </c>
      <c r="J735" s="225">
        <v>124783.4</v>
      </c>
      <c r="K735" s="225">
        <v>1250000</v>
      </c>
      <c r="L735" s="226">
        <v>4.95</v>
      </c>
      <c r="N735" s="175"/>
      <c r="P735" s="178"/>
      <c r="Q735" s="178"/>
      <c r="R735" s="178"/>
      <c r="S735" s="178"/>
      <c r="U735" s="152"/>
    </row>
    <row r="736" spans="2:21" x14ac:dyDescent="0.25">
      <c r="B736" s="152"/>
      <c r="D736" s="232">
        <v>4643000</v>
      </c>
      <c r="E736" s="233">
        <v>166360.5</v>
      </c>
      <c r="F736" s="233">
        <v>1169000</v>
      </c>
      <c r="G736" s="164">
        <v>5.4</v>
      </c>
      <c r="I736" s="213">
        <v>5550000</v>
      </c>
      <c r="J736" s="209">
        <v>186658.4</v>
      </c>
      <c r="K736" s="209">
        <v>1300000</v>
      </c>
      <c r="L736" s="164">
        <v>5.55</v>
      </c>
      <c r="N736" s="175"/>
      <c r="P736" s="178"/>
      <c r="Q736" s="178"/>
      <c r="R736" s="178"/>
      <c r="S736" s="178"/>
      <c r="U736" s="152"/>
    </row>
    <row r="737" spans="2:21" x14ac:dyDescent="0.25">
      <c r="B737" s="152"/>
      <c r="D737" s="210">
        <v>5812000</v>
      </c>
      <c r="E737" s="211">
        <v>229486.5</v>
      </c>
      <c r="F737" s="211">
        <v>1169000</v>
      </c>
      <c r="G737" s="212">
        <v>6</v>
      </c>
      <c r="I737" s="224">
        <v>6850000</v>
      </c>
      <c r="J737" s="225">
        <v>258808.4</v>
      </c>
      <c r="K737" s="225">
        <v>1300000</v>
      </c>
      <c r="L737" s="226">
        <v>6.15</v>
      </c>
      <c r="N737" s="175"/>
      <c r="U737" s="152"/>
    </row>
    <row r="738" spans="2:21" x14ac:dyDescent="0.25">
      <c r="B738" s="152"/>
      <c r="D738" s="213">
        <v>6981000</v>
      </c>
      <c r="E738" s="209">
        <v>299626.5</v>
      </c>
      <c r="F738" s="209">
        <v>1169000</v>
      </c>
      <c r="G738" s="234">
        <v>6.75</v>
      </c>
      <c r="I738" s="232">
        <v>8150000</v>
      </c>
      <c r="J738" s="233">
        <v>338758.40000000002</v>
      </c>
      <c r="K738" s="233">
        <v>1300000</v>
      </c>
      <c r="L738" s="234">
        <v>6.75</v>
      </c>
      <c r="N738" s="175"/>
      <c r="U738" s="152"/>
    </row>
    <row r="739" spans="2:21" x14ac:dyDescent="0.25">
      <c r="B739" s="152"/>
      <c r="D739" s="210">
        <v>8150000</v>
      </c>
      <c r="E739" s="211">
        <v>378534</v>
      </c>
      <c r="F739" s="211">
        <v>1169000</v>
      </c>
      <c r="G739" s="212">
        <v>7.35</v>
      </c>
      <c r="I739" s="224">
        <v>9450000</v>
      </c>
      <c r="J739" s="225">
        <v>426508.4</v>
      </c>
      <c r="K739" s="225">
        <v>1300000</v>
      </c>
      <c r="L739" s="226">
        <v>7.5</v>
      </c>
      <c r="N739" s="175"/>
      <c r="U739" s="152"/>
    </row>
    <row r="740" spans="2:21" x14ac:dyDescent="0.25">
      <c r="B740" s="152"/>
      <c r="D740" s="213">
        <v>9319000</v>
      </c>
      <c r="E740" s="209">
        <v>464455.5</v>
      </c>
      <c r="F740" s="209">
        <v>1169000</v>
      </c>
      <c r="G740" s="164">
        <v>7.95</v>
      </c>
      <c r="I740" s="213">
        <v>10750000</v>
      </c>
      <c r="J740" s="209">
        <v>524008.4</v>
      </c>
      <c r="K740" s="209">
        <v>1350000</v>
      </c>
      <c r="L740" s="164">
        <v>7.95</v>
      </c>
      <c r="N740" s="175"/>
      <c r="U740" s="152"/>
    </row>
    <row r="741" spans="2:21" x14ac:dyDescent="0.25">
      <c r="B741" s="152"/>
      <c r="D741" s="214">
        <v>10488000</v>
      </c>
      <c r="E741" s="215">
        <v>557391</v>
      </c>
      <c r="F741" s="216" t="s">
        <v>296</v>
      </c>
      <c r="G741" s="217">
        <v>8.4</v>
      </c>
      <c r="I741" s="228">
        <v>12100000</v>
      </c>
      <c r="J741" s="229">
        <v>631333.4</v>
      </c>
      <c r="K741" s="230" t="s">
        <v>296</v>
      </c>
      <c r="L741" s="231">
        <v>8.4</v>
      </c>
      <c r="N741" s="175"/>
      <c r="U741" s="152"/>
    </row>
    <row r="742" spans="2:21" x14ac:dyDescent="0.25">
      <c r="B742" s="152"/>
      <c r="D742" s="174"/>
      <c r="E742" s="163"/>
      <c r="F742" s="162"/>
      <c r="G742" s="173"/>
      <c r="I742" s="174"/>
      <c r="J742" s="163"/>
      <c r="K742" s="162"/>
      <c r="L742" s="173"/>
      <c r="N742" s="175"/>
      <c r="U742" s="152"/>
    </row>
    <row r="743" spans="2:21" x14ac:dyDescent="0.25">
      <c r="B743" s="152"/>
      <c r="D743" s="153"/>
      <c r="E743" s="153"/>
      <c r="F743" s="153"/>
      <c r="G743" s="153"/>
      <c r="I743" s="153"/>
      <c r="J743" s="153"/>
      <c r="K743" s="153"/>
      <c r="L743" s="153"/>
      <c r="N743" s="175"/>
      <c r="U743" s="152"/>
    </row>
    <row r="744" spans="2:21" ht="21" customHeight="1" x14ac:dyDescent="0.25">
      <c r="B744" s="152"/>
      <c r="D744" s="677" t="s">
        <v>341</v>
      </c>
      <c r="E744" s="678"/>
      <c r="F744" s="678"/>
      <c r="G744" s="679"/>
      <c r="I744" s="677" t="s">
        <v>342</v>
      </c>
      <c r="J744" s="678"/>
      <c r="K744" s="678"/>
      <c r="L744" s="679"/>
      <c r="N744" s="175"/>
      <c r="P744" s="668" t="s">
        <v>343</v>
      </c>
      <c r="Q744" s="669"/>
      <c r="R744" s="669"/>
      <c r="S744" s="670"/>
      <c r="U744" s="152"/>
    </row>
    <row r="745" spans="2:21" ht="25.5" x14ac:dyDescent="0.25">
      <c r="B745" s="152"/>
      <c r="D745" s="203" t="s">
        <v>286</v>
      </c>
      <c r="E745" s="204" t="s">
        <v>287</v>
      </c>
      <c r="F745" s="204" t="s">
        <v>288</v>
      </c>
      <c r="G745" s="205" t="s">
        <v>289</v>
      </c>
      <c r="I745" s="218" t="s">
        <v>286</v>
      </c>
      <c r="J745" s="219" t="s">
        <v>287</v>
      </c>
      <c r="K745" s="219" t="s">
        <v>288</v>
      </c>
      <c r="L745" s="220" t="s">
        <v>289</v>
      </c>
      <c r="N745" s="175"/>
      <c r="P745" s="671"/>
      <c r="Q745" s="672"/>
      <c r="R745" s="672"/>
      <c r="S745" s="673"/>
      <c r="U745" s="152"/>
    </row>
    <row r="746" spans="2:21" ht="10.15" customHeight="1" x14ac:dyDescent="0.25">
      <c r="B746" s="152"/>
      <c r="D746" s="206" t="s">
        <v>292</v>
      </c>
      <c r="E746" s="207" t="s">
        <v>292</v>
      </c>
      <c r="F746" s="207" t="s">
        <v>292</v>
      </c>
      <c r="G746" s="208" t="s">
        <v>292</v>
      </c>
      <c r="I746" s="221" t="s">
        <v>292</v>
      </c>
      <c r="J746" s="222" t="s">
        <v>292</v>
      </c>
      <c r="K746" s="222" t="s">
        <v>292</v>
      </c>
      <c r="L746" s="223" t="s">
        <v>292</v>
      </c>
      <c r="N746" s="175"/>
      <c r="P746" s="674"/>
      <c r="Q746" s="675"/>
      <c r="R746" s="675"/>
      <c r="S746" s="676"/>
      <c r="U746" s="152"/>
    </row>
    <row r="747" spans="2:21" ht="38.25" x14ac:dyDescent="0.25">
      <c r="B747" s="152"/>
      <c r="D747" s="206" t="s">
        <v>328</v>
      </c>
      <c r="E747" s="207" t="s">
        <v>329</v>
      </c>
      <c r="F747" s="207" t="s">
        <v>328</v>
      </c>
      <c r="G747" s="208" t="s">
        <v>295</v>
      </c>
      <c r="I747" s="221" t="s">
        <v>328</v>
      </c>
      <c r="J747" s="222" t="s">
        <v>329</v>
      </c>
      <c r="K747" s="222" t="s">
        <v>328</v>
      </c>
      <c r="L747" s="223" t="s">
        <v>295</v>
      </c>
      <c r="N747" s="175"/>
      <c r="P747" s="203" t="s">
        <v>335</v>
      </c>
      <c r="Q747" s="204" t="s">
        <v>287</v>
      </c>
      <c r="R747" s="204" t="s">
        <v>336</v>
      </c>
      <c r="S747" s="205" t="s">
        <v>289</v>
      </c>
      <c r="U747" s="152"/>
    </row>
    <row r="748" spans="2:21" x14ac:dyDescent="0.25">
      <c r="B748" s="152"/>
      <c r="D748" s="213">
        <v>442000</v>
      </c>
      <c r="E748" s="162">
        <v>0</v>
      </c>
      <c r="F748" s="209">
        <v>694000</v>
      </c>
      <c r="G748" s="164">
        <v>20</v>
      </c>
      <c r="I748" s="213">
        <v>882000</v>
      </c>
      <c r="J748" s="162">
        <v>0</v>
      </c>
      <c r="K748" s="209">
        <v>1316000</v>
      </c>
      <c r="L748" s="164">
        <v>20</v>
      </c>
      <c r="N748" s="175"/>
      <c r="P748" s="206" t="s">
        <v>292</v>
      </c>
      <c r="Q748" s="207" t="s">
        <v>292</v>
      </c>
      <c r="R748" s="207" t="s">
        <v>292</v>
      </c>
      <c r="S748" s="208" t="s">
        <v>292</v>
      </c>
      <c r="U748" s="152"/>
    </row>
    <row r="749" spans="2:21" x14ac:dyDescent="0.25">
      <c r="B749" s="152"/>
      <c r="D749" s="210">
        <v>1136000</v>
      </c>
      <c r="E749" s="211">
        <v>138800</v>
      </c>
      <c r="F749" s="211">
        <v>1169000</v>
      </c>
      <c r="G749" s="212">
        <v>23</v>
      </c>
      <c r="I749" s="224">
        <v>2198000</v>
      </c>
      <c r="J749" s="225">
        <v>263200</v>
      </c>
      <c r="K749" s="225">
        <v>902000</v>
      </c>
      <c r="L749" s="226">
        <v>24.5</v>
      </c>
      <c r="N749" s="175"/>
      <c r="P749" s="206" t="s">
        <v>328</v>
      </c>
      <c r="Q749" s="207" t="s">
        <v>329</v>
      </c>
      <c r="R749" s="207" t="s">
        <v>328</v>
      </c>
      <c r="S749" s="208" t="s">
        <v>295</v>
      </c>
      <c r="U749" s="152"/>
    </row>
    <row r="750" spans="2:21" x14ac:dyDescent="0.25">
      <c r="B750" s="152"/>
      <c r="D750" s="232">
        <v>2305000</v>
      </c>
      <c r="E750" s="233">
        <v>407670</v>
      </c>
      <c r="F750" s="209">
        <v>1169000</v>
      </c>
      <c r="G750" s="234">
        <v>28</v>
      </c>
      <c r="I750" s="213">
        <v>3100000</v>
      </c>
      <c r="J750" s="209">
        <v>484190</v>
      </c>
      <c r="K750" s="209">
        <v>1200000</v>
      </c>
      <c r="L750" s="164">
        <v>29</v>
      </c>
      <c r="N750" s="175"/>
      <c r="P750" s="227" t="s">
        <v>337</v>
      </c>
      <c r="Q750" s="172">
        <v>0</v>
      </c>
      <c r="R750" s="170" t="s">
        <v>296</v>
      </c>
      <c r="S750" s="171">
        <f>S719+S734</f>
        <v>20</v>
      </c>
      <c r="U750" s="152"/>
    </row>
    <row r="751" spans="2:21" x14ac:dyDescent="0.25">
      <c r="B751" s="152"/>
      <c r="D751" s="210">
        <v>3474000</v>
      </c>
      <c r="E751" s="211">
        <v>734990</v>
      </c>
      <c r="F751" s="211">
        <v>1169000</v>
      </c>
      <c r="G751" s="212">
        <v>32</v>
      </c>
      <c r="I751" s="224">
        <v>4300000</v>
      </c>
      <c r="J751" s="225">
        <v>832190</v>
      </c>
      <c r="K751" s="225">
        <v>1250000</v>
      </c>
      <c r="L751" s="226">
        <v>33</v>
      </c>
      <c r="N751" s="175"/>
      <c r="U751" s="152"/>
    </row>
    <row r="752" spans="2:21" x14ac:dyDescent="0.25">
      <c r="B752" s="152"/>
      <c r="D752" s="232">
        <v>4643000</v>
      </c>
      <c r="E752" s="233">
        <v>1109070</v>
      </c>
      <c r="F752" s="233">
        <v>1169000</v>
      </c>
      <c r="G752" s="234">
        <v>36</v>
      </c>
      <c r="I752" s="232">
        <v>5550000</v>
      </c>
      <c r="J752" s="233">
        <v>1244690</v>
      </c>
      <c r="K752" s="233">
        <v>1300000</v>
      </c>
      <c r="L752" s="234">
        <v>37</v>
      </c>
      <c r="N752" s="175"/>
      <c r="U752" s="152"/>
    </row>
    <row r="753" spans="2:21" x14ac:dyDescent="0.25">
      <c r="B753" s="152"/>
      <c r="D753" s="210">
        <v>5812000</v>
      </c>
      <c r="E753" s="211">
        <v>1529910</v>
      </c>
      <c r="F753" s="211">
        <v>1169000</v>
      </c>
      <c r="G753" s="212">
        <v>40</v>
      </c>
      <c r="I753" s="224">
        <v>6850000</v>
      </c>
      <c r="J753" s="225">
        <v>1725690</v>
      </c>
      <c r="K753" s="225">
        <v>1300000</v>
      </c>
      <c r="L753" s="226">
        <v>41</v>
      </c>
      <c r="N753" s="175"/>
      <c r="U753" s="152"/>
    </row>
    <row r="754" spans="2:21" x14ac:dyDescent="0.25">
      <c r="B754" s="152"/>
      <c r="D754" s="213">
        <v>6981000</v>
      </c>
      <c r="E754" s="209">
        <v>1997510</v>
      </c>
      <c r="F754" s="209">
        <v>1169000</v>
      </c>
      <c r="G754" s="164">
        <v>45</v>
      </c>
      <c r="I754" s="213">
        <v>8150000</v>
      </c>
      <c r="J754" s="209">
        <v>2258690</v>
      </c>
      <c r="K754" s="209">
        <v>1300000</v>
      </c>
      <c r="L754" s="164">
        <v>45</v>
      </c>
      <c r="N754" s="175"/>
      <c r="P754" s="680" t="s">
        <v>344</v>
      </c>
      <c r="Q754" s="680"/>
      <c r="R754" s="680"/>
      <c r="S754" s="680"/>
      <c r="U754" s="152"/>
    </row>
    <row r="755" spans="2:21" x14ac:dyDescent="0.25">
      <c r="B755" s="152"/>
      <c r="D755" s="210">
        <v>8150000</v>
      </c>
      <c r="E755" s="211">
        <v>2523560</v>
      </c>
      <c r="F755" s="211">
        <v>1169000</v>
      </c>
      <c r="G755" s="212">
        <v>49</v>
      </c>
      <c r="I755" s="224">
        <v>9450000</v>
      </c>
      <c r="J755" s="225">
        <v>2843690</v>
      </c>
      <c r="K755" s="225">
        <v>1300000</v>
      </c>
      <c r="L755" s="226">
        <v>50</v>
      </c>
      <c r="N755" s="175"/>
      <c r="P755" s="680"/>
      <c r="Q755" s="680"/>
      <c r="R755" s="680"/>
      <c r="S755" s="680"/>
      <c r="U755" s="152"/>
    </row>
    <row r="756" spans="2:21" x14ac:dyDescent="0.25">
      <c r="B756" s="152"/>
      <c r="D756" s="213">
        <v>9319000</v>
      </c>
      <c r="E756" s="209">
        <v>3096370</v>
      </c>
      <c r="F756" s="209">
        <v>1169000</v>
      </c>
      <c r="G756" s="164">
        <v>53</v>
      </c>
      <c r="I756" s="213">
        <v>10750000</v>
      </c>
      <c r="J756" s="209">
        <v>3493690</v>
      </c>
      <c r="K756" s="209">
        <v>1350000</v>
      </c>
      <c r="L756" s="164">
        <v>53</v>
      </c>
      <c r="N756" s="175"/>
      <c r="P756" s="680"/>
      <c r="Q756" s="680"/>
      <c r="R756" s="680"/>
      <c r="S756" s="680"/>
      <c r="U756" s="152"/>
    </row>
    <row r="757" spans="2:21" x14ac:dyDescent="0.25">
      <c r="B757" s="152"/>
      <c r="D757" s="214">
        <v>10488000</v>
      </c>
      <c r="E757" s="215">
        <v>3715940</v>
      </c>
      <c r="F757" s="216" t="s">
        <v>296</v>
      </c>
      <c r="G757" s="217">
        <v>56</v>
      </c>
      <c r="I757" s="228">
        <v>12100000</v>
      </c>
      <c r="J757" s="229">
        <v>4209190</v>
      </c>
      <c r="K757" s="230" t="s">
        <v>296</v>
      </c>
      <c r="L757" s="231">
        <v>56</v>
      </c>
      <c r="N757" s="175"/>
      <c r="U757" s="152"/>
    </row>
    <row r="758" spans="2:21" x14ac:dyDescent="0.25">
      <c r="B758" s="152"/>
      <c r="N758" s="175"/>
      <c r="U758" s="152"/>
    </row>
    <row r="759" spans="2:21" ht="12" customHeight="1" x14ac:dyDescent="0.25">
      <c r="B759" s="152"/>
      <c r="C759" s="152"/>
      <c r="D759" s="152"/>
      <c r="E759" s="152"/>
      <c r="F759" s="152"/>
      <c r="G759" s="152"/>
      <c r="H759" s="152"/>
      <c r="I759" s="152"/>
      <c r="J759" s="152"/>
      <c r="K759" s="152"/>
      <c r="L759" s="152"/>
      <c r="M759" s="152"/>
      <c r="N759" s="152"/>
      <c r="O759" s="152"/>
      <c r="P759" s="152"/>
      <c r="Q759" s="152"/>
      <c r="R759" s="152"/>
      <c r="S759" s="152"/>
      <c r="T759" s="152"/>
      <c r="U759" s="152"/>
    </row>
    <row r="760" spans="2:21" ht="23.45" customHeight="1" x14ac:dyDescent="0.25"/>
    <row r="761" spans="2:21" ht="23.25" x14ac:dyDescent="0.35">
      <c r="B761" s="149"/>
      <c r="C761" s="149"/>
      <c r="D761" s="198" t="s">
        <v>346</v>
      </c>
      <c r="E761" s="151"/>
      <c r="F761" s="151"/>
      <c r="G761" s="151"/>
      <c r="H761" s="151"/>
      <c r="I761" s="151"/>
      <c r="J761" s="151"/>
      <c r="K761" s="151"/>
      <c r="L761" s="151"/>
      <c r="M761" s="151"/>
      <c r="N761" s="152"/>
      <c r="O761" s="151"/>
      <c r="P761" s="151"/>
      <c r="Q761" s="151"/>
      <c r="R761" s="151"/>
      <c r="S761" s="151"/>
      <c r="T761" s="151"/>
      <c r="U761" s="152"/>
    </row>
    <row r="762" spans="2:21" x14ac:dyDescent="0.25">
      <c r="B762" s="151"/>
      <c r="C762" s="153"/>
      <c r="D762" s="153"/>
      <c r="E762" s="153"/>
      <c r="F762" s="153"/>
      <c r="G762" s="153"/>
      <c r="H762" s="153"/>
      <c r="I762" s="153"/>
      <c r="J762" s="153"/>
      <c r="K762" s="153"/>
      <c r="L762" s="153"/>
      <c r="M762" s="153"/>
      <c r="N762" s="175"/>
      <c r="U762" s="152"/>
    </row>
    <row r="763" spans="2:21" ht="21" customHeight="1" x14ac:dyDescent="0.25">
      <c r="B763" s="152"/>
      <c r="D763" s="665" t="s">
        <v>347</v>
      </c>
      <c r="E763" s="666"/>
      <c r="F763" s="666"/>
      <c r="G763" s="667"/>
      <c r="I763" s="665" t="s">
        <v>348</v>
      </c>
      <c r="J763" s="666"/>
      <c r="K763" s="666"/>
      <c r="L763" s="667"/>
      <c r="N763" s="175"/>
      <c r="P763" s="235"/>
      <c r="Q763" s="235"/>
      <c r="R763" s="235" t="s">
        <v>349</v>
      </c>
      <c r="S763" s="235"/>
      <c r="U763" s="152"/>
    </row>
    <row r="764" spans="2:21" ht="25.5" x14ac:dyDescent="0.25">
      <c r="B764" s="152"/>
      <c r="D764" s="203" t="s">
        <v>286</v>
      </c>
      <c r="E764" s="204" t="s">
        <v>287</v>
      </c>
      <c r="F764" s="204" t="s">
        <v>288</v>
      </c>
      <c r="G764" s="205" t="s">
        <v>289</v>
      </c>
      <c r="I764" s="218" t="s">
        <v>286</v>
      </c>
      <c r="J764" s="219" t="s">
        <v>287</v>
      </c>
      <c r="K764" s="219" t="s">
        <v>288</v>
      </c>
      <c r="L764" s="220" t="s">
        <v>289</v>
      </c>
      <c r="N764" s="175"/>
      <c r="P764" s="236" t="s">
        <v>350</v>
      </c>
      <c r="Q764" s="236"/>
      <c r="R764" s="236"/>
      <c r="S764" s="236"/>
      <c r="U764" s="152"/>
    </row>
    <row r="765" spans="2:21" ht="14.45" customHeight="1" x14ac:dyDescent="0.25">
      <c r="B765" s="152"/>
      <c r="D765" s="206" t="s">
        <v>292</v>
      </c>
      <c r="E765" s="207" t="s">
        <v>292</v>
      </c>
      <c r="F765" s="207" t="s">
        <v>292</v>
      </c>
      <c r="G765" s="208" t="s">
        <v>292</v>
      </c>
      <c r="I765" s="221" t="s">
        <v>292</v>
      </c>
      <c r="J765" s="222" t="s">
        <v>292</v>
      </c>
      <c r="K765" s="222" t="s">
        <v>292</v>
      </c>
      <c r="L765" s="223" t="s">
        <v>292</v>
      </c>
      <c r="N765" s="175"/>
      <c r="P765" s="235"/>
      <c r="Q765" s="235" t="s">
        <v>351</v>
      </c>
      <c r="R765" s="235"/>
      <c r="S765" s="235"/>
      <c r="U765" s="152"/>
    </row>
    <row r="766" spans="2:21" ht="14.45" customHeight="1" x14ac:dyDescent="0.25">
      <c r="B766" s="152"/>
      <c r="D766" s="206" t="s">
        <v>328</v>
      </c>
      <c r="E766" s="207" t="s">
        <v>329</v>
      </c>
      <c r="F766" s="207" t="s">
        <v>328</v>
      </c>
      <c r="G766" s="208" t="s">
        <v>295</v>
      </c>
      <c r="I766" s="221" t="s">
        <v>328</v>
      </c>
      <c r="J766" s="222" t="s">
        <v>329</v>
      </c>
      <c r="K766" s="222" t="s">
        <v>328</v>
      </c>
      <c r="L766" s="223" t="s">
        <v>295</v>
      </c>
      <c r="N766" s="175"/>
      <c r="U766" s="152"/>
    </row>
    <row r="767" spans="2:21" x14ac:dyDescent="0.25">
      <c r="B767" s="152"/>
      <c r="D767" s="213">
        <v>0</v>
      </c>
      <c r="E767" s="162">
        <v>0</v>
      </c>
      <c r="F767" s="209">
        <v>430000</v>
      </c>
      <c r="G767" s="164">
        <v>0</v>
      </c>
      <c r="I767" s="213">
        <v>0</v>
      </c>
      <c r="J767" s="162">
        <v>0</v>
      </c>
      <c r="K767" s="209">
        <v>857000</v>
      </c>
      <c r="L767" s="164">
        <v>0</v>
      </c>
      <c r="N767" s="175"/>
      <c r="U767" s="152"/>
    </row>
    <row r="768" spans="2:21" x14ac:dyDescent="0.25">
      <c r="B768" s="152"/>
      <c r="D768" s="210">
        <v>430000</v>
      </c>
      <c r="E768" s="211">
        <v>0</v>
      </c>
      <c r="F768" s="211">
        <v>642000</v>
      </c>
      <c r="G768" s="212">
        <v>20</v>
      </c>
      <c r="I768" s="224">
        <v>857000</v>
      </c>
      <c r="J768" s="225">
        <v>0</v>
      </c>
      <c r="K768" s="225">
        <v>1285000</v>
      </c>
      <c r="L768" s="226">
        <v>20</v>
      </c>
      <c r="N768" s="175"/>
      <c r="P768" s="237" t="s">
        <v>352</v>
      </c>
      <c r="Q768" s="238"/>
      <c r="R768" s="238"/>
      <c r="S768" s="239"/>
      <c r="U768" s="152"/>
    </row>
    <row r="769" spans="2:21" x14ac:dyDescent="0.25">
      <c r="B769" s="152"/>
      <c r="D769" s="213">
        <v>1072000</v>
      </c>
      <c r="E769" s="209">
        <v>128400</v>
      </c>
      <c r="F769" s="209">
        <v>610000</v>
      </c>
      <c r="G769" s="164">
        <v>22</v>
      </c>
      <c r="I769" s="213">
        <v>2142000</v>
      </c>
      <c r="J769" s="209">
        <v>257000</v>
      </c>
      <c r="K769" s="209">
        <v>670000</v>
      </c>
      <c r="L769" s="164">
        <v>24.5</v>
      </c>
      <c r="N769" s="175"/>
      <c r="P769" t="s">
        <v>353</v>
      </c>
      <c r="U769" s="152"/>
    </row>
    <row r="770" spans="2:21" x14ac:dyDescent="0.25">
      <c r="B770" s="152"/>
      <c r="D770" s="210">
        <v>1682000</v>
      </c>
      <c r="E770" s="211">
        <v>262600</v>
      </c>
      <c r="F770" s="211">
        <v>610000</v>
      </c>
      <c r="G770" s="212">
        <v>24.5</v>
      </c>
      <c r="I770" s="224">
        <v>2812000</v>
      </c>
      <c r="J770" s="225">
        <v>421150</v>
      </c>
      <c r="K770" s="225">
        <v>670000</v>
      </c>
      <c r="L770" s="226">
        <v>27</v>
      </c>
      <c r="N770" s="175"/>
      <c r="P770" t="s">
        <v>354</v>
      </c>
      <c r="U770" s="152"/>
    </row>
    <row r="771" spans="2:21" x14ac:dyDescent="0.25">
      <c r="B771" s="152"/>
      <c r="D771" s="213">
        <v>2292000</v>
      </c>
      <c r="E771" s="209">
        <v>412050</v>
      </c>
      <c r="F771" s="209">
        <v>610000</v>
      </c>
      <c r="G771" s="164">
        <v>27</v>
      </c>
      <c r="I771" s="213">
        <v>3482000</v>
      </c>
      <c r="J771" s="209">
        <v>602050</v>
      </c>
      <c r="K771" s="209">
        <v>670000</v>
      </c>
      <c r="L771" s="164">
        <v>30</v>
      </c>
      <c r="N771" s="175"/>
      <c r="P771" t="s">
        <v>355</v>
      </c>
      <c r="U771" s="152"/>
    </row>
    <row r="772" spans="2:21" x14ac:dyDescent="0.25">
      <c r="B772" s="152"/>
      <c r="D772" s="210">
        <v>2902000</v>
      </c>
      <c r="E772" s="211">
        <v>576750</v>
      </c>
      <c r="F772" s="211">
        <v>610000</v>
      </c>
      <c r="G772" s="212">
        <v>30</v>
      </c>
      <c r="I772" s="224">
        <v>4152000</v>
      </c>
      <c r="J772" s="225">
        <v>803050</v>
      </c>
      <c r="K772" s="225">
        <v>670000</v>
      </c>
      <c r="L772" s="226">
        <v>32</v>
      </c>
      <c r="N772" s="175"/>
      <c r="P772" t="s">
        <v>356</v>
      </c>
      <c r="U772" s="152"/>
    </row>
    <row r="773" spans="2:21" x14ac:dyDescent="0.25">
      <c r="B773" s="152"/>
      <c r="D773" s="213">
        <v>3512000</v>
      </c>
      <c r="E773" s="209">
        <v>759750</v>
      </c>
      <c r="F773" s="209">
        <v>610000</v>
      </c>
      <c r="G773" s="164">
        <v>32</v>
      </c>
      <c r="I773" s="213">
        <v>4822000</v>
      </c>
      <c r="J773" s="209">
        <v>1017450</v>
      </c>
      <c r="K773" s="209">
        <v>670000</v>
      </c>
      <c r="L773" s="164">
        <v>34</v>
      </c>
      <c r="N773" s="175"/>
      <c r="P773" s="178"/>
      <c r="Q773" s="178"/>
      <c r="R773" s="178"/>
      <c r="S773" s="178"/>
      <c r="U773" s="152"/>
    </row>
    <row r="774" spans="2:21" x14ac:dyDescent="0.25">
      <c r="B774" s="152"/>
      <c r="D774" s="210">
        <v>4122000</v>
      </c>
      <c r="E774" s="211">
        <v>954950</v>
      </c>
      <c r="F774" s="211">
        <v>610000</v>
      </c>
      <c r="G774" s="212">
        <v>34</v>
      </c>
      <c r="I774" s="224">
        <v>5492000</v>
      </c>
      <c r="J774" s="225">
        <v>1245250</v>
      </c>
      <c r="K774" s="225">
        <v>670000</v>
      </c>
      <c r="L774" s="226">
        <v>36</v>
      </c>
      <c r="N774" s="175"/>
      <c r="P774" s="237" t="s">
        <v>357</v>
      </c>
      <c r="Q774" s="240"/>
      <c r="R774" s="240"/>
      <c r="S774" s="240"/>
      <c r="U774" s="152"/>
    </row>
    <row r="775" spans="2:21" x14ac:dyDescent="0.25">
      <c r="B775" s="152"/>
      <c r="D775" s="213">
        <v>4732000</v>
      </c>
      <c r="E775" s="209">
        <v>1162350</v>
      </c>
      <c r="F775" s="209">
        <v>610000</v>
      </c>
      <c r="G775" s="164">
        <v>36</v>
      </c>
      <c r="I775" s="213">
        <v>6162000</v>
      </c>
      <c r="J775" s="209">
        <v>1486450</v>
      </c>
      <c r="K775" s="209">
        <v>670000</v>
      </c>
      <c r="L775" s="164">
        <v>38</v>
      </c>
      <c r="N775" s="175"/>
      <c r="P775" t="s">
        <v>358</v>
      </c>
      <c r="Q775" s="178"/>
      <c r="R775" s="178"/>
      <c r="S775" s="178"/>
      <c r="U775" s="152"/>
    </row>
    <row r="776" spans="2:21" x14ac:dyDescent="0.25">
      <c r="B776" s="152"/>
      <c r="D776" s="210">
        <v>5342000</v>
      </c>
      <c r="E776" s="211">
        <v>1381950</v>
      </c>
      <c r="F776" s="211">
        <v>610000</v>
      </c>
      <c r="G776" s="212">
        <v>38</v>
      </c>
      <c r="I776" s="224">
        <v>6832000</v>
      </c>
      <c r="J776" s="225">
        <v>1741050</v>
      </c>
      <c r="K776" s="225">
        <v>670000</v>
      </c>
      <c r="L776" s="226">
        <v>40</v>
      </c>
      <c r="N776" s="175"/>
      <c r="P776" t="s">
        <v>359</v>
      </c>
      <c r="Q776" s="178"/>
      <c r="R776" s="178"/>
      <c r="S776" s="178"/>
      <c r="U776" s="152"/>
    </row>
    <row r="777" spans="2:21" x14ac:dyDescent="0.25">
      <c r="B777" s="152"/>
      <c r="D777" s="213">
        <v>5952000</v>
      </c>
      <c r="E777" s="209">
        <v>1613750</v>
      </c>
      <c r="F777" s="209">
        <v>610000</v>
      </c>
      <c r="G777" s="164">
        <v>40</v>
      </c>
      <c r="I777" s="213">
        <v>7502000</v>
      </c>
      <c r="J777" s="209">
        <v>2009050</v>
      </c>
      <c r="K777" s="209">
        <v>670000</v>
      </c>
      <c r="L777" s="164">
        <v>42.5</v>
      </c>
      <c r="N777" s="175"/>
      <c r="Q777" s="178"/>
      <c r="R777" s="178"/>
      <c r="S777" s="178"/>
      <c r="U777" s="152"/>
    </row>
    <row r="778" spans="2:21" x14ac:dyDescent="0.25">
      <c r="B778" s="152"/>
      <c r="D778" s="210">
        <v>6562000</v>
      </c>
      <c r="E778" s="211">
        <v>1857750</v>
      </c>
      <c r="F778" s="211">
        <v>610000</v>
      </c>
      <c r="G778" s="212">
        <v>42.5</v>
      </c>
      <c r="I778" s="224">
        <v>8172000</v>
      </c>
      <c r="J778" s="225">
        <v>2293800</v>
      </c>
      <c r="K778" s="225">
        <v>670000</v>
      </c>
      <c r="L778" s="226">
        <v>45</v>
      </c>
      <c r="N778" s="175"/>
      <c r="Q778" s="178"/>
      <c r="R778" s="178"/>
      <c r="S778" s="178"/>
      <c r="U778" s="152"/>
    </row>
    <row r="779" spans="2:21" x14ac:dyDescent="0.25">
      <c r="B779" s="152"/>
      <c r="D779" s="213">
        <v>7172000</v>
      </c>
      <c r="E779" s="209">
        <v>2117000</v>
      </c>
      <c r="F779" s="209">
        <v>610000</v>
      </c>
      <c r="G779" s="164">
        <v>45</v>
      </c>
      <c r="I779" s="213">
        <v>8842000</v>
      </c>
      <c r="J779" s="209">
        <v>2595300</v>
      </c>
      <c r="K779" s="209">
        <v>670000</v>
      </c>
      <c r="L779" s="164">
        <v>47</v>
      </c>
      <c r="N779" s="175"/>
      <c r="R779" s="178"/>
      <c r="S779" s="178"/>
      <c r="U779" s="152"/>
    </row>
    <row r="780" spans="2:21" x14ac:dyDescent="0.25">
      <c r="B780" s="152"/>
      <c r="D780" s="210">
        <v>7782000</v>
      </c>
      <c r="E780" s="211">
        <v>2391500</v>
      </c>
      <c r="F780" s="211">
        <v>610000</v>
      </c>
      <c r="G780" s="212">
        <v>47</v>
      </c>
      <c r="I780" s="224">
        <v>9512000</v>
      </c>
      <c r="J780" s="225">
        <v>2910200</v>
      </c>
      <c r="K780" s="225">
        <v>670000</v>
      </c>
      <c r="L780" s="226">
        <v>49</v>
      </c>
      <c r="N780" s="175"/>
      <c r="Q780" s="178"/>
      <c r="R780" s="178"/>
      <c r="S780" s="178"/>
      <c r="U780" s="152"/>
    </row>
    <row r="781" spans="2:21" x14ac:dyDescent="0.25">
      <c r="B781" s="152"/>
      <c r="D781" s="213">
        <v>8392000</v>
      </c>
      <c r="E781" s="209">
        <v>2678200</v>
      </c>
      <c r="F781" s="209">
        <v>610000</v>
      </c>
      <c r="G781" s="164">
        <v>49</v>
      </c>
      <c r="I781" s="213">
        <v>10182000</v>
      </c>
      <c r="J781" s="209">
        <v>3238500</v>
      </c>
      <c r="K781" s="209">
        <v>670000</v>
      </c>
      <c r="L781" s="164">
        <v>51</v>
      </c>
      <c r="N781" s="175"/>
      <c r="P781" s="178"/>
      <c r="Q781" s="178"/>
      <c r="R781" s="178"/>
      <c r="S781" s="178"/>
      <c r="U781" s="152"/>
    </row>
    <row r="782" spans="2:21" x14ac:dyDescent="0.25">
      <c r="B782" s="152"/>
      <c r="D782" s="210">
        <v>9002000</v>
      </c>
      <c r="E782" s="211">
        <v>2977100</v>
      </c>
      <c r="F782" s="211">
        <v>610000</v>
      </c>
      <c r="G782" s="212">
        <v>51</v>
      </c>
      <c r="I782" s="224">
        <v>10852000</v>
      </c>
      <c r="J782" s="225">
        <v>3580200</v>
      </c>
      <c r="K782" s="225">
        <v>938000</v>
      </c>
      <c r="L782" s="226">
        <v>53.5</v>
      </c>
      <c r="N782" s="175"/>
      <c r="P782" s="178"/>
      <c r="Q782" s="178"/>
      <c r="R782" s="178"/>
      <c r="S782" s="178"/>
      <c r="U782" s="152"/>
    </row>
    <row r="783" spans="2:21" x14ac:dyDescent="0.25">
      <c r="B783" s="152"/>
      <c r="D783" s="232">
        <v>9612000</v>
      </c>
      <c r="E783" s="233">
        <v>3288200</v>
      </c>
      <c r="F783" s="233">
        <v>610000</v>
      </c>
      <c r="G783" s="234">
        <v>53.5</v>
      </c>
      <c r="I783" s="241">
        <v>11790000</v>
      </c>
      <c r="J783" s="242">
        <v>4082030</v>
      </c>
      <c r="K783" s="194" t="s">
        <v>296</v>
      </c>
      <c r="L783" s="195">
        <v>56</v>
      </c>
      <c r="N783" s="175"/>
      <c r="P783" s="178"/>
      <c r="Q783" s="178"/>
      <c r="R783" s="178"/>
      <c r="S783" s="178"/>
      <c r="U783" s="152"/>
    </row>
    <row r="784" spans="2:21" x14ac:dyDescent="0.25">
      <c r="B784" s="152"/>
      <c r="D784" s="214">
        <v>10222000</v>
      </c>
      <c r="E784" s="215">
        <v>3614550</v>
      </c>
      <c r="F784" s="216" t="s">
        <v>296</v>
      </c>
      <c r="G784" s="217">
        <v>56</v>
      </c>
      <c r="I784" s="233"/>
      <c r="J784" s="233"/>
      <c r="K784" s="182"/>
      <c r="L784" s="183"/>
      <c r="N784" s="175"/>
      <c r="P784" s="178"/>
      <c r="Q784" s="178"/>
      <c r="R784" s="178"/>
      <c r="S784" s="178"/>
      <c r="U784" s="152"/>
    </row>
    <row r="785" spans="2:21" x14ac:dyDescent="0.25">
      <c r="B785" s="152"/>
      <c r="N785" s="175"/>
      <c r="U785" s="152"/>
    </row>
    <row r="786" spans="2:21" ht="12" customHeight="1" x14ac:dyDescent="0.25">
      <c r="B786" s="152"/>
      <c r="C786" s="152"/>
      <c r="D786" s="152"/>
      <c r="E786" s="152"/>
      <c r="F786" s="152"/>
      <c r="G786" s="152"/>
      <c r="H786" s="152"/>
      <c r="I786" s="152"/>
      <c r="J786" s="152"/>
      <c r="K786" s="152"/>
      <c r="L786" s="152"/>
      <c r="M786" s="152"/>
      <c r="N786" s="152"/>
      <c r="O786" s="152"/>
      <c r="P786" s="152"/>
      <c r="Q786" s="152"/>
      <c r="R786" s="152"/>
      <c r="S786" s="152"/>
      <c r="T786" s="152"/>
      <c r="U786" s="152"/>
    </row>
    <row r="787" spans="2:21" ht="23.45" customHeight="1" x14ac:dyDescent="0.25"/>
    <row r="788" spans="2:21" ht="23.25" x14ac:dyDescent="0.35">
      <c r="B788" s="149"/>
      <c r="C788" s="149"/>
      <c r="D788" s="198" t="s">
        <v>360</v>
      </c>
      <c r="E788" s="151"/>
      <c r="F788" s="151"/>
      <c r="G788" s="151"/>
      <c r="H788" s="151"/>
      <c r="I788" s="151"/>
      <c r="J788" s="151"/>
      <c r="K788" s="151"/>
      <c r="L788" s="151"/>
      <c r="M788" s="151"/>
      <c r="N788" s="152"/>
      <c r="O788" s="151"/>
      <c r="P788" s="151"/>
      <c r="Q788" s="151"/>
      <c r="R788" s="151"/>
      <c r="S788" s="151"/>
      <c r="T788" s="151"/>
      <c r="U788" s="152"/>
    </row>
    <row r="789" spans="2:21" x14ac:dyDescent="0.25">
      <c r="B789" s="151"/>
      <c r="C789" s="153"/>
      <c r="D789" s="153"/>
      <c r="E789" s="153"/>
      <c r="F789" s="153"/>
      <c r="G789" s="153"/>
      <c r="H789" s="153"/>
      <c r="I789" s="153"/>
      <c r="J789" s="153"/>
      <c r="K789" s="153"/>
      <c r="L789" s="153"/>
      <c r="M789" s="153"/>
      <c r="N789" s="175"/>
      <c r="U789" s="152"/>
    </row>
    <row r="790" spans="2:21" ht="21" customHeight="1" x14ac:dyDescent="0.25">
      <c r="B790" s="152"/>
      <c r="D790" s="665" t="s">
        <v>347</v>
      </c>
      <c r="E790" s="666"/>
      <c r="F790" s="666"/>
      <c r="G790" s="667"/>
      <c r="I790" s="665" t="s">
        <v>348</v>
      </c>
      <c r="J790" s="666"/>
      <c r="K790" s="666"/>
      <c r="L790" s="667"/>
      <c r="N790" s="175"/>
      <c r="P790" s="235"/>
      <c r="Q790" s="235"/>
      <c r="R790" s="235" t="s">
        <v>349</v>
      </c>
      <c r="S790" s="235"/>
      <c r="U790" s="152"/>
    </row>
    <row r="791" spans="2:21" ht="25.5" x14ac:dyDescent="0.25">
      <c r="B791" s="152"/>
      <c r="D791" s="203" t="s">
        <v>286</v>
      </c>
      <c r="E791" s="204" t="s">
        <v>287</v>
      </c>
      <c r="F791" s="204" t="s">
        <v>288</v>
      </c>
      <c r="G791" s="205" t="s">
        <v>289</v>
      </c>
      <c r="I791" s="218" t="s">
        <v>286</v>
      </c>
      <c r="J791" s="219" t="s">
        <v>287</v>
      </c>
      <c r="K791" s="219" t="s">
        <v>288</v>
      </c>
      <c r="L791" s="220" t="s">
        <v>289</v>
      </c>
      <c r="N791" s="175"/>
      <c r="P791" s="236" t="s">
        <v>350</v>
      </c>
      <c r="Q791" s="236"/>
      <c r="R791" s="236"/>
      <c r="S791" s="236"/>
      <c r="U791" s="152"/>
    </row>
    <row r="792" spans="2:21" ht="14.45" customHeight="1" x14ac:dyDescent="0.25">
      <c r="B792" s="152"/>
      <c r="D792" s="206" t="s">
        <v>292</v>
      </c>
      <c r="E792" s="207" t="s">
        <v>292</v>
      </c>
      <c r="F792" s="207" t="s">
        <v>292</v>
      </c>
      <c r="G792" s="208" t="s">
        <v>292</v>
      </c>
      <c r="I792" s="221" t="s">
        <v>292</v>
      </c>
      <c r="J792" s="222" t="s">
        <v>292</v>
      </c>
      <c r="K792" s="222" t="s">
        <v>292</v>
      </c>
      <c r="L792" s="223" t="s">
        <v>292</v>
      </c>
      <c r="N792" s="175"/>
      <c r="P792" s="235"/>
      <c r="Q792" s="235" t="s">
        <v>351</v>
      </c>
      <c r="R792" s="235"/>
      <c r="S792" s="235"/>
      <c r="U792" s="152"/>
    </row>
    <row r="793" spans="2:21" ht="14.45" customHeight="1" x14ac:dyDescent="0.25">
      <c r="B793" s="152"/>
      <c r="D793" s="206" t="s">
        <v>328</v>
      </c>
      <c r="E793" s="207" t="s">
        <v>329</v>
      </c>
      <c r="F793" s="207" t="s">
        <v>328</v>
      </c>
      <c r="G793" s="208" t="s">
        <v>295</v>
      </c>
      <c r="I793" s="221" t="s">
        <v>328</v>
      </c>
      <c r="J793" s="222" t="s">
        <v>329</v>
      </c>
      <c r="K793" s="222" t="s">
        <v>328</v>
      </c>
      <c r="L793" s="223" t="s">
        <v>295</v>
      </c>
      <c r="N793" s="175"/>
      <c r="U793" s="152"/>
    </row>
    <row r="794" spans="2:21" x14ac:dyDescent="0.25">
      <c r="B794" s="152"/>
      <c r="D794" s="213">
        <v>0</v>
      </c>
      <c r="E794" s="162">
        <v>0</v>
      </c>
      <c r="F794" s="209">
        <v>415000</v>
      </c>
      <c r="G794" s="164">
        <v>0</v>
      </c>
      <c r="I794" s="213">
        <v>0</v>
      </c>
      <c r="J794" s="162">
        <v>0</v>
      </c>
      <c r="K794" s="209">
        <v>828000</v>
      </c>
      <c r="L794" s="164">
        <v>0</v>
      </c>
      <c r="N794" s="175"/>
      <c r="U794" s="152"/>
    </row>
    <row r="795" spans="2:21" x14ac:dyDescent="0.25">
      <c r="B795" s="152"/>
      <c r="D795" s="210">
        <v>415000</v>
      </c>
      <c r="E795" s="211">
        <v>0</v>
      </c>
      <c r="F795" s="211">
        <v>620000</v>
      </c>
      <c r="G795" s="212">
        <v>20</v>
      </c>
      <c r="I795" s="224">
        <v>828000</v>
      </c>
      <c r="J795" s="225">
        <v>0</v>
      </c>
      <c r="K795" s="225">
        <v>1242000</v>
      </c>
      <c r="L795" s="226">
        <v>20</v>
      </c>
      <c r="N795" s="175"/>
      <c r="P795" s="237" t="s">
        <v>361</v>
      </c>
      <c r="Q795" s="238"/>
      <c r="R795" s="238"/>
      <c r="S795" s="239"/>
      <c r="U795" s="152"/>
    </row>
    <row r="796" spans="2:21" x14ac:dyDescent="0.25">
      <c r="B796" s="152"/>
      <c r="D796" s="213">
        <v>1035000</v>
      </c>
      <c r="E796" s="209">
        <v>124000</v>
      </c>
      <c r="F796" s="209">
        <v>590000</v>
      </c>
      <c r="G796" s="164">
        <v>22</v>
      </c>
      <c r="I796" s="213">
        <v>2070000</v>
      </c>
      <c r="J796" s="209">
        <v>248400</v>
      </c>
      <c r="K796" s="209">
        <v>647000</v>
      </c>
      <c r="L796" s="164">
        <v>24.5</v>
      </c>
      <c r="N796" s="175"/>
      <c r="P796" t="s">
        <v>353</v>
      </c>
      <c r="U796" s="152"/>
    </row>
    <row r="797" spans="2:21" x14ac:dyDescent="0.25">
      <c r="B797" s="152"/>
      <c r="D797" s="210">
        <v>1625000</v>
      </c>
      <c r="E797" s="211">
        <v>253800</v>
      </c>
      <c r="F797" s="211">
        <v>590000</v>
      </c>
      <c r="G797" s="212">
        <v>24.5</v>
      </c>
      <c r="I797" s="224">
        <v>2717000</v>
      </c>
      <c r="J797" s="225">
        <v>406915</v>
      </c>
      <c r="K797" s="225">
        <v>647000</v>
      </c>
      <c r="L797" s="226">
        <v>27</v>
      </c>
      <c r="N797" s="175"/>
      <c r="P797" t="s">
        <v>354</v>
      </c>
      <c r="U797" s="152"/>
    </row>
    <row r="798" spans="2:21" x14ac:dyDescent="0.25">
      <c r="B798" s="152"/>
      <c r="D798" s="213">
        <v>2215000</v>
      </c>
      <c r="E798" s="209">
        <v>398350</v>
      </c>
      <c r="F798" s="209">
        <v>590000</v>
      </c>
      <c r="G798" s="164">
        <v>27</v>
      </c>
      <c r="I798" s="213">
        <v>3364000</v>
      </c>
      <c r="J798" s="209">
        <v>581605</v>
      </c>
      <c r="K798" s="209">
        <v>647000</v>
      </c>
      <c r="L798" s="164">
        <v>30</v>
      </c>
      <c r="N798" s="175"/>
      <c r="P798" t="s">
        <v>355</v>
      </c>
      <c r="U798" s="152"/>
    </row>
    <row r="799" spans="2:21" x14ac:dyDescent="0.25">
      <c r="B799" s="152"/>
      <c r="D799" s="210">
        <v>2805000</v>
      </c>
      <c r="E799" s="211">
        <v>557650</v>
      </c>
      <c r="F799" s="211">
        <v>590000</v>
      </c>
      <c r="G799" s="212">
        <v>30</v>
      </c>
      <c r="I799" s="224">
        <v>4011000</v>
      </c>
      <c r="J799" s="225">
        <v>775705</v>
      </c>
      <c r="K799" s="225">
        <v>647000</v>
      </c>
      <c r="L799" s="226">
        <v>32</v>
      </c>
      <c r="N799" s="175"/>
      <c r="P799" t="s">
        <v>356</v>
      </c>
      <c r="U799" s="152"/>
    </row>
    <row r="800" spans="2:21" x14ac:dyDescent="0.25">
      <c r="B800" s="152"/>
      <c r="D800" s="213">
        <v>3395000</v>
      </c>
      <c r="E800" s="209">
        <v>734650</v>
      </c>
      <c r="F800" s="209">
        <v>590000</v>
      </c>
      <c r="G800" s="164">
        <v>32</v>
      </c>
      <c r="I800" s="213">
        <v>4658000</v>
      </c>
      <c r="J800" s="209">
        <v>982745</v>
      </c>
      <c r="K800" s="209">
        <v>647000</v>
      </c>
      <c r="L800" s="164">
        <v>34</v>
      </c>
      <c r="N800" s="175"/>
      <c r="P800" s="178"/>
      <c r="Q800" s="178"/>
      <c r="R800" s="178"/>
      <c r="S800" s="178"/>
      <c r="U800" s="152"/>
    </row>
    <row r="801" spans="2:21" x14ac:dyDescent="0.25">
      <c r="B801" s="152"/>
      <c r="D801" s="210">
        <v>3985000</v>
      </c>
      <c r="E801" s="211">
        <v>923450</v>
      </c>
      <c r="F801" s="211">
        <v>590000</v>
      </c>
      <c r="G801" s="212">
        <v>34</v>
      </c>
      <c r="I801" s="224">
        <v>5305000</v>
      </c>
      <c r="J801" s="225">
        <v>1202725</v>
      </c>
      <c r="K801" s="225">
        <v>647000</v>
      </c>
      <c r="L801" s="226">
        <v>36</v>
      </c>
      <c r="N801" s="175"/>
      <c r="U801" s="152"/>
    </row>
    <row r="802" spans="2:21" x14ac:dyDescent="0.25">
      <c r="B802" s="152"/>
      <c r="D802" s="213">
        <v>4575000</v>
      </c>
      <c r="E802" s="209">
        <v>1124050</v>
      </c>
      <c r="F802" s="209">
        <v>590000</v>
      </c>
      <c r="G802" s="164">
        <v>36</v>
      </c>
      <c r="I802" s="213">
        <v>5952000</v>
      </c>
      <c r="J802" s="209">
        <v>1435645</v>
      </c>
      <c r="K802" s="209">
        <v>647000</v>
      </c>
      <c r="L802" s="164">
        <v>38</v>
      </c>
      <c r="N802" s="175"/>
      <c r="U802" s="152"/>
    </row>
    <row r="803" spans="2:21" x14ac:dyDescent="0.25">
      <c r="B803" s="152"/>
      <c r="D803" s="210">
        <v>5165000</v>
      </c>
      <c r="E803" s="211">
        <v>1336450</v>
      </c>
      <c r="F803" s="211">
        <v>590000</v>
      </c>
      <c r="G803" s="212">
        <v>38</v>
      </c>
      <c r="I803" s="224">
        <v>6599000</v>
      </c>
      <c r="J803" s="225">
        <v>1681505</v>
      </c>
      <c r="K803" s="225">
        <v>647000</v>
      </c>
      <c r="L803" s="226">
        <v>40</v>
      </c>
      <c r="N803" s="175"/>
      <c r="U803" s="152"/>
    </row>
    <row r="804" spans="2:21" x14ac:dyDescent="0.25">
      <c r="B804" s="152"/>
      <c r="D804" s="213">
        <v>5755000</v>
      </c>
      <c r="E804" s="209">
        <v>1560650</v>
      </c>
      <c r="F804" s="209">
        <v>590000</v>
      </c>
      <c r="G804" s="164">
        <v>40</v>
      </c>
      <c r="I804" s="213">
        <v>7246000</v>
      </c>
      <c r="J804" s="209">
        <v>1940305</v>
      </c>
      <c r="K804" s="209">
        <v>647000</v>
      </c>
      <c r="L804" s="164">
        <v>42.5</v>
      </c>
      <c r="N804" s="175"/>
      <c r="Q804" s="178"/>
      <c r="R804" s="178"/>
      <c r="S804" s="178"/>
      <c r="U804" s="152"/>
    </row>
    <row r="805" spans="2:21" x14ac:dyDescent="0.25">
      <c r="B805" s="152"/>
      <c r="D805" s="210">
        <v>6345000</v>
      </c>
      <c r="E805" s="211">
        <v>1796650</v>
      </c>
      <c r="F805" s="211">
        <v>590000</v>
      </c>
      <c r="G805" s="212">
        <v>42.5</v>
      </c>
      <c r="I805" s="224">
        <v>7893000</v>
      </c>
      <c r="J805" s="225">
        <v>2215280</v>
      </c>
      <c r="K805" s="225">
        <v>647000</v>
      </c>
      <c r="L805" s="226">
        <v>45</v>
      </c>
      <c r="N805" s="175"/>
      <c r="Q805" s="178"/>
      <c r="R805" s="178"/>
      <c r="S805" s="178"/>
      <c r="U805" s="152"/>
    </row>
    <row r="806" spans="2:21" x14ac:dyDescent="0.25">
      <c r="B806" s="152"/>
      <c r="D806" s="213">
        <v>6935000</v>
      </c>
      <c r="E806" s="209">
        <v>2047400</v>
      </c>
      <c r="F806" s="209">
        <v>590000</v>
      </c>
      <c r="G806" s="164">
        <v>45</v>
      </c>
      <c r="I806" s="213">
        <v>8540000</v>
      </c>
      <c r="J806" s="209">
        <v>2506430</v>
      </c>
      <c r="K806" s="209">
        <v>647000</v>
      </c>
      <c r="L806" s="164">
        <v>47</v>
      </c>
      <c r="N806" s="175"/>
      <c r="R806" s="178"/>
      <c r="S806" s="178"/>
      <c r="U806" s="152"/>
    </row>
    <row r="807" spans="2:21" x14ac:dyDescent="0.25">
      <c r="B807" s="152"/>
      <c r="D807" s="210">
        <v>7525000</v>
      </c>
      <c r="E807" s="211">
        <v>2312900</v>
      </c>
      <c r="F807" s="211">
        <v>590000</v>
      </c>
      <c r="G807" s="212">
        <v>47</v>
      </c>
      <c r="I807" s="224">
        <v>9187000</v>
      </c>
      <c r="J807" s="225">
        <v>2810520</v>
      </c>
      <c r="K807" s="225">
        <v>647000</v>
      </c>
      <c r="L807" s="226">
        <v>49</v>
      </c>
      <c r="N807" s="175"/>
      <c r="Q807" s="178"/>
      <c r="R807" s="178"/>
      <c r="S807" s="178"/>
      <c r="U807" s="152"/>
    </row>
    <row r="808" spans="2:21" x14ac:dyDescent="0.25">
      <c r="B808" s="152"/>
      <c r="D808" s="213">
        <v>8115000</v>
      </c>
      <c r="E808" s="209">
        <v>2590200</v>
      </c>
      <c r="F808" s="209">
        <v>590000</v>
      </c>
      <c r="G808" s="164">
        <v>49</v>
      </c>
      <c r="I808" s="213">
        <v>9834000</v>
      </c>
      <c r="J808" s="209">
        <v>3127550</v>
      </c>
      <c r="K808" s="209">
        <v>647000</v>
      </c>
      <c r="L808" s="164">
        <v>51</v>
      </c>
      <c r="N808" s="175"/>
      <c r="P808" s="178"/>
      <c r="Q808" s="178"/>
      <c r="R808" s="178"/>
      <c r="S808" s="178"/>
      <c r="U808" s="152"/>
    </row>
    <row r="809" spans="2:21" x14ac:dyDescent="0.25">
      <c r="B809" s="152"/>
      <c r="D809" s="210">
        <v>8705000</v>
      </c>
      <c r="E809" s="211">
        <v>2879300</v>
      </c>
      <c r="F809" s="211">
        <v>590000</v>
      </c>
      <c r="G809" s="212">
        <v>51</v>
      </c>
      <c r="I809" s="224">
        <v>10481000</v>
      </c>
      <c r="J809" s="225">
        <v>3457520</v>
      </c>
      <c r="K809" s="225">
        <v>906000</v>
      </c>
      <c r="L809" s="226">
        <v>53.5</v>
      </c>
      <c r="N809" s="175"/>
      <c r="P809" s="178"/>
      <c r="Q809" s="178"/>
      <c r="R809" s="178"/>
      <c r="S809" s="178"/>
      <c r="U809" s="152"/>
    </row>
    <row r="810" spans="2:21" x14ac:dyDescent="0.25">
      <c r="B810" s="152"/>
      <c r="D810" s="232">
        <v>9295000</v>
      </c>
      <c r="E810" s="233">
        <v>3180200</v>
      </c>
      <c r="F810" s="233">
        <v>590000</v>
      </c>
      <c r="G810" s="234">
        <v>53.5</v>
      </c>
      <c r="I810" s="241">
        <v>11387000</v>
      </c>
      <c r="J810" s="242">
        <v>3942230</v>
      </c>
      <c r="K810" s="194" t="s">
        <v>296</v>
      </c>
      <c r="L810" s="195">
        <v>56</v>
      </c>
      <c r="N810" s="175"/>
      <c r="P810" s="178"/>
      <c r="Q810" s="178"/>
      <c r="R810" s="178"/>
      <c r="S810" s="178"/>
      <c r="U810" s="152"/>
    </row>
    <row r="811" spans="2:21" x14ac:dyDescent="0.25">
      <c r="B811" s="152"/>
      <c r="D811" s="214">
        <v>9885000</v>
      </c>
      <c r="E811" s="215">
        <v>3495850</v>
      </c>
      <c r="F811" s="216" t="s">
        <v>296</v>
      </c>
      <c r="G811" s="217">
        <v>56</v>
      </c>
      <c r="I811" s="233"/>
      <c r="J811" s="233"/>
      <c r="K811" s="182"/>
      <c r="L811" s="183"/>
      <c r="N811" s="175"/>
      <c r="P811" s="178"/>
      <c r="Q811" s="178"/>
      <c r="R811" s="178"/>
      <c r="S811" s="178"/>
      <c r="U811" s="152"/>
    </row>
    <row r="812" spans="2:21" x14ac:dyDescent="0.25">
      <c r="B812" s="152"/>
      <c r="N812" s="175"/>
      <c r="U812" s="152"/>
    </row>
    <row r="813" spans="2:21" ht="12" customHeight="1" x14ac:dyDescent="0.25">
      <c r="B813" s="152"/>
      <c r="C813" s="152"/>
      <c r="D813" s="152"/>
      <c r="E813" s="152"/>
      <c r="F813" s="152"/>
      <c r="G813" s="152"/>
      <c r="H813" s="152"/>
      <c r="I813" s="152"/>
      <c r="J813" s="152"/>
      <c r="K813" s="152"/>
      <c r="L813" s="152"/>
      <c r="M813" s="152"/>
      <c r="N813" s="152"/>
      <c r="O813" s="152"/>
      <c r="P813" s="152"/>
      <c r="Q813" s="152"/>
      <c r="R813" s="152"/>
      <c r="S813" s="152"/>
      <c r="T813" s="152"/>
      <c r="U813" s="152"/>
    </row>
    <row r="814" spans="2:21" ht="23.45" customHeight="1" x14ac:dyDescent="0.25"/>
    <row r="815" spans="2:21" ht="23.25" x14ac:dyDescent="0.35">
      <c r="B815" s="149"/>
      <c r="C815" s="149"/>
      <c r="D815" s="198" t="s">
        <v>362</v>
      </c>
      <c r="E815" s="151"/>
      <c r="F815" s="151"/>
      <c r="G815" s="151"/>
      <c r="H815" s="151"/>
      <c r="I815" s="151"/>
      <c r="J815" s="151"/>
      <c r="K815" s="151"/>
      <c r="L815" s="151"/>
      <c r="M815" s="151"/>
      <c r="N815" s="152"/>
      <c r="O815" s="151"/>
      <c r="P815" s="151"/>
      <c r="Q815" s="151"/>
      <c r="R815" s="151"/>
      <c r="S815" s="151"/>
      <c r="T815" s="151"/>
      <c r="U815" s="152"/>
    </row>
    <row r="816" spans="2:21" x14ac:dyDescent="0.25">
      <c r="B816" s="151"/>
      <c r="C816" s="153"/>
      <c r="D816" s="153"/>
      <c r="E816" s="153"/>
      <c r="F816" s="153"/>
      <c r="G816" s="153"/>
      <c r="H816" s="153"/>
      <c r="I816" s="153"/>
      <c r="J816" s="153"/>
      <c r="K816" s="153"/>
      <c r="L816" s="153"/>
      <c r="M816" s="153"/>
      <c r="N816" s="175"/>
      <c r="U816" s="152"/>
    </row>
    <row r="817" spans="2:21" ht="21" customHeight="1" x14ac:dyDescent="0.25">
      <c r="B817" s="152"/>
      <c r="D817" s="665" t="s">
        <v>347</v>
      </c>
      <c r="E817" s="666"/>
      <c r="F817" s="666"/>
      <c r="G817" s="667"/>
      <c r="I817" s="665" t="s">
        <v>348</v>
      </c>
      <c r="J817" s="666"/>
      <c r="K817" s="666"/>
      <c r="L817" s="667"/>
      <c r="N817" s="175"/>
      <c r="P817" s="235"/>
      <c r="Q817" s="235"/>
      <c r="R817" s="235" t="s">
        <v>349</v>
      </c>
      <c r="S817" s="235"/>
      <c r="U817" s="152"/>
    </row>
    <row r="818" spans="2:21" ht="25.5" x14ac:dyDescent="0.25">
      <c r="B818" s="152"/>
      <c r="D818" s="203" t="s">
        <v>286</v>
      </c>
      <c r="E818" s="204" t="s">
        <v>287</v>
      </c>
      <c r="F818" s="204" t="s">
        <v>288</v>
      </c>
      <c r="G818" s="205" t="s">
        <v>289</v>
      </c>
      <c r="I818" s="218" t="s">
        <v>286</v>
      </c>
      <c r="J818" s="219" t="s">
        <v>287</v>
      </c>
      <c r="K818" s="219" t="s">
        <v>288</v>
      </c>
      <c r="L818" s="220" t="s">
        <v>289</v>
      </c>
      <c r="N818" s="175"/>
      <c r="P818" s="236" t="s">
        <v>350</v>
      </c>
      <c r="Q818" s="236"/>
      <c r="R818" s="236"/>
      <c r="S818" s="236"/>
      <c r="U818" s="152"/>
    </row>
    <row r="819" spans="2:21" ht="14.45" customHeight="1" x14ac:dyDescent="0.25">
      <c r="B819" s="152"/>
      <c r="D819" s="206" t="s">
        <v>292</v>
      </c>
      <c r="E819" s="207" t="s">
        <v>292</v>
      </c>
      <c r="F819" s="207" t="s">
        <v>292</v>
      </c>
      <c r="G819" s="208" t="s">
        <v>292</v>
      </c>
      <c r="I819" s="221" t="s">
        <v>292</v>
      </c>
      <c r="J819" s="222" t="s">
        <v>292</v>
      </c>
      <c r="K819" s="222" t="s">
        <v>292</v>
      </c>
      <c r="L819" s="223" t="s">
        <v>292</v>
      </c>
      <c r="N819" s="175"/>
      <c r="P819" s="235"/>
      <c r="Q819" s="235" t="s">
        <v>351</v>
      </c>
      <c r="R819" s="235"/>
      <c r="S819" s="235"/>
      <c r="U819" s="152"/>
    </row>
    <row r="820" spans="2:21" ht="14.45" customHeight="1" x14ac:dyDescent="0.25">
      <c r="B820" s="152"/>
      <c r="D820" s="206" t="s">
        <v>328</v>
      </c>
      <c r="E820" s="207" t="s">
        <v>329</v>
      </c>
      <c r="F820" s="207" t="s">
        <v>328</v>
      </c>
      <c r="G820" s="208" t="s">
        <v>295</v>
      </c>
      <c r="I820" s="221" t="s">
        <v>328</v>
      </c>
      <c r="J820" s="222" t="s">
        <v>329</v>
      </c>
      <c r="K820" s="222" t="s">
        <v>328</v>
      </c>
      <c r="L820" s="223" t="s">
        <v>295</v>
      </c>
      <c r="N820" s="175"/>
      <c r="U820" s="152"/>
    </row>
    <row r="821" spans="2:21" x14ac:dyDescent="0.25">
      <c r="B821" s="152"/>
      <c r="D821" s="213">
        <v>400000</v>
      </c>
      <c r="E821" s="162">
        <v>0</v>
      </c>
      <c r="F821" s="209">
        <v>600000</v>
      </c>
      <c r="G821" s="164">
        <v>20</v>
      </c>
      <c r="I821" s="213">
        <v>800000</v>
      </c>
      <c r="J821" s="162">
        <v>0</v>
      </c>
      <c r="K821" s="209">
        <v>1200000</v>
      </c>
      <c r="L821" s="164">
        <v>20</v>
      </c>
      <c r="N821" s="175"/>
      <c r="U821" s="152"/>
    </row>
    <row r="822" spans="2:21" x14ac:dyDescent="0.25">
      <c r="B822" s="152"/>
      <c r="D822" s="210">
        <v>1000000</v>
      </c>
      <c r="E822" s="211">
        <v>120000</v>
      </c>
      <c r="F822" s="211">
        <v>570000</v>
      </c>
      <c r="G822" s="212">
        <v>22</v>
      </c>
      <c r="I822" s="224">
        <v>2000000</v>
      </c>
      <c r="J822" s="225">
        <v>240000</v>
      </c>
      <c r="K822" s="225">
        <v>625000</v>
      </c>
      <c r="L822" s="226">
        <v>24.5</v>
      </c>
      <c r="N822" s="175"/>
      <c r="P822" s="237" t="s">
        <v>361</v>
      </c>
      <c r="Q822" s="238"/>
      <c r="R822" s="238"/>
      <c r="S822" s="239"/>
      <c r="U822" s="152"/>
    </row>
    <row r="823" spans="2:21" x14ac:dyDescent="0.25">
      <c r="B823" s="152"/>
      <c r="D823" s="213">
        <v>1570000</v>
      </c>
      <c r="E823" s="209">
        <v>245400</v>
      </c>
      <c r="F823" s="209">
        <v>570000</v>
      </c>
      <c r="G823" s="164">
        <v>24.5</v>
      </c>
      <c r="I823" s="213">
        <v>2625000</v>
      </c>
      <c r="J823" s="209">
        <v>393125</v>
      </c>
      <c r="K823" s="209">
        <v>625000</v>
      </c>
      <c r="L823" s="164">
        <v>27</v>
      </c>
      <c r="N823" s="175"/>
      <c r="P823" t="s">
        <v>353</v>
      </c>
      <c r="U823" s="152"/>
    </row>
    <row r="824" spans="2:21" x14ac:dyDescent="0.25">
      <c r="B824" s="152"/>
      <c r="D824" s="210">
        <v>2140000</v>
      </c>
      <c r="E824" s="211">
        <v>385050</v>
      </c>
      <c r="F824" s="211">
        <v>570000</v>
      </c>
      <c r="G824" s="212">
        <v>27</v>
      </c>
      <c r="I824" s="224">
        <v>3250000</v>
      </c>
      <c r="J824" s="225">
        <v>561875</v>
      </c>
      <c r="K824" s="225">
        <v>625000</v>
      </c>
      <c r="L824" s="226">
        <v>30</v>
      </c>
      <c r="N824" s="175"/>
      <c r="P824" t="s">
        <v>354</v>
      </c>
      <c r="U824" s="152"/>
    </row>
    <row r="825" spans="2:21" x14ac:dyDescent="0.25">
      <c r="B825" s="152"/>
      <c r="D825" s="213">
        <v>2710000</v>
      </c>
      <c r="E825" s="209">
        <v>538950</v>
      </c>
      <c r="F825" s="209">
        <v>570000</v>
      </c>
      <c r="G825" s="164">
        <v>30</v>
      </c>
      <c r="I825" s="213">
        <v>3875000</v>
      </c>
      <c r="J825" s="209">
        <v>749375</v>
      </c>
      <c r="K825" s="209">
        <v>625000</v>
      </c>
      <c r="L825" s="164">
        <v>32</v>
      </c>
      <c r="N825" s="175"/>
      <c r="P825" t="s">
        <v>355</v>
      </c>
      <c r="U825" s="152"/>
    </row>
    <row r="826" spans="2:21" x14ac:dyDescent="0.25">
      <c r="B826" s="152"/>
      <c r="D826" s="210">
        <v>3280000</v>
      </c>
      <c r="E826" s="211">
        <v>709950</v>
      </c>
      <c r="F826" s="211">
        <v>570000</v>
      </c>
      <c r="G826" s="212">
        <v>32</v>
      </c>
      <c r="I826" s="224">
        <v>4500000</v>
      </c>
      <c r="J826" s="225">
        <v>949375</v>
      </c>
      <c r="K826" s="225">
        <v>625000</v>
      </c>
      <c r="L826" s="226">
        <v>34</v>
      </c>
      <c r="N826" s="175"/>
      <c r="P826" t="s">
        <v>356</v>
      </c>
      <c r="U826" s="152"/>
    </row>
    <row r="827" spans="2:21" x14ac:dyDescent="0.25">
      <c r="B827" s="152"/>
      <c r="D827" s="213">
        <v>3850000</v>
      </c>
      <c r="E827" s="209">
        <v>892350</v>
      </c>
      <c r="F827" s="209">
        <v>570000</v>
      </c>
      <c r="G827" s="164">
        <v>34</v>
      </c>
      <c r="I827" s="213">
        <v>5125000</v>
      </c>
      <c r="J827" s="209">
        <v>1161875</v>
      </c>
      <c r="K827" s="209">
        <v>625000</v>
      </c>
      <c r="L827" s="164">
        <v>36</v>
      </c>
      <c r="N827" s="175"/>
      <c r="P827" s="178"/>
      <c r="Q827" s="178"/>
      <c r="R827" s="178"/>
      <c r="S827" s="178"/>
      <c r="U827" s="152"/>
    </row>
    <row r="828" spans="2:21" x14ac:dyDescent="0.25">
      <c r="B828" s="152"/>
      <c r="D828" s="210">
        <v>4420000</v>
      </c>
      <c r="E828" s="211">
        <v>1086150</v>
      </c>
      <c r="F828" s="211">
        <v>570000</v>
      </c>
      <c r="G828" s="212">
        <v>36</v>
      </c>
      <c r="I828" s="224">
        <v>5750000</v>
      </c>
      <c r="J828" s="225">
        <v>1386875</v>
      </c>
      <c r="K828" s="225">
        <v>625000</v>
      </c>
      <c r="L828" s="226">
        <v>38</v>
      </c>
      <c r="N828" s="175"/>
      <c r="U828" s="152"/>
    </row>
    <row r="829" spans="2:21" x14ac:dyDescent="0.25">
      <c r="B829" s="152"/>
      <c r="D829" s="213">
        <v>4990000</v>
      </c>
      <c r="E829" s="209">
        <v>1291350</v>
      </c>
      <c r="F829" s="209">
        <v>570000</v>
      </c>
      <c r="G829" s="164">
        <v>38</v>
      </c>
      <c r="I829" s="213">
        <v>6375000</v>
      </c>
      <c r="J829" s="209">
        <v>1624375</v>
      </c>
      <c r="K829" s="209">
        <v>625000</v>
      </c>
      <c r="L829" s="164">
        <v>40</v>
      </c>
      <c r="N829" s="175"/>
      <c r="U829" s="152"/>
    </row>
    <row r="830" spans="2:21" x14ac:dyDescent="0.25">
      <c r="B830" s="152"/>
      <c r="D830" s="210">
        <v>5560000</v>
      </c>
      <c r="E830" s="211">
        <v>1507950</v>
      </c>
      <c r="F830" s="211">
        <v>570000</v>
      </c>
      <c r="G830" s="212">
        <v>40</v>
      </c>
      <c r="I830" s="224">
        <v>7000000</v>
      </c>
      <c r="J830" s="225">
        <v>1874375</v>
      </c>
      <c r="K830" s="225">
        <v>625000</v>
      </c>
      <c r="L830" s="226">
        <v>42.5</v>
      </c>
      <c r="N830" s="175"/>
      <c r="U830" s="152"/>
    </row>
    <row r="831" spans="2:21" x14ac:dyDescent="0.25">
      <c r="B831" s="152"/>
      <c r="D831" s="213">
        <v>6130000</v>
      </c>
      <c r="E831" s="209">
        <v>1735950</v>
      </c>
      <c r="F831" s="209">
        <v>570000</v>
      </c>
      <c r="G831" s="164">
        <v>42.5</v>
      </c>
      <c r="I831" s="213">
        <v>7625000</v>
      </c>
      <c r="J831" s="209">
        <v>2140000</v>
      </c>
      <c r="K831" s="209">
        <v>625000</v>
      </c>
      <c r="L831" s="164">
        <v>45</v>
      </c>
      <c r="N831" s="175"/>
      <c r="Q831" s="178"/>
      <c r="R831" s="178"/>
      <c r="S831" s="178"/>
      <c r="U831" s="152"/>
    </row>
    <row r="832" spans="2:21" x14ac:dyDescent="0.25">
      <c r="B832" s="152"/>
      <c r="D832" s="210">
        <v>6700000</v>
      </c>
      <c r="E832" s="211">
        <v>1978200</v>
      </c>
      <c r="F832" s="211">
        <v>570000</v>
      </c>
      <c r="G832" s="212">
        <v>45</v>
      </c>
      <c r="I832" s="224">
        <v>8250000</v>
      </c>
      <c r="J832" s="225">
        <v>2421250</v>
      </c>
      <c r="K832" s="225">
        <v>625000</v>
      </c>
      <c r="L832" s="226">
        <v>47</v>
      </c>
      <c r="N832" s="175"/>
      <c r="Q832" s="178"/>
      <c r="R832" s="178"/>
      <c r="S832" s="178"/>
      <c r="U832" s="152"/>
    </row>
    <row r="833" spans="2:21" x14ac:dyDescent="0.25">
      <c r="B833" s="152"/>
      <c r="D833" s="213">
        <v>7270000</v>
      </c>
      <c r="E833" s="209">
        <v>2234700</v>
      </c>
      <c r="F833" s="209">
        <v>570000</v>
      </c>
      <c r="G833" s="164">
        <v>47</v>
      </c>
      <c r="I833" s="213">
        <v>8875000</v>
      </c>
      <c r="J833" s="209">
        <v>2715000</v>
      </c>
      <c r="K833" s="209">
        <v>625000</v>
      </c>
      <c r="L833" s="164">
        <v>49</v>
      </c>
      <c r="N833" s="175"/>
      <c r="R833" s="178"/>
      <c r="S833" s="178"/>
      <c r="U833" s="152"/>
    </row>
    <row r="834" spans="2:21" x14ac:dyDescent="0.25">
      <c r="B834" s="152"/>
      <c r="D834" s="210">
        <v>7840000</v>
      </c>
      <c r="E834" s="211">
        <v>2502600</v>
      </c>
      <c r="F834" s="211">
        <v>570000</v>
      </c>
      <c r="G834" s="212">
        <v>49</v>
      </c>
      <c r="I834" s="224">
        <v>9500000</v>
      </c>
      <c r="J834" s="225">
        <v>3021250</v>
      </c>
      <c r="K834" s="225">
        <v>625000</v>
      </c>
      <c r="L834" s="226">
        <v>51</v>
      </c>
      <c r="N834" s="175"/>
      <c r="Q834" s="178"/>
      <c r="R834" s="178"/>
      <c r="S834" s="178"/>
      <c r="U834" s="152"/>
    </row>
    <row r="835" spans="2:21" x14ac:dyDescent="0.25">
      <c r="B835" s="152"/>
      <c r="D835" s="213">
        <v>8410000</v>
      </c>
      <c r="E835" s="209">
        <v>2781900</v>
      </c>
      <c r="F835" s="209">
        <v>570000</v>
      </c>
      <c r="G835" s="164">
        <v>51</v>
      </c>
      <c r="I835" s="213">
        <v>10125000</v>
      </c>
      <c r="J835" s="209">
        <v>3340000</v>
      </c>
      <c r="K835" s="209">
        <v>875000</v>
      </c>
      <c r="L835" s="164">
        <v>53.5</v>
      </c>
      <c r="N835" s="175"/>
      <c r="P835" s="178"/>
      <c r="Q835" s="178"/>
      <c r="R835" s="178"/>
      <c r="S835" s="178"/>
      <c r="U835" s="152"/>
    </row>
    <row r="836" spans="2:21" x14ac:dyDescent="0.25">
      <c r="B836" s="152"/>
      <c r="D836" s="210">
        <v>8980000</v>
      </c>
      <c r="E836" s="211">
        <v>3072600</v>
      </c>
      <c r="F836" s="211">
        <v>570000</v>
      </c>
      <c r="G836" s="212">
        <v>53.5</v>
      </c>
      <c r="I836" s="228">
        <v>11000000</v>
      </c>
      <c r="J836" s="229">
        <v>3808125</v>
      </c>
      <c r="K836" s="229" t="s">
        <v>296</v>
      </c>
      <c r="L836" s="231">
        <v>56</v>
      </c>
      <c r="N836" s="175"/>
      <c r="P836" s="178"/>
      <c r="Q836" s="178"/>
      <c r="R836" s="178"/>
      <c r="S836" s="178"/>
      <c r="U836" s="152"/>
    </row>
    <row r="837" spans="2:21" x14ac:dyDescent="0.25">
      <c r="B837" s="152"/>
      <c r="D837" s="241">
        <v>9550000</v>
      </c>
      <c r="E837" s="242">
        <v>3377550</v>
      </c>
      <c r="F837" s="194" t="s">
        <v>296</v>
      </c>
      <c r="G837" s="195">
        <v>56</v>
      </c>
      <c r="N837" s="175"/>
      <c r="P837" s="178"/>
      <c r="Q837" s="178"/>
      <c r="R837" s="178"/>
      <c r="S837" s="178"/>
      <c r="U837" s="152"/>
    </row>
    <row r="838" spans="2:21" x14ac:dyDescent="0.25">
      <c r="B838" s="152"/>
      <c r="N838" s="175"/>
      <c r="U838" s="152"/>
    </row>
    <row r="839" spans="2:21" ht="12" customHeight="1" x14ac:dyDescent="0.25">
      <c r="B839" s="152"/>
      <c r="C839" s="152"/>
      <c r="D839" s="152"/>
      <c r="E839" s="152"/>
      <c r="F839" s="152"/>
      <c r="G839" s="152"/>
      <c r="H839" s="152"/>
      <c r="I839" s="152"/>
      <c r="J839" s="152"/>
      <c r="K839" s="152"/>
      <c r="L839" s="152"/>
      <c r="M839" s="152"/>
      <c r="N839" s="152"/>
      <c r="O839" s="152"/>
      <c r="P839" s="152"/>
      <c r="Q839" s="152"/>
      <c r="R839" s="152"/>
      <c r="S839" s="152"/>
      <c r="T839" s="152"/>
      <c r="U839" s="152"/>
    </row>
    <row r="840" spans="2:21" ht="23.45" customHeight="1" x14ac:dyDescent="0.25"/>
    <row r="841" spans="2:21" ht="23.25" x14ac:dyDescent="0.35">
      <c r="B841" s="149"/>
      <c r="C841" s="149"/>
      <c r="D841" s="198" t="s">
        <v>363</v>
      </c>
      <c r="E841" s="151"/>
      <c r="F841" s="151"/>
      <c r="G841" s="151"/>
      <c r="H841" s="151"/>
      <c r="I841" s="151"/>
      <c r="J841" s="151"/>
      <c r="K841" s="151"/>
      <c r="L841" s="151"/>
      <c r="M841" s="151"/>
      <c r="N841" s="152"/>
      <c r="O841" s="151"/>
      <c r="P841" s="151"/>
      <c r="Q841" s="151"/>
      <c r="R841" s="151"/>
      <c r="S841" s="151"/>
      <c r="T841" s="151"/>
      <c r="U841" s="152"/>
    </row>
    <row r="842" spans="2:21" x14ac:dyDescent="0.25">
      <c r="B842" s="151"/>
      <c r="C842" s="153"/>
      <c r="D842" s="153"/>
      <c r="E842" s="153"/>
      <c r="F842" s="153"/>
      <c r="G842" s="153"/>
      <c r="H842" s="153"/>
      <c r="I842" s="153"/>
      <c r="J842" s="153"/>
      <c r="K842" s="153"/>
      <c r="L842" s="153"/>
      <c r="M842" s="153"/>
      <c r="N842" s="175"/>
      <c r="U842" s="152"/>
    </row>
    <row r="843" spans="2:21" ht="18" x14ac:dyDescent="0.25">
      <c r="B843" s="151"/>
      <c r="C843" s="243"/>
      <c r="D843" s="244" t="s">
        <v>364</v>
      </c>
      <c r="E843" s="243"/>
      <c r="F843" s="243"/>
      <c r="G843" s="243"/>
      <c r="H843" s="243"/>
      <c r="I843" s="243"/>
      <c r="J843" s="243"/>
      <c r="K843" s="243"/>
      <c r="L843" s="243"/>
      <c r="M843" s="243"/>
      <c r="N843" s="245"/>
      <c r="O843" s="245"/>
      <c r="P843" s="245"/>
      <c r="Q843" s="245"/>
      <c r="R843" s="245"/>
      <c r="S843" s="245"/>
      <c r="T843" s="245"/>
      <c r="U843" s="152"/>
    </row>
    <row r="844" spans="2:21" x14ac:dyDescent="0.25">
      <c r="B844" s="151"/>
      <c r="C844" s="246"/>
      <c r="D844" s="246"/>
      <c r="E844" s="246"/>
      <c r="F844" s="246"/>
      <c r="G844" s="246"/>
      <c r="H844" s="246"/>
      <c r="I844" s="246"/>
      <c r="J844" s="246"/>
      <c r="K844" s="246"/>
      <c r="L844" s="246"/>
      <c r="M844" s="246"/>
      <c r="N844" s="247"/>
      <c r="O844" s="247"/>
      <c r="P844" s="247"/>
      <c r="Q844" s="247"/>
      <c r="R844" s="247"/>
      <c r="S844" s="247"/>
      <c r="T844" s="247"/>
      <c r="U844" s="152"/>
    </row>
    <row r="845" spans="2:21" ht="21" customHeight="1" x14ac:dyDescent="0.25">
      <c r="B845" s="152"/>
      <c r="C845" s="247"/>
      <c r="D845" s="684" t="s">
        <v>347</v>
      </c>
      <c r="E845" s="685"/>
      <c r="F845" s="685"/>
      <c r="G845" s="686"/>
      <c r="H845" s="247"/>
      <c r="I845" s="684" t="s">
        <v>348</v>
      </c>
      <c r="J845" s="685"/>
      <c r="K845" s="685"/>
      <c r="L845" s="686"/>
      <c r="M845" s="247"/>
      <c r="N845" s="247"/>
      <c r="O845" s="247"/>
      <c r="P845" s="235"/>
      <c r="Q845" s="235"/>
      <c r="R845" s="235" t="s">
        <v>349</v>
      </c>
      <c r="S845" s="235"/>
      <c r="T845" s="247"/>
      <c r="U845" s="152"/>
    </row>
    <row r="846" spans="2:21" ht="25.5" x14ac:dyDescent="0.25">
      <c r="B846" s="152"/>
      <c r="C846" s="247"/>
      <c r="D846" s="203" t="s">
        <v>286</v>
      </c>
      <c r="E846" s="204" t="s">
        <v>287</v>
      </c>
      <c r="F846" s="204" t="s">
        <v>288</v>
      </c>
      <c r="G846" s="205" t="s">
        <v>289</v>
      </c>
      <c r="H846" s="247"/>
      <c r="I846" s="218" t="s">
        <v>286</v>
      </c>
      <c r="J846" s="219" t="s">
        <v>287</v>
      </c>
      <c r="K846" s="219" t="s">
        <v>288</v>
      </c>
      <c r="L846" s="220" t="s">
        <v>289</v>
      </c>
      <c r="M846" s="247"/>
      <c r="N846" s="247"/>
      <c r="O846" s="247"/>
      <c r="P846" s="236" t="s">
        <v>350</v>
      </c>
      <c r="Q846" s="236"/>
      <c r="R846" s="236"/>
      <c r="S846" s="236"/>
      <c r="T846" s="247"/>
      <c r="U846" s="152"/>
    </row>
    <row r="847" spans="2:21" x14ac:dyDescent="0.25">
      <c r="B847" s="152"/>
      <c r="C847" s="247"/>
      <c r="D847" s="206" t="s">
        <v>292</v>
      </c>
      <c r="E847" s="207" t="s">
        <v>292</v>
      </c>
      <c r="F847" s="207" t="s">
        <v>292</v>
      </c>
      <c r="G847" s="208" t="s">
        <v>292</v>
      </c>
      <c r="H847" s="247"/>
      <c r="I847" s="221" t="s">
        <v>292</v>
      </c>
      <c r="J847" s="222" t="s">
        <v>292</v>
      </c>
      <c r="K847" s="222" t="s">
        <v>292</v>
      </c>
      <c r="L847" s="223" t="s">
        <v>292</v>
      </c>
      <c r="M847" s="247"/>
      <c r="N847" s="247"/>
      <c r="O847" s="247"/>
      <c r="P847" s="235"/>
      <c r="Q847" s="235" t="s">
        <v>351</v>
      </c>
      <c r="R847" s="235"/>
      <c r="S847" s="235"/>
      <c r="T847" s="247"/>
      <c r="U847" s="152"/>
    </row>
    <row r="848" spans="2:21" x14ac:dyDescent="0.25">
      <c r="B848" s="152"/>
      <c r="C848" s="247"/>
      <c r="D848" s="206" t="s">
        <v>328</v>
      </c>
      <c r="E848" s="207" t="s">
        <v>329</v>
      </c>
      <c r="F848" s="207" t="s">
        <v>328</v>
      </c>
      <c r="G848" s="208" t="s">
        <v>295</v>
      </c>
      <c r="H848" s="247"/>
      <c r="I848" s="221" t="s">
        <v>328</v>
      </c>
      <c r="J848" s="222" t="s">
        <v>329</v>
      </c>
      <c r="K848" s="222" t="s">
        <v>328</v>
      </c>
      <c r="L848" s="223" t="s">
        <v>295</v>
      </c>
      <c r="M848" s="247"/>
      <c r="N848" s="247"/>
      <c r="O848" s="247"/>
      <c r="T848" s="247"/>
      <c r="U848" s="152"/>
    </row>
    <row r="849" spans="2:21" x14ac:dyDescent="0.25">
      <c r="B849" s="152"/>
      <c r="C849" s="247"/>
      <c r="D849" s="213">
        <v>400000</v>
      </c>
      <c r="E849" s="162">
        <v>0</v>
      </c>
      <c r="F849" s="209">
        <v>600000</v>
      </c>
      <c r="G849" s="164">
        <v>20</v>
      </c>
      <c r="H849" s="247"/>
      <c r="I849" s="213">
        <v>800000</v>
      </c>
      <c r="J849" s="162">
        <v>0</v>
      </c>
      <c r="K849" s="209">
        <v>1200000</v>
      </c>
      <c r="L849" s="164">
        <v>20</v>
      </c>
      <c r="M849" s="247"/>
      <c r="N849" s="247"/>
      <c r="O849" s="247"/>
      <c r="T849" s="247"/>
      <c r="U849" s="152"/>
    </row>
    <row r="850" spans="2:21" x14ac:dyDescent="0.25">
      <c r="B850" s="152"/>
      <c r="C850" s="247"/>
      <c r="D850" s="210">
        <v>1000000</v>
      </c>
      <c r="E850" s="211">
        <v>120000</v>
      </c>
      <c r="F850" s="211">
        <v>570000</v>
      </c>
      <c r="G850" s="212">
        <v>22</v>
      </c>
      <c r="H850" s="247"/>
      <c r="I850" s="224">
        <v>2000000</v>
      </c>
      <c r="J850" s="225">
        <v>240000</v>
      </c>
      <c r="K850" s="225">
        <v>625000</v>
      </c>
      <c r="L850" s="226">
        <v>24.5</v>
      </c>
      <c r="M850" s="247"/>
      <c r="N850" s="247"/>
      <c r="O850" s="247"/>
      <c r="P850" s="237" t="s">
        <v>361</v>
      </c>
      <c r="Q850" s="238"/>
      <c r="R850" s="238"/>
      <c r="S850" s="239"/>
      <c r="T850" s="247"/>
      <c r="U850" s="152"/>
    </row>
    <row r="851" spans="2:21" x14ac:dyDescent="0.25">
      <c r="B851" s="152"/>
      <c r="C851" s="247"/>
      <c r="D851" s="213">
        <v>1570000</v>
      </c>
      <c r="E851" s="209">
        <v>245400</v>
      </c>
      <c r="F851" s="209">
        <v>570000</v>
      </c>
      <c r="G851" s="164">
        <v>24.5</v>
      </c>
      <c r="H851" s="247"/>
      <c r="I851" s="213">
        <v>2625000</v>
      </c>
      <c r="J851" s="209">
        <v>393125</v>
      </c>
      <c r="K851" s="209">
        <v>625000</v>
      </c>
      <c r="L851" s="164">
        <v>27</v>
      </c>
      <c r="M851" s="247"/>
      <c r="N851" s="247"/>
      <c r="O851" s="247"/>
      <c r="P851" t="s">
        <v>353</v>
      </c>
      <c r="T851" s="247"/>
      <c r="U851" s="152"/>
    </row>
    <row r="852" spans="2:21" x14ac:dyDescent="0.25">
      <c r="B852" s="152"/>
      <c r="C852" s="247"/>
      <c r="D852" s="210">
        <v>2140000</v>
      </c>
      <c r="E852" s="211">
        <v>385050</v>
      </c>
      <c r="F852" s="211">
        <v>570000</v>
      </c>
      <c r="G852" s="212">
        <v>27</v>
      </c>
      <c r="H852" s="247"/>
      <c r="I852" s="224">
        <v>3250000</v>
      </c>
      <c r="J852" s="225">
        <v>561875</v>
      </c>
      <c r="K852" s="225">
        <v>625000</v>
      </c>
      <c r="L852" s="226">
        <v>30</v>
      </c>
      <c r="M852" s="247"/>
      <c r="N852" s="247"/>
      <c r="O852" s="247"/>
      <c r="P852" t="s">
        <v>354</v>
      </c>
      <c r="T852" s="247"/>
      <c r="U852" s="152"/>
    </row>
    <row r="853" spans="2:21" x14ac:dyDescent="0.25">
      <c r="B853" s="152"/>
      <c r="C853" s="247"/>
      <c r="D853" s="213">
        <v>2710000</v>
      </c>
      <c r="E853" s="209">
        <v>538950</v>
      </c>
      <c r="F853" s="209">
        <v>570000</v>
      </c>
      <c r="G853" s="164">
        <v>30</v>
      </c>
      <c r="H853" s="247"/>
      <c r="I853" s="213">
        <v>3875000</v>
      </c>
      <c r="J853" s="209">
        <v>749375</v>
      </c>
      <c r="K853" s="209">
        <v>625000</v>
      </c>
      <c r="L853" s="164">
        <v>32</v>
      </c>
      <c r="M853" s="247"/>
      <c r="N853" s="247"/>
      <c r="O853" s="247"/>
      <c r="P853" t="s">
        <v>355</v>
      </c>
      <c r="T853" s="247"/>
      <c r="U853" s="152"/>
    </row>
    <row r="854" spans="2:21" x14ac:dyDescent="0.25">
      <c r="B854" s="152"/>
      <c r="C854" s="247"/>
      <c r="D854" s="210">
        <v>3280000</v>
      </c>
      <c r="E854" s="211">
        <v>709950</v>
      </c>
      <c r="F854" s="211">
        <v>570000</v>
      </c>
      <c r="G854" s="212">
        <v>32</v>
      </c>
      <c r="H854" s="247"/>
      <c r="I854" s="224">
        <v>4500000</v>
      </c>
      <c r="J854" s="225">
        <v>949375</v>
      </c>
      <c r="K854" s="225">
        <v>625000</v>
      </c>
      <c r="L854" s="226">
        <v>34</v>
      </c>
      <c r="M854" s="247"/>
      <c r="N854" s="247"/>
      <c r="O854" s="247"/>
      <c r="P854" t="s">
        <v>356</v>
      </c>
      <c r="T854" s="247"/>
      <c r="U854" s="152"/>
    </row>
    <row r="855" spans="2:21" x14ac:dyDescent="0.25">
      <c r="B855" s="152"/>
      <c r="C855" s="247"/>
      <c r="D855" s="213">
        <v>3850000</v>
      </c>
      <c r="E855" s="209">
        <v>892350</v>
      </c>
      <c r="F855" s="209">
        <v>570000</v>
      </c>
      <c r="G855" s="164">
        <v>34</v>
      </c>
      <c r="H855" s="247"/>
      <c r="I855" s="213">
        <v>5125000</v>
      </c>
      <c r="J855" s="209">
        <v>1161875</v>
      </c>
      <c r="K855" s="209">
        <v>625000</v>
      </c>
      <c r="L855" s="164">
        <v>36</v>
      </c>
      <c r="M855" s="247"/>
      <c r="N855" s="247"/>
      <c r="O855" s="247"/>
      <c r="P855" s="248"/>
      <c r="Q855" s="248"/>
      <c r="R855" s="248"/>
      <c r="S855" s="248"/>
      <c r="T855" s="247"/>
      <c r="U855" s="152"/>
    </row>
    <row r="856" spans="2:21" x14ac:dyDescent="0.25">
      <c r="B856" s="152"/>
      <c r="C856" s="247"/>
      <c r="D856" s="210">
        <v>4420000</v>
      </c>
      <c r="E856" s="211">
        <v>1086150</v>
      </c>
      <c r="F856" s="211">
        <v>570000</v>
      </c>
      <c r="G856" s="212">
        <v>36</v>
      </c>
      <c r="H856" s="247"/>
      <c r="I856" s="224">
        <v>5750000</v>
      </c>
      <c r="J856" s="225">
        <v>1386875</v>
      </c>
      <c r="K856" s="225">
        <v>625000</v>
      </c>
      <c r="L856" s="226">
        <v>38</v>
      </c>
      <c r="M856" s="247"/>
      <c r="N856" s="247"/>
      <c r="O856" s="247"/>
      <c r="P856" s="247"/>
      <c r="Q856" s="247"/>
      <c r="R856" s="247"/>
      <c r="S856" s="247"/>
      <c r="T856" s="247"/>
      <c r="U856" s="152"/>
    </row>
    <row r="857" spans="2:21" x14ac:dyDescent="0.25">
      <c r="B857" s="152"/>
      <c r="C857" s="247"/>
      <c r="D857" s="213">
        <v>4990000</v>
      </c>
      <c r="E857" s="209">
        <v>1291350</v>
      </c>
      <c r="F857" s="209">
        <v>570000</v>
      </c>
      <c r="G857" s="164">
        <v>38</v>
      </c>
      <c r="H857" s="247"/>
      <c r="I857" s="213">
        <v>6375000</v>
      </c>
      <c r="J857" s="209">
        <v>1624375</v>
      </c>
      <c r="K857" s="209">
        <v>625000</v>
      </c>
      <c r="L857" s="164">
        <v>40</v>
      </c>
      <c r="M857" s="247"/>
      <c r="N857" s="247"/>
      <c r="O857" s="247"/>
      <c r="P857" s="247"/>
      <c r="Q857" s="247"/>
      <c r="R857" s="247"/>
      <c r="S857" s="247"/>
      <c r="T857" s="247"/>
      <c r="U857" s="152"/>
    </row>
    <row r="858" spans="2:21" x14ac:dyDescent="0.25">
      <c r="B858" s="152"/>
      <c r="C858" s="247"/>
      <c r="D858" s="210">
        <v>5560000</v>
      </c>
      <c r="E858" s="211">
        <v>1507950</v>
      </c>
      <c r="F858" s="211">
        <v>570000</v>
      </c>
      <c r="G858" s="212">
        <v>40</v>
      </c>
      <c r="H858" s="247"/>
      <c r="I858" s="224">
        <v>7000000</v>
      </c>
      <c r="J858" s="225">
        <v>1874375</v>
      </c>
      <c r="K858" s="225">
        <v>625000</v>
      </c>
      <c r="L858" s="226">
        <v>42.5</v>
      </c>
      <c r="M858" s="247"/>
      <c r="N858" s="247"/>
      <c r="O858" s="247"/>
      <c r="P858" s="247"/>
      <c r="Q858" s="247"/>
      <c r="R858" s="247"/>
      <c r="S858" s="247"/>
      <c r="T858" s="247"/>
      <c r="U858" s="152"/>
    </row>
    <row r="859" spans="2:21" x14ac:dyDescent="0.25">
      <c r="B859" s="152"/>
      <c r="C859" s="247"/>
      <c r="D859" s="213">
        <v>6130000</v>
      </c>
      <c r="E859" s="209">
        <v>1735950</v>
      </c>
      <c r="F859" s="209">
        <v>570000</v>
      </c>
      <c r="G859" s="164">
        <v>42.5</v>
      </c>
      <c r="H859" s="247"/>
      <c r="I859" s="213">
        <v>7625000</v>
      </c>
      <c r="J859" s="209">
        <v>2140000</v>
      </c>
      <c r="K859" s="209">
        <v>625000</v>
      </c>
      <c r="L859" s="164">
        <v>45</v>
      </c>
      <c r="M859" s="247"/>
      <c r="N859" s="247"/>
      <c r="O859" s="247"/>
      <c r="P859" s="247"/>
      <c r="Q859" s="248"/>
      <c r="R859" s="248"/>
      <c r="S859" s="248"/>
      <c r="T859" s="247"/>
      <c r="U859" s="152"/>
    </row>
    <row r="860" spans="2:21" x14ac:dyDescent="0.25">
      <c r="B860" s="152"/>
      <c r="C860" s="247"/>
      <c r="D860" s="210">
        <v>6700000</v>
      </c>
      <c r="E860" s="211">
        <v>1978200</v>
      </c>
      <c r="F860" s="211">
        <v>570000</v>
      </c>
      <c r="G860" s="212">
        <v>45</v>
      </c>
      <c r="H860" s="247"/>
      <c r="I860" s="224">
        <v>8250000</v>
      </c>
      <c r="J860" s="225">
        <v>2421250</v>
      </c>
      <c r="K860" s="225">
        <v>625000</v>
      </c>
      <c r="L860" s="226">
        <v>47</v>
      </c>
      <c r="M860" s="247"/>
      <c r="N860" s="247"/>
      <c r="O860" s="247"/>
      <c r="P860" s="247"/>
      <c r="Q860" s="248"/>
      <c r="R860" s="248"/>
      <c r="S860" s="248"/>
      <c r="T860" s="247"/>
      <c r="U860" s="152"/>
    </row>
    <row r="861" spans="2:21" x14ac:dyDescent="0.25">
      <c r="B861" s="152"/>
      <c r="C861" s="247"/>
      <c r="D861" s="213">
        <v>7270000</v>
      </c>
      <c r="E861" s="209">
        <v>2234700</v>
      </c>
      <c r="F861" s="209">
        <v>570000</v>
      </c>
      <c r="G861" s="164">
        <v>47</v>
      </c>
      <c r="H861" s="247"/>
      <c r="I861" s="213">
        <v>8875000</v>
      </c>
      <c r="J861" s="209">
        <v>2715000</v>
      </c>
      <c r="K861" s="209">
        <v>625000</v>
      </c>
      <c r="L861" s="164">
        <v>49</v>
      </c>
      <c r="M861" s="247"/>
      <c r="N861" s="247"/>
      <c r="O861" s="247"/>
      <c r="P861" s="247"/>
      <c r="Q861" s="247"/>
      <c r="R861" s="248"/>
      <c r="S861" s="248"/>
      <c r="T861" s="247"/>
      <c r="U861" s="152"/>
    </row>
    <row r="862" spans="2:21" x14ac:dyDescent="0.25">
      <c r="B862" s="152"/>
      <c r="C862" s="247"/>
      <c r="D862" s="210">
        <v>7840000</v>
      </c>
      <c r="E862" s="211">
        <v>2502600</v>
      </c>
      <c r="F862" s="211">
        <v>570000</v>
      </c>
      <c r="G862" s="212">
        <v>49</v>
      </c>
      <c r="H862" s="247"/>
      <c r="I862" s="224">
        <v>9500000</v>
      </c>
      <c r="J862" s="225">
        <v>3021250</v>
      </c>
      <c r="K862" s="225">
        <v>625000</v>
      </c>
      <c r="L862" s="226">
        <v>51</v>
      </c>
      <c r="M862" s="247"/>
      <c r="N862" s="247"/>
      <c r="O862" s="247"/>
      <c r="P862" s="247"/>
      <c r="Q862" s="248"/>
      <c r="R862" s="248"/>
      <c r="S862" s="248"/>
      <c r="T862" s="247"/>
      <c r="U862" s="152"/>
    </row>
    <row r="863" spans="2:21" x14ac:dyDescent="0.25">
      <c r="B863" s="152"/>
      <c r="C863" s="247"/>
      <c r="D863" s="213">
        <v>8410000</v>
      </c>
      <c r="E863" s="209">
        <v>2781900</v>
      </c>
      <c r="F863" s="209">
        <v>570000</v>
      </c>
      <c r="G863" s="164">
        <v>51</v>
      </c>
      <c r="H863" s="247"/>
      <c r="I863" s="213">
        <v>10125000</v>
      </c>
      <c r="J863" s="209">
        <v>3340000</v>
      </c>
      <c r="K863" s="209">
        <v>875000</v>
      </c>
      <c r="L863" s="164">
        <v>53.5</v>
      </c>
      <c r="M863" s="247"/>
      <c r="N863" s="247"/>
      <c r="O863" s="247"/>
      <c r="P863" s="248"/>
      <c r="Q863" s="248"/>
      <c r="R863" s="248"/>
      <c r="S863" s="248"/>
      <c r="T863" s="247"/>
      <c r="U863" s="152"/>
    </row>
    <row r="864" spans="2:21" x14ac:dyDescent="0.25">
      <c r="B864" s="152"/>
      <c r="C864" s="247"/>
      <c r="D864" s="210">
        <v>8980000</v>
      </c>
      <c r="E864" s="211">
        <v>3072600</v>
      </c>
      <c r="F864" s="211">
        <v>570000</v>
      </c>
      <c r="G864" s="212">
        <v>53.5</v>
      </c>
      <c r="H864" s="247"/>
      <c r="I864" s="228">
        <v>11000000</v>
      </c>
      <c r="J864" s="229">
        <v>3808125</v>
      </c>
      <c r="K864" s="229" t="s">
        <v>296</v>
      </c>
      <c r="L864" s="231">
        <v>56</v>
      </c>
      <c r="M864" s="247"/>
      <c r="N864" s="247"/>
      <c r="O864" s="247"/>
      <c r="P864" s="248"/>
      <c r="Q864" s="248"/>
      <c r="R864" s="248"/>
      <c r="S864" s="248"/>
      <c r="T864" s="247"/>
      <c r="U864" s="152"/>
    </row>
    <row r="865" spans="2:21" x14ac:dyDescent="0.25">
      <c r="B865" s="152"/>
      <c r="C865" s="247"/>
      <c r="D865" s="241">
        <v>9550000</v>
      </c>
      <c r="E865" s="242">
        <v>3377550</v>
      </c>
      <c r="F865" s="194" t="s">
        <v>296</v>
      </c>
      <c r="G865" s="195">
        <v>56</v>
      </c>
      <c r="H865" s="247"/>
      <c r="I865" s="247"/>
      <c r="J865" s="247"/>
      <c r="K865" s="247"/>
      <c r="L865" s="247"/>
      <c r="M865" s="247"/>
      <c r="N865" s="247"/>
      <c r="O865" s="247"/>
      <c r="P865" s="248"/>
      <c r="Q865" s="248"/>
      <c r="R865" s="248"/>
      <c r="S865" s="248"/>
      <c r="T865" s="247"/>
      <c r="U865" s="152"/>
    </row>
    <row r="866" spans="2:21" x14ac:dyDescent="0.25">
      <c r="B866" s="152"/>
      <c r="C866" s="247"/>
      <c r="D866" s="249"/>
      <c r="E866" s="249"/>
      <c r="F866" s="250"/>
      <c r="G866" s="251"/>
      <c r="H866" s="247"/>
      <c r="I866" s="247"/>
      <c r="J866" s="247"/>
      <c r="K866" s="247"/>
      <c r="L866" s="247"/>
      <c r="M866" s="247"/>
      <c r="N866" s="247"/>
      <c r="O866" s="247"/>
      <c r="P866" s="248"/>
      <c r="Q866" s="248"/>
      <c r="R866" s="248"/>
      <c r="S866" s="248"/>
      <c r="T866" s="247"/>
      <c r="U866" s="152"/>
    </row>
    <row r="867" spans="2:21" x14ac:dyDescent="0.25">
      <c r="B867" s="152"/>
      <c r="D867" s="233"/>
      <c r="E867" s="233"/>
      <c r="F867" s="182"/>
      <c r="G867" s="183"/>
      <c r="N867" s="175"/>
      <c r="P867" s="178"/>
      <c r="Q867" s="178"/>
      <c r="R867" s="178"/>
      <c r="S867" s="178"/>
      <c r="U867" s="152"/>
    </row>
    <row r="868" spans="2:21" ht="18" x14ac:dyDescent="0.25">
      <c r="B868" s="152"/>
      <c r="C868" s="252"/>
      <c r="D868" s="253" t="s">
        <v>365</v>
      </c>
      <c r="E868" s="254"/>
      <c r="F868" s="255"/>
      <c r="G868" s="256"/>
      <c r="H868" s="252"/>
      <c r="I868" s="252"/>
      <c r="J868" s="252"/>
      <c r="K868" s="252"/>
      <c r="L868" s="252"/>
      <c r="M868" s="252"/>
      <c r="N868" s="252"/>
      <c r="O868" s="252"/>
      <c r="P868" s="257"/>
      <c r="Q868" s="257"/>
      <c r="R868" s="257"/>
      <c r="S868" s="257"/>
      <c r="T868" s="252"/>
      <c r="U868" s="152"/>
    </row>
    <row r="869" spans="2:21" x14ac:dyDescent="0.25">
      <c r="B869" s="152"/>
      <c r="C869" s="258"/>
      <c r="D869" s="259"/>
      <c r="E869" s="259"/>
      <c r="F869" s="166"/>
      <c r="G869" s="260"/>
      <c r="H869" s="258"/>
      <c r="I869" s="258"/>
      <c r="J869" s="258"/>
      <c r="K869" s="258"/>
      <c r="L869" s="258"/>
      <c r="M869" s="258"/>
      <c r="N869" s="258"/>
      <c r="O869" s="258"/>
      <c r="P869" s="261"/>
      <c r="Q869" s="261"/>
      <c r="R869" s="261"/>
      <c r="S869" s="261"/>
      <c r="T869" s="258"/>
      <c r="U869" s="152"/>
    </row>
    <row r="870" spans="2:21" ht="21" customHeight="1" x14ac:dyDescent="0.25">
      <c r="B870" s="152"/>
      <c r="C870" s="258"/>
      <c r="D870" s="681" t="s">
        <v>347</v>
      </c>
      <c r="E870" s="682"/>
      <c r="F870" s="682"/>
      <c r="G870" s="683"/>
      <c r="H870" s="258"/>
      <c r="I870" s="681" t="s">
        <v>348</v>
      </c>
      <c r="J870" s="682"/>
      <c r="K870" s="682"/>
      <c r="L870" s="683"/>
      <c r="M870" s="258"/>
      <c r="N870" s="258"/>
      <c r="O870" s="258"/>
      <c r="P870" s="235"/>
      <c r="Q870" s="235"/>
      <c r="R870" s="235" t="s">
        <v>349</v>
      </c>
      <c r="S870" s="235"/>
      <c r="T870" s="258"/>
      <c r="U870" s="152"/>
    </row>
    <row r="871" spans="2:21" ht="25.5" x14ac:dyDescent="0.25">
      <c r="B871" s="152"/>
      <c r="C871" s="258"/>
      <c r="D871" s="203" t="s">
        <v>286</v>
      </c>
      <c r="E871" s="204" t="s">
        <v>287</v>
      </c>
      <c r="F871" s="204" t="s">
        <v>288</v>
      </c>
      <c r="G871" s="205" t="s">
        <v>289</v>
      </c>
      <c r="H871" s="258"/>
      <c r="I871" s="218" t="s">
        <v>286</v>
      </c>
      <c r="J871" s="219" t="s">
        <v>287</v>
      </c>
      <c r="K871" s="219" t="s">
        <v>288</v>
      </c>
      <c r="L871" s="220" t="s">
        <v>289</v>
      </c>
      <c r="M871" s="258"/>
      <c r="N871" s="258"/>
      <c r="O871" s="258"/>
      <c r="P871" s="236" t="s">
        <v>350</v>
      </c>
      <c r="Q871" s="236"/>
      <c r="R871" s="236"/>
      <c r="S871" s="236"/>
      <c r="T871" s="258"/>
      <c r="U871" s="152"/>
    </row>
    <row r="872" spans="2:21" ht="14.45" customHeight="1" x14ac:dyDescent="0.25">
      <c r="B872" s="152"/>
      <c r="C872" s="258"/>
      <c r="D872" s="206" t="s">
        <v>292</v>
      </c>
      <c r="E872" s="207" t="s">
        <v>292</v>
      </c>
      <c r="F872" s="207" t="s">
        <v>292</v>
      </c>
      <c r="G872" s="208" t="s">
        <v>292</v>
      </c>
      <c r="H872" s="258"/>
      <c r="I872" s="221" t="s">
        <v>292</v>
      </c>
      <c r="J872" s="222" t="s">
        <v>292</v>
      </c>
      <c r="K872" s="222" t="s">
        <v>292</v>
      </c>
      <c r="L872" s="223" t="s">
        <v>292</v>
      </c>
      <c r="M872" s="258"/>
      <c r="N872" s="258"/>
      <c r="O872" s="258"/>
      <c r="P872" s="235"/>
      <c r="Q872" s="235" t="s">
        <v>351</v>
      </c>
      <c r="R872" s="235"/>
      <c r="S872" s="235"/>
      <c r="T872" s="258"/>
      <c r="U872" s="152"/>
    </row>
    <row r="873" spans="2:21" x14ac:dyDescent="0.25">
      <c r="B873" s="152"/>
      <c r="C873" s="258"/>
      <c r="D873" s="206" t="s">
        <v>328</v>
      </c>
      <c r="E873" s="207" t="s">
        <v>329</v>
      </c>
      <c r="F873" s="207" t="s">
        <v>328</v>
      </c>
      <c r="G873" s="208" t="s">
        <v>295</v>
      </c>
      <c r="H873" s="258"/>
      <c r="I873" s="221" t="s">
        <v>328</v>
      </c>
      <c r="J873" s="222" t="s">
        <v>329</v>
      </c>
      <c r="K873" s="222" t="s">
        <v>328</v>
      </c>
      <c r="L873" s="223" t="s">
        <v>295</v>
      </c>
      <c r="M873" s="258"/>
      <c r="N873" s="258"/>
      <c r="O873" s="258"/>
      <c r="T873" s="258"/>
      <c r="U873" s="152"/>
    </row>
    <row r="874" spans="2:21" x14ac:dyDescent="0.25">
      <c r="B874" s="152"/>
      <c r="C874" s="258"/>
      <c r="D874" s="213">
        <v>400000</v>
      </c>
      <c r="E874" s="162">
        <v>0</v>
      </c>
      <c r="F874" s="209">
        <v>600000</v>
      </c>
      <c r="G874" s="164">
        <v>20</v>
      </c>
      <c r="H874" s="258"/>
      <c r="I874" s="213">
        <v>800000</v>
      </c>
      <c r="J874" s="162">
        <v>0</v>
      </c>
      <c r="K874" s="209">
        <v>1200000</v>
      </c>
      <c r="L874" s="164">
        <v>20</v>
      </c>
      <c r="M874" s="258"/>
      <c r="N874" s="258"/>
      <c r="O874" s="258"/>
      <c r="T874" s="258"/>
      <c r="U874" s="152"/>
    </row>
    <row r="875" spans="2:21" x14ac:dyDescent="0.25">
      <c r="B875" s="152"/>
      <c r="C875" s="258"/>
      <c r="D875" s="210">
        <v>1000000</v>
      </c>
      <c r="E875" s="211">
        <v>120000</v>
      </c>
      <c r="F875" s="211">
        <v>570000</v>
      </c>
      <c r="G875" s="212">
        <v>22</v>
      </c>
      <c r="H875" s="258"/>
      <c r="I875" s="224">
        <v>2000000</v>
      </c>
      <c r="J875" s="225">
        <v>240000</v>
      </c>
      <c r="K875" s="225">
        <v>625000</v>
      </c>
      <c r="L875" s="226">
        <v>24</v>
      </c>
      <c r="M875" s="258"/>
      <c r="N875" s="258"/>
      <c r="O875" s="258"/>
      <c r="P875" s="237" t="s">
        <v>361</v>
      </c>
      <c r="Q875" s="238"/>
      <c r="R875" s="238"/>
      <c r="S875" s="239"/>
      <c r="T875" s="258"/>
      <c r="U875" s="152"/>
    </row>
    <row r="876" spans="2:21" x14ac:dyDescent="0.25">
      <c r="B876" s="152"/>
      <c r="C876" s="258"/>
      <c r="D876" s="213">
        <v>1570000</v>
      </c>
      <c r="E876" s="209">
        <v>245400</v>
      </c>
      <c r="F876" s="209">
        <v>570000</v>
      </c>
      <c r="G876" s="164">
        <v>24</v>
      </c>
      <c r="H876" s="258"/>
      <c r="I876" s="213">
        <v>2625000</v>
      </c>
      <c r="J876" s="209">
        <v>390000</v>
      </c>
      <c r="K876" s="209">
        <v>625000</v>
      </c>
      <c r="L876" s="164">
        <v>26</v>
      </c>
      <c r="M876" s="258"/>
      <c r="N876" s="258"/>
      <c r="O876" s="258"/>
      <c r="P876" t="s">
        <v>353</v>
      </c>
      <c r="T876" s="258"/>
      <c r="U876" s="152"/>
    </row>
    <row r="877" spans="2:21" x14ac:dyDescent="0.25">
      <c r="B877" s="152"/>
      <c r="C877" s="258"/>
      <c r="D877" s="210">
        <v>2140000</v>
      </c>
      <c r="E877" s="211">
        <v>382200</v>
      </c>
      <c r="F877" s="211">
        <v>570000</v>
      </c>
      <c r="G877" s="212">
        <v>26</v>
      </c>
      <c r="H877" s="258"/>
      <c r="I877" s="224">
        <v>3250000</v>
      </c>
      <c r="J877" s="225">
        <v>552500</v>
      </c>
      <c r="K877" s="225">
        <v>625000</v>
      </c>
      <c r="L877" s="226">
        <v>28</v>
      </c>
      <c r="M877" s="258"/>
      <c r="N877" s="258"/>
      <c r="O877" s="258"/>
      <c r="P877" t="s">
        <v>354</v>
      </c>
      <c r="T877" s="258"/>
      <c r="U877" s="152"/>
    </row>
    <row r="878" spans="2:21" x14ac:dyDescent="0.25">
      <c r="B878" s="152"/>
      <c r="C878" s="258"/>
      <c r="D878" s="213">
        <v>2710000</v>
      </c>
      <c r="E878" s="209">
        <v>530400</v>
      </c>
      <c r="F878" s="209">
        <v>570000</v>
      </c>
      <c r="G878" s="164">
        <v>28</v>
      </c>
      <c r="H878" s="258"/>
      <c r="I878" s="213">
        <v>3875000</v>
      </c>
      <c r="J878" s="209">
        <v>727500</v>
      </c>
      <c r="K878" s="209">
        <v>625000</v>
      </c>
      <c r="L878" s="164">
        <v>30</v>
      </c>
      <c r="M878" s="258"/>
      <c r="N878" s="258"/>
      <c r="O878" s="258"/>
      <c r="P878" t="s">
        <v>355</v>
      </c>
      <c r="T878" s="258"/>
      <c r="U878" s="152"/>
    </row>
    <row r="879" spans="2:21" x14ac:dyDescent="0.25">
      <c r="B879" s="152"/>
      <c r="C879" s="258"/>
      <c r="D879" s="210">
        <v>3280000</v>
      </c>
      <c r="E879" s="211">
        <v>690000</v>
      </c>
      <c r="F879" s="211">
        <v>570000</v>
      </c>
      <c r="G879" s="212">
        <v>30</v>
      </c>
      <c r="H879" s="258"/>
      <c r="I879" s="224">
        <v>4500000</v>
      </c>
      <c r="J879" s="225">
        <v>915000</v>
      </c>
      <c r="K879" s="225">
        <v>625000</v>
      </c>
      <c r="L879" s="226">
        <v>32</v>
      </c>
      <c r="M879" s="258"/>
      <c r="N879" s="258"/>
      <c r="O879" s="258"/>
      <c r="P879" t="s">
        <v>356</v>
      </c>
      <c r="T879" s="258"/>
      <c r="U879" s="152"/>
    </row>
    <row r="880" spans="2:21" x14ac:dyDescent="0.25">
      <c r="B880" s="152"/>
      <c r="C880" s="258"/>
      <c r="D880" s="213">
        <v>3850000</v>
      </c>
      <c r="E880" s="209">
        <v>861000</v>
      </c>
      <c r="F880" s="209">
        <v>570000</v>
      </c>
      <c r="G880" s="164">
        <v>32</v>
      </c>
      <c r="H880" s="258"/>
      <c r="I880" s="213">
        <v>5125000</v>
      </c>
      <c r="J880" s="209">
        <v>1115000</v>
      </c>
      <c r="K880" s="209">
        <v>625000</v>
      </c>
      <c r="L880" s="164">
        <v>34</v>
      </c>
      <c r="M880" s="258"/>
      <c r="N880" s="258"/>
      <c r="O880" s="258"/>
      <c r="P880" s="261"/>
      <c r="Q880" s="261"/>
      <c r="R880" s="261"/>
      <c r="S880" s="261"/>
      <c r="T880" s="258"/>
      <c r="U880" s="152"/>
    </row>
    <row r="881" spans="2:21" x14ac:dyDescent="0.25">
      <c r="B881" s="152"/>
      <c r="C881" s="258"/>
      <c r="D881" s="210">
        <v>4420000</v>
      </c>
      <c r="E881" s="211">
        <v>1043400</v>
      </c>
      <c r="F881" s="211">
        <v>570000</v>
      </c>
      <c r="G881" s="212">
        <v>34</v>
      </c>
      <c r="H881" s="258"/>
      <c r="I881" s="224">
        <v>5750000</v>
      </c>
      <c r="J881" s="225">
        <v>1327500</v>
      </c>
      <c r="K881" s="225">
        <v>625000</v>
      </c>
      <c r="L881" s="226">
        <v>36</v>
      </c>
      <c r="M881" s="258"/>
      <c r="N881" s="258"/>
      <c r="O881" s="258"/>
      <c r="P881" s="261"/>
      <c r="Q881" s="261"/>
      <c r="R881" s="261"/>
      <c r="S881" s="261"/>
      <c r="T881" s="258"/>
      <c r="U881" s="152"/>
    </row>
    <row r="882" spans="2:21" x14ac:dyDescent="0.25">
      <c r="B882" s="152"/>
      <c r="C882" s="258"/>
      <c r="D882" s="213">
        <v>4990000</v>
      </c>
      <c r="E882" s="209">
        <v>1237200</v>
      </c>
      <c r="F882" s="209">
        <v>570000</v>
      </c>
      <c r="G882" s="164">
        <v>36</v>
      </c>
      <c r="H882" s="258"/>
      <c r="I882" s="213">
        <v>6375000</v>
      </c>
      <c r="J882" s="209">
        <v>1552500</v>
      </c>
      <c r="K882" s="209">
        <v>625000</v>
      </c>
      <c r="L882" s="164">
        <v>38</v>
      </c>
      <c r="M882" s="258"/>
      <c r="N882" s="258"/>
      <c r="O882" s="258"/>
      <c r="P882" s="261"/>
      <c r="Q882" s="261"/>
      <c r="R882" s="261"/>
      <c r="S882" s="261"/>
      <c r="T882" s="258"/>
      <c r="U882" s="152"/>
    </row>
    <row r="883" spans="2:21" x14ac:dyDescent="0.25">
      <c r="B883" s="152"/>
      <c r="C883" s="258"/>
      <c r="D883" s="210">
        <v>5560000</v>
      </c>
      <c r="E883" s="211">
        <v>1442400</v>
      </c>
      <c r="F883" s="211">
        <v>570000</v>
      </c>
      <c r="G883" s="212">
        <v>38</v>
      </c>
      <c r="H883" s="258"/>
      <c r="I883" s="224">
        <v>7000000</v>
      </c>
      <c r="J883" s="225">
        <v>1790000</v>
      </c>
      <c r="K883" s="225">
        <v>625000</v>
      </c>
      <c r="L883" s="226">
        <v>40</v>
      </c>
      <c r="M883" s="258"/>
      <c r="N883" s="258"/>
      <c r="O883" s="258"/>
      <c r="P883" s="261"/>
      <c r="Q883" s="261"/>
      <c r="R883" s="261"/>
      <c r="S883" s="261"/>
      <c r="T883" s="258"/>
      <c r="U883" s="152"/>
    </row>
    <row r="884" spans="2:21" x14ac:dyDescent="0.25">
      <c r="B884" s="152"/>
      <c r="C884" s="258"/>
      <c r="D884" s="213">
        <v>6130000</v>
      </c>
      <c r="E884" s="209">
        <v>1659000</v>
      </c>
      <c r="F884" s="209">
        <v>570000</v>
      </c>
      <c r="G884" s="164">
        <v>40</v>
      </c>
      <c r="H884" s="258"/>
      <c r="I884" s="213">
        <v>7625000</v>
      </c>
      <c r="J884" s="209">
        <v>2040000</v>
      </c>
      <c r="K884" s="209">
        <v>625000</v>
      </c>
      <c r="L884" s="164">
        <v>42</v>
      </c>
      <c r="M884" s="258"/>
      <c r="N884" s="258"/>
      <c r="O884" s="258"/>
      <c r="P884" s="261"/>
      <c r="Q884" s="261"/>
      <c r="R884" s="261"/>
      <c r="S884" s="261"/>
      <c r="T884" s="258"/>
      <c r="U884" s="152"/>
    </row>
    <row r="885" spans="2:21" x14ac:dyDescent="0.25">
      <c r="B885" s="152"/>
      <c r="C885" s="258"/>
      <c r="D885" s="210">
        <v>6700000</v>
      </c>
      <c r="E885" s="211">
        <v>1887000</v>
      </c>
      <c r="F885" s="211">
        <v>570000</v>
      </c>
      <c r="G885" s="212">
        <v>42</v>
      </c>
      <c r="H885" s="258"/>
      <c r="I885" s="224">
        <v>8250000</v>
      </c>
      <c r="J885" s="225">
        <v>2302500</v>
      </c>
      <c r="K885" s="225">
        <v>625000</v>
      </c>
      <c r="L885" s="226">
        <v>44</v>
      </c>
      <c r="M885" s="258"/>
      <c r="N885" s="258"/>
      <c r="O885" s="258"/>
      <c r="P885" s="261"/>
      <c r="Q885" s="261"/>
      <c r="R885" s="261"/>
      <c r="S885" s="261"/>
      <c r="T885" s="258"/>
      <c r="U885" s="152"/>
    </row>
    <row r="886" spans="2:21" x14ac:dyDescent="0.25">
      <c r="B886" s="152"/>
      <c r="C886" s="258"/>
      <c r="D886" s="213">
        <v>7270000</v>
      </c>
      <c r="E886" s="209">
        <v>2126400</v>
      </c>
      <c r="F886" s="209">
        <v>570000</v>
      </c>
      <c r="G886" s="164">
        <v>44</v>
      </c>
      <c r="H886" s="258"/>
      <c r="I886" s="213">
        <v>8875000</v>
      </c>
      <c r="J886" s="209">
        <v>2577500</v>
      </c>
      <c r="K886" s="209">
        <v>625000</v>
      </c>
      <c r="L886" s="164">
        <v>46</v>
      </c>
      <c r="M886" s="258"/>
      <c r="N886" s="258"/>
      <c r="O886" s="258"/>
      <c r="P886" s="261"/>
      <c r="Q886" s="261"/>
      <c r="R886" s="261"/>
      <c r="S886" s="261"/>
      <c r="T886" s="258"/>
      <c r="U886" s="152"/>
    </row>
    <row r="887" spans="2:21" x14ac:dyDescent="0.25">
      <c r="B887" s="152"/>
      <c r="C887" s="258"/>
      <c r="D887" s="210">
        <v>7840000</v>
      </c>
      <c r="E887" s="211">
        <v>2377200</v>
      </c>
      <c r="F887" s="211">
        <v>570000</v>
      </c>
      <c r="G887" s="212">
        <v>46</v>
      </c>
      <c r="H887" s="258"/>
      <c r="I887" s="224">
        <v>9500000</v>
      </c>
      <c r="J887" s="225">
        <v>2865000</v>
      </c>
      <c r="K887" s="225">
        <v>625000</v>
      </c>
      <c r="L887" s="226">
        <v>48</v>
      </c>
      <c r="M887" s="258"/>
      <c r="N887" s="258"/>
      <c r="O887" s="258"/>
      <c r="P887" s="261"/>
      <c r="Q887" s="261"/>
      <c r="R887" s="261"/>
      <c r="S887" s="261"/>
      <c r="T887" s="258"/>
      <c r="U887" s="152"/>
    </row>
    <row r="888" spans="2:21" x14ac:dyDescent="0.25">
      <c r="B888" s="152"/>
      <c r="C888" s="258"/>
      <c r="D888" s="213">
        <v>8410000</v>
      </c>
      <c r="E888" s="209">
        <v>2639400</v>
      </c>
      <c r="F888" s="209">
        <v>570000</v>
      </c>
      <c r="G888" s="164">
        <v>48</v>
      </c>
      <c r="H888" s="258"/>
      <c r="I888" s="213">
        <v>10125000</v>
      </c>
      <c r="J888" s="209">
        <v>3165000</v>
      </c>
      <c r="K888" s="209">
        <v>875000</v>
      </c>
      <c r="L888" s="164">
        <v>50.5</v>
      </c>
      <c r="M888" s="258"/>
      <c r="N888" s="258"/>
      <c r="O888" s="258"/>
      <c r="P888" s="261"/>
      <c r="Q888" s="261"/>
      <c r="R888" s="261"/>
      <c r="S888" s="261"/>
      <c r="T888" s="258"/>
      <c r="U888" s="152"/>
    </row>
    <row r="889" spans="2:21" x14ac:dyDescent="0.25">
      <c r="B889" s="152"/>
      <c r="C889" s="258"/>
      <c r="D889" s="210">
        <v>8980000</v>
      </c>
      <c r="E889" s="211">
        <v>2913000</v>
      </c>
      <c r="F889" s="211">
        <v>570000</v>
      </c>
      <c r="G889" s="212">
        <v>50.5</v>
      </c>
      <c r="H889" s="258"/>
      <c r="I889" s="228">
        <v>11000000</v>
      </c>
      <c r="J889" s="229">
        <v>3606875</v>
      </c>
      <c r="K889" s="229" t="s">
        <v>296</v>
      </c>
      <c r="L889" s="231">
        <v>53</v>
      </c>
      <c r="M889" s="258"/>
      <c r="N889" s="258"/>
      <c r="O889" s="258"/>
      <c r="P889" s="261"/>
      <c r="Q889" s="261"/>
      <c r="R889" s="261"/>
      <c r="S889" s="261"/>
      <c r="T889" s="258"/>
      <c r="U889" s="152"/>
    </row>
    <row r="890" spans="2:21" x14ac:dyDescent="0.25">
      <c r="B890" s="152"/>
      <c r="C890" s="258"/>
      <c r="D890" s="241">
        <v>9550000</v>
      </c>
      <c r="E890" s="242">
        <v>3200850</v>
      </c>
      <c r="F890" s="194" t="s">
        <v>296</v>
      </c>
      <c r="G890" s="195">
        <v>53</v>
      </c>
      <c r="H890" s="258"/>
      <c r="I890" s="258"/>
      <c r="J890" s="258"/>
      <c r="K890" s="258"/>
      <c r="L890" s="258"/>
      <c r="M890" s="258"/>
      <c r="N890" s="258"/>
      <c r="O890" s="258"/>
      <c r="P890" s="261"/>
      <c r="Q890" s="261"/>
      <c r="R890" s="261"/>
      <c r="S890" s="261"/>
      <c r="T890" s="258"/>
      <c r="U890" s="152"/>
    </row>
    <row r="891" spans="2:21" x14ac:dyDescent="0.25">
      <c r="B891" s="152"/>
      <c r="C891" s="258"/>
      <c r="D891" s="259"/>
      <c r="E891" s="259"/>
      <c r="F891" s="166"/>
      <c r="G891" s="260"/>
      <c r="H891" s="258"/>
      <c r="I891" s="258"/>
      <c r="J891" s="258"/>
      <c r="K891" s="258"/>
      <c r="L891" s="258"/>
      <c r="M891" s="258"/>
      <c r="N891" s="258"/>
      <c r="O891" s="258"/>
      <c r="P891" s="261"/>
      <c r="Q891" s="261"/>
      <c r="R891" s="261"/>
      <c r="S891" s="261"/>
      <c r="T891" s="258"/>
      <c r="U891" s="152"/>
    </row>
    <row r="892" spans="2:21" x14ac:dyDescent="0.25">
      <c r="B892" s="152"/>
      <c r="D892" s="233"/>
      <c r="E892" s="233"/>
      <c r="F892" s="182"/>
      <c r="G892" s="183"/>
      <c r="N892" s="175"/>
      <c r="P892" s="178"/>
      <c r="Q892" s="178"/>
      <c r="R892" s="178"/>
      <c r="S892" s="178"/>
      <c r="U892" s="152"/>
    </row>
    <row r="893" spans="2:21" ht="12" customHeight="1" x14ac:dyDescent="0.25">
      <c r="B893" s="152"/>
      <c r="C893" s="152"/>
      <c r="D893" s="152"/>
      <c r="E893" s="152"/>
      <c r="F893" s="152"/>
      <c r="G893" s="152"/>
      <c r="H893" s="152"/>
      <c r="I893" s="152"/>
      <c r="J893" s="152"/>
      <c r="K893" s="152"/>
      <c r="L893" s="152"/>
      <c r="M893" s="152"/>
      <c r="N893" s="152"/>
      <c r="O893" s="152"/>
      <c r="P893" s="152"/>
      <c r="Q893" s="152"/>
      <c r="R893" s="152"/>
      <c r="S893" s="152"/>
      <c r="T893" s="152"/>
      <c r="U893" s="152"/>
    </row>
  </sheetData>
  <mergeCells count="136">
    <mergeCell ref="D870:G870"/>
    <mergeCell ref="I870:L870"/>
    <mergeCell ref="D790:G790"/>
    <mergeCell ref="I790:L790"/>
    <mergeCell ref="D817:G817"/>
    <mergeCell ref="I817:L817"/>
    <mergeCell ref="D845:G845"/>
    <mergeCell ref="I845:L845"/>
    <mergeCell ref="D744:G744"/>
    <mergeCell ref="I744:L744"/>
    <mergeCell ref="P744:S746"/>
    <mergeCell ref="P754:S756"/>
    <mergeCell ref="D763:G763"/>
    <mergeCell ref="I763:L763"/>
    <mergeCell ref="P704:S706"/>
    <mergeCell ref="D713:G713"/>
    <mergeCell ref="I713:L713"/>
    <mergeCell ref="P713:S715"/>
    <mergeCell ref="D728:G728"/>
    <mergeCell ref="I728:L728"/>
    <mergeCell ref="P728:S730"/>
    <mergeCell ref="P669:S671"/>
    <mergeCell ref="D682:G682"/>
    <mergeCell ref="I682:L682"/>
    <mergeCell ref="P682:S684"/>
    <mergeCell ref="D696:G696"/>
    <mergeCell ref="I696:L696"/>
    <mergeCell ref="P696:S698"/>
    <mergeCell ref="D642:G642"/>
    <mergeCell ref="I642:L642"/>
    <mergeCell ref="D654:G654"/>
    <mergeCell ref="I654:L654"/>
    <mergeCell ref="D669:G669"/>
    <mergeCell ref="I669:L669"/>
    <mergeCell ref="D604:G604"/>
    <mergeCell ref="I604:L604"/>
    <mergeCell ref="D616:G616"/>
    <mergeCell ref="I616:L616"/>
    <mergeCell ref="D631:G631"/>
    <mergeCell ref="I631:L631"/>
    <mergeCell ref="D566:G566"/>
    <mergeCell ref="I566:L566"/>
    <mergeCell ref="D578:G578"/>
    <mergeCell ref="I578:L578"/>
    <mergeCell ref="D593:G593"/>
    <mergeCell ref="I593:L593"/>
    <mergeCell ref="D528:G528"/>
    <mergeCell ref="I528:L528"/>
    <mergeCell ref="D540:G540"/>
    <mergeCell ref="I540:L540"/>
    <mergeCell ref="D555:G555"/>
    <mergeCell ref="I555:L555"/>
    <mergeCell ref="D492:G492"/>
    <mergeCell ref="I492:L492"/>
    <mergeCell ref="D503:G503"/>
    <mergeCell ref="I503:L503"/>
    <mergeCell ref="D517:G517"/>
    <mergeCell ref="I517:L517"/>
    <mergeCell ref="D457:G457"/>
    <mergeCell ref="I457:L457"/>
    <mergeCell ref="D468:G468"/>
    <mergeCell ref="I468:L468"/>
    <mergeCell ref="D482:G482"/>
    <mergeCell ref="I482:L482"/>
    <mergeCell ref="D422:G422"/>
    <mergeCell ref="I422:L422"/>
    <mergeCell ref="D433:G433"/>
    <mergeCell ref="I433:L433"/>
    <mergeCell ref="D447:G447"/>
    <mergeCell ref="I447:L447"/>
    <mergeCell ref="D387:G387"/>
    <mergeCell ref="I387:L387"/>
    <mergeCell ref="D398:G398"/>
    <mergeCell ref="I398:L398"/>
    <mergeCell ref="D412:G412"/>
    <mergeCell ref="I412:L412"/>
    <mergeCell ref="D354:G354"/>
    <mergeCell ref="I354:L354"/>
    <mergeCell ref="D364:G364"/>
    <mergeCell ref="I364:L364"/>
    <mergeCell ref="D377:G377"/>
    <mergeCell ref="I377:L377"/>
    <mergeCell ref="D321:G321"/>
    <mergeCell ref="I321:L321"/>
    <mergeCell ref="D331:G331"/>
    <mergeCell ref="I331:L331"/>
    <mergeCell ref="D344:G344"/>
    <mergeCell ref="I344:L344"/>
    <mergeCell ref="D288:G288"/>
    <mergeCell ref="I288:L288"/>
    <mergeCell ref="D298:G298"/>
    <mergeCell ref="I298:L298"/>
    <mergeCell ref="D311:G311"/>
    <mergeCell ref="I311:L311"/>
    <mergeCell ref="D263:G263"/>
    <mergeCell ref="I263:L263"/>
    <mergeCell ref="D278:G278"/>
    <mergeCell ref="I278:L278"/>
    <mergeCell ref="D216:G216"/>
    <mergeCell ref="I216:L216"/>
    <mergeCell ref="D226:G226"/>
    <mergeCell ref="I226:L226"/>
    <mergeCell ref="D242:G242"/>
    <mergeCell ref="I242:L242"/>
    <mergeCell ref="D203:G203"/>
    <mergeCell ref="I203:L203"/>
    <mergeCell ref="D141:G141"/>
    <mergeCell ref="I141:L141"/>
    <mergeCell ref="D155:G155"/>
    <mergeCell ref="I155:L155"/>
    <mergeCell ref="D166:G166"/>
    <mergeCell ref="I166:L166"/>
    <mergeCell ref="D253:G253"/>
    <mergeCell ref="I253:L253"/>
    <mergeCell ref="B2:N2"/>
    <mergeCell ref="D4:E4"/>
    <mergeCell ref="D119:G119"/>
    <mergeCell ref="I119:L119"/>
    <mergeCell ref="D130:G130"/>
    <mergeCell ref="I130:L130"/>
    <mergeCell ref="D177:G177"/>
    <mergeCell ref="I177:L177"/>
    <mergeCell ref="D191:G191"/>
    <mergeCell ref="I191:L191"/>
    <mergeCell ref="D81:G81"/>
    <mergeCell ref="I81:L81"/>
    <mergeCell ref="D93:G93"/>
    <mergeCell ref="I93:L93"/>
    <mergeCell ref="D104:G104"/>
    <mergeCell ref="I104:L104"/>
    <mergeCell ref="D43:G43"/>
    <mergeCell ref="I43:L43"/>
    <mergeCell ref="D55:G55"/>
    <mergeCell ref="I55:L55"/>
    <mergeCell ref="D66:G66"/>
    <mergeCell ref="I66:L66"/>
  </mergeCells>
  <hyperlinks>
    <hyperlink ref="D11" location="Escala_IRPF_2016" tooltip="Renta 2018" display="Escala_IRPF_2016"/>
    <hyperlink ref="D15" location="Escala_IRPF_2012" tooltip="Renta 2014" display="Escala_IRPF_2012"/>
    <hyperlink ref="D13" location="Escala_IRPF_2016" tooltip="Renta 2016" display="Escala_IRPF_2016"/>
    <hyperlink ref="D14" location="Escala_IRPF_2015" tooltip="Renta 2015" display="Escala_IRPF_2015"/>
    <hyperlink ref="D16" location="Escala_IRPF_2012" tooltip="Renta 2013" display="Escala_IRPF_2012"/>
    <hyperlink ref="D17" location="Escala_IRPF_2012" tooltip="Renta 2012" display="Escala_IRPF_2012"/>
    <hyperlink ref="D18" location="Escala_IRPF_2011" tooltip="Renta 2011" display="Escala_IRPF_2011"/>
    <hyperlink ref="D19" location="Escala_IRPF_2010" tooltip="Renta 2010" display="Escala_IRPF_2010"/>
    <hyperlink ref="D20" location="Escala_IRPF_2008" tooltip="Renta 2009" display="Escala_IRPF_2008"/>
    <hyperlink ref="D21" location="Escala_IRPF_2008" tooltip="Renta 2008" display="Escala_IRPF_2008"/>
    <hyperlink ref="D22" location="Escala_IRPF_2007" tooltip="Renta 2007" display="Escala_IRPF_2007"/>
    <hyperlink ref="D23" location="Escala_IRPF_2006" tooltip="Renta 2006" display="Escala_IRPF_2006"/>
    <hyperlink ref="D24" location="Escala_IRPF_2005" tooltip="Renta 2005" display="Escala_IRPF_2005"/>
    <hyperlink ref="D25" location="Escala_IRPF_2004" tooltip="Renta 2004" display="Escala_IRPF_2004"/>
    <hyperlink ref="D26" location="Escala_IRPF_2003" tooltip="Renta 2003" display="Escala_IRPF_2003"/>
    <hyperlink ref="D27" location="Escala_IRPF_2002" tooltip="Renta 2002" display="Escala_IRPF_2002"/>
    <hyperlink ref="D28" location="Escala_IRPF_2001" tooltip="Renta 2001" display="Escala_IRPF_2001"/>
    <hyperlink ref="D29" location="Escala_IRPF_2000" tooltip="Renta 2000" display="Escala_IRPF_2000"/>
    <hyperlink ref="D30" location="Escala_IRPF_1999" tooltip="Renta 1999" display="Escala_IRPF_1999"/>
    <hyperlink ref="D31" location="Escala_IRPF_1998" tooltip="Renta 1998" display="Escala_IRPF_1998"/>
    <hyperlink ref="D32" location="Escala_IRPF_1997" tooltip="Renta 1997" display="Escala_IRPF_1997"/>
    <hyperlink ref="D33" location="Escala_IRPF_1996" tooltip="Renta 1996" display="Escala_IRPF_1996"/>
    <hyperlink ref="D34" location="Escala_IRPF_1995" tooltip="Renta 1995" display="Escala_IRPF_1995"/>
    <hyperlink ref="D35" location="Escala_IRPF_1994" tooltip="Renta 1994" display="Escala_IRPF_1994"/>
    <hyperlink ref="D36" location="Escala_IRPF_1994" tooltip="Renta 1993" display="Escala_IRPF_1994"/>
    <hyperlink ref="D37" location="Escala_IRPF_1992" tooltip="Renta 1992" display="Escala_IRPF_1992"/>
    <hyperlink ref="D12" location="Escala_IRPF_2016" tooltip="Renta 2017" display="Escala_IRPF_2016"/>
    <hyperlink ref="D5" location="Escala_IRPF_2024" tooltip="Renta 2024" display="Escala_IRPF_2024"/>
    <hyperlink ref="D10" location="Escala_IRPF_2016" tooltip="Renta 2019" display="Escala_IRPF_2016"/>
    <hyperlink ref="D9" location="Escala_IRPF_2016" tooltip="Renta 2020" display="Escala_IRPF_2016"/>
    <hyperlink ref="D8" location="Escala_IRPF_2021" tooltip="Renta 2021" display="Escala_IRPF_2021"/>
    <hyperlink ref="D7" location="Escala_IRPF_2021" tooltip="Renta 2022" display="Escala_IRPF_2021"/>
    <hyperlink ref="D6" location="Escala_IRPF_2023" tooltip="Renta 2023" display="Escala_IRPF_2023"/>
  </hyperlinks>
  <pageMargins left="0.11811023622047245" right="0.11811023622047245" top="0.74803149606299213" bottom="0.74803149606299213" header="0.31496062992125984" footer="0.31496062992125984"/>
  <pageSetup paperSize="9" scale="60" orientation="portrait" horizontalDpi="1200" verticalDpi="12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A1:FK1109"/>
  <sheetViews>
    <sheetView showGridLines="0" zoomScale="80" zoomScaleNormal="80" workbookViewId="0"/>
  </sheetViews>
  <sheetFormatPr baseColWidth="10" defaultRowHeight="15" x14ac:dyDescent="0.25"/>
  <cols>
    <col min="1" max="1" width="3.28515625" customWidth="1"/>
    <col min="2" max="3" width="2" customWidth="1"/>
    <col min="4" max="4" width="13.42578125" customWidth="1"/>
    <col min="5" max="5" width="15.7109375" customWidth="1"/>
    <col min="6" max="11" width="20.7109375" customWidth="1"/>
    <col min="12" max="12" width="26.5703125" customWidth="1"/>
    <col min="13" max="13" width="22.5703125" customWidth="1"/>
    <col min="14" max="14" width="20.7109375" customWidth="1"/>
    <col min="15" max="15" width="22.7109375" customWidth="1"/>
    <col min="16" max="16" width="23.28515625" customWidth="1"/>
    <col min="17" max="21" width="20.7109375" customWidth="1"/>
    <col min="22" max="23" width="1.7109375" customWidth="1"/>
    <col min="24" max="24" width="6.7109375" customWidth="1"/>
    <col min="25" max="26" width="1.7109375" customWidth="1"/>
    <col min="27" max="27" width="20.7109375" customWidth="1"/>
    <col min="28" max="28" width="15.7109375" customWidth="1"/>
    <col min="29" max="29" width="20.7109375" customWidth="1"/>
    <col min="30" max="30" width="15.7109375" customWidth="1"/>
    <col min="31" max="32" width="1.7109375" customWidth="1"/>
    <col min="33" max="33" width="6.7109375" customWidth="1"/>
    <col min="34" max="35" width="1.7109375" customWidth="1"/>
    <col min="36" max="36" width="20.7109375" customWidth="1"/>
    <col min="37" max="37" width="15.7109375" customWidth="1"/>
    <col min="38" max="38" width="20.7109375" customWidth="1"/>
    <col min="39" max="39" width="15.7109375" customWidth="1"/>
    <col min="40" max="41" width="1.7109375" customWidth="1"/>
    <col min="42" max="42" width="6.7109375" customWidth="1"/>
    <col min="43" max="44" width="1.7109375" customWidth="1"/>
    <col min="45" max="45" width="20.7109375" customWidth="1"/>
    <col min="46" max="46" width="15.7109375" customWidth="1"/>
    <col min="47" max="47" width="20.7109375" customWidth="1"/>
    <col min="48" max="48" width="15.7109375" customWidth="1"/>
    <col min="49" max="50" width="1.7109375" customWidth="1"/>
    <col min="51" max="51" width="6.7109375" customWidth="1"/>
    <col min="52" max="53" width="1.7109375" customWidth="1"/>
    <col min="54" max="54" width="20.7109375" customWidth="1"/>
    <col min="55" max="55" width="15.7109375" customWidth="1"/>
    <col min="56" max="56" width="20.7109375" customWidth="1"/>
    <col min="57" max="57" width="15.7109375" customWidth="1"/>
    <col min="58" max="59" width="1.7109375" customWidth="1"/>
    <col min="60" max="60" width="6.7109375" customWidth="1"/>
    <col min="61" max="62" width="1.7109375" customWidth="1"/>
    <col min="63" max="63" width="20.7109375" customWidth="1"/>
    <col min="64" max="64" width="15.7109375" customWidth="1"/>
    <col min="65" max="65" width="20.7109375" customWidth="1"/>
    <col min="66" max="66" width="15.7109375" customWidth="1"/>
    <col min="67" max="68" width="1.7109375" customWidth="1"/>
    <col min="69" max="69" width="7" customWidth="1"/>
    <col min="70" max="71" width="1.7109375" customWidth="1"/>
    <col min="72" max="72" width="20.7109375" customWidth="1"/>
    <col min="73" max="73" width="15.7109375" customWidth="1"/>
    <col min="74" max="74" width="20.7109375" customWidth="1"/>
    <col min="75" max="75" width="15.7109375" customWidth="1"/>
    <col min="76" max="77" width="1.7109375" customWidth="1"/>
    <col min="78" max="78" width="6.7109375" customWidth="1"/>
    <col min="79" max="80" width="1.7109375" customWidth="1"/>
    <col min="81" max="81" width="20.7109375" customWidth="1"/>
    <col min="82" max="82" width="15.7109375" customWidth="1"/>
    <col min="83" max="83" width="20.7109375" customWidth="1"/>
    <col min="84" max="84" width="15.7109375" customWidth="1"/>
    <col min="85" max="86" width="1.7109375" customWidth="1"/>
    <col min="87" max="87" width="6.7109375" customWidth="1"/>
    <col min="88" max="89" width="1.7109375" customWidth="1"/>
    <col min="90" max="90" width="20.7109375" customWidth="1"/>
    <col min="91" max="91" width="15.7109375" customWidth="1"/>
    <col min="92" max="92" width="20.7109375" customWidth="1"/>
    <col min="93" max="93" width="15.7109375" customWidth="1"/>
    <col min="94" max="95" width="1.7109375" customWidth="1"/>
    <col min="96" max="96" width="6.7109375" customWidth="1"/>
    <col min="97" max="98" width="1.7109375" customWidth="1"/>
    <col min="99" max="99" width="20.7109375" customWidth="1"/>
    <col min="100" max="100" width="15.7109375" customWidth="1"/>
    <col min="101" max="101" width="20.7109375" customWidth="1"/>
    <col min="102" max="102" width="15.7109375" customWidth="1"/>
    <col min="103" max="104" width="1.7109375" customWidth="1"/>
    <col min="105" max="105" width="6.7109375" customWidth="1"/>
    <col min="106" max="107" width="1.7109375" customWidth="1"/>
    <col min="108" max="108" width="20.7109375" customWidth="1"/>
    <col min="109" max="109" width="15.7109375" customWidth="1"/>
    <col min="110" max="110" width="20.7109375" customWidth="1"/>
    <col min="111" max="111" width="15.7109375" customWidth="1"/>
    <col min="112" max="113" width="1.7109375" customWidth="1"/>
    <col min="114" max="114" width="6.7109375" customWidth="1"/>
    <col min="115" max="116" width="1.7109375" customWidth="1"/>
    <col min="117" max="117" width="20.7109375" customWidth="1"/>
    <col min="118" max="118" width="15.7109375" customWidth="1"/>
    <col min="119" max="119" width="20.7109375" customWidth="1"/>
    <col min="120" max="120" width="15.7109375" customWidth="1"/>
    <col min="121" max="122" width="1.7109375" customWidth="1"/>
    <col min="123" max="123" width="6.7109375" customWidth="1"/>
    <col min="124" max="125" width="1.7109375" customWidth="1"/>
    <col min="126" max="126" width="20.7109375" customWidth="1"/>
    <col min="127" max="127" width="15.7109375" customWidth="1"/>
    <col min="128" max="128" width="20.7109375" customWidth="1"/>
    <col min="129" max="129" width="15.7109375" customWidth="1"/>
    <col min="130" max="131" width="1.7109375" customWidth="1"/>
    <col min="132" max="132" width="6.7109375" customWidth="1"/>
    <col min="133" max="134" width="1.7109375" customWidth="1"/>
    <col min="135" max="135" width="20.7109375" customWidth="1"/>
    <col min="136" max="136" width="15.7109375" customWidth="1"/>
    <col min="137" max="137" width="20.7109375" customWidth="1"/>
    <col min="138" max="138" width="15.7109375" customWidth="1"/>
    <col min="139" max="140" width="1.7109375" customWidth="1"/>
    <col min="141" max="141" width="6.7109375" customWidth="1"/>
    <col min="142" max="143" width="1.7109375" customWidth="1"/>
    <col min="144" max="144" width="20.7109375" customWidth="1"/>
    <col min="145" max="145" width="15.7109375" customWidth="1"/>
    <col min="146" max="146" width="20.7109375" customWidth="1"/>
    <col min="147" max="147" width="15.7109375" customWidth="1"/>
    <col min="148" max="149" width="1.7109375" customWidth="1"/>
    <col min="150" max="150" width="6.7109375" customWidth="1"/>
    <col min="151" max="152" width="1.7109375" customWidth="1"/>
    <col min="153" max="153" width="20.7109375" customWidth="1"/>
    <col min="154" max="154" width="15.7109375" customWidth="1"/>
    <col min="155" max="155" width="20.7109375" customWidth="1"/>
    <col min="156" max="156" width="15.7109375" customWidth="1"/>
    <col min="157" max="158" width="1.7109375" customWidth="1"/>
    <col min="159" max="159" width="6.7109375" customWidth="1"/>
    <col min="160" max="161" width="1.7109375" customWidth="1"/>
    <col min="162" max="162" width="20.7109375" customWidth="1"/>
    <col min="163" max="163" width="15.7109375" customWidth="1"/>
    <col min="164" max="164" width="20.7109375" customWidth="1"/>
    <col min="165" max="165" width="15.7109375" customWidth="1"/>
    <col min="166" max="167" width="1.7109375" customWidth="1"/>
  </cols>
  <sheetData>
    <row r="1" spans="2:167" ht="9.6" customHeight="1" thickBot="1" x14ac:dyDescent="0.3">
      <c r="ET1" s="175"/>
    </row>
    <row r="2" spans="2:167" ht="38.450000000000003" customHeight="1" thickTop="1" x14ac:dyDescent="0.25">
      <c r="B2" s="739" t="s">
        <v>537</v>
      </c>
      <c r="C2" s="740"/>
      <c r="D2" s="740"/>
      <c r="E2" s="740"/>
      <c r="F2" s="740"/>
      <c r="G2" s="740"/>
      <c r="H2" s="740"/>
      <c r="I2" s="740"/>
      <c r="J2" s="740"/>
      <c r="K2" s="740"/>
      <c r="L2" s="740"/>
      <c r="M2" s="740"/>
      <c r="N2" s="740"/>
      <c r="O2" s="740"/>
      <c r="P2" s="740"/>
      <c r="Q2" s="740"/>
      <c r="R2" s="740"/>
      <c r="S2" s="740"/>
      <c r="T2" s="740"/>
      <c r="U2" s="740"/>
      <c r="V2" s="740"/>
      <c r="W2" s="741"/>
      <c r="Y2" s="709" t="s">
        <v>538</v>
      </c>
      <c r="Z2" s="710"/>
      <c r="AA2" s="710"/>
      <c r="AB2" s="710"/>
      <c r="AC2" s="710"/>
      <c r="AD2" s="710"/>
      <c r="AE2" s="710"/>
      <c r="AF2" s="711"/>
      <c r="AH2" s="742" t="s">
        <v>539</v>
      </c>
      <c r="AI2" s="743"/>
      <c r="AJ2" s="743"/>
      <c r="AK2" s="743"/>
      <c r="AL2" s="743"/>
      <c r="AM2" s="743"/>
      <c r="AN2" s="743"/>
      <c r="AO2" s="744"/>
      <c r="AQ2" s="709" t="s">
        <v>540</v>
      </c>
      <c r="AR2" s="710"/>
      <c r="AS2" s="710"/>
      <c r="AT2" s="710"/>
      <c r="AU2" s="710"/>
      <c r="AV2" s="710"/>
      <c r="AW2" s="710"/>
      <c r="AX2" s="711"/>
      <c r="AZ2" s="742" t="s">
        <v>541</v>
      </c>
      <c r="BA2" s="743"/>
      <c r="BB2" s="743"/>
      <c r="BC2" s="743"/>
      <c r="BD2" s="743"/>
      <c r="BE2" s="743"/>
      <c r="BF2" s="743"/>
      <c r="BG2" s="744"/>
      <c r="BI2" s="709" t="s">
        <v>117</v>
      </c>
      <c r="BJ2" s="710"/>
      <c r="BK2" s="710"/>
      <c r="BL2" s="710"/>
      <c r="BM2" s="710"/>
      <c r="BN2" s="710"/>
      <c r="BO2" s="710"/>
      <c r="BP2" s="711"/>
      <c r="BR2" s="708" t="s">
        <v>542</v>
      </c>
      <c r="BS2" s="708"/>
      <c r="BT2" s="708"/>
      <c r="BU2" s="708"/>
      <c r="BV2" s="708"/>
      <c r="BW2" s="708"/>
      <c r="BX2" s="708"/>
      <c r="BY2" s="708"/>
      <c r="CA2" s="720" t="s">
        <v>543</v>
      </c>
      <c r="CB2" s="721"/>
      <c r="CC2" s="721"/>
      <c r="CD2" s="721"/>
      <c r="CE2" s="721"/>
      <c r="CF2" s="721"/>
      <c r="CG2" s="721"/>
      <c r="CH2" s="722"/>
      <c r="CJ2" s="729" t="s">
        <v>544</v>
      </c>
      <c r="CK2" s="729"/>
      <c r="CL2" s="729"/>
      <c r="CM2" s="729"/>
      <c r="CN2" s="729"/>
      <c r="CO2" s="729"/>
      <c r="CP2" s="729"/>
      <c r="CQ2" s="729"/>
      <c r="CS2" s="709" t="s">
        <v>545</v>
      </c>
      <c r="CT2" s="710"/>
      <c r="CU2" s="710"/>
      <c r="CV2" s="710"/>
      <c r="CW2" s="710"/>
      <c r="CX2" s="710"/>
      <c r="CY2" s="710"/>
      <c r="CZ2" s="711"/>
      <c r="DB2" s="729" t="s">
        <v>546</v>
      </c>
      <c r="DC2" s="729"/>
      <c r="DD2" s="729"/>
      <c r="DE2" s="729"/>
      <c r="DF2" s="729"/>
      <c r="DG2" s="729"/>
      <c r="DH2" s="729"/>
      <c r="DI2" s="729"/>
      <c r="DK2" s="730" t="s">
        <v>547</v>
      </c>
      <c r="DL2" s="731"/>
      <c r="DM2" s="731"/>
      <c r="DN2" s="731"/>
      <c r="DO2" s="731"/>
      <c r="DP2" s="731"/>
      <c r="DQ2" s="731"/>
      <c r="DR2" s="732"/>
      <c r="DT2" s="708" t="s">
        <v>548</v>
      </c>
      <c r="DU2" s="708"/>
      <c r="DV2" s="708"/>
      <c r="DW2" s="708"/>
      <c r="DX2" s="708"/>
      <c r="DY2" s="708"/>
      <c r="DZ2" s="708"/>
      <c r="EA2" s="708"/>
      <c r="EC2" s="709" t="s">
        <v>549</v>
      </c>
      <c r="ED2" s="710"/>
      <c r="EE2" s="710"/>
      <c r="EF2" s="710"/>
      <c r="EG2" s="710"/>
      <c r="EH2" s="710"/>
      <c r="EI2" s="710"/>
      <c r="EJ2" s="711"/>
      <c r="EL2" s="708" t="s">
        <v>550</v>
      </c>
      <c r="EM2" s="708"/>
      <c r="EN2" s="708"/>
      <c r="EO2" s="708"/>
      <c r="EP2" s="708"/>
      <c r="EQ2" s="708"/>
      <c r="ER2" s="708"/>
      <c r="ES2" s="708"/>
      <c r="ET2" s="175"/>
      <c r="EU2" s="709" t="s">
        <v>551</v>
      </c>
      <c r="EV2" s="710"/>
      <c r="EW2" s="710"/>
      <c r="EX2" s="710"/>
      <c r="EY2" s="710"/>
      <c r="EZ2" s="710"/>
      <c r="FA2" s="710"/>
      <c r="FB2" s="711"/>
      <c r="FD2" s="708" t="s">
        <v>552</v>
      </c>
      <c r="FE2" s="708"/>
      <c r="FF2" s="708"/>
      <c r="FG2" s="708"/>
      <c r="FH2" s="708"/>
      <c r="FI2" s="708"/>
      <c r="FJ2" s="708"/>
      <c r="FK2" s="708"/>
    </row>
    <row r="3" spans="2:167" ht="13.9" customHeight="1" thickBot="1" x14ac:dyDescent="0.3">
      <c r="B3" s="136"/>
      <c r="C3" s="137"/>
      <c r="D3" s="137"/>
      <c r="E3" s="137"/>
      <c r="F3" s="137"/>
      <c r="G3" s="137"/>
      <c r="H3" s="137"/>
      <c r="I3" s="137"/>
      <c r="J3" s="137"/>
      <c r="K3" s="137"/>
      <c r="L3" s="137"/>
      <c r="M3" s="137"/>
      <c r="N3" s="137"/>
      <c r="O3" s="137"/>
      <c r="P3" s="137"/>
      <c r="Q3" s="137"/>
      <c r="R3" s="137"/>
      <c r="S3" s="137"/>
      <c r="T3" s="137"/>
      <c r="U3" s="137"/>
      <c r="V3" s="137"/>
      <c r="W3" s="138"/>
      <c r="Y3" s="712"/>
      <c r="Z3" s="713"/>
      <c r="AA3" s="713"/>
      <c r="AB3" s="713"/>
      <c r="AC3" s="713"/>
      <c r="AD3" s="713"/>
      <c r="AE3" s="713"/>
      <c r="AF3" s="714"/>
      <c r="AH3" s="745"/>
      <c r="AI3" s="708"/>
      <c r="AJ3" s="708"/>
      <c r="AK3" s="708"/>
      <c r="AL3" s="708"/>
      <c r="AM3" s="708"/>
      <c r="AN3" s="708"/>
      <c r="AO3" s="746"/>
      <c r="AQ3" s="712"/>
      <c r="AR3" s="713"/>
      <c r="AS3" s="713"/>
      <c r="AT3" s="713"/>
      <c r="AU3" s="713"/>
      <c r="AV3" s="713"/>
      <c r="AW3" s="713"/>
      <c r="AX3" s="714"/>
      <c r="AZ3" s="745"/>
      <c r="BA3" s="708"/>
      <c r="BB3" s="708"/>
      <c r="BC3" s="708"/>
      <c r="BD3" s="708"/>
      <c r="BE3" s="708"/>
      <c r="BF3" s="708"/>
      <c r="BG3" s="746"/>
      <c r="BI3" s="712"/>
      <c r="BJ3" s="713"/>
      <c r="BK3" s="713"/>
      <c r="BL3" s="713"/>
      <c r="BM3" s="713"/>
      <c r="BN3" s="713"/>
      <c r="BO3" s="713"/>
      <c r="BP3" s="714"/>
      <c r="BR3" s="708"/>
      <c r="BS3" s="708"/>
      <c r="BT3" s="708"/>
      <c r="BU3" s="708"/>
      <c r="BV3" s="708"/>
      <c r="BW3" s="708"/>
      <c r="BX3" s="708"/>
      <c r="BY3" s="708"/>
      <c r="CA3" s="723"/>
      <c r="CB3" s="724"/>
      <c r="CC3" s="724"/>
      <c r="CD3" s="724"/>
      <c r="CE3" s="724"/>
      <c r="CF3" s="724"/>
      <c r="CG3" s="724"/>
      <c r="CH3" s="725"/>
      <c r="CJ3" s="729"/>
      <c r="CK3" s="729"/>
      <c r="CL3" s="729"/>
      <c r="CM3" s="729"/>
      <c r="CN3" s="729"/>
      <c r="CO3" s="729"/>
      <c r="CP3" s="729"/>
      <c r="CQ3" s="729"/>
      <c r="CS3" s="712"/>
      <c r="CT3" s="713"/>
      <c r="CU3" s="713"/>
      <c r="CV3" s="713"/>
      <c r="CW3" s="713"/>
      <c r="CX3" s="713"/>
      <c r="CY3" s="713"/>
      <c r="CZ3" s="714"/>
      <c r="DB3" s="729"/>
      <c r="DC3" s="729"/>
      <c r="DD3" s="729"/>
      <c r="DE3" s="729"/>
      <c r="DF3" s="729"/>
      <c r="DG3" s="729"/>
      <c r="DH3" s="729"/>
      <c r="DI3" s="729"/>
      <c r="DK3" s="733"/>
      <c r="DL3" s="734"/>
      <c r="DM3" s="734"/>
      <c r="DN3" s="734"/>
      <c r="DO3" s="734"/>
      <c r="DP3" s="734"/>
      <c r="DQ3" s="734"/>
      <c r="DR3" s="735"/>
      <c r="DT3" s="708"/>
      <c r="DU3" s="708"/>
      <c r="DV3" s="708"/>
      <c r="DW3" s="708"/>
      <c r="DX3" s="708"/>
      <c r="DY3" s="708"/>
      <c r="DZ3" s="708"/>
      <c r="EA3" s="708"/>
      <c r="EC3" s="712"/>
      <c r="ED3" s="713"/>
      <c r="EE3" s="713"/>
      <c r="EF3" s="713"/>
      <c r="EG3" s="713"/>
      <c r="EH3" s="713"/>
      <c r="EI3" s="713"/>
      <c r="EJ3" s="714"/>
      <c r="EL3" s="708"/>
      <c r="EM3" s="708"/>
      <c r="EN3" s="708"/>
      <c r="EO3" s="708"/>
      <c r="EP3" s="708"/>
      <c r="EQ3" s="708"/>
      <c r="ER3" s="708"/>
      <c r="ES3" s="708"/>
      <c r="ET3" s="175"/>
      <c r="EU3" s="712"/>
      <c r="EV3" s="713"/>
      <c r="EW3" s="713"/>
      <c r="EX3" s="713"/>
      <c r="EY3" s="713"/>
      <c r="EZ3" s="713"/>
      <c r="FA3" s="713"/>
      <c r="FB3" s="714"/>
      <c r="FD3" s="708"/>
      <c r="FE3" s="708"/>
      <c r="FF3" s="708"/>
      <c r="FG3" s="708"/>
      <c r="FH3" s="708"/>
      <c r="FI3" s="708"/>
      <c r="FJ3" s="708"/>
      <c r="FK3" s="708"/>
    </row>
    <row r="4" spans="2:167" ht="34.9" customHeight="1" thickTop="1" thickBot="1" x14ac:dyDescent="0.3">
      <c r="B4" s="136"/>
      <c r="C4" s="137"/>
      <c r="D4" s="718" t="s">
        <v>553</v>
      </c>
      <c r="E4" s="719"/>
      <c r="F4" s="387" t="s">
        <v>554</v>
      </c>
      <c r="G4" s="388" t="s">
        <v>555</v>
      </c>
      <c r="H4" s="387" t="s">
        <v>556</v>
      </c>
      <c r="I4" s="388" t="s">
        <v>557</v>
      </c>
      <c r="J4" s="387" t="s">
        <v>558</v>
      </c>
      <c r="K4" s="388" t="s">
        <v>559</v>
      </c>
      <c r="L4" s="389" t="s">
        <v>560</v>
      </c>
      <c r="M4" s="390" t="s">
        <v>561</v>
      </c>
      <c r="N4" s="387" t="s">
        <v>562</v>
      </c>
      <c r="O4" s="390" t="s">
        <v>563</v>
      </c>
      <c r="P4" s="387" t="s">
        <v>564</v>
      </c>
      <c r="Q4" s="388" t="s">
        <v>565</v>
      </c>
      <c r="R4" s="387" t="s">
        <v>566</v>
      </c>
      <c r="S4" s="388" t="s">
        <v>567</v>
      </c>
      <c r="T4" s="387" t="s">
        <v>568</v>
      </c>
      <c r="U4" s="388" t="s">
        <v>569</v>
      </c>
      <c r="V4" s="391"/>
      <c r="W4" s="138"/>
      <c r="X4" s="391"/>
      <c r="Y4" s="712"/>
      <c r="Z4" s="713"/>
      <c r="AA4" s="713"/>
      <c r="AB4" s="713"/>
      <c r="AC4" s="713"/>
      <c r="AD4" s="713"/>
      <c r="AE4" s="713"/>
      <c r="AF4" s="714"/>
      <c r="AG4" s="391"/>
      <c r="AH4" s="745"/>
      <c r="AI4" s="708"/>
      <c r="AJ4" s="708"/>
      <c r="AK4" s="708"/>
      <c r="AL4" s="708"/>
      <c r="AM4" s="708"/>
      <c r="AN4" s="708"/>
      <c r="AO4" s="746"/>
      <c r="AQ4" s="712"/>
      <c r="AR4" s="713"/>
      <c r="AS4" s="713"/>
      <c r="AT4" s="713"/>
      <c r="AU4" s="713"/>
      <c r="AV4" s="713"/>
      <c r="AW4" s="713"/>
      <c r="AX4" s="714"/>
      <c r="AY4" s="391"/>
      <c r="AZ4" s="745"/>
      <c r="BA4" s="708"/>
      <c r="BB4" s="708"/>
      <c r="BC4" s="708"/>
      <c r="BD4" s="708"/>
      <c r="BE4" s="708"/>
      <c r="BF4" s="708"/>
      <c r="BG4" s="746"/>
      <c r="BI4" s="712"/>
      <c r="BJ4" s="713"/>
      <c r="BK4" s="713"/>
      <c r="BL4" s="713"/>
      <c r="BM4" s="713"/>
      <c r="BN4" s="713"/>
      <c r="BO4" s="713"/>
      <c r="BP4" s="714"/>
      <c r="BR4" s="708"/>
      <c r="BS4" s="708"/>
      <c r="BT4" s="708"/>
      <c r="BU4" s="708"/>
      <c r="BV4" s="708"/>
      <c r="BW4" s="708"/>
      <c r="BX4" s="708"/>
      <c r="BY4" s="708"/>
      <c r="CA4" s="723"/>
      <c r="CB4" s="724"/>
      <c r="CC4" s="724"/>
      <c r="CD4" s="724"/>
      <c r="CE4" s="724"/>
      <c r="CF4" s="724"/>
      <c r="CG4" s="724"/>
      <c r="CH4" s="725"/>
      <c r="CJ4" s="729"/>
      <c r="CK4" s="729"/>
      <c r="CL4" s="729"/>
      <c r="CM4" s="729"/>
      <c r="CN4" s="729"/>
      <c r="CO4" s="729"/>
      <c r="CP4" s="729"/>
      <c r="CQ4" s="729"/>
      <c r="CS4" s="712"/>
      <c r="CT4" s="713"/>
      <c r="CU4" s="713"/>
      <c r="CV4" s="713"/>
      <c r="CW4" s="713"/>
      <c r="CX4" s="713"/>
      <c r="CY4" s="713"/>
      <c r="CZ4" s="714"/>
      <c r="DB4" s="729"/>
      <c r="DC4" s="729"/>
      <c r="DD4" s="729"/>
      <c r="DE4" s="729"/>
      <c r="DF4" s="729"/>
      <c r="DG4" s="729"/>
      <c r="DH4" s="729"/>
      <c r="DI4" s="729"/>
      <c r="DK4" s="733"/>
      <c r="DL4" s="734"/>
      <c r="DM4" s="734"/>
      <c r="DN4" s="734"/>
      <c r="DO4" s="734"/>
      <c r="DP4" s="734"/>
      <c r="DQ4" s="734"/>
      <c r="DR4" s="735"/>
      <c r="DT4" s="708"/>
      <c r="DU4" s="708"/>
      <c r="DV4" s="708"/>
      <c r="DW4" s="708"/>
      <c r="DX4" s="708"/>
      <c r="DY4" s="708"/>
      <c r="DZ4" s="708"/>
      <c r="EA4" s="708"/>
      <c r="EC4" s="712"/>
      <c r="ED4" s="713"/>
      <c r="EE4" s="713"/>
      <c r="EF4" s="713"/>
      <c r="EG4" s="713"/>
      <c r="EH4" s="713"/>
      <c r="EI4" s="713"/>
      <c r="EJ4" s="714"/>
      <c r="EL4" s="708"/>
      <c r="EM4" s="708"/>
      <c r="EN4" s="708"/>
      <c r="EO4" s="708"/>
      <c r="EP4" s="708"/>
      <c r="EQ4" s="708"/>
      <c r="ER4" s="708"/>
      <c r="ES4" s="708"/>
      <c r="ET4" s="175"/>
      <c r="EU4" s="712"/>
      <c r="EV4" s="713"/>
      <c r="EW4" s="713"/>
      <c r="EX4" s="713"/>
      <c r="EY4" s="713"/>
      <c r="EZ4" s="713"/>
      <c r="FA4" s="713"/>
      <c r="FB4" s="714"/>
      <c r="FD4" s="708"/>
      <c r="FE4" s="708"/>
      <c r="FF4" s="708"/>
      <c r="FG4" s="708"/>
      <c r="FH4" s="708"/>
      <c r="FI4" s="708"/>
      <c r="FJ4" s="708"/>
      <c r="FK4" s="708"/>
    </row>
    <row r="5" spans="2:167" ht="21" customHeight="1" thickTop="1" thickBot="1" x14ac:dyDescent="0.3">
      <c r="B5" s="136"/>
      <c r="C5" s="137"/>
      <c r="D5" s="695" t="s">
        <v>570</v>
      </c>
      <c r="E5" s="392">
        <v>2024</v>
      </c>
      <c r="F5" s="393" t="s">
        <v>2061</v>
      </c>
      <c r="G5" s="394" t="s">
        <v>2062</v>
      </c>
      <c r="H5" s="393" t="s">
        <v>2063</v>
      </c>
      <c r="I5" s="394" t="s">
        <v>2064</v>
      </c>
      <c r="J5" s="393" t="s">
        <v>2065</v>
      </c>
      <c r="K5" s="394" t="s">
        <v>2066</v>
      </c>
      <c r="L5" s="393" t="s">
        <v>2067</v>
      </c>
      <c r="M5" s="394" t="s">
        <v>2068</v>
      </c>
      <c r="N5" s="393" t="s">
        <v>2069</v>
      </c>
      <c r="O5" s="394" t="s">
        <v>2070</v>
      </c>
      <c r="P5" s="393" t="s">
        <v>2071</v>
      </c>
      <c r="Q5" s="394" t="s">
        <v>2072</v>
      </c>
      <c r="R5" s="393" t="s">
        <v>2073</v>
      </c>
      <c r="S5" s="394" t="s">
        <v>2074</v>
      </c>
      <c r="T5" s="393" t="s">
        <v>2075</v>
      </c>
      <c r="U5" s="394" t="s">
        <v>2076</v>
      </c>
      <c r="V5" s="391"/>
      <c r="W5" s="138"/>
      <c r="X5" s="391"/>
      <c r="Y5" s="712"/>
      <c r="Z5" s="713"/>
      <c r="AA5" s="713"/>
      <c r="AB5" s="713"/>
      <c r="AC5" s="713"/>
      <c r="AD5" s="713"/>
      <c r="AE5" s="713"/>
      <c r="AF5" s="714"/>
      <c r="AG5" s="391"/>
      <c r="AH5" s="745"/>
      <c r="AI5" s="708"/>
      <c r="AJ5" s="708"/>
      <c r="AK5" s="708"/>
      <c r="AL5" s="708"/>
      <c r="AM5" s="708"/>
      <c r="AN5" s="708"/>
      <c r="AO5" s="746"/>
      <c r="AQ5" s="712"/>
      <c r="AR5" s="713"/>
      <c r="AS5" s="713"/>
      <c r="AT5" s="713"/>
      <c r="AU5" s="713"/>
      <c r="AV5" s="713"/>
      <c r="AW5" s="713"/>
      <c r="AX5" s="714"/>
      <c r="AY5" s="391"/>
      <c r="AZ5" s="745"/>
      <c r="BA5" s="708"/>
      <c r="BB5" s="708"/>
      <c r="BC5" s="708"/>
      <c r="BD5" s="708"/>
      <c r="BE5" s="708"/>
      <c r="BF5" s="708"/>
      <c r="BG5" s="746"/>
      <c r="BI5" s="712"/>
      <c r="BJ5" s="713"/>
      <c r="BK5" s="713"/>
      <c r="BL5" s="713"/>
      <c r="BM5" s="713"/>
      <c r="BN5" s="713"/>
      <c r="BO5" s="713"/>
      <c r="BP5" s="714"/>
      <c r="BR5" s="708"/>
      <c r="BS5" s="708"/>
      <c r="BT5" s="708"/>
      <c r="BU5" s="708"/>
      <c r="BV5" s="708"/>
      <c r="BW5" s="708"/>
      <c r="BX5" s="708"/>
      <c r="BY5" s="708"/>
      <c r="CA5" s="723"/>
      <c r="CB5" s="724"/>
      <c r="CC5" s="724"/>
      <c r="CD5" s="724"/>
      <c r="CE5" s="724"/>
      <c r="CF5" s="724"/>
      <c r="CG5" s="724"/>
      <c r="CH5" s="725"/>
      <c r="CJ5" s="729"/>
      <c r="CK5" s="729"/>
      <c r="CL5" s="729"/>
      <c r="CM5" s="729"/>
      <c r="CN5" s="729"/>
      <c r="CO5" s="729"/>
      <c r="CP5" s="729"/>
      <c r="CQ5" s="729"/>
      <c r="CS5" s="712"/>
      <c r="CT5" s="713"/>
      <c r="CU5" s="713"/>
      <c r="CV5" s="713"/>
      <c r="CW5" s="713"/>
      <c r="CX5" s="713"/>
      <c r="CY5" s="713"/>
      <c r="CZ5" s="714"/>
      <c r="DB5" s="729"/>
      <c r="DC5" s="729"/>
      <c r="DD5" s="729"/>
      <c r="DE5" s="729"/>
      <c r="DF5" s="729"/>
      <c r="DG5" s="729"/>
      <c r="DH5" s="729"/>
      <c r="DI5" s="729"/>
      <c r="DK5" s="733"/>
      <c r="DL5" s="734"/>
      <c r="DM5" s="734"/>
      <c r="DN5" s="734"/>
      <c r="DO5" s="734"/>
      <c r="DP5" s="734"/>
      <c r="DQ5" s="734"/>
      <c r="DR5" s="735"/>
      <c r="DT5" s="708"/>
      <c r="DU5" s="708"/>
      <c r="DV5" s="708"/>
      <c r="DW5" s="708"/>
      <c r="DX5" s="708"/>
      <c r="DY5" s="708"/>
      <c r="DZ5" s="708"/>
      <c r="EA5" s="708"/>
      <c r="EC5" s="712"/>
      <c r="ED5" s="713"/>
      <c r="EE5" s="713"/>
      <c r="EF5" s="713"/>
      <c r="EG5" s="713"/>
      <c r="EH5" s="713"/>
      <c r="EI5" s="713"/>
      <c r="EJ5" s="714"/>
      <c r="EL5" s="708"/>
      <c r="EM5" s="708"/>
      <c r="EN5" s="708"/>
      <c r="EO5" s="708"/>
      <c r="EP5" s="708"/>
      <c r="EQ5" s="708"/>
      <c r="ER5" s="708"/>
      <c r="ES5" s="708"/>
      <c r="ET5" s="175"/>
      <c r="EU5" s="712"/>
      <c r="EV5" s="713"/>
      <c r="EW5" s="713"/>
      <c r="EX5" s="713"/>
      <c r="EY5" s="713"/>
      <c r="EZ5" s="713"/>
      <c r="FA5" s="713"/>
      <c r="FB5" s="714"/>
      <c r="FD5" s="708"/>
      <c r="FE5" s="708"/>
      <c r="FF5" s="708"/>
      <c r="FG5" s="708"/>
      <c r="FH5" s="708"/>
      <c r="FI5" s="708"/>
      <c r="FJ5" s="708"/>
      <c r="FK5" s="708"/>
    </row>
    <row r="6" spans="2:167" ht="20.25" customHeight="1" thickBot="1" x14ac:dyDescent="0.3">
      <c r="B6" s="136"/>
      <c r="C6" s="137"/>
      <c r="D6" s="696"/>
      <c r="E6" s="392">
        <v>2023</v>
      </c>
      <c r="F6" s="393" t="s">
        <v>1955</v>
      </c>
      <c r="G6" s="394" t="s">
        <v>1956</v>
      </c>
      <c r="H6" s="393" t="s">
        <v>1957</v>
      </c>
      <c r="I6" s="394" t="s">
        <v>1958</v>
      </c>
      <c r="J6" s="393" t="s">
        <v>1959</v>
      </c>
      <c r="K6" s="394" t="s">
        <v>1960</v>
      </c>
      <c r="L6" s="393" t="s">
        <v>1961</v>
      </c>
      <c r="M6" s="394" t="s">
        <v>1962</v>
      </c>
      <c r="N6" s="393" t="s">
        <v>1963</v>
      </c>
      <c r="O6" s="394" t="s">
        <v>1964</v>
      </c>
      <c r="P6" s="393" t="s">
        <v>1965</v>
      </c>
      <c r="Q6" s="394" t="s">
        <v>1966</v>
      </c>
      <c r="R6" s="393" t="s">
        <v>1967</v>
      </c>
      <c r="S6" s="394" t="s">
        <v>1968</v>
      </c>
      <c r="T6" s="393" t="s">
        <v>1969</v>
      </c>
      <c r="U6" s="394" t="s">
        <v>1970</v>
      </c>
      <c r="V6" s="391"/>
      <c r="W6" s="138"/>
      <c r="X6" s="391"/>
      <c r="Y6" s="712"/>
      <c r="Z6" s="713"/>
      <c r="AA6" s="713"/>
      <c r="AB6" s="713"/>
      <c r="AC6" s="713"/>
      <c r="AD6" s="713"/>
      <c r="AE6" s="713"/>
      <c r="AF6" s="714"/>
      <c r="AG6" s="391"/>
      <c r="AH6" s="745"/>
      <c r="AI6" s="708"/>
      <c r="AJ6" s="708"/>
      <c r="AK6" s="708"/>
      <c r="AL6" s="708"/>
      <c r="AM6" s="708"/>
      <c r="AN6" s="708"/>
      <c r="AO6" s="746"/>
      <c r="AQ6" s="712"/>
      <c r="AR6" s="713"/>
      <c r="AS6" s="713"/>
      <c r="AT6" s="713"/>
      <c r="AU6" s="713"/>
      <c r="AV6" s="713"/>
      <c r="AW6" s="713"/>
      <c r="AX6" s="714"/>
      <c r="AY6" s="391"/>
      <c r="AZ6" s="745"/>
      <c r="BA6" s="708"/>
      <c r="BB6" s="708"/>
      <c r="BC6" s="708"/>
      <c r="BD6" s="708"/>
      <c r="BE6" s="708"/>
      <c r="BF6" s="708"/>
      <c r="BG6" s="746"/>
      <c r="BI6" s="712"/>
      <c r="BJ6" s="713"/>
      <c r="BK6" s="713"/>
      <c r="BL6" s="713"/>
      <c r="BM6" s="713"/>
      <c r="BN6" s="713"/>
      <c r="BO6" s="713"/>
      <c r="BP6" s="714"/>
      <c r="BR6" s="708"/>
      <c r="BS6" s="708"/>
      <c r="BT6" s="708"/>
      <c r="BU6" s="708"/>
      <c r="BV6" s="708"/>
      <c r="BW6" s="708"/>
      <c r="BX6" s="708"/>
      <c r="BY6" s="708"/>
      <c r="CA6" s="723"/>
      <c r="CB6" s="724"/>
      <c r="CC6" s="724"/>
      <c r="CD6" s="724"/>
      <c r="CE6" s="724"/>
      <c r="CF6" s="724"/>
      <c r="CG6" s="724"/>
      <c r="CH6" s="725"/>
      <c r="CJ6" s="729"/>
      <c r="CK6" s="729"/>
      <c r="CL6" s="729"/>
      <c r="CM6" s="729"/>
      <c r="CN6" s="729"/>
      <c r="CO6" s="729"/>
      <c r="CP6" s="729"/>
      <c r="CQ6" s="729"/>
      <c r="CS6" s="712"/>
      <c r="CT6" s="713"/>
      <c r="CU6" s="713"/>
      <c r="CV6" s="713"/>
      <c r="CW6" s="713"/>
      <c r="CX6" s="713"/>
      <c r="CY6" s="713"/>
      <c r="CZ6" s="714"/>
      <c r="DB6" s="729"/>
      <c r="DC6" s="729"/>
      <c r="DD6" s="729"/>
      <c r="DE6" s="729"/>
      <c r="DF6" s="729"/>
      <c r="DG6" s="729"/>
      <c r="DH6" s="729"/>
      <c r="DI6" s="729"/>
      <c r="DK6" s="733"/>
      <c r="DL6" s="734"/>
      <c r="DM6" s="734"/>
      <c r="DN6" s="734"/>
      <c r="DO6" s="734"/>
      <c r="DP6" s="734"/>
      <c r="DQ6" s="734"/>
      <c r="DR6" s="735"/>
      <c r="DT6" s="708"/>
      <c r="DU6" s="708"/>
      <c r="DV6" s="708"/>
      <c r="DW6" s="708"/>
      <c r="DX6" s="708"/>
      <c r="DY6" s="708"/>
      <c r="DZ6" s="708"/>
      <c r="EA6" s="708"/>
      <c r="EC6" s="712"/>
      <c r="ED6" s="713"/>
      <c r="EE6" s="713"/>
      <c r="EF6" s="713"/>
      <c r="EG6" s="713"/>
      <c r="EH6" s="713"/>
      <c r="EI6" s="713"/>
      <c r="EJ6" s="714"/>
      <c r="EL6" s="708"/>
      <c r="EM6" s="708"/>
      <c r="EN6" s="708"/>
      <c r="EO6" s="708"/>
      <c r="EP6" s="708"/>
      <c r="EQ6" s="708"/>
      <c r="ER6" s="708"/>
      <c r="ES6" s="708"/>
      <c r="ET6" s="175"/>
      <c r="EU6" s="712"/>
      <c r="EV6" s="713"/>
      <c r="EW6" s="713"/>
      <c r="EX6" s="713"/>
      <c r="EY6" s="713"/>
      <c r="EZ6" s="713"/>
      <c r="FA6" s="713"/>
      <c r="FB6" s="714"/>
      <c r="FD6" s="708"/>
      <c r="FE6" s="708"/>
      <c r="FF6" s="708"/>
      <c r="FG6" s="708"/>
      <c r="FH6" s="708"/>
      <c r="FI6" s="708"/>
      <c r="FJ6" s="708"/>
      <c r="FK6" s="708"/>
    </row>
    <row r="7" spans="2:167" ht="20.45" customHeight="1" thickBot="1" x14ac:dyDescent="0.3">
      <c r="B7" s="136"/>
      <c r="C7" s="137"/>
      <c r="D7" s="696"/>
      <c r="E7" s="392">
        <v>2022</v>
      </c>
      <c r="F7" s="393" t="s">
        <v>1861</v>
      </c>
      <c r="G7" s="394" t="s">
        <v>1862</v>
      </c>
      <c r="H7" s="393" t="s">
        <v>1863</v>
      </c>
      <c r="I7" s="394" t="s">
        <v>1864</v>
      </c>
      <c r="J7" s="393" t="s">
        <v>1865</v>
      </c>
      <c r="K7" s="394" t="s">
        <v>1866</v>
      </c>
      <c r="L7" s="393" t="s">
        <v>1867</v>
      </c>
      <c r="M7" s="394" t="s">
        <v>1868</v>
      </c>
      <c r="N7" s="393" t="s">
        <v>1869</v>
      </c>
      <c r="O7" s="394" t="s">
        <v>1870</v>
      </c>
      <c r="P7" s="393" t="s">
        <v>1871</v>
      </c>
      <c r="Q7" s="394" t="s">
        <v>1872</v>
      </c>
      <c r="R7" s="393" t="s">
        <v>1873</v>
      </c>
      <c r="S7" s="394" t="s">
        <v>1874</v>
      </c>
      <c r="T7" s="393" t="s">
        <v>1875</v>
      </c>
      <c r="U7" s="394" t="s">
        <v>1876</v>
      </c>
      <c r="V7" s="391"/>
      <c r="W7" s="138"/>
      <c r="X7" s="391"/>
      <c r="Y7" s="712"/>
      <c r="Z7" s="713"/>
      <c r="AA7" s="713"/>
      <c r="AB7" s="713"/>
      <c r="AC7" s="713"/>
      <c r="AD7" s="713"/>
      <c r="AE7" s="713"/>
      <c r="AF7" s="714"/>
      <c r="AG7" s="391"/>
      <c r="AH7" s="745"/>
      <c r="AI7" s="708"/>
      <c r="AJ7" s="708"/>
      <c r="AK7" s="708"/>
      <c r="AL7" s="708"/>
      <c r="AM7" s="708"/>
      <c r="AN7" s="708"/>
      <c r="AO7" s="746"/>
      <c r="AQ7" s="712"/>
      <c r="AR7" s="713"/>
      <c r="AS7" s="713"/>
      <c r="AT7" s="713"/>
      <c r="AU7" s="713"/>
      <c r="AV7" s="713"/>
      <c r="AW7" s="713"/>
      <c r="AX7" s="714"/>
      <c r="AY7" s="391"/>
      <c r="AZ7" s="745"/>
      <c r="BA7" s="708"/>
      <c r="BB7" s="708"/>
      <c r="BC7" s="708"/>
      <c r="BD7" s="708"/>
      <c r="BE7" s="708"/>
      <c r="BF7" s="708"/>
      <c r="BG7" s="746"/>
      <c r="BI7" s="712"/>
      <c r="BJ7" s="713"/>
      <c r="BK7" s="713"/>
      <c r="BL7" s="713"/>
      <c r="BM7" s="713"/>
      <c r="BN7" s="713"/>
      <c r="BO7" s="713"/>
      <c r="BP7" s="714"/>
      <c r="BR7" s="708"/>
      <c r="BS7" s="708"/>
      <c r="BT7" s="708"/>
      <c r="BU7" s="708"/>
      <c r="BV7" s="708"/>
      <c r="BW7" s="708"/>
      <c r="BX7" s="708"/>
      <c r="BY7" s="708"/>
      <c r="CA7" s="723"/>
      <c r="CB7" s="724"/>
      <c r="CC7" s="724"/>
      <c r="CD7" s="724"/>
      <c r="CE7" s="724"/>
      <c r="CF7" s="724"/>
      <c r="CG7" s="724"/>
      <c r="CH7" s="725"/>
      <c r="CJ7" s="729"/>
      <c r="CK7" s="729"/>
      <c r="CL7" s="729"/>
      <c r="CM7" s="729"/>
      <c r="CN7" s="729"/>
      <c r="CO7" s="729"/>
      <c r="CP7" s="729"/>
      <c r="CQ7" s="729"/>
      <c r="CS7" s="712"/>
      <c r="CT7" s="713"/>
      <c r="CU7" s="713"/>
      <c r="CV7" s="713"/>
      <c r="CW7" s="713"/>
      <c r="CX7" s="713"/>
      <c r="CY7" s="713"/>
      <c r="CZ7" s="714"/>
      <c r="DB7" s="729"/>
      <c r="DC7" s="729"/>
      <c r="DD7" s="729"/>
      <c r="DE7" s="729"/>
      <c r="DF7" s="729"/>
      <c r="DG7" s="729"/>
      <c r="DH7" s="729"/>
      <c r="DI7" s="729"/>
      <c r="DK7" s="733"/>
      <c r="DL7" s="734"/>
      <c r="DM7" s="734"/>
      <c r="DN7" s="734"/>
      <c r="DO7" s="734"/>
      <c r="DP7" s="734"/>
      <c r="DQ7" s="734"/>
      <c r="DR7" s="735"/>
      <c r="DT7" s="708"/>
      <c r="DU7" s="708"/>
      <c r="DV7" s="708"/>
      <c r="DW7" s="708"/>
      <c r="DX7" s="708"/>
      <c r="DY7" s="708"/>
      <c r="DZ7" s="708"/>
      <c r="EA7" s="708"/>
      <c r="EC7" s="712"/>
      <c r="ED7" s="713"/>
      <c r="EE7" s="713"/>
      <c r="EF7" s="713"/>
      <c r="EG7" s="713"/>
      <c r="EH7" s="713"/>
      <c r="EI7" s="713"/>
      <c r="EJ7" s="714"/>
      <c r="EL7" s="708"/>
      <c r="EM7" s="708"/>
      <c r="EN7" s="708"/>
      <c r="EO7" s="708"/>
      <c r="EP7" s="708"/>
      <c r="EQ7" s="708"/>
      <c r="ER7" s="708"/>
      <c r="ES7" s="708"/>
      <c r="ET7" s="175"/>
      <c r="EU7" s="712"/>
      <c r="EV7" s="713"/>
      <c r="EW7" s="713"/>
      <c r="EX7" s="713"/>
      <c r="EY7" s="713"/>
      <c r="EZ7" s="713"/>
      <c r="FA7" s="713"/>
      <c r="FB7" s="714"/>
      <c r="FD7" s="708"/>
      <c r="FE7" s="708"/>
      <c r="FF7" s="708"/>
      <c r="FG7" s="708"/>
      <c r="FH7" s="708"/>
      <c r="FI7" s="708"/>
      <c r="FJ7" s="708"/>
      <c r="FK7" s="708"/>
    </row>
    <row r="8" spans="2:167" ht="20.45" customHeight="1" thickBot="1" x14ac:dyDescent="0.3">
      <c r="B8" s="136"/>
      <c r="C8" s="137"/>
      <c r="D8" s="696"/>
      <c r="E8" s="392">
        <v>2021</v>
      </c>
      <c r="F8" s="393" t="s">
        <v>1092</v>
      </c>
      <c r="G8" s="394" t="s">
        <v>1093</v>
      </c>
      <c r="H8" s="393" t="s">
        <v>1094</v>
      </c>
      <c r="I8" s="394" t="s">
        <v>1095</v>
      </c>
      <c r="J8" s="393" t="s">
        <v>1096</v>
      </c>
      <c r="K8" s="394" t="s">
        <v>1097</v>
      </c>
      <c r="L8" s="393" t="s">
        <v>1098</v>
      </c>
      <c r="M8" s="394" t="s">
        <v>1099</v>
      </c>
      <c r="N8" s="393" t="s">
        <v>1100</v>
      </c>
      <c r="O8" s="394" t="s">
        <v>1101</v>
      </c>
      <c r="P8" s="393" t="s">
        <v>1102</v>
      </c>
      <c r="Q8" s="394" t="s">
        <v>1103</v>
      </c>
      <c r="R8" s="393" t="s">
        <v>1104</v>
      </c>
      <c r="S8" s="394" t="s">
        <v>1105</v>
      </c>
      <c r="T8" s="393" t="s">
        <v>1106</v>
      </c>
      <c r="U8" s="394" t="s">
        <v>1107</v>
      </c>
      <c r="V8" s="391"/>
      <c r="W8" s="138"/>
      <c r="X8" s="391"/>
      <c r="Y8" s="712"/>
      <c r="Z8" s="713"/>
      <c r="AA8" s="713"/>
      <c r="AB8" s="713"/>
      <c r="AC8" s="713"/>
      <c r="AD8" s="713"/>
      <c r="AE8" s="713"/>
      <c r="AF8" s="714"/>
      <c r="AG8" s="391"/>
      <c r="AH8" s="745"/>
      <c r="AI8" s="708"/>
      <c r="AJ8" s="708"/>
      <c r="AK8" s="708"/>
      <c r="AL8" s="708"/>
      <c r="AM8" s="708"/>
      <c r="AN8" s="708"/>
      <c r="AO8" s="746"/>
      <c r="AQ8" s="712"/>
      <c r="AR8" s="713"/>
      <c r="AS8" s="713"/>
      <c r="AT8" s="713"/>
      <c r="AU8" s="713"/>
      <c r="AV8" s="713"/>
      <c r="AW8" s="713"/>
      <c r="AX8" s="714"/>
      <c r="AY8" s="391"/>
      <c r="AZ8" s="745"/>
      <c r="BA8" s="708"/>
      <c r="BB8" s="708"/>
      <c r="BC8" s="708"/>
      <c r="BD8" s="708"/>
      <c r="BE8" s="708"/>
      <c r="BF8" s="708"/>
      <c r="BG8" s="746"/>
      <c r="BI8" s="712"/>
      <c r="BJ8" s="713"/>
      <c r="BK8" s="713"/>
      <c r="BL8" s="713"/>
      <c r="BM8" s="713"/>
      <c r="BN8" s="713"/>
      <c r="BO8" s="713"/>
      <c r="BP8" s="714"/>
      <c r="BR8" s="708"/>
      <c r="BS8" s="708"/>
      <c r="BT8" s="708"/>
      <c r="BU8" s="708"/>
      <c r="BV8" s="708"/>
      <c r="BW8" s="708"/>
      <c r="BX8" s="708"/>
      <c r="BY8" s="708"/>
      <c r="CA8" s="723"/>
      <c r="CB8" s="724"/>
      <c r="CC8" s="724"/>
      <c r="CD8" s="724"/>
      <c r="CE8" s="724"/>
      <c r="CF8" s="724"/>
      <c r="CG8" s="724"/>
      <c r="CH8" s="725"/>
      <c r="CJ8" s="729"/>
      <c r="CK8" s="729"/>
      <c r="CL8" s="729"/>
      <c r="CM8" s="729"/>
      <c r="CN8" s="729"/>
      <c r="CO8" s="729"/>
      <c r="CP8" s="729"/>
      <c r="CQ8" s="729"/>
      <c r="CS8" s="712"/>
      <c r="CT8" s="713"/>
      <c r="CU8" s="713"/>
      <c r="CV8" s="713"/>
      <c r="CW8" s="713"/>
      <c r="CX8" s="713"/>
      <c r="CY8" s="713"/>
      <c r="CZ8" s="714"/>
      <c r="DB8" s="729"/>
      <c r="DC8" s="729"/>
      <c r="DD8" s="729"/>
      <c r="DE8" s="729"/>
      <c r="DF8" s="729"/>
      <c r="DG8" s="729"/>
      <c r="DH8" s="729"/>
      <c r="DI8" s="729"/>
      <c r="DK8" s="733"/>
      <c r="DL8" s="734"/>
      <c r="DM8" s="734"/>
      <c r="DN8" s="734"/>
      <c r="DO8" s="734"/>
      <c r="DP8" s="734"/>
      <c r="DQ8" s="734"/>
      <c r="DR8" s="735"/>
      <c r="DT8" s="708"/>
      <c r="DU8" s="708"/>
      <c r="DV8" s="708"/>
      <c r="DW8" s="708"/>
      <c r="DX8" s="708"/>
      <c r="DY8" s="708"/>
      <c r="DZ8" s="708"/>
      <c r="EA8" s="708"/>
      <c r="EC8" s="712"/>
      <c r="ED8" s="713"/>
      <c r="EE8" s="713"/>
      <c r="EF8" s="713"/>
      <c r="EG8" s="713"/>
      <c r="EH8" s="713"/>
      <c r="EI8" s="713"/>
      <c r="EJ8" s="714"/>
      <c r="EL8" s="708"/>
      <c r="EM8" s="708"/>
      <c r="EN8" s="708"/>
      <c r="EO8" s="708"/>
      <c r="EP8" s="708"/>
      <c r="EQ8" s="708"/>
      <c r="ER8" s="708"/>
      <c r="ES8" s="708"/>
      <c r="ET8" s="175"/>
      <c r="EU8" s="712"/>
      <c r="EV8" s="713"/>
      <c r="EW8" s="713"/>
      <c r="EX8" s="713"/>
      <c r="EY8" s="713"/>
      <c r="EZ8" s="713"/>
      <c r="FA8" s="713"/>
      <c r="FB8" s="714"/>
      <c r="FD8" s="708"/>
      <c r="FE8" s="708"/>
      <c r="FF8" s="708"/>
      <c r="FG8" s="708"/>
      <c r="FH8" s="708"/>
      <c r="FI8" s="708"/>
      <c r="FJ8" s="708"/>
      <c r="FK8" s="708"/>
    </row>
    <row r="9" spans="2:167" ht="20.45" customHeight="1" thickBot="1" x14ac:dyDescent="0.3">
      <c r="B9" s="136"/>
      <c r="C9" s="137"/>
      <c r="D9" s="696"/>
      <c r="E9" s="392">
        <v>2020</v>
      </c>
      <c r="F9" s="393" t="s">
        <v>1046</v>
      </c>
      <c r="G9" s="394" t="s">
        <v>1047</v>
      </c>
      <c r="H9" s="393" t="s">
        <v>1048</v>
      </c>
      <c r="I9" s="394" t="s">
        <v>1049</v>
      </c>
      <c r="J9" s="393" t="s">
        <v>1050</v>
      </c>
      <c r="K9" s="394" t="s">
        <v>1051</v>
      </c>
      <c r="L9" s="393" t="s">
        <v>1052</v>
      </c>
      <c r="M9" s="394" t="s">
        <v>1053</v>
      </c>
      <c r="N9" s="393" t="s">
        <v>1054</v>
      </c>
      <c r="O9" s="394" t="s">
        <v>1055</v>
      </c>
      <c r="P9" s="393" t="s">
        <v>1056</v>
      </c>
      <c r="Q9" s="394" t="s">
        <v>1057</v>
      </c>
      <c r="R9" s="393" t="s">
        <v>1058</v>
      </c>
      <c r="S9" s="394" t="s">
        <v>1059</v>
      </c>
      <c r="T9" s="393" t="s">
        <v>1060</v>
      </c>
      <c r="U9" s="394" t="s">
        <v>1061</v>
      </c>
      <c r="V9" s="391"/>
      <c r="W9" s="138"/>
      <c r="X9" s="391"/>
      <c r="Y9" s="712"/>
      <c r="Z9" s="713"/>
      <c r="AA9" s="713"/>
      <c r="AB9" s="713"/>
      <c r="AC9" s="713"/>
      <c r="AD9" s="713"/>
      <c r="AE9" s="713"/>
      <c r="AF9" s="714"/>
      <c r="AG9" s="391"/>
      <c r="AH9" s="745"/>
      <c r="AI9" s="708"/>
      <c r="AJ9" s="708"/>
      <c r="AK9" s="708"/>
      <c r="AL9" s="708"/>
      <c r="AM9" s="708"/>
      <c r="AN9" s="708"/>
      <c r="AO9" s="746"/>
      <c r="AQ9" s="712"/>
      <c r="AR9" s="713"/>
      <c r="AS9" s="713"/>
      <c r="AT9" s="713"/>
      <c r="AU9" s="713"/>
      <c r="AV9" s="713"/>
      <c r="AW9" s="713"/>
      <c r="AX9" s="714"/>
      <c r="AY9" s="391"/>
      <c r="AZ9" s="745"/>
      <c r="BA9" s="708"/>
      <c r="BB9" s="708"/>
      <c r="BC9" s="708"/>
      <c r="BD9" s="708"/>
      <c r="BE9" s="708"/>
      <c r="BF9" s="708"/>
      <c r="BG9" s="746"/>
      <c r="BI9" s="712"/>
      <c r="BJ9" s="713"/>
      <c r="BK9" s="713"/>
      <c r="BL9" s="713"/>
      <c r="BM9" s="713"/>
      <c r="BN9" s="713"/>
      <c r="BO9" s="713"/>
      <c r="BP9" s="714"/>
      <c r="BR9" s="708"/>
      <c r="BS9" s="708"/>
      <c r="BT9" s="708"/>
      <c r="BU9" s="708"/>
      <c r="BV9" s="708"/>
      <c r="BW9" s="708"/>
      <c r="BX9" s="708"/>
      <c r="BY9" s="708"/>
      <c r="CA9" s="723"/>
      <c r="CB9" s="724"/>
      <c r="CC9" s="724"/>
      <c r="CD9" s="724"/>
      <c r="CE9" s="724"/>
      <c r="CF9" s="724"/>
      <c r="CG9" s="724"/>
      <c r="CH9" s="725"/>
      <c r="CJ9" s="729"/>
      <c r="CK9" s="729"/>
      <c r="CL9" s="729"/>
      <c r="CM9" s="729"/>
      <c r="CN9" s="729"/>
      <c r="CO9" s="729"/>
      <c r="CP9" s="729"/>
      <c r="CQ9" s="729"/>
      <c r="CS9" s="712"/>
      <c r="CT9" s="713"/>
      <c r="CU9" s="713"/>
      <c r="CV9" s="713"/>
      <c r="CW9" s="713"/>
      <c r="CX9" s="713"/>
      <c r="CY9" s="713"/>
      <c r="CZ9" s="714"/>
      <c r="DB9" s="729"/>
      <c r="DC9" s="729"/>
      <c r="DD9" s="729"/>
      <c r="DE9" s="729"/>
      <c r="DF9" s="729"/>
      <c r="DG9" s="729"/>
      <c r="DH9" s="729"/>
      <c r="DI9" s="729"/>
      <c r="DK9" s="733"/>
      <c r="DL9" s="734"/>
      <c r="DM9" s="734"/>
      <c r="DN9" s="734"/>
      <c r="DO9" s="734"/>
      <c r="DP9" s="734"/>
      <c r="DQ9" s="734"/>
      <c r="DR9" s="735"/>
      <c r="DT9" s="708"/>
      <c r="DU9" s="708"/>
      <c r="DV9" s="708"/>
      <c r="DW9" s="708"/>
      <c r="DX9" s="708"/>
      <c r="DY9" s="708"/>
      <c r="DZ9" s="708"/>
      <c r="EA9" s="708"/>
      <c r="EC9" s="712"/>
      <c r="ED9" s="713"/>
      <c r="EE9" s="713"/>
      <c r="EF9" s="713"/>
      <c r="EG9" s="713"/>
      <c r="EH9" s="713"/>
      <c r="EI9" s="713"/>
      <c r="EJ9" s="714"/>
      <c r="EL9" s="708"/>
      <c r="EM9" s="708"/>
      <c r="EN9" s="708"/>
      <c r="EO9" s="708"/>
      <c r="EP9" s="708"/>
      <c r="EQ9" s="708"/>
      <c r="ER9" s="708"/>
      <c r="ES9" s="708"/>
      <c r="ET9" s="175"/>
      <c r="EU9" s="712"/>
      <c r="EV9" s="713"/>
      <c r="EW9" s="713"/>
      <c r="EX9" s="713"/>
      <c r="EY9" s="713"/>
      <c r="EZ9" s="713"/>
      <c r="FA9" s="713"/>
      <c r="FB9" s="714"/>
      <c r="FD9" s="708"/>
      <c r="FE9" s="708"/>
      <c r="FF9" s="708"/>
      <c r="FG9" s="708"/>
      <c r="FH9" s="708"/>
      <c r="FI9" s="708"/>
      <c r="FJ9" s="708"/>
      <c r="FK9" s="708"/>
    </row>
    <row r="10" spans="2:167" ht="20.25" customHeight="1" thickBot="1" x14ac:dyDescent="0.3">
      <c r="B10" s="136"/>
      <c r="C10" s="137"/>
      <c r="D10" s="696"/>
      <c r="E10" s="392">
        <v>2019</v>
      </c>
      <c r="F10" s="393" t="s">
        <v>932</v>
      </c>
      <c r="G10" s="394" t="s">
        <v>933</v>
      </c>
      <c r="H10" s="393" t="s">
        <v>934</v>
      </c>
      <c r="I10" s="394" t="s">
        <v>935</v>
      </c>
      <c r="J10" s="393" t="s">
        <v>936</v>
      </c>
      <c r="K10" s="394" t="s">
        <v>937</v>
      </c>
      <c r="L10" s="393" t="s">
        <v>938</v>
      </c>
      <c r="M10" s="394" t="s">
        <v>939</v>
      </c>
      <c r="N10" s="393" t="s">
        <v>940</v>
      </c>
      <c r="O10" s="394" t="s">
        <v>941</v>
      </c>
      <c r="P10" s="393" t="s">
        <v>942</v>
      </c>
      <c r="Q10" s="394" t="s">
        <v>943</v>
      </c>
      <c r="R10" s="393" t="s">
        <v>944</v>
      </c>
      <c r="S10" s="394" t="s">
        <v>945</v>
      </c>
      <c r="T10" s="393" t="s">
        <v>946</v>
      </c>
      <c r="U10" s="394" t="s">
        <v>947</v>
      </c>
      <c r="V10" s="391"/>
      <c r="W10" s="138"/>
      <c r="X10" s="391"/>
      <c r="Y10" s="712"/>
      <c r="Z10" s="713"/>
      <c r="AA10" s="713"/>
      <c r="AB10" s="713"/>
      <c r="AC10" s="713"/>
      <c r="AD10" s="713"/>
      <c r="AE10" s="713"/>
      <c r="AF10" s="714"/>
      <c r="AG10" s="391"/>
      <c r="AH10" s="745"/>
      <c r="AI10" s="708"/>
      <c r="AJ10" s="708"/>
      <c r="AK10" s="708"/>
      <c r="AL10" s="708"/>
      <c r="AM10" s="708"/>
      <c r="AN10" s="708"/>
      <c r="AO10" s="746"/>
      <c r="AQ10" s="712"/>
      <c r="AR10" s="713"/>
      <c r="AS10" s="713"/>
      <c r="AT10" s="713"/>
      <c r="AU10" s="713"/>
      <c r="AV10" s="713"/>
      <c r="AW10" s="713"/>
      <c r="AX10" s="714"/>
      <c r="AY10" s="391"/>
      <c r="AZ10" s="745"/>
      <c r="BA10" s="708"/>
      <c r="BB10" s="708"/>
      <c r="BC10" s="708"/>
      <c r="BD10" s="708"/>
      <c r="BE10" s="708"/>
      <c r="BF10" s="708"/>
      <c r="BG10" s="746"/>
      <c r="BI10" s="712"/>
      <c r="BJ10" s="713"/>
      <c r="BK10" s="713"/>
      <c r="BL10" s="713"/>
      <c r="BM10" s="713"/>
      <c r="BN10" s="713"/>
      <c r="BO10" s="713"/>
      <c r="BP10" s="714"/>
      <c r="BR10" s="708"/>
      <c r="BS10" s="708"/>
      <c r="BT10" s="708"/>
      <c r="BU10" s="708"/>
      <c r="BV10" s="708"/>
      <c r="BW10" s="708"/>
      <c r="BX10" s="708"/>
      <c r="BY10" s="708"/>
      <c r="CA10" s="723"/>
      <c r="CB10" s="724"/>
      <c r="CC10" s="724"/>
      <c r="CD10" s="724"/>
      <c r="CE10" s="724"/>
      <c r="CF10" s="724"/>
      <c r="CG10" s="724"/>
      <c r="CH10" s="725"/>
      <c r="CJ10" s="729"/>
      <c r="CK10" s="729"/>
      <c r="CL10" s="729"/>
      <c r="CM10" s="729"/>
      <c r="CN10" s="729"/>
      <c r="CO10" s="729"/>
      <c r="CP10" s="729"/>
      <c r="CQ10" s="729"/>
      <c r="CS10" s="712"/>
      <c r="CT10" s="713"/>
      <c r="CU10" s="713"/>
      <c r="CV10" s="713"/>
      <c r="CW10" s="713"/>
      <c r="CX10" s="713"/>
      <c r="CY10" s="713"/>
      <c r="CZ10" s="714"/>
      <c r="DB10" s="729"/>
      <c r="DC10" s="729"/>
      <c r="DD10" s="729"/>
      <c r="DE10" s="729"/>
      <c r="DF10" s="729"/>
      <c r="DG10" s="729"/>
      <c r="DH10" s="729"/>
      <c r="DI10" s="729"/>
      <c r="DK10" s="733"/>
      <c r="DL10" s="734"/>
      <c r="DM10" s="734"/>
      <c r="DN10" s="734"/>
      <c r="DO10" s="734"/>
      <c r="DP10" s="734"/>
      <c r="DQ10" s="734"/>
      <c r="DR10" s="735"/>
      <c r="DT10" s="708"/>
      <c r="DU10" s="708"/>
      <c r="DV10" s="708"/>
      <c r="DW10" s="708"/>
      <c r="DX10" s="708"/>
      <c r="DY10" s="708"/>
      <c r="DZ10" s="708"/>
      <c r="EA10" s="708"/>
      <c r="EC10" s="712"/>
      <c r="ED10" s="713"/>
      <c r="EE10" s="713"/>
      <c r="EF10" s="713"/>
      <c r="EG10" s="713"/>
      <c r="EH10" s="713"/>
      <c r="EI10" s="713"/>
      <c r="EJ10" s="714"/>
      <c r="EL10" s="708"/>
      <c r="EM10" s="708"/>
      <c r="EN10" s="708"/>
      <c r="EO10" s="708"/>
      <c r="EP10" s="708"/>
      <c r="EQ10" s="708"/>
      <c r="ER10" s="708"/>
      <c r="ES10" s="708"/>
      <c r="ET10" s="175"/>
      <c r="EU10" s="712"/>
      <c r="EV10" s="713"/>
      <c r="EW10" s="713"/>
      <c r="EX10" s="713"/>
      <c r="EY10" s="713"/>
      <c r="EZ10" s="713"/>
      <c r="FA10" s="713"/>
      <c r="FB10" s="714"/>
      <c r="FD10" s="708"/>
      <c r="FE10" s="708"/>
      <c r="FF10" s="708"/>
      <c r="FG10" s="708"/>
      <c r="FH10" s="708"/>
      <c r="FI10" s="708"/>
      <c r="FJ10" s="708"/>
      <c r="FK10" s="708"/>
    </row>
    <row r="11" spans="2:167" ht="20.45" customHeight="1" thickBot="1" x14ac:dyDescent="0.3">
      <c r="B11" s="136"/>
      <c r="C11" s="137"/>
      <c r="D11" s="696"/>
      <c r="E11" s="392">
        <v>2018</v>
      </c>
      <c r="F11" s="393" t="s">
        <v>873</v>
      </c>
      <c r="G11" s="394" t="s">
        <v>874</v>
      </c>
      <c r="H11" s="393" t="s">
        <v>875</v>
      </c>
      <c r="I11" s="394" t="s">
        <v>876</v>
      </c>
      <c r="J11" s="393" t="s">
        <v>877</v>
      </c>
      <c r="K11" s="394" t="s">
        <v>878</v>
      </c>
      <c r="L11" s="393" t="s">
        <v>879</v>
      </c>
      <c r="M11" s="394" t="s">
        <v>880</v>
      </c>
      <c r="N11" s="393" t="s">
        <v>881</v>
      </c>
      <c r="O11" s="394" t="s">
        <v>882</v>
      </c>
      <c r="P11" s="393" t="s">
        <v>883</v>
      </c>
      <c r="Q11" s="394" t="s">
        <v>884</v>
      </c>
      <c r="R11" s="393" t="s">
        <v>885</v>
      </c>
      <c r="S11" s="394" t="s">
        <v>886</v>
      </c>
      <c r="T11" s="393" t="s">
        <v>887</v>
      </c>
      <c r="U11" s="394" t="s">
        <v>888</v>
      </c>
      <c r="V11" s="391"/>
      <c r="W11" s="138"/>
      <c r="X11" s="391"/>
      <c r="Y11" s="712"/>
      <c r="Z11" s="713"/>
      <c r="AA11" s="713"/>
      <c r="AB11" s="713"/>
      <c r="AC11" s="713"/>
      <c r="AD11" s="713"/>
      <c r="AE11" s="713"/>
      <c r="AF11" s="714"/>
      <c r="AG11" s="391"/>
      <c r="AH11" s="745"/>
      <c r="AI11" s="708"/>
      <c r="AJ11" s="708"/>
      <c r="AK11" s="708"/>
      <c r="AL11" s="708"/>
      <c r="AM11" s="708"/>
      <c r="AN11" s="708"/>
      <c r="AO11" s="746"/>
      <c r="AQ11" s="712"/>
      <c r="AR11" s="713"/>
      <c r="AS11" s="713"/>
      <c r="AT11" s="713"/>
      <c r="AU11" s="713"/>
      <c r="AV11" s="713"/>
      <c r="AW11" s="713"/>
      <c r="AX11" s="714"/>
      <c r="AY11" s="391"/>
      <c r="AZ11" s="745"/>
      <c r="BA11" s="708"/>
      <c r="BB11" s="708"/>
      <c r="BC11" s="708"/>
      <c r="BD11" s="708"/>
      <c r="BE11" s="708"/>
      <c r="BF11" s="708"/>
      <c r="BG11" s="746"/>
      <c r="BI11" s="712"/>
      <c r="BJ11" s="713"/>
      <c r="BK11" s="713"/>
      <c r="BL11" s="713"/>
      <c r="BM11" s="713"/>
      <c r="BN11" s="713"/>
      <c r="BO11" s="713"/>
      <c r="BP11" s="714"/>
      <c r="BR11" s="708"/>
      <c r="BS11" s="708"/>
      <c r="BT11" s="708"/>
      <c r="BU11" s="708"/>
      <c r="BV11" s="708"/>
      <c r="BW11" s="708"/>
      <c r="BX11" s="708"/>
      <c r="BY11" s="708"/>
      <c r="CA11" s="723"/>
      <c r="CB11" s="724"/>
      <c r="CC11" s="724"/>
      <c r="CD11" s="724"/>
      <c r="CE11" s="724"/>
      <c r="CF11" s="724"/>
      <c r="CG11" s="724"/>
      <c r="CH11" s="725"/>
      <c r="CJ11" s="729"/>
      <c r="CK11" s="729"/>
      <c r="CL11" s="729"/>
      <c r="CM11" s="729"/>
      <c r="CN11" s="729"/>
      <c r="CO11" s="729"/>
      <c r="CP11" s="729"/>
      <c r="CQ11" s="729"/>
      <c r="CS11" s="712"/>
      <c r="CT11" s="713"/>
      <c r="CU11" s="713"/>
      <c r="CV11" s="713"/>
      <c r="CW11" s="713"/>
      <c r="CX11" s="713"/>
      <c r="CY11" s="713"/>
      <c r="CZ11" s="714"/>
      <c r="DB11" s="729"/>
      <c r="DC11" s="729"/>
      <c r="DD11" s="729"/>
      <c r="DE11" s="729"/>
      <c r="DF11" s="729"/>
      <c r="DG11" s="729"/>
      <c r="DH11" s="729"/>
      <c r="DI11" s="729"/>
      <c r="DK11" s="733"/>
      <c r="DL11" s="734"/>
      <c r="DM11" s="734"/>
      <c r="DN11" s="734"/>
      <c r="DO11" s="734"/>
      <c r="DP11" s="734"/>
      <c r="DQ11" s="734"/>
      <c r="DR11" s="735"/>
      <c r="DT11" s="708"/>
      <c r="DU11" s="708"/>
      <c r="DV11" s="708"/>
      <c r="DW11" s="708"/>
      <c r="DX11" s="708"/>
      <c r="DY11" s="708"/>
      <c r="DZ11" s="708"/>
      <c r="EA11" s="708"/>
      <c r="EC11" s="712"/>
      <c r="ED11" s="713"/>
      <c r="EE11" s="713"/>
      <c r="EF11" s="713"/>
      <c r="EG11" s="713"/>
      <c r="EH11" s="713"/>
      <c r="EI11" s="713"/>
      <c r="EJ11" s="714"/>
      <c r="EL11" s="708"/>
      <c r="EM11" s="708"/>
      <c r="EN11" s="708"/>
      <c r="EO11" s="708"/>
      <c r="EP11" s="708"/>
      <c r="EQ11" s="708"/>
      <c r="ER11" s="708"/>
      <c r="ES11" s="708"/>
      <c r="ET11" s="175"/>
      <c r="EU11" s="712"/>
      <c r="EV11" s="713"/>
      <c r="EW11" s="713"/>
      <c r="EX11" s="713"/>
      <c r="EY11" s="713"/>
      <c r="EZ11" s="713"/>
      <c r="FA11" s="713"/>
      <c r="FB11" s="714"/>
      <c r="FD11" s="708"/>
      <c r="FE11" s="708"/>
      <c r="FF11" s="708"/>
      <c r="FG11" s="708"/>
      <c r="FH11" s="708"/>
      <c r="FI11" s="708"/>
      <c r="FJ11" s="708"/>
      <c r="FK11" s="708"/>
    </row>
    <row r="12" spans="2:167" ht="19.899999999999999" customHeight="1" thickBot="1" x14ac:dyDescent="0.3">
      <c r="B12" s="136"/>
      <c r="C12" s="137"/>
      <c r="D12" s="696"/>
      <c r="E12" s="392">
        <v>2017</v>
      </c>
      <c r="F12" s="393" t="s">
        <v>571</v>
      </c>
      <c r="G12" s="394" t="s">
        <v>572</v>
      </c>
      <c r="H12" s="393" t="s">
        <v>573</v>
      </c>
      <c r="I12" s="394" t="s">
        <v>574</v>
      </c>
      <c r="J12" s="393" t="s">
        <v>575</v>
      </c>
      <c r="K12" s="394" t="s">
        <v>576</v>
      </c>
      <c r="L12" s="393" t="s">
        <v>577</v>
      </c>
      <c r="M12" s="394" t="s">
        <v>578</v>
      </c>
      <c r="N12" s="393" t="s">
        <v>579</v>
      </c>
      <c r="O12" s="394" t="s">
        <v>580</v>
      </c>
      <c r="P12" s="393" t="s">
        <v>581</v>
      </c>
      <c r="Q12" s="394" t="s">
        <v>582</v>
      </c>
      <c r="R12" s="393" t="s">
        <v>583</v>
      </c>
      <c r="S12" s="394" t="s">
        <v>584</v>
      </c>
      <c r="T12" s="393" t="s">
        <v>585</v>
      </c>
      <c r="U12" s="394" t="s">
        <v>586</v>
      </c>
      <c r="V12" s="137"/>
      <c r="W12" s="138"/>
      <c r="Y12" s="712"/>
      <c r="Z12" s="713"/>
      <c r="AA12" s="713"/>
      <c r="AB12" s="713"/>
      <c r="AC12" s="713"/>
      <c r="AD12" s="713"/>
      <c r="AE12" s="713"/>
      <c r="AF12" s="714"/>
      <c r="AH12" s="745"/>
      <c r="AI12" s="708"/>
      <c r="AJ12" s="708"/>
      <c r="AK12" s="708"/>
      <c r="AL12" s="708"/>
      <c r="AM12" s="708"/>
      <c r="AN12" s="708"/>
      <c r="AO12" s="746"/>
      <c r="AQ12" s="712"/>
      <c r="AR12" s="713"/>
      <c r="AS12" s="713"/>
      <c r="AT12" s="713"/>
      <c r="AU12" s="713"/>
      <c r="AV12" s="713"/>
      <c r="AW12" s="713"/>
      <c r="AX12" s="714"/>
      <c r="AZ12" s="745"/>
      <c r="BA12" s="708"/>
      <c r="BB12" s="708"/>
      <c r="BC12" s="708"/>
      <c r="BD12" s="708"/>
      <c r="BE12" s="708"/>
      <c r="BF12" s="708"/>
      <c r="BG12" s="746"/>
      <c r="BI12" s="712"/>
      <c r="BJ12" s="713"/>
      <c r="BK12" s="713"/>
      <c r="BL12" s="713"/>
      <c r="BM12" s="713"/>
      <c r="BN12" s="713"/>
      <c r="BO12" s="713"/>
      <c r="BP12" s="714"/>
      <c r="BR12" s="708"/>
      <c r="BS12" s="708"/>
      <c r="BT12" s="708"/>
      <c r="BU12" s="708"/>
      <c r="BV12" s="708"/>
      <c r="BW12" s="708"/>
      <c r="BX12" s="708"/>
      <c r="BY12" s="708"/>
      <c r="CA12" s="723"/>
      <c r="CB12" s="724"/>
      <c r="CC12" s="724"/>
      <c r="CD12" s="724"/>
      <c r="CE12" s="724"/>
      <c r="CF12" s="724"/>
      <c r="CG12" s="724"/>
      <c r="CH12" s="725"/>
      <c r="CJ12" s="729"/>
      <c r="CK12" s="729"/>
      <c r="CL12" s="729"/>
      <c r="CM12" s="729"/>
      <c r="CN12" s="729"/>
      <c r="CO12" s="729"/>
      <c r="CP12" s="729"/>
      <c r="CQ12" s="729"/>
      <c r="CS12" s="712"/>
      <c r="CT12" s="713"/>
      <c r="CU12" s="713"/>
      <c r="CV12" s="713"/>
      <c r="CW12" s="713"/>
      <c r="CX12" s="713"/>
      <c r="CY12" s="713"/>
      <c r="CZ12" s="714"/>
      <c r="DB12" s="729"/>
      <c r="DC12" s="729"/>
      <c r="DD12" s="729"/>
      <c r="DE12" s="729"/>
      <c r="DF12" s="729"/>
      <c r="DG12" s="729"/>
      <c r="DH12" s="729"/>
      <c r="DI12" s="729"/>
      <c r="DK12" s="733"/>
      <c r="DL12" s="734"/>
      <c r="DM12" s="734"/>
      <c r="DN12" s="734"/>
      <c r="DO12" s="734"/>
      <c r="DP12" s="734"/>
      <c r="DQ12" s="734"/>
      <c r="DR12" s="735"/>
      <c r="DT12" s="708"/>
      <c r="DU12" s="708"/>
      <c r="DV12" s="708"/>
      <c r="DW12" s="708"/>
      <c r="DX12" s="708"/>
      <c r="DY12" s="708"/>
      <c r="DZ12" s="708"/>
      <c r="EA12" s="708"/>
      <c r="EC12" s="712"/>
      <c r="ED12" s="713"/>
      <c r="EE12" s="713"/>
      <c r="EF12" s="713"/>
      <c r="EG12" s="713"/>
      <c r="EH12" s="713"/>
      <c r="EI12" s="713"/>
      <c r="EJ12" s="714"/>
      <c r="EL12" s="708"/>
      <c r="EM12" s="708"/>
      <c r="EN12" s="708"/>
      <c r="EO12" s="708"/>
      <c r="EP12" s="708"/>
      <c r="EQ12" s="708"/>
      <c r="ER12" s="708"/>
      <c r="ES12" s="708"/>
      <c r="ET12" s="175"/>
      <c r="EU12" s="712"/>
      <c r="EV12" s="713"/>
      <c r="EW12" s="713"/>
      <c r="EX12" s="713"/>
      <c r="EY12" s="713"/>
      <c r="EZ12" s="713"/>
      <c r="FA12" s="713"/>
      <c r="FB12" s="714"/>
      <c r="FD12" s="708"/>
      <c r="FE12" s="708"/>
      <c r="FF12" s="708"/>
      <c r="FG12" s="708"/>
      <c r="FH12" s="708"/>
      <c r="FI12" s="708"/>
      <c r="FJ12" s="708"/>
      <c r="FK12" s="708"/>
    </row>
    <row r="13" spans="2:167" ht="19.899999999999999" customHeight="1" thickBot="1" x14ac:dyDescent="0.3">
      <c r="B13" s="136"/>
      <c r="C13" s="137"/>
      <c r="D13" s="696"/>
      <c r="E13" s="392">
        <v>2016</v>
      </c>
      <c r="F13" s="393" t="s">
        <v>587</v>
      </c>
      <c r="G13" s="394" t="s">
        <v>588</v>
      </c>
      <c r="H13" s="393" t="s">
        <v>589</v>
      </c>
      <c r="I13" s="394" t="s">
        <v>590</v>
      </c>
      <c r="J13" s="393" t="s">
        <v>591</v>
      </c>
      <c r="K13" s="394" t="s">
        <v>592</v>
      </c>
      <c r="L13" s="393" t="s">
        <v>593</v>
      </c>
      <c r="M13" s="394" t="s">
        <v>594</v>
      </c>
      <c r="N13" s="393" t="s">
        <v>595</v>
      </c>
      <c r="O13" s="394" t="s">
        <v>596</v>
      </c>
      <c r="P13" s="393" t="s">
        <v>597</v>
      </c>
      <c r="Q13" s="394" t="s">
        <v>598</v>
      </c>
      <c r="R13" s="393" t="s">
        <v>599</v>
      </c>
      <c r="S13" s="394" t="s">
        <v>600</v>
      </c>
      <c r="T13" s="393" t="s">
        <v>601</v>
      </c>
      <c r="U13" s="394" t="s">
        <v>602</v>
      </c>
      <c r="V13" s="137"/>
      <c r="W13" s="138"/>
      <c r="Y13" s="712"/>
      <c r="Z13" s="713"/>
      <c r="AA13" s="713"/>
      <c r="AB13" s="713"/>
      <c r="AC13" s="713"/>
      <c r="AD13" s="713"/>
      <c r="AE13" s="713"/>
      <c r="AF13" s="714"/>
      <c r="AH13" s="745"/>
      <c r="AI13" s="708"/>
      <c r="AJ13" s="708"/>
      <c r="AK13" s="708"/>
      <c r="AL13" s="708"/>
      <c r="AM13" s="708"/>
      <c r="AN13" s="708"/>
      <c r="AO13" s="746"/>
      <c r="AQ13" s="712"/>
      <c r="AR13" s="713"/>
      <c r="AS13" s="713"/>
      <c r="AT13" s="713"/>
      <c r="AU13" s="713"/>
      <c r="AV13" s="713"/>
      <c r="AW13" s="713"/>
      <c r="AX13" s="714"/>
      <c r="AZ13" s="745"/>
      <c r="BA13" s="708"/>
      <c r="BB13" s="708"/>
      <c r="BC13" s="708"/>
      <c r="BD13" s="708"/>
      <c r="BE13" s="708"/>
      <c r="BF13" s="708"/>
      <c r="BG13" s="746"/>
      <c r="BI13" s="712"/>
      <c r="BJ13" s="713"/>
      <c r="BK13" s="713"/>
      <c r="BL13" s="713"/>
      <c r="BM13" s="713"/>
      <c r="BN13" s="713"/>
      <c r="BO13" s="713"/>
      <c r="BP13" s="714"/>
      <c r="BR13" s="708"/>
      <c r="BS13" s="708"/>
      <c r="BT13" s="708"/>
      <c r="BU13" s="708"/>
      <c r="BV13" s="708"/>
      <c r="BW13" s="708"/>
      <c r="BX13" s="708"/>
      <c r="BY13" s="708"/>
      <c r="CA13" s="723"/>
      <c r="CB13" s="724"/>
      <c r="CC13" s="724"/>
      <c r="CD13" s="724"/>
      <c r="CE13" s="724"/>
      <c r="CF13" s="724"/>
      <c r="CG13" s="724"/>
      <c r="CH13" s="725"/>
      <c r="CJ13" s="729"/>
      <c r="CK13" s="729"/>
      <c r="CL13" s="729"/>
      <c r="CM13" s="729"/>
      <c r="CN13" s="729"/>
      <c r="CO13" s="729"/>
      <c r="CP13" s="729"/>
      <c r="CQ13" s="729"/>
      <c r="CS13" s="712"/>
      <c r="CT13" s="713"/>
      <c r="CU13" s="713"/>
      <c r="CV13" s="713"/>
      <c r="CW13" s="713"/>
      <c r="CX13" s="713"/>
      <c r="CY13" s="713"/>
      <c r="CZ13" s="714"/>
      <c r="DB13" s="729"/>
      <c r="DC13" s="729"/>
      <c r="DD13" s="729"/>
      <c r="DE13" s="729"/>
      <c r="DF13" s="729"/>
      <c r="DG13" s="729"/>
      <c r="DH13" s="729"/>
      <c r="DI13" s="729"/>
      <c r="DK13" s="733"/>
      <c r="DL13" s="734"/>
      <c r="DM13" s="734"/>
      <c r="DN13" s="734"/>
      <c r="DO13" s="734"/>
      <c r="DP13" s="734"/>
      <c r="DQ13" s="734"/>
      <c r="DR13" s="735"/>
      <c r="DT13" s="708"/>
      <c r="DU13" s="708"/>
      <c r="DV13" s="708"/>
      <c r="DW13" s="708"/>
      <c r="DX13" s="708"/>
      <c r="DY13" s="708"/>
      <c r="DZ13" s="708"/>
      <c r="EA13" s="708"/>
      <c r="EC13" s="712"/>
      <c r="ED13" s="713"/>
      <c r="EE13" s="713"/>
      <c r="EF13" s="713"/>
      <c r="EG13" s="713"/>
      <c r="EH13" s="713"/>
      <c r="EI13" s="713"/>
      <c r="EJ13" s="714"/>
      <c r="EL13" s="708"/>
      <c r="EM13" s="708"/>
      <c r="EN13" s="708"/>
      <c r="EO13" s="708"/>
      <c r="EP13" s="708"/>
      <c r="EQ13" s="708"/>
      <c r="ER13" s="708"/>
      <c r="ES13" s="708"/>
      <c r="ET13" s="175"/>
      <c r="EU13" s="712"/>
      <c r="EV13" s="713"/>
      <c r="EW13" s="713"/>
      <c r="EX13" s="713"/>
      <c r="EY13" s="713"/>
      <c r="EZ13" s="713"/>
      <c r="FA13" s="713"/>
      <c r="FB13" s="714"/>
      <c r="FD13" s="708"/>
      <c r="FE13" s="708"/>
      <c r="FF13" s="708"/>
      <c r="FG13" s="708"/>
      <c r="FH13" s="708"/>
      <c r="FI13" s="708"/>
      <c r="FJ13" s="708"/>
      <c r="FK13" s="708"/>
    </row>
    <row r="14" spans="2:167" ht="19.899999999999999" customHeight="1" thickBot="1" x14ac:dyDescent="0.3">
      <c r="B14" s="136"/>
      <c r="C14" s="137"/>
      <c r="D14" s="696"/>
      <c r="E14" s="392">
        <v>2015</v>
      </c>
      <c r="F14" s="393" t="s">
        <v>603</v>
      </c>
      <c r="G14" s="394" t="s">
        <v>604</v>
      </c>
      <c r="H14" s="393" t="s">
        <v>605</v>
      </c>
      <c r="I14" s="394" t="s">
        <v>606</v>
      </c>
      <c r="J14" s="393" t="s">
        <v>607</v>
      </c>
      <c r="K14" s="394" t="s">
        <v>608</v>
      </c>
      <c r="L14" s="393" t="s">
        <v>609</v>
      </c>
      <c r="M14" s="394" t="s">
        <v>610</v>
      </c>
      <c r="N14" s="393" t="s">
        <v>611</v>
      </c>
      <c r="O14" s="394" t="s">
        <v>612</v>
      </c>
      <c r="P14" s="393" t="s">
        <v>613</v>
      </c>
      <c r="Q14" s="394" t="s">
        <v>614</v>
      </c>
      <c r="R14" s="393" t="s">
        <v>615</v>
      </c>
      <c r="S14" s="394" t="s">
        <v>616</v>
      </c>
      <c r="T14" s="393" t="s">
        <v>617</v>
      </c>
      <c r="U14" s="394" t="s">
        <v>618</v>
      </c>
      <c r="V14" s="137"/>
      <c r="W14" s="138"/>
      <c r="Y14" s="712"/>
      <c r="Z14" s="713"/>
      <c r="AA14" s="713"/>
      <c r="AB14" s="713"/>
      <c r="AC14" s="713"/>
      <c r="AD14" s="713"/>
      <c r="AE14" s="713"/>
      <c r="AF14" s="714"/>
      <c r="AH14" s="745"/>
      <c r="AI14" s="708"/>
      <c r="AJ14" s="708"/>
      <c r="AK14" s="708"/>
      <c r="AL14" s="708"/>
      <c r="AM14" s="708"/>
      <c r="AN14" s="708"/>
      <c r="AO14" s="746"/>
      <c r="AQ14" s="712"/>
      <c r="AR14" s="713"/>
      <c r="AS14" s="713"/>
      <c r="AT14" s="713"/>
      <c r="AU14" s="713"/>
      <c r="AV14" s="713"/>
      <c r="AW14" s="713"/>
      <c r="AX14" s="714"/>
      <c r="AZ14" s="745"/>
      <c r="BA14" s="708"/>
      <c r="BB14" s="708"/>
      <c r="BC14" s="708"/>
      <c r="BD14" s="708"/>
      <c r="BE14" s="708"/>
      <c r="BF14" s="708"/>
      <c r="BG14" s="746"/>
      <c r="BI14" s="712"/>
      <c r="BJ14" s="713"/>
      <c r="BK14" s="713"/>
      <c r="BL14" s="713"/>
      <c r="BM14" s="713"/>
      <c r="BN14" s="713"/>
      <c r="BO14" s="713"/>
      <c r="BP14" s="714"/>
      <c r="BR14" s="708"/>
      <c r="BS14" s="708"/>
      <c r="BT14" s="708"/>
      <c r="BU14" s="708"/>
      <c r="BV14" s="708"/>
      <c r="BW14" s="708"/>
      <c r="BX14" s="708"/>
      <c r="BY14" s="708"/>
      <c r="CA14" s="723"/>
      <c r="CB14" s="724"/>
      <c r="CC14" s="724"/>
      <c r="CD14" s="724"/>
      <c r="CE14" s="724"/>
      <c r="CF14" s="724"/>
      <c r="CG14" s="724"/>
      <c r="CH14" s="725"/>
      <c r="CJ14" s="729"/>
      <c r="CK14" s="729"/>
      <c r="CL14" s="729"/>
      <c r="CM14" s="729"/>
      <c r="CN14" s="729"/>
      <c r="CO14" s="729"/>
      <c r="CP14" s="729"/>
      <c r="CQ14" s="729"/>
      <c r="CS14" s="712"/>
      <c r="CT14" s="713"/>
      <c r="CU14" s="713"/>
      <c r="CV14" s="713"/>
      <c r="CW14" s="713"/>
      <c r="CX14" s="713"/>
      <c r="CY14" s="713"/>
      <c r="CZ14" s="714"/>
      <c r="DB14" s="729"/>
      <c r="DC14" s="729"/>
      <c r="DD14" s="729"/>
      <c r="DE14" s="729"/>
      <c r="DF14" s="729"/>
      <c r="DG14" s="729"/>
      <c r="DH14" s="729"/>
      <c r="DI14" s="729"/>
      <c r="DK14" s="733"/>
      <c r="DL14" s="734"/>
      <c r="DM14" s="734"/>
      <c r="DN14" s="734"/>
      <c r="DO14" s="734"/>
      <c r="DP14" s="734"/>
      <c r="DQ14" s="734"/>
      <c r="DR14" s="735"/>
      <c r="DT14" s="708"/>
      <c r="DU14" s="708"/>
      <c r="DV14" s="708"/>
      <c r="DW14" s="708"/>
      <c r="DX14" s="708"/>
      <c r="DY14" s="708"/>
      <c r="DZ14" s="708"/>
      <c r="EA14" s="708"/>
      <c r="EC14" s="712"/>
      <c r="ED14" s="713"/>
      <c r="EE14" s="713"/>
      <c r="EF14" s="713"/>
      <c r="EG14" s="713"/>
      <c r="EH14" s="713"/>
      <c r="EI14" s="713"/>
      <c r="EJ14" s="714"/>
      <c r="EL14" s="708"/>
      <c r="EM14" s="708"/>
      <c r="EN14" s="708"/>
      <c r="EO14" s="708"/>
      <c r="EP14" s="708"/>
      <c r="EQ14" s="708"/>
      <c r="ER14" s="708"/>
      <c r="ES14" s="708"/>
      <c r="ET14" s="175"/>
      <c r="EU14" s="712"/>
      <c r="EV14" s="713"/>
      <c r="EW14" s="713"/>
      <c r="EX14" s="713"/>
      <c r="EY14" s="713"/>
      <c r="EZ14" s="713"/>
      <c r="FA14" s="713"/>
      <c r="FB14" s="714"/>
      <c r="FD14" s="708"/>
      <c r="FE14" s="708"/>
      <c r="FF14" s="708"/>
      <c r="FG14" s="708"/>
      <c r="FH14" s="708"/>
      <c r="FI14" s="708"/>
      <c r="FJ14" s="708"/>
      <c r="FK14" s="708"/>
    </row>
    <row r="15" spans="2:167" ht="19.899999999999999" customHeight="1" thickBot="1" x14ac:dyDescent="0.3">
      <c r="B15" s="136"/>
      <c r="C15" s="137"/>
      <c r="D15" s="696"/>
      <c r="E15" s="392">
        <v>2014</v>
      </c>
      <c r="F15" s="393" t="s">
        <v>619</v>
      </c>
      <c r="G15" s="394" t="s">
        <v>620</v>
      </c>
      <c r="H15" s="393" t="s">
        <v>621</v>
      </c>
      <c r="I15" s="394" t="s">
        <v>622</v>
      </c>
      <c r="J15" s="393" t="s">
        <v>623</v>
      </c>
      <c r="K15" s="394" t="s">
        <v>624</v>
      </c>
      <c r="L15" s="393" t="s">
        <v>625</v>
      </c>
      <c r="M15" s="394" t="s">
        <v>626</v>
      </c>
      <c r="N15" s="393" t="s">
        <v>627</v>
      </c>
      <c r="O15" s="394" t="s">
        <v>628</v>
      </c>
      <c r="P15" s="393" t="s">
        <v>629</v>
      </c>
      <c r="Q15" s="394" t="s">
        <v>630</v>
      </c>
      <c r="R15" s="393" t="s">
        <v>631</v>
      </c>
      <c r="S15" s="394" t="s">
        <v>632</v>
      </c>
      <c r="T15" s="393" t="s">
        <v>633</v>
      </c>
      <c r="U15" s="394" t="s">
        <v>634</v>
      </c>
      <c r="V15" s="137"/>
      <c r="W15" s="138"/>
      <c r="Y15" s="712"/>
      <c r="Z15" s="713"/>
      <c r="AA15" s="713"/>
      <c r="AB15" s="713"/>
      <c r="AC15" s="713"/>
      <c r="AD15" s="713"/>
      <c r="AE15" s="713"/>
      <c r="AF15" s="714"/>
      <c r="AH15" s="745"/>
      <c r="AI15" s="708"/>
      <c r="AJ15" s="708"/>
      <c r="AK15" s="708"/>
      <c r="AL15" s="708"/>
      <c r="AM15" s="708"/>
      <c r="AN15" s="708"/>
      <c r="AO15" s="746"/>
      <c r="AQ15" s="712"/>
      <c r="AR15" s="713"/>
      <c r="AS15" s="713"/>
      <c r="AT15" s="713"/>
      <c r="AU15" s="713"/>
      <c r="AV15" s="713"/>
      <c r="AW15" s="713"/>
      <c r="AX15" s="714"/>
      <c r="AZ15" s="745"/>
      <c r="BA15" s="708"/>
      <c r="BB15" s="708"/>
      <c r="BC15" s="708"/>
      <c r="BD15" s="708"/>
      <c r="BE15" s="708"/>
      <c r="BF15" s="708"/>
      <c r="BG15" s="746"/>
      <c r="BI15" s="712"/>
      <c r="BJ15" s="713"/>
      <c r="BK15" s="713"/>
      <c r="BL15" s="713"/>
      <c r="BM15" s="713"/>
      <c r="BN15" s="713"/>
      <c r="BO15" s="713"/>
      <c r="BP15" s="714"/>
      <c r="BR15" s="708"/>
      <c r="BS15" s="708"/>
      <c r="BT15" s="708"/>
      <c r="BU15" s="708"/>
      <c r="BV15" s="708"/>
      <c r="BW15" s="708"/>
      <c r="BX15" s="708"/>
      <c r="BY15" s="708"/>
      <c r="CA15" s="723"/>
      <c r="CB15" s="724"/>
      <c r="CC15" s="724"/>
      <c r="CD15" s="724"/>
      <c r="CE15" s="724"/>
      <c r="CF15" s="724"/>
      <c r="CG15" s="724"/>
      <c r="CH15" s="725"/>
      <c r="CJ15" s="729"/>
      <c r="CK15" s="729"/>
      <c r="CL15" s="729"/>
      <c r="CM15" s="729"/>
      <c r="CN15" s="729"/>
      <c r="CO15" s="729"/>
      <c r="CP15" s="729"/>
      <c r="CQ15" s="729"/>
      <c r="CS15" s="712"/>
      <c r="CT15" s="713"/>
      <c r="CU15" s="713"/>
      <c r="CV15" s="713"/>
      <c r="CW15" s="713"/>
      <c r="CX15" s="713"/>
      <c r="CY15" s="713"/>
      <c r="CZ15" s="714"/>
      <c r="DB15" s="729"/>
      <c r="DC15" s="729"/>
      <c r="DD15" s="729"/>
      <c r="DE15" s="729"/>
      <c r="DF15" s="729"/>
      <c r="DG15" s="729"/>
      <c r="DH15" s="729"/>
      <c r="DI15" s="729"/>
      <c r="DK15" s="733"/>
      <c r="DL15" s="734"/>
      <c r="DM15" s="734"/>
      <c r="DN15" s="734"/>
      <c r="DO15" s="734"/>
      <c r="DP15" s="734"/>
      <c r="DQ15" s="734"/>
      <c r="DR15" s="735"/>
      <c r="DT15" s="708"/>
      <c r="DU15" s="708"/>
      <c r="DV15" s="708"/>
      <c r="DW15" s="708"/>
      <c r="DX15" s="708"/>
      <c r="DY15" s="708"/>
      <c r="DZ15" s="708"/>
      <c r="EA15" s="708"/>
      <c r="EC15" s="712"/>
      <c r="ED15" s="713"/>
      <c r="EE15" s="713"/>
      <c r="EF15" s="713"/>
      <c r="EG15" s="713"/>
      <c r="EH15" s="713"/>
      <c r="EI15" s="713"/>
      <c r="EJ15" s="714"/>
      <c r="EL15" s="708"/>
      <c r="EM15" s="708"/>
      <c r="EN15" s="708"/>
      <c r="EO15" s="708"/>
      <c r="EP15" s="708"/>
      <c r="EQ15" s="708"/>
      <c r="ER15" s="708"/>
      <c r="ES15" s="708"/>
      <c r="ET15" s="175"/>
      <c r="EU15" s="712"/>
      <c r="EV15" s="713"/>
      <c r="EW15" s="713"/>
      <c r="EX15" s="713"/>
      <c r="EY15" s="713"/>
      <c r="EZ15" s="713"/>
      <c r="FA15" s="713"/>
      <c r="FB15" s="714"/>
      <c r="FD15" s="708"/>
      <c r="FE15" s="708"/>
      <c r="FF15" s="708"/>
      <c r="FG15" s="708"/>
      <c r="FH15" s="708"/>
      <c r="FI15" s="708"/>
      <c r="FJ15" s="708"/>
      <c r="FK15" s="708"/>
    </row>
    <row r="16" spans="2:167" ht="19.899999999999999" customHeight="1" thickBot="1" x14ac:dyDescent="0.3">
      <c r="B16" s="136"/>
      <c r="C16" s="137"/>
      <c r="D16" s="696"/>
      <c r="E16" s="392">
        <v>2013</v>
      </c>
      <c r="F16" s="393" t="s">
        <v>635</v>
      </c>
      <c r="G16" s="394" t="s">
        <v>636</v>
      </c>
      <c r="H16" s="393" t="s">
        <v>637</v>
      </c>
      <c r="I16" s="394" t="s">
        <v>638</v>
      </c>
      <c r="J16" s="393" t="s">
        <v>639</v>
      </c>
      <c r="K16" s="394" t="s">
        <v>640</v>
      </c>
      <c r="L16" s="393" t="s">
        <v>641</v>
      </c>
      <c r="M16" s="394" t="s">
        <v>642</v>
      </c>
      <c r="N16" s="393" t="s">
        <v>643</v>
      </c>
      <c r="O16" s="394" t="s">
        <v>644</v>
      </c>
      <c r="P16" s="393" t="s">
        <v>645</v>
      </c>
      <c r="Q16" s="394" t="s">
        <v>646</v>
      </c>
      <c r="R16" s="393" t="s">
        <v>647</v>
      </c>
      <c r="S16" s="394" t="s">
        <v>648</v>
      </c>
      <c r="T16" s="393" t="s">
        <v>649</v>
      </c>
      <c r="U16" s="394" t="s">
        <v>650</v>
      </c>
      <c r="V16" s="137"/>
      <c r="W16" s="138"/>
      <c r="Y16" s="712"/>
      <c r="Z16" s="713"/>
      <c r="AA16" s="713"/>
      <c r="AB16" s="713"/>
      <c r="AC16" s="713"/>
      <c r="AD16" s="713"/>
      <c r="AE16" s="713"/>
      <c r="AF16" s="714"/>
      <c r="AH16" s="745"/>
      <c r="AI16" s="708"/>
      <c r="AJ16" s="708"/>
      <c r="AK16" s="708"/>
      <c r="AL16" s="708"/>
      <c r="AM16" s="708"/>
      <c r="AN16" s="708"/>
      <c r="AO16" s="746"/>
      <c r="AQ16" s="712"/>
      <c r="AR16" s="713"/>
      <c r="AS16" s="713"/>
      <c r="AT16" s="713"/>
      <c r="AU16" s="713"/>
      <c r="AV16" s="713"/>
      <c r="AW16" s="713"/>
      <c r="AX16" s="714"/>
      <c r="AZ16" s="745"/>
      <c r="BA16" s="708"/>
      <c r="BB16" s="708"/>
      <c r="BC16" s="708"/>
      <c r="BD16" s="708"/>
      <c r="BE16" s="708"/>
      <c r="BF16" s="708"/>
      <c r="BG16" s="746"/>
      <c r="BI16" s="712"/>
      <c r="BJ16" s="713"/>
      <c r="BK16" s="713"/>
      <c r="BL16" s="713"/>
      <c r="BM16" s="713"/>
      <c r="BN16" s="713"/>
      <c r="BO16" s="713"/>
      <c r="BP16" s="714"/>
      <c r="BR16" s="708"/>
      <c r="BS16" s="708"/>
      <c r="BT16" s="708"/>
      <c r="BU16" s="708"/>
      <c r="BV16" s="708"/>
      <c r="BW16" s="708"/>
      <c r="BX16" s="708"/>
      <c r="BY16" s="708"/>
      <c r="CA16" s="723"/>
      <c r="CB16" s="724"/>
      <c r="CC16" s="724"/>
      <c r="CD16" s="724"/>
      <c r="CE16" s="724"/>
      <c r="CF16" s="724"/>
      <c r="CG16" s="724"/>
      <c r="CH16" s="725"/>
      <c r="CJ16" s="729"/>
      <c r="CK16" s="729"/>
      <c r="CL16" s="729"/>
      <c r="CM16" s="729"/>
      <c r="CN16" s="729"/>
      <c r="CO16" s="729"/>
      <c r="CP16" s="729"/>
      <c r="CQ16" s="729"/>
      <c r="CS16" s="712"/>
      <c r="CT16" s="713"/>
      <c r="CU16" s="713"/>
      <c r="CV16" s="713"/>
      <c r="CW16" s="713"/>
      <c r="CX16" s="713"/>
      <c r="CY16" s="713"/>
      <c r="CZ16" s="714"/>
      <c r="DB16" s="729"/>
      <c r="DC16" s="729"/>
      <c r="DD16" s="729"/>
      <c r="DE16" s="729"/>
      <c r="DF16" s="729"/>
      <c r="DG16" s="729"/>
      <c r="DH16" s="729"/>
      <c r="DI16" s="729"/>
      <c r="DK16" s="733"/>
      <c r="DL16" s="734"/>
      <c r="DM16" s="734"/>
      <c r="DN16" s="734"/>
      <c r="DO16" s="734"/>
      <c r="DP16" s="734"/>
      <c r="DQ16" s="734"/>
      <c r="DR16" s="735"/>
      <c r="DT16" s="708"/>
      <c r="DU16" s="708"/>
      <c r="DV16" s="708"/>
      <c r="DW16" s="708"/>
      <c r="DX16" s="708"/>
      <c r="DY16" s="708"/>
      <c r="DZ16" s="708"/>
      <c r="EA16" s="708"/>
      <c r="EC16" s="712"/>
      <c r="ED16" s="713"/>
      <c r="EE16" s="713"/>
      <c r="EF16" s="713"/>
      <c r="EG16" s="713"/>
      <c r="EH16" s="713"/>
      <c r="EI16" s="713"/>
      <c r="EJ16" s="714"/>
      <c r="EL16" s="708"/>
      <c r="EM16" s="708"/>
      <c r="EN16" s="708"/>
      <c r="EO16" s="708"/>
      <c r="EP16" s="708"/>
      <c r="EQ16" s="708"/>
      <c r="ER16" s="708"/>
      <c r="ES16" s="708"/>
      <c r="ET16" s="175"/>
      <c r="EU16" s="712"/>
      <c r="EV16" s="713"/>
      <c r="EW16" s="713"/>
      <c r="EX16" s="713"/>
      <c r="EY16" s="713"/>
      <c r="EZ16" s="713"/>
      <c r="FA16" s="713"/>
      <c r="FB16" s="714"/>
      <c r="FD16" s="708"/>
      <c r="FE16" s="708"/>
      <c r="FF16" s="708"/>
      <c r="FG16" s="708"/>
      <c r="FH16" s="708"/>
      <c r="FI16" s="708"/>
      <c r="FJ16" s="708"/>
      <c r="FK16" s="708"/>
    </row>
    <row r="17" spans="2:167" ht="19.899999999999999" customHeight="1" thickBot="1" x14ac:dyDescent="0.3">
      <c r="B17" s="136"/>
      <c r="C17" s="137"/>
      <c r="D17" s="696"/>
      <c r="E17" s="392">
        <v>2012</v>
      </c>
      <c r="F17" s="393" t="s">
        <v>651</v>
      </c>
      <c r="G17" s="394" t="s">
        <v>652</v>
      </c>
      <c r="H17" s="393" t="s">
        <v>653</v>
      </c>
      <c r="I17" s="394" t="s">
        <v>654</v>
      </c>
      <c r="J17" s="393" t="s">
        <v>655</v>
      </c>
      <c r="K17" s="394" t="s">
        <v>656</v>
      </c>
      <c r="L17" s="393" t="s">
        <v>657</v>
      </c>
      <c r="M17" s="394" t="s">
        <v>658</v>
      </c>
      <c r="N17" s="393" t="s">
        <v>659</v>
      </c>
      <c r="O17" s="394" t="s">
        <v>660</v>
      </c>
      <c r="P17" s="393" t="s">
        <v>661</v>
      </c>
      <c r="Q17" s="394" t="s">
        <v>662</v>
      </c>
      <c r="R17" s="393" t="s">
        <v>663</v>
      </c>
      <c r="S17" s="394" t="s">
        <v>664</v>
      </c>
      <c r="T17" s="393" t="s">
        <v>665</v>
      </c>
      <c r="U17" s="394" t="s">
        <v>666</v>
      </c>
      <c r="V17" s="137"/>
      <c r="W17" s="138"/>
      <c r="Y17" s="712"/>
      <c r="Z17" s="713"/>
      <c r="AA17" s="713"/>
      <c r="AB17" s="713"/>
      <c r="AC17" s="713"/>
      <c r="AD17" s="713"/>
      <c r="AE17" s="713"/>
      <c r="AF17" s="714"/>
      <c r="AH17" s="745"/>
      <c r="AI17" s="708"/>
      <c r="AJ17" s="708"/>
      <c r="AK17" s="708"/>
      <c r="AL17" s="708"/>
      <c r="AM17" s="708"/>
      <c r="AN17" s="708"/>
      <c r="AO17" s="746"/>
      <c r="AQ17" s="712"/>
      <c r="AR17" s="713"/>
      <c r="AS17" s="713"/>
      <c r="AT17" s="713"/>
      <c r="AU17" s="713"/>
      <c r="AV17" s="713"/>
      <c r="AW17" s="713"/>
      <c r="AX17" s="714"/>
      <c r="AZ17" s="745"/>
      <c r="BA17" s="708"/>
      <c r="BB17" s="708"/>
      <c r="BC17" s="708"/>
      <c r="BD17" s="708"/>
      <c r="BE17" s="708"/>
      <c r="BF17" s="708"/>
      <c r="BG17" s="746"/>
      <c r="BI17" s="712"/>
      <c r="BJ17" s="713"/>
      <c r="BK17" s="713"/>
      <c r="BL17" s="713"/>
      <c r="BM17" s="713"/>
      <c r="BN17" s="713"/>
      <c r="BO17" s="713"/>
      <c r="BP17" s="714"/>
      <c r="BR17" s="708"/>
      <c r="BS17" s="708"/>
      <c r="BT17" s="708"/>
      <c r="BU17" s="708"/>
      <c r="BV17" s="708"/>
      <c r="BW17" s="708"/>
      <c r="BX17" s="708"/>
      <c r="BY17" s="708"/>
      <c r="CA17" s="723"/>
      <c r="CB17" s="724"/>
      <c r="CC17" s="724"/>
      <c r="CD17" s="724"/>
      <c r="CE17" s="724"/>
      <c r="CF17" s="724"/>
      <c r="CG17" s="724"/>
      <c r="CH17" s="725"/>
      <c r="CJ17" s="729"/>
      <c r="CK17" s="729"/>
      <c r="CL17" s="729"/>
      <c r="CM17" s="729"/>
      <c r="CN17" s="729"/>
      <c r="CO17" s="729"/>
      <c r="CP17" s="729"/>
      <c r="CQ17" s="729"/>
      <c r="CS17" s="712"/>
      <c r="CT17" s="713"/>
      <c r="CU17" s="713"/>
      <c r="CV17" s="713"/>
      <c r="CW17" s="713"/>
      <c r="CX17" s="713"/>
      <c r="CY17" s="713"/>
      <c r="CZ17" s="714"/>
      <c r="DB17" s="729"/>
      <c r="DC17" s="729"/>
      <c r="DD17" s="729"/>
      <c r="DE17" s="729"/>
      <c r="DF17" s="729"/>
      <c r="DG17" s="729"/>
      <c r="DH17" s="729"/>
      <c r="DI17" s="729"/>
      <c r="DK17" s="733"/>
      <c r="DL17" s="734"/>
      <c r="DM17" s="734"/>
      <c r="DN17" s="734"/>
      <c r="DO17" s="734"/>
      <c r="DP17" s="734"/>
      <c r="DQ17" s="734"/>
      <c r="DR17" s="735"/>
      <c r="DT17" s="708"/>
      <c r="DU17" s="708"/>
      <c r="DV17" s="708"/>
      <c r="DW17" s="708"/>
      <c r="DX17" s="708"/>
      <c r="DY17" s="708"/>
      <c r="DZ17" s="708"/>
      <c r="EA17" s="708"/>
      <c r="EC17" s="712"/>
      <c r="ED17" s="713"/>
      <c r="EE17" s="713"/>
      <c r="EF17" s="713"/>
      <c r="EG17" s="713"/>
      <c r="EH17" s="713"/>
      <c r="EI17" s="713"/>
      <c r="EJ17" s="714"/>
      <c r="EL17" s="708"/>
      <c r="EM17" s="708"/>
      <c r="EN17" s="708"/>
      <c r="EO17" s="708"/>
      <c r="EP17" s="708"/>
      <c r="EQ17" s="708"/>
      <c r="ER17" s="708"/>
      <c r="ES17" s="708"/>
      <c r="ET17" s="175"/>
      <c r="EU17" s="712"/>
      <c r="EV17" s="713"/>
      <c r="EW17" s="713"/>
      <c r="EX17" s="713"/>
      <c r="EY17" s="713"/>
      <c r="EZ17" s="713"/>
      <c r="FA17" s="713"/>
      <c r="FB17" s="714"/>
      <c r="FD17" s="708"/>
      <c r="FE17" s="708"/>
      <c r="FF17" s="708"/>
      <c r="FG17" s="708"/>
      <c r="FH17" s="708"/>
      <c r="FI17" s="708"/>
      <c r="FJ17" s="708"/>
      <c r="FK17" s="708"/>
    </row>
    <row r="18" spans="2:167" ht="19.899999999999999" customHeight="1" thickBot="1" x14ac:dyDescent="0.3">
      <c r="B18" s="136"/>
      <c r="C18" s="137"/>
      <c r="D18" s="696"/>
      <c r="E18" s="392">
        <v>2011</v>
      </c>
      <c r="F18" s="393" t="s">
        <v>667</v>
      </c>
      <c r="G18" s="394" t="s">
        <v>668</v>
      </c>
      <c r="H18" s="393" t="s">
        <v>669</v>
      </c>
      <c r="I18" s="394" t="s">
        <v>670</v>
      </c>
      <c r="J18" s="393" t="s">
        <v>671</v>
      </c>
      <c r="K18" s="394" t="s">
        <v>672</v>
      </c>
      <c r="L18" s="393" t="s">
        <v>673</v>
      </c>
      <c r="M18" s="394" t="s">
        <v>674</v>
      </c>
      <c r="N18" s="393" t="s">
        <v>675</v>
      </c>
      <c r="O18" s="394" t="s">
        <v>676</v>
      </c>
      <c r="P18" s="393" t="s">
        <v>677</v>
      </c>
      <c r="Q18" s="394" t="s">
        <v>678</v>
      </c>
      <c r="R18" s="393" t="s">
        <v>679</v>
      </c>
      <c r="S18" s="394" t="s">
        <v>680</v>
      </c>
      <c r="T18" s="393" t="s">
        <v>681</v>
      </c>
      <c r="U18" s="394" t="s">
        <v>682</v>
      </c>
      <c r="V18" s="137"/>
      <c r="W18" s="138"/>
      <c r="Y18" s="712"/>
      <c r="Z18" s="713"/>
      <c r="AA18" s="713"/>
      <c r="AB18" s="713"/>
      <c r="AC18" s="713"/>
      <c r="AD18" s="713"/>
      <c r="AE18" s="713"/>
      <c r="AF18" s="714"/>
      <c r="AH18" s="745"/>
      <c r="AI18" s="708"/>
      <c r="AJ18" s="708"/>
      <c r="AK18" s="708"/>
      <c r="AL18" s="708"/>
      <c r="AM18" s="708"/>
      <c r="AN18" s="708"/>
      <c r="AO18" s="746"/>
      <c r="AQ18" s="712"/>
      <c r="AR18" s="713"/>
      <c r="AS18" s="713"/>
      <c r="AT18" s="713"/>
      <c r="AU18" s="713"/>
      <c r="AV18" s="713"/>
      <c r="AW18" s="713"/>
      <c r="AX18" s="714"/>
      <c r="AZ18" s="745"/>
      <c r="BA18" s="708"/>
      <c r="BB18" s="708"/>
      <c r="BC18" s="708"/>
      <c r="BD18" s="708"/>
      <c r="BE18" s="708"/>
      <c r="BF18" s="708"/>
      <c r="BG18" s="746"/>
      <c r="BI18" s="712"/>
      <c r="BJ18" s="713"/>
      <c r="BK18" s="713"/>
      <c r="BL18" s="713"/>
      <c r="BM18" s="713"/>
      <c r="BN18" s="713"/>
      <c r="BO18" s="713"/>
      <c r="BP18" s="714"/>
      <c r="BR18" s="708"/>
      <c r="BS18" s="708"/>
      <c r="BT18" s="708"/>
      <c r="BU18" s="708"/>
      <c r="BV18" s="708"/>
      <c r="BW18" s="708"/>
      <c r="BX18" s="708"/>
      <c r="BY18" s="708"/>
      <c r="CA18" s="723"/>
      <c r="CB18" s="724"/>
      <c r="CC18" s="724"/>
      <c r="CD18" s="724"/>
      <c r="CE18" s="724"/>
      <c r="CF18" s="724"/>
      <c r="CG18" s="724"/>
      <c r="CH18" s="725"/>
      <c r="CJ18" s="729"/>
      <c r="CK18" s="729"/>
      <c r="CL18" s="729"/>
      <c r="CM18" s="729"/>
      <c r="CN18" s="729"/>
      <c r="CO18" s="729"/>
      <c r="CP18" s="729"/>
      <c r="CQ18" s="729"/>
      <c r="CS18" s="712"/>
      <c r="CT18" s="713"/>
      <c r="CU18" s="713"/>
      <c r="CV18" s="713"/>
      <c r="CW18" s="713"/>
      <c r="CX18" s="713"/>
      <c r="CY18" s="713"/>
      <c r="CZ18" s="714"/>
      <c r="DB18" s="729"/>
      <c r="DC18" s="729"/>
      <c r="DD18" s="729"/>
      <c r="DE18" s="729"/>
      <c r="DF18" s="729"/>
      <c r="DG18" s="729"/>
      <c r="DH18" s="729"/>
      <c r="DI18" s="729"/>
      <c r="DK18" s="733"/>
      <c r="DL18" s="734"/>
      <c r="DM18" s="734"/>
      <c r="DN18" s="734"/>
      <c r="DO18" s="734"/>
      <c r="DP18" s="734"/>
      <c r="DQ18" s="734"/>
      <c r="DR18" s="735"/>
      <c r="DT18" s="708"/>
      <c r="DU18" s="708"/>
      <c r="DV18" s="708"/>
      <c r="DW18" s="708"/>
      <c r="DX18" s="708"/>
      <c r="DY18" s="708"/>
      <c r="DZ18" s="708"/>
      <c r="EA18" s="708"/>
      <c r="EC18" s="712"/>
      <c r="ED18" s="713"/>
      <c r="EE18" s="713"/>
      <c r="EF18" s="713"/>
      <c r="EG18" s="713"/>
      <c r="EH18" s="713"/>
      <c r="EI18" s="713"/>
      <c r="EJ18" s="714"/>
      <c r="EL18" s="708"/>
      <c r="EM18" s="708"/>
      <c r="EN18" s="708"/>
      <c r="EO18" s="708"/>
      <c r="EP18" s="708"/>
      <c r="EQ18" s="708"/>
      <c r="ER18" s="708"/>
      <c r="ES18" s="708"/>
      <c r="ET18" s="175"/>
      <c r="EU18" s="712"/>
      <c r="EV18" s="713"/>
      <c r="EW18" s="713"/>
      <c r="EX18" s="713"/>
      <c r="EY18" s="713"/>
      <c r="EZ18" s="713"/>
      <c r="FA18" s="713"/>
      <c r="FB18" s="714"/>
      <c r="FD18" s="708"/>
      <c r="FE18" s="708"/>
      <c r="FF18" s="708"/>
      <c r="FG18" s="708"/>
      <c r="FH18" s="708"/>
      <c r="FI18" s="708"/>
      <c r="FJ18" s="708"/>
      <c r="FK18" s="708"/>
    </row>
    <row r="19" spans="2:167" ht="19.899999999999999" customHeight="1" thickBot="1" x14ac:dyDescent="0.3">
      <c r="B19" s="136"/>
      <c r="C19" s="137"/>
      <c r="D19" s="696"/>
      <c r="E19" s="392">
        <v>2010</v>
      </c>
      <c r="F19" s="395" t="s">
        <v>683</v>
      </c>
      <c r="G19" s="395" t="s">
        <v>683</v>
      </c>
      <c r="H19" s="395" t="s">
        <v>683</v>
      </c>
      <c r="I19" s="395" t="s">
        <v>683</v>
      </c>
      <c r="J19" s="395" t="s">
        <v>683</v>
      </c>
      <c r="K19" s="395" t="s">
        <v>683</v>
      </c>
      <c r="L19" s="395" t="s">
        <v>683</v>
      </c>
      <c r="M19" s="394" t="s">
        <v>684</v>
      </c>
      <c r="N19" s="393" t="s">
        <v>685</v>
      </c>
      <c r="O19" s="395" t="s">
        <v>683</v>
      </c>
      <c r="P19" s="395" t="s">
        <v>683</v>
      </c>
      <c r="Q19" s="395" t="s">
        <v>683</v>
      </c>
      <c r="R19" s="393" t="s">
        <v>686</v>
      </c>
      <c r="S19" s="394" t="s">
        <v>687</v>
      </c>
      <c r="T19" s="393" t="s">
        <v>688</v>
      </c>
      <c r="U19" s="394" t="s">
        <v>689</v>
      </c>
      <c r="V19" s="137"/>
      <c r="W19" s="138"/>
      <c r="Y19" s="712"/>
      <c r="Z19" s="713"/>
      <c r="AA19" s="713"/>
      <c r="AB19" s="713"/>
      <c r="AC19" s="713"/>
      <c r="AD19" s="713"/>
      <c r="AE19" s="713"/>
      <c r="AF19" s="714"/>
      <c r="AH19" s="745"/>
      <c r="AI19" s="708"/>
      <c r="AJ19" s="708"/>
      <c r="AK19" s="708"/>
      <c r="AL19" s="708"/>
      <c r="AM19" s="708"/>
      <c r="AN19" s="708"/>
      <c r="AO19" s="746"/>
      <c r="AQ19" s="712"/>
      <c r="AR19" s="713"/>
      <c r="AS19" s="713"/>
      <c r="AT19" s="713"/>
      <c r="AU19" s="713"/>
      <c r="AV19" s="713"/>
      <c r="AW19" s="713"/>
      <c r="AX19" s="714"/>
      <c r="AZ19" s="745"/>
      <c r="BA19" s="708"/>
      <c r="BB19" s="708"/>
      <c r="BC19" s="708"/>
      <c r="BD19" s="708"/>
      <c r="BE19" s="708"/>
      <c r="BF19" s="708"/>
      <c r="BG19" s="746"/>
      <c r="BI19" s="712"/>
      <c r="BJ19" s="713"/>
      <c r="BK19" s="713"/>
      <c r="BL19" s="713"/>
      <c r="BM19" s="713"/>
      <c r="BN19" s="713"/>
      <c r="BO19" s="713"/>
      <c r="BP19" s="714"/>
      <c r="BR19" s="708"/>
      <c r="BS19" s="708"/>
      <c r="BT19" s="708"/>
      <c r="BU19" s="708"/>
      <c r="BV19" s="708"/>
      <c r="BW19" s="708"/>
      <c r="BX19" s="708"/>
      <c r="BY19" s="708"/>
      <c r="CA19" s="723"/>
      <c r="CB19" s="724"/>
      <c r="CC19" s="724"/>
      <c r="CD19" s="724"/>
      <c r="CE19" s="724"/>
      <c r="CF19" s="724"/>
      <c r="CG19" s="724"/>
      <c r="CH19" s="725"/>
      <c r="CJ19" s="729"/>
      <c r="CK19" s="729"/>
      <c r="CL19" s="729"/>
      <c r="CM19" s="729"/>
      <c r="CN19" s="729"/>
      <c r="CO19" s="729"/>
      <c r="CP19" s="729"/>
      <c r="CQ19" s="729"/>
      <c r="CS19" s="712"/>
      <c r="CT19" s="713"/>
      <c r="CU19" s="713"/>
      <c r="CV19" s="713"/>
      <c r="CW19" s="713"/>
      <c r="CX19" s="713"/>
      <c r="CY19" s="713"/>
      <c r="CZ19" s="714"/>
      <c r="DB19" s="729"/>
      <c r="DC19" s="729"/>
      <c r="DD19" s="729"/>
      <c r="DE19" s="729"/>
      <c r="DF19" s="729"/>
      <c r="DG19" s="729"/>
      <c r="DH19" s="729"/>
      <c r="DI19" s="729"/>
      <c r="DK19" s="733"/>
      <c r="DL19" s="734"/>
      <c r="DM19" s="734"/>
      <c r="DN19" s="734"/>
      <c r="DO19" s="734"/>
      <c r="DP19" s="734"/>
      <c r="DQ19" s="734"/>
      <c r="DR19" s="735"/>
      <c r="DT19" s="708"/>
      <c r="DU19" s="708"/>
      <c r="DV19" s="708"/>
      <c r="DW19" s="708"/>
      <c r="DX19" s="708"/>
      <c r="DY19" s="708"/>
      <c r="DZ19" s="708"/>
      <c r="EA19" s="708"/>
      <c r="EC19" s="712"/>
      <c r="ED19" s="713"/>
      <c r="EE19" s="713"/>
      <c r="EF19" s="713"/>
      <c r="EG19" s="713"/>
      <c r="EH19" s="713"/>
      <c r="EI19" s="713"/>
      <c r="EJ19" s="714"/>
      <c r="EL19" s="708"/>
      <c r="EM19" s="708"/>
      <c r="EN19" s="708"/>
      <c r="EO19" s="708"/>
      <c r="EP19" s="708"/>
      <c r="EQ19" s="708"/>
      <c r="ER19" s="708"/>
      <c r="ES19" s="708"/>
      <c r="ET19" s="175"/>
      <c r="EU19" s="712"/>
      <c r="EV19" s="713"/>
      <c r="EW19" s="713"/>
      <c r="EX19" s="713"/>
      <c r="EY19" s="713"/>
      <c r="EZ19" s="713"/>
      <c r="FA19" s="713"/>
      <c r="FB19" s="714"/>
      <c r="FD19" s="708"/>
      <c r="FE19" s="708"/>
      <c r="FF19" s="708"/>
      <c r="FG19" s="708"/>
      <c r="FH19" s="708"/>
      <c r="FI19" s="708"/>
      <c r="FJ19" s="708"/>
      <c r="FK19" s="708"/>
    </row>
    <row r="20" spans="2:167" ht="19.899999999999999" customHeight="1" thickBot="1" x14ac:dyDescent="0.3">
      <c r="B20" s="136"/>
      <c r="C20" s="137"/>
      <c r="D20" s="696"/>
      <c r="E20" s="392">
        <v>2009</v>
      </c>
      <c r="F20" s="395" t="s">
        <v>683</v>
      </c>
      <c r="G20" s="395" t="s">
        <v>683</v>
      </c>
      <c r="H20" s="395" t="s">
        <v>683</v>
      </c>
      <c r="I20" s="395" t="s">
        <v>683</v>
      </c>
      <c r="J20" s="395" t="s">
        <v>683</v>
      </c>
      <c r="K20" s="395" t="s">
        <v>683</v>
      </c>
      <c r="L20" s="395" t="s">
        <v>683</v>
      </c>
      <c r="M20" s="394" t="s">
        <v>690</v>
      </c>
      <c r="N20" s="395" t="s">
        <v>683</v>
      </c>
      <c r="O20" s="395" t="s">
        <v>683</v>
      </c>
      <c r="P20" s="395" t="s">
        <v>683</v>
      </c>
      <c r="Q20" s="395" t="s">
        <v>683</v>
      </c>
      <c r="R20" s="393" t="s">
        <v>691</v>
      </c>
      <c r="S20" s="394" t="s">
        <v>692</v>
      </c>
      <c r="T20" s="393" t="s">
        <v>693</v>
      </c>
      <c r="U20" s="394" t="s">
        <v>694</v>
      </c>
      <c r="V20" s="137"/>
      <c r="W20" s="138"/>
      <c r="Y20" s="712"/>
      <c r="Z20" s="713"/>
      <c r="AA20" s="713"/>
      <c r="AB20" s="713"/>
      <c r="AC20" s="713"/>
      <c r="AD20" s="713"/>
      <c r="AE20" s="713"/>
      <c r="AF20" s="714"/>
      <c r="AH20" s="745"/>
      <c r="AI20" s="708"/>
      <c r="AJ20" s="708"/>
      <c r="AK20" s="708"/>
      <c r="AL20" s="708"/>
      <c r="AM20" s="708"/>
      <c r="AN20" s="708"/>
      <c r="AO20" s="746"/>
      <c r="AQ20" s="712"/>
      <c r="AR20" s="713"/>
      <c r="AS20" s="713"/>
      <c r="AT20" s="713"/>
      <c r="AU20" s="713"/>
      <c r="AV20" s="713"/>
      <c r="AW20" s="713"/>
      <c r="AX20" s="714"/>
      <c r="AZ20" s="745"/>
      <c r="BA20" s="708"/>
      <c r="BB20" s="708"/>
      <c r="BC20" s="708"/>
      <c r="BD20" s="708"/>
      <c r="BE20" s="708"/>
      <c r="BF20" s="708"/>
      <c r="BG20" s="746"/>
      <c r="BI20" s="712"/>
      <c r="BJ20" s="713"/>
      <c r="BK20" s="713"/>
      <c r="BL20" s="713"/>
      <c r="BM20" s="713"/>
      <c r="BN20" s="713"/>
      <c r="BO20" s="713"/>
      <c r="BP20" s="714"/>
      <c r="BR20" s="708"/>
      <c r="BS20" s="708"/>
      <c r="BT20" s="708"/>
      <c r="BU20" s="708"/>
      <c r="BV20" s="708"/>
      <c r="BW20" s="708"/>
      <c r="BX20" s="708"/>
      <c r="BY20" s="708"/>
      <c r="CA20" s="723"/>
      <c r="CB20" s="724"/>
      <c r="CC20" s="724"/>
      <c r="CD20" s="724"/>
      <c r="CE20" s="724"/>
      <c r="CF20" s="724"/>
      <c r="CG20" s="724"/>
      <c r="CH20" s="725"/>
      <c r="CJ20" s="729"/>
      <c r="CK20" s="729"/>
      <c r="CL20" s="729"/>
      <c r="CM20" s="729"/>
      <c r="CN20" s="729"/>
      <c r="CO20" s="729"/>
      <c r="CP20" s="729"/>
      <c r="CQ20" s="729"/>
      <c r="CS20" s="712"/>
      <c r="CT20" s="713"/>
      <c r="CU20" s="713"/>
      <c r="CV20" s="713"/>
      <c r="CW20" s="713"/>
      <c r="CX20" s="713"/>
      <c r="CY20" s="713"/>
      <c r="CZ20" s="714"/>
      <c r="DB20" s="729"/>
      <c r="DC20" s="729"/>
      <c r="DD20" s="729"/>
      <c r="DE20" s="729"/>
      <c r="DF20" s="729"/>
      <c r="DG20" s="729"/>
      <c r="DH20" s="729"/>
      <c r="DI20" s="729"/>
      <c r="DK20" s="733"/>
      <c r="DL20" s="734"/>
      <c r="DM20" s="734"/>
      <c r="DN20" s="734"/>
      <c r="DO20" s="734"/>
      <c r="DP20" s="734"/>
      <c r="DQ20" s="734"/>
      <c r="DR20" s="735"/>
      <c r="DT20" s="708"/>
      <c r="DU20" s="708"/>
      <c r="DV20" s="708"/>
      <c r="DW20" s="708"/>
      <c r="DX20" s="708"/>
      <c r="DY20" s="708"/>
      <c r="DZ20" s="708"/>
      <c r="EA20" s="708"/>
      <c r="EC20" s="712"/>
      <c r="ED20" s="713"/>
      <c r="EE20" s="713"/>
      <c r="EF20" s="713"/>
      <c r="EG20" s="713"/>
      <c r="EH20" s="713"/>
      <c r="EI20" s="713"/>
      <c r="EJ20" s="714"/>
      <c r="EL20" s="708"/>
      <c r="EM20" s="708"/>
      <c r="EN20" s="708"/>
      <c r="EO20" s="708"/>
      <c r="EP20" s="708"/>
      <c r="EQ20" s="708"/>
      <c r="ER20" s="708"/>
      <c r="ES20" s="708"/>
      <c r="ET20" s="175"/>
      <c r="EU20" s="712"/>
      <c r="EV20" s="713"/>
      <c r="EW20" s="713"/>
      <c r="EX20" s="713"/>
      <c r="EY20" s="713"/>
      <c r="EZ20" s="713"/>
      <c r="FA20" s="713"/>
      <c r="FB20" s="714"/>
      <c r="FD20" s="708"/>
      <c r="FE20" s="708"/>
      <c r="FF20" s="708"/>
      <c r="FG20" s="708"/>
      <c r="FH20" s="708"/>
      <c r="FI20" s="708"/>
      <c r="FJ20" s="708"/>
      <c r="FK20" s="708"/>
    </row>
    <row r="21" spans="2:167" ht="19.899999999999999" customHeight="1" thickBot="1" x14ac:dyDescent="0.3">
      <c r="B21" s="136"/>
      <c r="C21" s="137"/>
      <c r="D21" s="696"/>
      <c r="E21" s="392">
        <v>2008</v>
      </c>
      <c r="F21" s="395" t="s">
        <v>683</v>
      </c>
      <c r="G21" s="395" t="s">
        <v>683</v>
      </c>
      <c r="H21" s="395" t="s">
        <v>683</v>
      </c>
      <c r="I21" s="395" t="s">
        <v>683</v>
      </c>
      <c r="J21" s="395" t="s">
        <v>683</v>
      </c>
      <c r="K21" s="395" t="s">
        <v>683</v>
      </c>
      <c r="L21" s="395" t="s">
        <v>683</v>
      </c>
      <c r="M21" s="394" t="s">
        <v>695</v>
      </c>
      <c r="N21" s="395" t="s">
        <v>683</v>
      </c>
      <c r="O21" s="395" t="s">
        <v>683</v>
      </c>
      <c r="P21" s="395" t="s">
        <v>683</v>
      </c>
      <c r="Q21" s="395" t="s">
        <v>683</v>
      </c>
      <c r="R21" s="393" t="s">
        <v>696</v>
      </c>
      <c r="S21" s="394" t="s">
        <v>697</v>
      </c>
      <c r="T21" s="395" t="s">
        <v>683</v>
      </c>
      <c r="U21" s="394" t="s">
        <v>698</v>
      </c>
      <c r="V21" s="137"/>
      <c r="W21" s="138"/>
      <c r="Y21" s="712"/>
      <c r="Z21" s="713"/>
      <c r="AA21" s="713"/>
      <c r="AB21" s="713"/>
      <c r="AC21" s="713"/>
      <c r="AD21" s="713"/>
      <c r="AE21" s="713"/>
      <c r="AF21" s="714"/>
      <c r="AH21" s="745"/>
      <c r="AI21" s="708"/>
      <c r="AJ21" s="708"/>
      <c r="AK21" s="708"/>
      <c r="AL21" s="708"/>
      <c r="AM21" s="708"/>
      <c r="AN21" s="708"/>
      <c r="AO21" s="746"/>
      <c r="AQ21" s="712"/>
      <c r="AR21" s="713"/>
      <c r="AS21" s="713"/>
      <c r="AT21" s="713"/>
      <c r="AU21" s="713"/>
      <c r="AV21" s="713"/>
      <c r="AW21" s="713"/>
      <c r="AX21" s="714"/>
      <c r="AZ21" s="745"/>
      <c r="BA21" s="708"/>
      <c r="BB21" s="708"/>
      <c r="BC21" s="708"/>
      <c r="BD21" s="708"/>
      <c r="BE21" s="708"/>
      <c r="BF21" s="708"/>
      <c r="BG21" s="746"/>
      <c r="BI21" s="712"/>
      <c r="BJ21" s="713"/>
      <c r="BK21" s="713"/>
      <c r="BL21" s="713"/>
      <c r="BM21" s="713"/>
      <c r="BN21" s="713"/>
      <c r="BO21" s="713"/>
      <c r="BP21" s="714"/>
      <c r="BR21" s="708"/>
      <c r="BS21" s="708"/>
      <c r="BT21" s="708"/>
      <c r="BU21" s="708"/>
      <c r="BV21" s="708"/>
      <c r="BW21" s="708"/>
      <c r="BX21" s="708"/>
      <c r="BY21" s="708"/>
      <c r="CA21" s="723"/>
      <c r="CB21" s="724"/>
      <c r="CC21" s="724"/>
      <c r="CD21" s="724"/>
      <c r="CE21" s="724"/>
      <c r="CF21" s="724"/>
      <c r="CG21" s="724"/>
      <c r="CH21" s="725"/>
      <c r="CJ21" s="729"/>
      <c r="CK21" s="729"/>
      <c r="CL21" s="729"/>
      <c r="CM21" s="729"/>
      <c r="CN21" s="729"/>
      <c r="CO21" s="729"/>
      <c r="CP21" s="729"/>
      <c r="CQ21" s="729"/>
      <c r="CS21" s="712"/>
      <c r="CT21" s="713"/>
      <c r="CU21" s="713"/>
      <c r="CV21" s="713"/>
      <c r="CW21" s="713"/>
      <c r="CX21" s="713"/>
      <c r="CY21" s="713"/>
      <c r="CZ21" s="714"/>
      <c r="DB21" s="729"/>
      <c r="DC21" s="729"/>
      <c r="DD21" s="729"/>
      <c r="DE21" s="729"/>
      <c r="DF21" s="729"/>
      <c r="DG21" s="729"/>
      <c r="DH21" s="729"/>
      <c r="DI21" s="729"/>
      <c r="DK21" s="733"/>
      <c r="DL21" s="734"/>
      <c r="DM21" s="734"/>
      <c r="DN21" s="734"/>
      <c r="DO21" s="734"/>
      <c r="DP21" s="734"/>
      <c r="DQ21" s="734"/>
      <c r="DR21" s="735"/>
      <c r="DT21" s="708"/>
      <c r="DU21" s="708"/>
      <c r="DV21" s="708"/>
      <c r="DW21" s="708"/>
      <c r="DX21" s="708"/>
      <c r="DY21" s="708"/>
      <c r="DZ21" s="708"/>
      <c r="EA21" s="708"/>
      <c r="EC21" s="712"/>
      <c r="ED21" s="713"/>
      <c r="EE21" s="713"/>
      <c r="EF21" s="713"/>
      <c r="EG21" s="713"/>
      <c r="EH21" s="713"/>
      <c r="EI21" s="713"/>
      <c r="EJ21" s="714"/>
      <c r="EL21" s="708"/>
      <c r="EM21" s="708"/>
      <c r="EN21" s="708"/>
      <c r="EO21" s="708"/>
      <c r="EP21" s="708"/>
      <c r="EQ21" s="708"/>
      <c r="ER21" s="708"/>
      <c r="ES21" s="708"/>
      <c r="ET21" s="175"/>
      <c r="EU21" s="712"/>
      <c r="EV21" s="713"/>
      <c r="EW21" s="713"/>
      <c r="EX21" s="713"/>
      <c r="EY21" s="713"/>
      <c r="EZ21" s="713"/>
      <c r="FA21" s="713"/>
      <c r="FB21" s="714"/>
      <c r="FD21" s="708"/>
      <c r="FE21" s="708"/>
      <c r="FF21" s="708"/>
      <c r="FG21" s="708"/>
      <c r="FH21" s="708"/>
      <c r="FI21" s="708"/>
      <c r="FJ21" s="708"/>
      <c r="FK21" s="708"/>
    </row>
    <row r="22" spans="2:167" ht="19.899999999999999" customHeight="1" thickBot="1" x14ac:dyDescent="0.3">
      <c r="B22" s="136"/>
      <c r="C22" s="137"/>
      <c r="D22" s="696"/>
      <c r="E22" s="392">
        <v>2007</v>
      </c>
      <c r="F22" s="395" t="s">
        <v>683</v>
      </c>
      <c r="G22" s="395" t="s">
        <v>683</v>
      </c>
      <c r="H22" s="395" t="s">
        <v>683</v>
      </c>
      <c r="I22" s="395" t="s">
        <v>683</v>
      </c>
      <c r="J22" s="395" t="s">
        <v>683</v>
      </c>
      <c r="K22" s="395" t="s">
        <v>683</v>
      </c>
      <c r="L22" s="395" t="s">
        <v>683</v>
      </c>
      <c r="M22" s="394" t="s">
        <v>699</v>
      </c>
      <c r="N22" s="395" t="s">
        <v>683</v>
      </c>
      <c r="O22" s="395" t="s">
        <v>683</v>
      </c>
      <c r="P22" s="395" t="s">
        <v>683</v>
      </c>
      <c r="Q22" s="395" t="s">
        <v>683</v>
      </c>
      <c r="R22" s="393" t="s">
        <v>700</v>
      </c>
      <c r="S22" s="394" t="s">
        <v>701</v>
      </c>
      <c r="T22" s="395" t="s">
        <v>683</v>
      </c>
      <c r="U22" s="395" t="s">
        <v>683</v>
      </c>
      <c r="V22" s="137"/>
      <c r="W22" s="138"/>
      <c r="Y22" s="712"/>
      <c r="Z22" s="713"/>
      <c r="AA22" s="713"/>
      <c r="AB22" s="713"/>
      <c r="AC22" s="713"/>
      <c r="AD22" s="713"/>
      <c r="AE22" s="713"/>
      <c r="AF22" s="714"/>
      <c r="AH22" s="745"/>
      <c r="AI22" s="708"/>
      <c r="AJ22" s="708"/>
      <c r="AK22" s="708"/>
      <c r="AL22" s="708"/>
      <c r="AM22" s="708"/>
      <c r="AN22" s="708"/>
      <c r="AO22" s="746"/>
      <c r="AQ22" s="712"/>
      <c r="AR22" s="713"/>
      <c r="AS22" s="713"/>
      <c r="AT22" s="713"/>
      <c r="AU22" s="713"/>
      <c r="AV22" s="713"/>
      <c r="AW22" s="713"/>
      <c r="AX22" s="714"/>
      <c r="AZ22" s="745"/>
      <c r="BA22" s="708"/>
      <c r="BB22" s="708"/>
      <c r="BC22" s="708"/>
      <c r="BD22" s="708"/>
      <c r="BE22" s="708"/>
      <c r="BF22" s="708"/>
      <c r="BG22" s="746"/>
      <c r="BI22" s="712"/>
      <c r="BJ22" s="713"/>
      <c r="BK22" s="713"/>
      <c r="BL22" s="713"/>
      <c r="BM22" s="713"/>
      <c r="BN22" s="713"/>
      <c r="BO22" s="713"/>
      <c r="BP22" s="714"/>
      <c r="BR22" s="708"/>
      <c r="BS22" s="708"/>
      <c r="BT22" s="708"/>
      <c r="BU22" s="708"/>
      <c r="BV22" s="708"/>
      <c r="BW22" s="708"/>
      <c r="BX22" s="708"/>
      <c r="BY22" s="708"/>
      <c r="CA22" s="723"/>
      <c r="CB22" s="724"/>
      <c r="CC22" s="724"/>
      <c r="CD22" s="724"/>
      <c r="CE22" s="724"/>
      <c r="CF22" s="724"/>
      <c r="CG22" s="724"/>
      <c r="CH22" s="725"/>
      <c r="CJ22" s="729"/>
      <c r="CK22" s="729"/>
      <c r="CL22" s="729"/>
      <c r="CM22" s="729"/>
      <c r="CN22" s="729"/>
      <c r="CO22" s="729"/>
      <c r="CP22" s="729"/>
      <c r="CQ22" s="729"/>
      <c r="CS22" s="712"/>
      <c r="CT22" s="713"/>
      <c r="CU22" s="713"/>
      <c r="CV22" s="713"/>
      <c r="CW22" s="713"/>
      <c r="CX22" s="713"/>
      <c r="CY22" s="713"/>
      <c r="CZ22" s="714"/>
      <c r="DB22" s="729"/>
      <c r="DC22" s="729"/>
      <c r="DD22" s="729"/>
      <c r="DE22" s="729"/>
      <c r="DF22" s="729"/>
      <c r="DG22" s="729"/>
      <c r="DH22" s="729"/>
      <c r="DI22" s="729"/>
      <c r="DK22" s="733"/>
      <c r="DL22" s="734"/>
      <c r="DM22" s="734"/>
      <c r="DN22" s="734"/>
      <c r="DO22" s="734"/>
      <c r="DP22" s="734"/>
      <c r="DQ22" s="734"/>
      <c r="DR22" s="735"/>
      <c r="DT22" s="708"/>
      <c r="DU22" s="708"/>
      <c r="DV22" s="708"/>
      <c r="DW22" s="708"/>
      <c r="DX22" s="708"/>
      <c r="DY22" s="708"/>
      <c r="DZ22" s="708"/>
      <c r="EA22" s="708"/>
      <c r="EC22" s="712"/>
      <c r="ED22" s="713"/>
      <c r="EE22" s="713"/>
      <c r="EF22" s="713"/>
      <c r="EG22" s="713"/>
      <c r="EH22" s="713"/>
      <c r="EI22" s="713"/>
      <c r="EJ22" s="714"/>
      <c r="EL22" s="708"/>
      <c r="EM22" s="708"/>
      <c r="EN22" s="708"/>
      <c r="EO22" s="708"/>
      <c r="EP22" s="708"/>
      <c r="EQ22" s="708"/>
      <c r="ER22" s="708"/>
      <c r="ES22" s="708"/>
      <c r="ET22" s="175"/>
      <c r="EU22" s="712"/>
      <c r="EV22" s="713"/>
      <c r="EW22" s="713"/>
      <c r="EX22" s="713"/>
      <c r="EY22" s="713"/>
      <c r="EZ22" s="713"/>
      <c r="FA22" s="713"/>
      <c r="FB22" s="714"/>
      <c r="FD22" s="708"/>
      <c r="FE22" s="708"/>
      <c r="FF22" s="708"/>
      <c r="FG22" s="708"/>
      <c r="FH22" s="708"/>
      <c r="FI22" s="708"/>
      <c r="FJ22" s="708"/>
      <c r="FK22" s="708"/>
    </row>
    <row r="23" spans="2:167" ht="19.899999999999999" customHeight="1" thickBot="1" x14ac:dyDescent="0.3">
      <c r="B23" s="136"/>
      <c r="C23" s="137"/>
      <c r="D23" s="696"/>
      <c r="E23" s="392">
        <v>2006</v>
      </c>
      <c r="F23" s="395" t="s">
        <v>683</v>
      </c>
      <c r="G23" s="395" t="s">
        <v>683</v>
      </c>
      <c r="H23" s="395" t="s">
        <v>683</v>
      </c>
      <c r="I23" s="395" t="s">
        <v>683</v>
      </c>
      <c r="J23" s="395" t="s">
        <v>683</v>
      </c>
      <c r="K23" s="395" t="s">
        <v>683</v>
      </c>
      <c r="L23" s="395" t="s">
        <v>683</v>
      </c>
      <c r="M23" s="394" t="s">
        <v>702</v>
      </c>
      <c r="N23" s="395" t="s">
        <v>683</v>
      </c>
      <c r="O23" s="395" t="s">
        <v>683</v>
      </c>
      <c r="P23" s="395" t="s">
        <v>683</v>
      </c>
      <c r="Q23" s="395" t="s">
        <v>683</v>
      </c>
      <c r="R23" s="393" t="s">
        <v>703</v>
      </c>
      <c r="S23" s="395" t="s">
        <v>683</v>
      </c>
      <c r="T23" s="395" t="s">
        <v>683</v>
      </c>
      <c r="U23" s="395" t="s">
        <v>683</v>
      </c>
      <c r="V23" s="137"/>
      <c r="W23" s="138"/>
      <c r="Y23" s="712"/>
      <c r="Z23" s="713"/>
      <c r="AA23" s="713"/>
      <c r="AB23" s="713"/>
      <c r="AC23" s="713"/>
      <c r="AD23" s="713"/>
      <c r="AE23" s="713"/>
      <c r="AF23" s="714"/>
      <c r="AH23" s="745"/>
      <c r="AI23" s="708"/>
      <c r="AJ23" s="708"/>
      <c r="AK23" s="708"/>
      <c r="AL23" s="708"/>
      <c r="AM23" s="708"/>
      <c r="AN23" s="708"/>
      <c r="AO23" s="746"/>
      <c r="AQ23" s="712"/>
      <c r="AR23" s="713"/>
      <c r="AS23" s="713"/>
      <c r="AT23" s="713"/>
      <c r="AU23" s="713"/>
      <c r="AV23" s="713"/>
      <c r="AW23" s="713"/>
      <c r="AX23" s="714"/>
      <c r="AZ23" s="745"/>
      <c r="BA23" s="708"/>
      <c r="BB23" s="708"/>
      <c r="BC23" s="708"/>
      <c r="BD23" s="708"/>
      <c r="BE23" s="708"/>
      <c r="BF23" s="708"/>
      <c r="BG23" s="746"/>
      <c r="BI23" s="712"/>
      <c r="BJ23" s="713"/>
      <c r="BK23" s="713"/>
      <c r="BL23" s="713"/>
      <c r="BM23" s="713"/>
      <c r="BN23" s="713"/>
      <c r="BO23" s="713"/>
      <c r="BP23" s="714"/>
      <c r="BR23" s="708"/>
      <c r="BS23" s="708"/>
      <c r="BT23" s="708"/>
      <c r="BU23" s="708"/>
      <c r="BV23" s="708"/>
      <c r="BW23" s="708"/>
      <c r="BX23" s="708"/>
      <c r="BY23" s="708"/>
      <c r="CA23" s="723"/>
      <c r="CB23" s="724"/>
      <c r="CC23" s="724"/>
      <c r="CD23" s="724"/>
      <c r="CE23" s="724"/>
      <c r="CF23" s="724"/>
      <c r="CG23" s="724"/>
      <c r="CH23" s="725"/>
      <c r="CJ23" s="729"/>
      <c r="CK23" s="729"/>
      <c r="CL23" s="729"/>
      <c r="CM23" s="729"/>
      <c r="CN23" s="729"/>
      <c r="CO23" s="729"/>
      <c r="CP23" s="729"/>
      <c r="CQ23" s="729"/>
      <c r="CS23" s="712"/>
      <c r="CT23" s="713"/>
      <c r="CU23" s="713"/>
      <c r="CV23" s="713"/>
      <c r="CW23" s="713"/>
      <c r="CX23" s="713"/>
      <c r="CY23" s="713"/>
      <c r="CZ23" s="714"/>
      <c r="DB23" s="729"/>
      <c r="DC23" s="729"/>
      <c r="DD23" s="729"/>
      <c r="DE23" s="729"/>
      <c r="DF23" s="729"/>
      <c r="DG23" s="729"/>
      <c r="DH23" s="729"/>
      <c r="DI23" s="729"/>
      <c r="DK23" s="733"/>
      <c r="DL23" s="734"/>
      <c r="DM23" s="734"/>
      <c r="DN23" s="734"/>
      <c r="DO23" s="734"/>
      <c r="DP23" s="734"/>
      <c r="DQ23" s="734"/>
      <c r="DR23" s="735"/>
      <c r="DT23" s="708"/>
      <c r="DU23" s="708"/>
      <c r="DV23" s="708"/>
      <c r="DW23" s="708"/>
      <c r="DX23" s="708"/>
      <c r="DY23" s="708"/>
      <c r="DZ23" s="708"/>
      <c r="EA23" s="708"/>
      <c r="EC23" s="712"/>
      <c r="ED23" s="713"/>
      <c r="EE23" s="713"/>
      <c r="EF23" s="713"/>
      <c r="EG23" s="713"/>
      <c r="EH23" s="713"/>
      <c r="EI23" s="713"/>
      <c r="EJ23" s="714"/>
      <c r="EL23" s="708"/>
      <c r="EM23" s="708"/>
      <c r="EN23" s="708"/>
      <c r="EO23" s="708"/>
      <c r="EP23" s="708"/>
      <c r="EQ23" s="708"/>
      <c r="ER23" s="708"/>
      <c r="ES23" s="708"/>
      <c r="ET23" s="175"/>
      <c r="EU23" s="712"/>
      <c r="EV23" s="713"/>
      <c r="EW23" s="713"/>
      <c r="EX23" s="713"/>
      <c r="EY23" s="713"/>
      <c r="EZ23" s="713"/>
      <c r="FA23" s="713"/>
      <c r="FB23" s="714"/>
      <c r="FD23" s="708"/>
      <c r="FE23" s="708"/>
      <c r="FF23" s="708"/>
      <c r="FG23" s="708"/>
      <c r="FH23" s="708"/>
      <c r="FI23" s="708"/>
      <c r="FJ23" s="708"/>
      <c r="FK23" s="708"/>
    </row>
    <row r="24" spans="2:167" ht="12" customHeight="1" x14ac:dyDescent="0.25">
      <c r="B24" s="136"/>
      <c r="C24" s="137"/>
      <c r="D24" s="137"/>
      <c r="E24" s="137"/>
      <c r="F24" s="137"/>
      <c r="G24" s="137"/>
      <c r="H24" s="137"/>
      <c r="I24" s="137"/>
      <c r="J24" s="137"/>
      <c r="K24" s="137"/>
      <c r="L24" s="137"/>
      <c r="M24" s="137"/>
      <c r="N24" s="137"/>
      <c r="O24" s="137"/>
      <c r="P24" s="137"/>
      <c r="Q24" s="137"/>
      <c r="R24" s="137"/>
      <c r="S24" s="137"/>
      <c r="T24" s="137"/>
      <c r="U24" s="137"/>
      <c r="V24" s="137"/>
      <c r="W24" s="138"/>
      <c r="Y24" s="712"/>
      <c r="Z24" s="713"/>
      <c r="AA24" s="713"/>
      <c r="AB24" s="713"/>
      <c r="AC24" s="713"/>
      <c r="AD24" s="713"/>
      <c r="AE24" s="713"/>
      <c r="AF24" s="714"/>
      <c r="AH24" s="745"/>
      <c r="AI24" s="708"/>
      <c r="AJ24" s="708"/>
      <c r="AK24" s="708"/>
      <c r="AL24" s="708"/>
      <c r="AM24" s="708"/>
      <c r="AN24" s="708"/>
      <c r="AO24" s="746"/>
      <c r="AQ24" s="712"/>
      <c r="AR24" s="713"/>
      <c r="AS24" s="713"/>
      <c r="AT24" s="713"/>
      <c r="AU24" s="713"/>
      <c r="AV24" s="713"/>
      <c r="AW24" s="713"/>
      <c r="AX24" s="714"/>
      <c r="AZ24" s="745"/>
      <c r="BA24" s="708"/>
      <c r="BB24" s="708"/>
      <c r="BC24" s="708"/>
      <c r="BD24" s="708"/>
      <c r="BE24" s="708"/>
      <c r="BF24" s="708"/>
      <c r="BG24" s="746"/>
      <c r="BI24" s="712"/>
      <c r="BJ24" s="713"/>
      <c r="BK24" s="713"/>
      <c r="BL24" s="713"/>
      <c r="BM24" s="713"/>
      <c r="BN24" s="713"/>
      <c r="BO24" s="713"/>
      <c r="BP24" s="714"/>
      <c r="BR24" s="708"/>
      <c r="BS24" s="708"/>
      <c r="BT24" s="708"/>
      <c r="BU24" s="708"/>
      <c r="BV24" s="708"/>
      <c r="BW24" s="708"/>
      <c r="BX24" s="708"/>
      <c r="BY24" s="708"/>
      <c r="CA24" s="723"/>
      <c r="CB24" s="724"/>
      <c r="CC24" s="724"/>
      <c r="CD24" s="724"/>
      <c r="CE24" s="724"/>
      <c r="CF24" s="724"/>
      <c r="CG24" s="724"/>
      <c r="CH24" s="725"/>
      <c r="CJ24" s="729"/>
      <c r="CK24" s="729"/>
      <c r="CL24" s="729"/>
      <c r="CM24" s="729"/>
      <c r="CN24" s="729"/>
      <c r="CO24" s="729"/>
      <c r="CP24" s="729"/>
      <c r="CQ24" s="729"/>
      <c r="CS24" s="712"/>
      <c r="CT24" s="713"/>
      <c r="CU24" s="713"/>
      <c r="CV24" s="713"/>
      <c r="CW24" s="713"/>
      <c r="CX24" s="713"/>
      <c r="CY24" s="713"/>
      <c r="CZ24" s="714"/>
      <c r="DB24" s="729"/>
      <c r="DC24" s="729"/>
      <c r="DD24" s="729"/>
      <c r="DE24" s="729"/>
      <c r="DF24" s="729"/>
      <c r="DG24" s="729"/>
      <c r="DH24" s="729"/>
      <c r="DI24" s="729"/>
      <c r="DK24" s="733"/>
      <c r="DL24" s="734"/>
      <c r="DM24" s="734"/>
      <c r="DN24" s="734"/>
      <c r="DO24" s="734"/>
      <c r="DP24" s="734"/>
      <c r="DQ24" s="734"/>
      <c r="DR24" s="735"/>
      <c r="DT24" s="708"/>
      <c r="DU24" s="708"/>
      <c r="DV24" s="708"/>
      <c r="DW24" s="708"/>
      <c r="DX24" s="708"/>
      <c r="DY24" s="708"/>
      <c r="DZ24" s="708"/>
      <c r="EA24" s="708"/>
      <c r="EC24" s="712"/>
      <c r="ED24" s="713"/>
      <c r="EE24" s="713"/>
      <c r="EF24" s="713"/>
      <c r="EG24" s="713"/>
      <c r="EH24" s="713"/>
      <c r="EI24" s="713"/>
      <c r="EJ24" s="714"/>
      <c r="EL24" s="708"/>
      <c r="EM24" s="708"/>
      <c r="EN24" s="708"/>
      <c r="EO24" s="708"/>
      <c r="EP24" s="708"/>
      <c r="EQ24" s="708"/>
      <c r="ER24" s="708"/>
      <c r="ES24" s="708"/>
      <c r="ET24" s="175"/>
      <c r="EU24" s="712"/>
      <c r="EV24" s="713"/>
      <c r="EW24" s="713"/>
      <c r="EX24" s="713"/>
      <c r="EY24" s="713"/>
      <c r="EZ24" s="713"/>
      <c r="FA24" s="713"/>
      <c r="FB24" s="714"/>
      <c r="FD24" s="708"/>
      <c r="FE24" s="708"/>
      <c r="FF24" s="708"/>
      <c r="FG24" s="708"/>
      <c r="FH24" s="708"/>
      <c r="FI24" s="708"/>
      <c r="FJ24" s="708"/>
      <c r="FK24" s="708"/>
    </row>
    <row r="25" spans="2:167" ht="12" customHeight="1" thickBot="1" x14ac:dyDescent="0.3">
      <c r="B25" s="144"/>
      <c r="C25" s="145"/>
      <c r="D25" s="145"/>
      <c r="E25" s="145"/>
      <c r="F25" s="145"/>
      <c r="G25" s="145"/>
      <c r="H25" s="145"/>
      <c r="I25" s="145"/>
      <c r="J25" s="145"/>
      <c r="K25" s="145"/>
      <c r="L25" s="145"/>
      <c r="M25" s="145"/>
      <c r="N25" s="145"/>
      <c r="O25" s="145"/>
      <c r="P25" s="145"/>
      <c r="Q25" s="145"/>
      <c r="R25" s="145"/>
      <c r="S25" s="145"/>
      <c r="T25" s="145"/>
      <c r="U25" s="145"/>
      <c r="V25" s="145"/>
      <c r="W25" s="146"/>
      <c r="Y25" s="715"/>
      <c r="Z25" s="716"/>
      <c r="AA25" s="716"/>
      <c r="AB25" s="716"/>
      <c r="AC25" s="716"/>
      <c r="AD25" s="716"/>
      <c r="AE25" s="716"/>
      <c r="AF25" s="717"/>
      <c r="AH25" s="747"/>
      <c r="AI25" s="748"/>
      <c r="AJ25" s="748"/>
      <c r="AK25" s="748"/>
      <c r="AL25" s="748"/>
      <c r="AM25" s="748"/>
      <c r="AN25" s="748"/>
      <c r="AO25" s="749"/>
      <c r="AQ25" s="715"/>
      <c r="AR25" s="716"/>
      <c r="AS25" s="716"/>
      <c r="AT25" s="716"/>
      <c r="AU25" s="716"/>
      <c r="AV25" s="716"/>
      <c r="AW25" s="716"/>
      <c r="AX25" s="717"/>
      <c r="AZ25" s="747"/>
      <c r="BA25" s="748"/>
      <c r="BB25" s="748"/>
      <c r="BC25" s="748"/>
      <c r="BD25" s="748"/>
      <c r="BE25" s="748"/>
      <c r="BF25" s="748"/>
      <c r="BG25" s="749"/>
      <c r="BI25" s="715"/>
      <c r="BJ25" s="716"/>
      <c r="BK25" s="716"/>
      <c r="BL25" s="716"/>
      <c r="BM25" s="716"/>
      <c r="BN25" s="716"/>
      <c r="BO25" s="716"/>
      <c r="BP25" s="717"/>
      <c r="BR25" s="708"/>
      <c r="BS25" s="708"/>
      <c r="BT25" s="708"/>
      <c r="BU25" s="708"/>
      <c r="BV25" s="708"/>
      <c r="BW25" s="708"/>
      <c r="BX25" s="708"/>
      <c r="BY25" s="708"/>
      <c r="CA25" s="726"/>
      <c r="CB25" s="727"/>
      <c r="CC25" s="727"/>
      <c r="CD25" s="727"/>
      <c r="CE25" s="727"/>
      <c r="CF25" s="727"/>
      <c r="CG25" s="727"/>
      <c r="CH25" s="728"/>
      <c r="CJ25" s="729"/>
      <c r="CK25" s="729"/>
      <c r="CL25" s="729"/>
      <c r="CM25" s="729"/>
      <c r="CN25" s="729"/>
      <c r="CO25" s="729"/>
      <c r="CP25" s="729"/>
      <c r="CQ25" s="729"/>
      <c r="CS25" s="715"/>
      <c r="CT25" s="716"/>
      <c r="CU25" s="716"/>
      <c r="CV25" s="716"/>
      <c r="CW25" s="716"/>
      <c r="CX25" s="716"/>
      <c r="CY25" s="716"/>
      <c r="CZ25" s="717"/>
      <c r="DB25" s="729"/>
      <c r="DC25" s="729"/>
      <c r="DD25" s="729"/>
      <c r="DE25" s="729"/>
      <c r="DF25" s="729"/>
      <c r="DG25" s="729"/>
      <c r="DH25" s="729"/>
      <c r="DI25" s="729"/>
      <c r="DK25" s="736"/>
      <c r="DL25" s="737"/>
      <c r="DM25" s="737"/>
      <c r="DN25" s="737"/>
      <c r="DO25" s="737"/>
      <c r="DP25" s="737"/>
      <c r="DQ25" s="737"/>
      <c r="DR25" s="738"/>
      <c r="DT25" s="708"/>
      <c r="DU25" s="708"/>
      <c r="DV25" s="708"/>
      <c r="DW25" s="708"/>
      <c r="DX25" s="708"/>
      <c r="DY25" s="708"/>
      <c r="DZ25" s="708"/>
      <c r="EA25" s="708"/>
      <c r="EC25" s="715"/>
      <c r="ED25" s="716"/>
      <c r="EE25" s="716"/>
      <c r="EF25" s="716"/>
      <c r="EG25" s="716"/>
      <c r="EH25" s="716"/>
      <c r="EI25" s="716"/>
      <c r="EJ25" s="717"/>
      <c r="EL25" s="708"/>
      <c r="EM25" s="708"/>
      <c r="EN25" s="708"/>
      <c r="EO25" s="708"/>
      <c r="EP25" s="708"/>
      <c r="EQ25" s="708"/>
      <c r="ER25" s="708"/>
      <c r="ES25" s="708"/>
      <c r="ET25" s="175"/>
      <c r="EU25" s="715"/>
      <c r="EV25" s="716"/>
      <c r="EW25" s="716"/>
      <c r="EX25" s="716"/>
      <c r="EY25" s="716"/>
      <c r="EZ25" s="716"/>
      <c r="FA25" s="716"/>
      <c r="FB25" s="717"/>
      <c r="FD25" s="708"/>
      <c r="FE25" s="708"/>
      <c r="FF25" s="708"/>
      <c r="FG25" s="708"/>
      <c r="FH25" s="708"/>
      <c r="FI25" s="708"/>
      <c r="FJ25" s="708"/>
      <c r="FK25" s="708"/>
    </row>
    <row r="26" spans="2:167" ht="12" customHeight="1" thickTop="1" x14ac:dyDescent="0.25">
      <c r="D26" s="147"/>
      <c r="Y26" s="252"/>
      <c r="Z26" s="252"/>
      <c r="AA26" s="252"/>
      <c r="AB26" s="252"/>
      <c r="AC26" s="252"/>
      <c r="AD26" s="252"/>
      <c r="AE26" s="252"/>
      <c r="AF26" s="252"/>
      <c r="AH26" s="396"/>
      <c r="AI26" s="396"/>
      <c r="AJ26" s="396"/>
      <c r="AK26" s="396"/>
      <c r="AL26" s="396"/>
      <c r="AM26" s="396"/>
      <c r="AN26" s="396"/>
      <c r="AO26" s="396"/>
      <c r="AQ26" s="252"/>
      <c r="AR26" s="252"/>
      <c r="AS26" s="252"/>
      <c r="AT26" s="252"/>
      <c r="AU26" s="252"/>
      <c r="AV26" s="252"/>
      <c r="AW26" s="252"/>
      <c r="AX26" s="252"/>
      <c r="AZ26" s="396"/>
      <c r="BA26" s="396"/>
      <c r="BB26" s="396"/>
      <c r="BC26" s="396"/>
      <c r="BD26" s="396"/>
      <c r="BE26" s="396"/>
      <c r="BF26" s="396"/>
      <c r="BG26" s="396"/>
      <c r="BI26" s="252"/>
      <c r="BJ26" s="252"/>
      <c r="BK26" s="252"/>
      <c r="BL26" s="252"/>
      <c r="BM26" s="252"/>
      <c r="BN26" s="252"/>
      <c r="BO26" s="252"/>
      <c r="BP26" s="252"/>
      <c r="BR26" s="396"/>
      <c r="BS26" s="396"/>
      <c r="BT26" s="396"/>
      <c r="BU26" s="396"/>
      <c r="BV26" s="396"/>
      <c r="BW26" s="396"/>
      <c r="BX26" s="396"/>
      <c r="BY26" s="396"/>
      <c r="CA26" s="252"/>
      <c r="CB26" s="252"/>
      <c r="CC26" s="252"/>
      <c r="CD26" s="252"/>
      <c r="CE26" s="252"/>
      <c r="CF26" s="252"/>
      <c r="CG26" s="252"/>
      <c r="CH26" s="252"/>
      <c r="CJ26" s="396"/>
      <c r="CK26" s="396"/>
      <c r="CL26" s="396"/>
      <c r="CM26" s="396"/>
      <c r="CN26" s="396"/>
      <c r="CO26" s="396"/>
      <c r="CP26" s="396"/>
      <c r="CQ26" s="396"/>
      <c r="CS26" s="252"/>
      <c r="CT26" s="252"/>
      <c r="CU26" s="252"/>
      <c r="CV26" s="252"/>
      <c r="CW26" s="252"/>
      <c r="CX26" s="252"/>
      <c r="CY26" s="252"/>
      <c r="CZ26" s="252"/>
      <c r="DB26" s="396"/>
      <c r="DC26" s="396"/>
      <c r="DD26" s="396"/>
      <c r="DE26" s="396"/>
      <c r="DF26" s="396"/>
      <c r="DG26" s="396"/>
      <c r="DH26" s="396"/>
      <c r="DI26" s="396"/>
      <c r="DK26" s="252"/>
      <c r="DL26" s="252"/>
      <c r="DM26" s="252"/>
      <c r="DN26" s="252"/>
      <c r="DO26" s="252"/>
      <c r="DP26" s="252"/>
      <c r="DQ26" s="252"/>
      <c r="DR26" s="252"/>
      <c r="DT26" s="396"/>
      <c r="DU26" s="396"/>
      <c r="DV26" s="396"/>
      <c r="DW26" s="396"/>
      <c r="DX26" s="396"/>
      <c r="DY26" s="396"/>
      <c r="DZ26" s="396"/>
      <c r="EA26" s="396"/>
      <c r="EC26" s="252"/>
      <c r="ED26" s="252"/>
      <c r="EE26" s="252"/>
      <c r="EF26" s="252"/>
      <c r="EG26" s="252"/>
      <c r="EH26" s="252"/>
      <c r="EI26" s="252"/>
      <c r="EJ26" s="252"/>
      <c r="EL26" s="396"/>
      <c r="EM26" s="396"/>
      <c r="EN26" s="396"/>
      <c r="EO26" s="396"/>
      <c r="EP26" s="396"/>
      <c r="EQ26" s="396"/>
      <c r="ER26" s="396"/>
      <c r="ES26" s="396"/>
      <c r="EU26" s="252"/>
      <c r="EV26" s="252"/>
      <c r="EW26" s="252"/>
      <c r="EX26" s="252"/>
      <c r="EY26" s="252"/>
      <c r="EZ26" s="252"/>
      <c r="FA26" s="252"/>
      <c r="FB26" s="252"/>
      <c r="FD26" s="396"/>
      <c r="FE26" s="396"/>
      <c r="FF26" s="396"/>
      <c r="FG26" s="396"/>
      <c r="FH26" s="396"/>
      <c r="FI26" s="396"/>
      <c r="FJ26" s="396"/>
      <c r="FK26" s="396"/>
    </row>
    <row r="27" spans="2:167" ht="12" customHeight="1" x14ac:dyDescent="0.25">
      <c r="B27" s="704">
        <v>2024</v>
      </c>
      <c r="C27" s="704"/>
      <c r="D27" s="704"/>
      <c r="E27" s="704"/>
      <c r="F27" s="704"/>
      <c r="G27" s="397"/>
      <c r="H27" s="705" t="s">
        <v>2048</v>
      </c>
      <c r="I27" s="705"/>
      <c r="J27" s="705"/>
      <c r="K27" s="705"/>
      <c r="L27" s="705"/>
      <c r="M27" s="705"/>
      <c r="N27" s="705"/>
      <c r="O27" s="705"/>
      <c r="P27" s="705"/>
      <c r="Q27" s="705"/>
      <c r="R27" s="705"/>
      <c r="S27" s="705"/>
      <c r="T27" s="705"/>
      <c r="U27" s="705"/>
      <c r="V27" s="705"/>
      <c r="W27" s="152"/>
      <c r="X27" s="398"/>
      <c r="Y27" s="706" t="s">
        <v>2049</v>
      </c>
      <c r="Z27" s="706"/>
      <c r="AA27" s="706"/>
      <c r="AB27" s="706"/>
      <c r="AC27" s="706"/>
      <c r="AD27" s="706"/>
      <c r="AE27" s="706"/>
      <c r="AF27" s="706"/>
      <c r="AG27" s="398"/>
      <c r="AH27" s="703" t="s">
        <v>2050</v>
      </c>
      <c r="AI27" s="703"/>
      <c r="AJ27" s="703"/>
      <c r="AK27" s="703"/>
      <c r="AL27" s="703"/>
      <c r="AM27" s="703"/>
      <c r="AN27" s="703"/>
      <c r="AO27" s="703"/>
      <c r="AP27" s="398"/>
      <c r="AQ27" s="706" t="s">
        <v>2051</v>
      </c>
      <c r="AR27" s="706"/>
      <c r="AS27" s="706"/>
      <c r="AT27" s="706"/>
      <c r="AU27" s="706"/>
      <c r="AV27" s="706"/>
      <c r="AW27" s="706"/>
      <c r="AX27" s="706"/>
      <c r="AY27" s="398"/>
      <c r="AZ27" s="703" t="s">
        <v>2077</v>
      </c>
      <c r="BA27" s="703"/>
      <c r="BB27" s="703"/>
      <c r="BC27" s="703"/>
      <c r="BD27" s="703"/>
      <c r="BE27" s="703"/>
      <c r="BF27" s="703"/>
      <c r="BG27" s="703"/>
      <c r="BH27" s="398"/>
      <c r="BI27" s="706" t="s">
        <v>2078</v>
      </c>
      <c r="BJ27" s="706"/>
      <c r="BK27" s="706"/>
      <c r="BL27" s="706"/>
      <c r="BM27" s="706"/>
      <c r="BN27" s="706"/>
      <c r="BO27" s="706"/>
      <c r="BP27" s="706"/>
      <c r="BQ27" s="398"/>
      <c r="BR27" s="703" t="s">
        <v>2079</v>
      </c>
      <c r="BS27" s="703"/>
      <c r="BT27" s="703"/>
      <c r="BU27" s="703"/>
      <c r="BV27" s="703"/>
      <c r="BW27" s="703"/>
      <c r="BX27" s="703"/>
      <c r="BY27" s="703"/>
      <c r="BZ27" s="398"/>
      <c r="CA27" s="706" t="s">
        <v>2052</v>
      </c>
      <c r="CB27" s="706"/>
      <c r="CC27" s="706"/>
      <c r="CD27" s="706"/>
      <c r="CE27" s="706"/>
      <c r="CF27" s="706"/>
      <c r="CG27" s="706"/>
      <c r="CH27" s="706"/>
      <c r="CI27" s="398"/>
      <c r="CJ27" s="703" t="s">
        <v>2053</v>
      </c>
      <c r="CK27" s="703"/>
      <c r="CL27" s="703"/>
      <c r="CM27" s="703"/>
      <c r="CN27" s="703"/>
      <c r="CO27" s="703"/>
      <c r="CP27" s="703"/>
      <c r="CQ27" s="703"/>
      <c r="CR27" s="398"/>
      <c r="CS27" s="706" t="s">
        <v>2054</v>
      </c>
      <c r="CT27" s="706"/>
      <c r="CU27" s="706"/>
      <c r="CV27" s="706"/>
      <c r="CW27" s="706"/>
      <c r="CX27" s="706"/>
      <c r="CY27" s="706"/>
      <c r="CZ27" s="706"/>
      <c r="DA27" s="398"/>
      <c r="DB27" s="703" t="s">
        <v>2055</v>
      </c>
      <c r="DC27" s="703"/>
      <c r="DD27" s="703"/>
      <c r="DE27" s="703"/>
      <c r="DF27" s="703"/>
      <c r="DG27" s="703"/>
      <c r="DH27" s="703"/>
      <c r="DI27" s="703"/>
      <c r="DJ27" s="398"/>
      <c r="DK27" s="706" t="s">
        <v>2056</v>
      </c>
      <c r="DL27" s="706"/>
      <c r="DM27" s="706"/>
      <c r="DN27" s="706"/>
      <c r="DO27" s="706"/>
      <c r="DP27" s="706"/>
      <c r="DQ27" s="706"/>
      <c r="DR27" s="706"/>
      <c r="DS27" s="398"/>
      <c r="DT27" s="703" t="s">
        <v>2057</v>
      </c>
      <c r="DU27" s="703"/>
      <c r="DV27" s="703"/>
      <c r="DW27" s="703"/>
      <c r="DX27" s="703"/>
      <c r="DY27" s="703"/>
      <c r="DZ27" s="703"/>
      <c r="EA27" s="703"/>
      <c r="EB27" s="398"/>
      <c r="EC27" s="706" t="s">
        <v>2080</v>
      </c>
      <c r="ED27" s="706"/>
      <c r="EE27" s="706"/>
      <c r="EF27" s="706"/>
      <c r="EG27" s="706"/>
      <c r="EH27" s="706"/>
      <c r="EI27" s="706"/>
      <c r="EJ27" s="706"/>
      <c r="EK27" s="398"/>
      <c r="EL27" s="703" t="s">
        <v>2058</v>
      </c>
      <c r="EM27" s="703"/>
      <c r="EN27" s="703"/>
      <c r="EO27" s="703"/>
      <c r="EP27" s="703"/>
      <c r="EQ27" s="703"/>
      <c r="ER27" s="703"/>
      <c r="ES27" s="703"/>
      <c r="ET27" s="398"/>
      <c r="EU27" s="706" t="s">
        <v>2059</v>
      </c>
      <c r="EV27" s="706"/>
      <c r="EW27" s="706"/>
      <c r="EX27" s="706"/>
      <c r="EY27" s="706"/>
      <c r="EZ27" s="706"/>
      <c r="FA27" s="706"/>
      <c r="FB27" s="706"/>
      <c r="FC27" s="398"/>
      <c r="FD27" s="703" t="s">
        <v>2060</v>
      </c>
      <c r="FE27" s="703"/>
      <c r="FF27" s="703"/>
      <c r="FG27" s="703"/>
      <c r="FH27" s="703"/>
      <c r="FI27" s="703"/>
      <c r="FJ27" s="703"/>
      <c r="FK27" s="703"/>
    </row>
    <row r="28" spans="2:167" ht="12" customHeight="1" x14ac:dyDescent="0.25">
      <c r="B28" s="704"/>
      <c r="C28" s="704"/>
      <c r="D28" s="704"/>
      <c r="E28" s="704"/>
      <c r="F28" s="704"/>
      <c r="G28" s="397"/>
      <c r="H28" s="705"/>
      <c r="I28" s="705"/>
      <c r="J28" s="705"/>
      <c r="K28" s="705"/>
      <c r="L28" s="705"/>
      <c r="M28" s="705"/>
      <c r="N28" s="705"/>
      <c r="O28" s="705"/>
      <c r="P28" s="705"/>
      <c r="Q28" s="705"/>
      <c r="R28" s="705"/>
      <c r="S28" s="705"/>
      <c r="T28" s="705"/>
      <c r="U28" s="705"/>
      <c r="V28" s="705"/>
      <c r="W28" s="151"/>
      <c r="X28" s="398"/>
      <c r="Y28" s="706"/>
      <c r="Z28" s="706"/>
      <c r="AA28" s="706"/>
      <c r="AB28" s="706"/>
      <c r="AC28" s="706"/>
      <c r="AD28" s="706"/>
      <c r="AE28" s="706"/>
      <c r="AF28" s="706"/>
      <c r="AG28" s="398"/>
      <c r="AH28" s="703"/>
      <c r="AI28" s="703"/>
      <c r="AJ28" s="703"/>
      <c r="AK28" s="703"/>
      <c r="AL28" s="703"/>
      <c r="AM28" s="703"/>
      <c r="AN28" s="703"/>
      <c r="AO28" s="703"/>
      <c r="AP28" s="398"/>
      <c r="AQ28" s="706"/>
      <c r="AR28" s="706"/>
      <c r="AS28" s="706"/>
      <c r="AT28" s="706"/>
      <c r="AU28" s="706"/>
      <c r="AV28" s="706"/>
      <c r="AW28" s="706"/>
      <c r="AX28" s="706"/>
      <c r="AY28" s="398"/>
      <c r="AZ28" s="703"/>
      <c r="BA28" s="703"/>
      <c r="BB28" s="703"/>
      <c r="BC28" s="703"/>
      <c r="BD28" s="703"/>
      <c r="BE28" s="703"/>
      <c r="BF28" s="703"/>
      <c r="BG28" s="703"/>
      <c r="BH28" s="398"/>
      <c r="BI28" s="706"/>
      <c r="BJ28" s="706"/>
      <c r="BK28" s="706"/>
      <c r="BL28" s="706"/>
      <c r="BM28" s="706"/>
      <c r="BN28" s="706"/>
      <c r="BO28" s="706"/>
      <c r="BP28" s="706"/>
      <c r="BQ28" s="398"/>
      <c r="BR28" s="703"/>
      <c r="BS28" s="703"/>
      <c r="BT28" s="703"/>
      <c r="BU28" s="703"/>
      <c r="BV28" s="703"/>
      <c r="BW28" s="703"/>
      <c r="BX28" s="703"/>
      <c r="BY28" s="703"/>
      <c r="BZ28" s="398"/>
      <c r="CA28" s="706"/>
      <c r="CB28" s="706"/>
      <c r="CC28" s="706"/>
      <c r="CD28" s="706"/>
      <c r="CE28" s="706"/>
      <c r="CF28" s="706"/>
      <c r="CG28" s="706"/>
      <c r="CH28" s="706"/>
      <c r="CI28" s="398"/>
      <c r="CJ28" s="703"/>
      <c r="CK28" s="703"/>
      <c r="CL28" s="703"/>
      <c r="CM28" s="703"/>
      <c r="CN28" s="703"/>
      <c r="CO28" s="703"/>
      <c r="CP28" s="703"/>
      <c r="CQ28" s="703"/>
      <c r="CR28" s="398"/>
      <c r="CS28" s="706"/>
      <c r="CT28" s="706"/>
      <c r="CU28" s="706"/>
      <c r="CV28" s="706"/>
      <c r="CW28" s="706"/>
      <c r="CX28" s="706"/>
      <c r="CY28" s="706"/>
      <c r="CZ28" s="706"/>
      <c r="DA28" s="398"/>
      <c r="DB28" s="703"/>
      <c r="DC28" s="703"/>
      <c r="DD28" s="703"/>
      <c r="DE28" s="703"/>
      <c r="DF28" s="703"/>
      <c r="DG28" s="703"/>
      <c r="DH28" s="703"/>
      <c r="DI28" s="703"/>
      <c r="DJ28" s="398"/>
      <c r="DK28" s="706"/>
      <c r="DL28" s="706"/>
      <c r="DM28" s="706"/>
      <c r="DN28" s="706"/>
      <c r="DO28" s="706"/>
      <c r="DP28" s="706"/>
      <c r="DQ28" s="706"/>
      <c r="DR28" s="706"/>
      <c r="DS28" s="398"/>
      <c r="DT28" s="703"/>
      <c r="DU28" s="703"/>
      <c r="DV28" s="703"/>
      <c r="DW28" s="703"/>
      <c r="DX28" s="703"/>
      <c r="DY28" s="703"/>
      <c r="DZ28" s="703"/>
      <c r="EA28" s="703"/>
      <c r="EB28" s="398"/>
      <c r="EC28" s="706"/>
      <c r="ED28" s="706"/>
      <c r="EE28" s="706"/>
      <c r="EF28" s="706"/>
      <c r="EG28" s="706"/>
      <c r="EH28" s="706"/>
      <c r="EI28" s="706"/>
      <c r="EJ28" s="706"/>
      <c r="EK28" s="398"/>
      <c r="EL28" s="703"/>
      <c r="EM28" s="703"/>
      <c r="EN28" s="703"/>
      <c r="EO28" s="703"/>
      <c r="EP28" s="703"/>
      <c r="EQ28" s="703"/>
      <c r="ER28" s="703"/>
      <c r="ES28" s="703"/>
      <c r="ET28" s="398"/>
      <c r="EU28" s="706"/>
      <c r="EV28" s="706"/>
      <c r="EW28" s="706"/>
      <c r="EX28" s="706"/>
      <c r="EY28" s="706"/>
      <c r="EZ28" s="706"/>
      <c r="FA28" s="706"/>
      <c r="FB28" s="706"/>
      <c r="FC28" s="398"/>
      <c r="FD28" s="703"/>
      <c r="FE28" s="703"/>
      <c r="FF28" s="703"/>
      <c r="FG28" s="703"/>
      <c r="FH28" s="703"/>
      <c r="FI28" s="703"/>
      <c r="FJ28" s="703"/>
      <c r="FK28" s="703"/>
    </row>
    <row r="29" spans="2:167" ht="12" customHeight="1" x14ac:dyDescent="0.25">
      <c r="B29" s="704"/>
      <c r="C29" s="704"/>
      <c r="D29" s="704"/>
      <c r="E29" s="704"/>
      <c r="F29" s="704"/>
      <c r="G29" s="399"/>
      <c r="H29" s="154"/>
      <c r="I29" s="153"/>
      <c r="J29" s="153"/>
      <c r="K29" s="153"/>
      <c r="L29" s="153"/>
      <c r="M29" s="153"/>
      <c r="N29" s="153"/>
      <c r="O29" s="153"/>
      <c r="P29" s="153"/>
      <c r="Q29" s="153"/>
      <c r="R29" s="153"/>
      <c r="S29" s="153"/>
      <c r="T29" s="153"/>
      <c r="U29" s="153"/>
      <c r="V29" s="153"/>
      <c r="W29" s="151"/>
      <c r="X29" s="398"/>
      <c r="Y29" s="400"/>
      <c r="AF29" s="400"/>
      <c r="AG29" s="398"/>
      <c r="AH29" s="401"/>
      <c r="AO29" s="401"/>
      <c r="AP29" s="398"/>
      <c r="AQ29" s="400"/>
      <c r="AX29" s="400"/>
      <c r="AY29" s="398"/>
      <c r="AZ29" s="401"/>
      <c r="BG29" s="401"/>
      <c r="BH29" s="398"/>
      <c r="BI29" s="400"/>
      <c r="BP29" s="400"/>
      <c r="BQ29" s="398"/>
      <c r="BR29" s="401"/>
      <c r="BY29" s="401"/>
      <c r="BZ29" s="398"/>
      <c r="CA29" s="400"/>
      <c r="CH29" s="400"/>
      <c r="CI29" s="398"/>
      <c r="CJ29" s="401"/>
      <c r="CQ29" s="401"/>
      <c r="CR29" s="398"/>
      <c r="CS29" s="400"/>
      <c r="CZ29" s="400"/>
      <c r="DA29" s="398"/>
      <c r="DB29" s="401"/>
      <c r="DI29" s="401"/>
      <c r="DJ29" s="398"/>
      <c r="DK29" s="400"/>
      <c r="DR29" s="400"/>
      <c r="DS29" s="398"/>
      <c r="DT29" s="401"/>
      <c r="EA29" s="401"/>
      <c r="EB29" s="398"/>
      <c r="EC29" s="400"/>
      <c r="EJ29" s="400"/>
      <c r="EK29" s="398"/>
      <c r="EL29" s="401"/>
      <c r="ES29" s="401"/>
      <c r="ET29" s="398"/>
      <c r="EU29" s="400"/>
      <c r="FB29" s="400"/>
      <c r="FC29" s="398"/>
      <c r="FD29" s="401"/>
      <c r="FK29" s="401"/>
    </row>
    <row r="30" spans="2:167" ht="12" customHeight="1" x14ac:dyDescent="0.25">
      <c r="B30" s="704"/>
      <c r="C30" s="704"/>
      <c r="D30" s="704"/>
      <c r="E30" s="704"/>
      <c r="F30" s="704"/>
      <c r="G30" s="399"/>
      <c r="H30" s="687" t="s">
        <v>284</v>
      </c>
      <c r="I30" s="688"/>
      <c r="J30" s="688"/>
      <c r="K30" s="689"/>
      <c r="L30" s="153"/>
      <c r="M30" s="687" t="s">
        <v>285</v>
      </c>
      <c r="N30" s="688"/>
      <c r="O30" s="688"/>
      <c r="P30" s="689"/>
      <c r="Q30" s="153"/>
      <c r="R30" s="153"/>
      <c r="S30" s="153"/>
      <c r="T30" s="153"/>
      <c r="U30" s="153"/>
      <c r="V30" s="153"/>
      <c r="W30" s="151"/>
      <c r="X30" s="398"/>
      <c r="Y30" s="400"/>
      <c r="AA30" s="687" t="s">
        <v>284</v>
      </c>
      <c r="AB30" s="688"/>
      <c r="AC30" s="688"/>
      <c r="AD30" s="689"/>
      <c r="AF30" s="400"/>
      <c r="AG30" s="398"/>
      <c r="AH30" s="401"/>
      <c r="AJ30" s="687" t="s">
        <v>284</v>
      </c>
      <c r="AK30" s="688"/>
      <c r="AL30" s="688"/>
      <c r="AM30" s="689"/>
      <c r="AO30" s="401"/>
      <c r="AP30" s="398"/>
      <c r="AQ30" s="400"/>
      <c r="AS30" s="687" t="s">
        <v>284</v>
      </c>
      <c r="AT30" s="688"/>
      <c r="AU30" s="688"/>
      <c r="AV30" s="689"/>
      <c r="AX30" s="400"/>
      <c r="AY30" s="398"/>
      <c r="AZ30" s="401"/>
      <c r="BB30" s="687" t="s">
        <v>284</v>
      </c>
      <c r="BC30" s="688"/>
      <c r="BD30" s="688"/>
      <c r="BE30" s="689"/>
      <c r="BG30" s="401"/>
      <c r="BH30" s="398"/>
      <c r="BI30" s="400"/>
      <c r="BK30" s="687" t="s">
        <v>284</v>
      </c>
      <c r="BL30" s="688"/>
      <c r="BM30" s="688"/>
      <c r="BN30" s="689"/>
      <c r="BP30" s="400"/>
      <c r="BQ30" s="398"/>
      <c r="BR30" s="401"/>
      <c r="BT30" s="687" t="s">
        <v>284</v>
      </c>
      <c r="BU30" s="688"/>
      <c r="BV30" s="688"/>
      <c r="BW30" s="689"/>
      <c r="BY30" s="401"/>
      <c r="BZ30" s="398"/>
      <c r="CA30" s="400"/>
      <c r="CC30" s="687" t="s">
        <v>284</v>
      </c>
      <c r="CD30" s="688"/>
      <c r="CE30" s="688"/>
      <c r="CF30" s="689"/>
      <c r="CH30" s="400"/>
      <c r="CI30" s="398"/>
      <c r="CJ30" s="401"/>
      <c r="CL30" s="687" t="s">
        <v>284</v>
      </c>
      <c r="CM30" s="688"/>
      <c r="CN30" s="688"/>
      <c r="CO30" s="689"/>
      <c r="CQ30" s="401"/>
      <c r="CR30" s="398"/>
      <c r="CS30" s="400"/>
      <c r="CU30" s="687" t="s">
        <v>284</v>
      </c>
      <c r="CV30" s="688"/>
      <c r="CW30" s="688"/>
      <c r="CX30" s="689"/>
      <c r="CZ30" s="400"/>
      <c r="DA30" s="398"/>
      <c r="DB30" s="401"/>
      <c r="DD30" s="687" t="s">
        <v>284</v>
      </c>
      <c r="DE30" s="688"/>
      <c r="DF30" s="688"/>
      <c r="DG30" s="689"/>
      <c r="DI30" s="401"/>
      <c r="DJ30" s="398"/>
      <c r="DK30" s="400"/>
      <c r="DM30" s="687" t="s">
        <v>284</v>
      </c>
      <c r="DN30" s="688"/>
      <c r="DO30" s="688"/>
      <c r="DP30" s="689"/>
      <c r="DR30" s="400"/>
      <c r="DS30" s="398"/>
      <c r="DT30" s="401"/>
      <c r="DV30" s="687" t="s">
        <v>284</v>
      </c>
      <c r="DW30" s="688"/>
      <c r="DX30" s="688"/>
      <c r="DY30" s="689"/>
      <c r="EA30" s="401"/>
      <c r="EB30" s="398"/>
      <c r="EC30" s="400"/>
      <c r="EE30" s="687" t="s">
        <v>284</v>
      </c>
      <c r="EF30" s="688"/>
      <c r="EG30" s="688"/>
      <c r="EH30" s="689"/>
      <c r="EJ30" s="400"/>
      <c r="EK30" s="398"/>
      <c r="EL30" s="401"/>
      <c r="EN30" s="687" t="s">
        <v>284</v>
      </c>
      <c r="EO30" s="688"/>
      <c r="EP30" s="688"/>
      <c r="EQ30" s="689"/>
      <c r="ES30" s="401"/>
      <c r="ET30" s="398"/>
      <c r="EU30" s="400"/>
      <c r="EW30" s="687" t="s">
        <v>284</v>
      </c>
      <c r="EX30" s="688"/>
      <c r="EY30" s="688"/>
      <c r="EZ30" s="689"/>
      <c r="FB30" s="400"/>
      <c r="FC30" s="398"/>
      <c r="FD30" s="401"/>
      <c r="FF30" s="687" t="s">
        <v>284</v>
      </c>
      <c r="FG30" s="688"/>
      <c r="FH30" s="688"/>
      <c r="FI30" s="689"/>
      <c r="FK30" s="401"/>
    </row>
    <row r="31" spans="2:167" ht="12" customHeight="1" x14ac:dyDescent="0.25">
      <c r="B31" s="704"/>
      <c r="C31" s="704"/>
      <c r="D31" s="704"/>
      <c r="E31" s="704"/>
      <c r="F31" s="704"/>
      <c r="G31" s="399"/>
      <c r="H31" s="690"/>
      <c r="I31" s="691"/>
      <c r="J31" s="691"/>
      <c r="K31" s="692"/>
      <c r="L31" s="153"/>
      <c r="M31" s="690"/>
      <c r="N31" s="691"/>
      <c r="O31" s="691"/>
      <c r="P31" s="692"/>
      <c r="Q31" s="402"/>
      <c r="R31" s="402"/>
      <c r="S31" s="402"/>
      <c r="T31" s="402"/>
      <c r="U31" s="402"/>
      <c r="V31" s="153"/>
      <c r="W31" s="151"/>
      <c r="X31" s="398"/>
      <c r="Y31" s="400"/>
      <c r="AA31" s="690"/>
      <c r="AB31" s="691"/>
      <c r="AC31" s="691"/>
      <c r="AD31" s="692"/>
      <c r="AF31" s="400"/>
      <c r="AG31" s="398"/>
      <c r="AH31" s="401"/>
      <c r="AJ31" s="690"/>
      <c r="AK31" s="691"/>
      <c r="AL31" s="691"/>
      <c r="AM31" s="692"/>
      <c r="AO31" s="401"/>
      <c r="AP31" s="398"/>
      <c r="AQ31" s="400"/>
      <c r="AS31" s="690"/>
      <c r="AT31" s="691"/>
      <c r="AU31" s="691"/>
      <c r="AV31" s="692"/>
      <c r="AX31" s="400"/>
      <c r="AY31" s="398"/>
      <c r="AZ31" s="401"/>
      <c r="BB31" s="690"/>
      <c r="BC31" s="691"/>
      <c r="BD31" s="691"/>
      <c r="BE31" s="692"/>
      <c r="BG31" s="401"/>
      <c r="BH31" s="398"/>
      <c r="BI31" s="400"/>
      <c r="BK31" s="690"/>
      <c r="BL31" s="691"/>
      <c r="BM31" s="691"/>
      <c r="BN31" s="692"/>
      <c r="BP31" s="400"/>
      <c r="BQ31" s="398"/>
      <c r="BR31" s="401"/>
      <c r="BT31" s="690"/>
      <c r="BU31" s="691"/>
      <c r="BV31" s="691"/>
      <c r="BW31" s="692"/>
      <c r="BY31" s="401"/>
      <c r="BZ31" s="398"/>
      <c r="CA31" s="400"/>
      <c r="CC31" s="690"/>
      <c r="CD31" s="691"/>
      <c r="CE31" s="691"/>
      <c r="CF31" s="692"/>
      <c r="CH31" s="400"/>
      <c r="CI31" s="398"/>
      <c r="CJ31" s="401"/>
      <c r="CL31" s="690"/>
      <c r="CM31" s="691"/>
      <c r="CN31" s="691"/>
      <c r="CO31" s="692"/>
      <c r="CQ31" s="401"/>
      <c r="CR31" s="398"/>
      <c r="CS31" s="400"/>
      <c r="CU31" s="690"/>
      <c r="CV31" s="691"/>
      <c r="CW31" s="691"/>
      <c r="CX31" s="692"/>
      <c r="CZ31" s="400"/>
      <c r="DA31" s="398"/>
      <c r="DB31" s="401"/>
      <c r="DD31" s="690"/>
      <c r="DE31" s="691"/>
      <c r="DF31" s="691"/>
      <c r="DG31" s="692"/>
      <c r="DI31" s="401"/>
      <c r="DJ31" s="398"/>
      <c r="DK31" s="400"/>
      <c r="DM31" s="690"/>
      <c r="DN31" s="691"/>
      <c r="DO31" s="691"/>
      <c r="DP31" s="692"/>
      <c r="DR31" s="400"/>
      <c r="DS31" s="398"/>
      <c r="DT31" s="401"/>
      <c r="DV31" s="690"/>
      <c r="DW31" s="691"/>
      <c r="DX31" s="691"/>
      <c r="DY31" s="692"/>
      <c r="EA31" s="401"/>
      <c r="EB31" s="398"/>
      <c r="EC31" s="400"/>
      <c r="EE31" s="690"/>
      <c r="EF31" s="691"/>
      <c r="EG31" s="691"/>
      <c r="EH31" s="692"/>
      <c r="EJ31" s="400"/>
      <c r="EK31" s="398"/>
      <c r="EL31" s="401"/>
      <c r="EN31" s="690"/>
      <c r="EO31" s="691"/>
      <c r="EP31" s="691"/>
      <c r="EQ31" s="692"/>
      <c r="ES31" s="401"/>
      <c r="ET31" s="398"/>
      <c r="EU31" s="400"/>
      <c r="EW31" s="690"/>
      <c r="EX31" s="691"/>
      <c r="EY31" s="691"/>
      <c r="EZ31" s="692"/>
      <c r="FB31" s="400"/>
      <c r="FC31" s="398"/>
      <c r="FD31" s="401"/>
      <c r="FF31" s="690"/>
      <c r="FG31" s="691"/>
      <c r="FH31" s="691"/>
      <c r="FI31" s="692"/>
      <c r="FK31" s="401"/>
    </row>
    <row r="32" spans="2:167" ht="12" customHeight="1" x14ac:dyDescent="0.25">
      <c r="B32" s="704"/>
      <c r="C32" s="704"/>
      <c r="D32" s="704"/>
      <c r="E32" s="704"/>
      <c r="F32" s="704"/>
      <c r="G32" s="399"/>
      <c r="H32" s="697" t="s">
        <v>286</v>
      </c>
      <c r="I32" s="693" t="s">
        <v>287</v>
      </c>
      <c r="J32" s="693" t="s">
        <v>288</v>
      </c>
      <c r="K32" s="699" t="s">
        <v>289</v>
      </c>
      <c r="L32" s="153"/>
      <c r="M32" s="697" t="s">
        <v>290</v>
      </c>
      <c r="N32" s="693" t="s">
        <v>287</v>
      </c>
      <c r="O32" s="701" t="s">
        <v>291</v>
      </c>
      <c r="P32" s="699" t="s">
        <v>289</v>
      </c>
      <c r="Q32" s="402"/>
      <c r="R32" s="402"/>
      <c r="S32" s="402"/>
      <c r="T32" s="402"/>
      <c r="U32" s="402"/>
      <c r="V32" s="153"/>
      <c r="W32" s="151"/>
      <c r="X32" s="398"/>
      <c r="Y32" s="400"/>
      <c r="AA32" s="697" t="s">
        <v>286</v>
      </c>
      <c r="AB32" s="693" t="s">
        <v>287</v>
      </c>
      <c r="AC32" s="693" t="s">
        <v>288</v>
      </c>
      <c r="AD32" s="699" t="s">
        <v>289</v>
      </c>
      <c r="AF32" s="400"/>
      <c r="AG32" s="398"/>
      <c r="AH32" s="401"/>
      <c r="AJ32" s="697" t="s">
        <v>286</v>
      </c>
      <c r="AK32" s="693" t="s">
        <v>287</v>
      </c>
      <c r="AL32" s="693" t="s">
        <v>288</v>
      </c>
      <c r="AM32" s="699" t="s">
        <v>289</v>
      </c>
      <c r="AO32" s="401"/>
      <c r="AP32" s="398"/>
      <c r="AQ32" s="400"/>
      <c r="AS32" s="697" t="s">
        <v>286</v>
      </c>
      <c r="AT32" s="693" t="s">
        <v>287</v>
      </c>
      <c r="AU32" s="693" t="s">
        <v>288</v>
      </c>
      <c r="AV32" s="699" t="s">
        <v>289</v>
      </c>
      <c r="AX32" s="400"/>
      <c r="AY32" s="398"/>
      <c r="AZ32" s="401"/>
      <c r="BB32" s="697" t="s">
        <v>286</v>
      </c>
      <c r="BC32" s="693" t="s">
        <v>287</v>
      </c>
      <c r="BD32" s="693" t="s">
        <v>288</v>
      </c>
      <c r="BE32" s="699" t="s">
        <v>289</v>
      </c>
      <c r="BG32" s="401"/>
      <c r="BH32" s="398"/>
      <c r="BI32" s="400"/>
      <c r="BK32" s="697" t="s">
        <v>286</v>
      </c>
      <c r="BL32" s="693" t="s">
        <v>287</v>
      </c>
      <c r="BM32" s="693" t="s">
        <v>288</v>
      </c>
      <c r="BN32" s="699" t="s">
        <v>289</v>
      </c>
      <c r="BP32" s="400"/>
      <c r="BQ32" s="398"/>
      <c r="BR32" s="401"/>
      <c r="BT32" s="697" t="s">
        <v>286</v>
      </c>
      <c r="BU32" s="693" t="s">
        <v>287</v>
      </c>
      <c r="BV32" s="693" t="s">
        <v>288</v>
      </c>
      <c r="BW32" s="699" t="s">
        <v>289</v>
      </c>
      <c r="BY32" s="401"/>
      <c r="BZ32" s="398"/>
      <c r="CA32" s="400"/>
      <c r="CC32" s="697" t="s">
        <v>286</v>
      </c>
      <c r="CD32" s="693" t="s">
        <v>287</v>
      </c>
      <c r="CE32" s="693" t="s">
        <v>288</v>
      </c>
      <c r="CF32" s="699" t="s">
        <v>289</v>
      </c>
      <c r="CH32" s="400"/>
      <c r="CI32" s="398"/>
      <c r="CJ32" s="401"/>
      <c r="CL32" s="697" t="s">
        <v>286</v>
      </c>
      <c r="CM32" s="693" t="s">
        <v>287</v>
      </c>
      <c r="CN32" s="693" t="s">
        <v>288</v>
      </c>
      <c r="CO32" s="699" t="s">
        <v>289</v>
      </c>
      <c r="CQ32" s="401"/>
      <c r="CR32" s="398"/>
      <c r="CS32" s="400"/>
      <c r="CU32" s="697" t="s">
        <v>286</v>
      </c>
      <c r="CV32" s="693" t="s">
        <v>287</v>
      </c>
      <c r="CW32" s="693" t="s">
        <v>288</v>
      </c>
      <c r="CX32" s="699" t="s">
        <v>289</v>
      </c>
      <c r="CZ32" s="400"/>
      <c r="DA32" s="398"/>
      <c r="DB32" s="401"/>
      <c r="DD32" s="697" t="s">
        <v>286</v>
      </c>
      <c r="DE32" s="693" t="s">
        <v>287</v>
      </c>
      <c r="DF32" s="693" t="s">
        <v>288</v>
      </c>
      <c r="DG32" s="699" t="s">
        <v>289</v>
      </c>
      <c r="DI32" s="401"/>
      <c r="DJ32" s="398"/>
      <c r="DK32" s="400"/>
      <c r="DM32" s="697" t="s">
        <v>286</v>
      </c>
      <c r="DN32" s="693" t="s">
        <v>287</v>
      </c>
      <c r="DO32" s="693" t="s">
        <v>288</v>
      </c>
      <c r="DP32" s="699" t="s">
        <v>289</v>
      </c>
      <c r="DR32" s="400"/>
      <c r="DS32" s="398"/>
      <c r="DT32" s="401"/>
      <c r="DV32" s="697" t="s">
        <v>286</v>
      </c>
      <c r="DW32" s="693" t="s">
        <v>287</v>
      </c>
      <c r="DX32" s="693" t="s">
        <v>288</v>
      </c>
      <c r="DY32" s="699" t="s">
        <v>289</v>
      </c>
      <c r="EA32" s="401"/>
      <c r="EB32" s="398"/>
      <c r="EC32" s="400"/>
      <c r="EE32" s="697" t="s">
        <v>286</v>
      </c>
      <c r="EF32" s="693" t="s">
        <v>287</v>
      </c>
      <c r="EG32" s="693" t="s">
        <v>288</v>
      </c>
      <c r="EH32" s="699" t="s">
        <v>289</v>
      </c>
      <c r="EJ32" s="400"/>
      <c r="EK32" s="398"/>
      <c r="EL32" s="401"/>
      <c r="EN32" s="697" t="s">
        <v>286</v>
      </c>
      <c r="EO32" s="693" t="s">
        <v>287</v>
      </c>
      <c r="EP32" s="693" t="s">
        <v>288</v>
      </c>
      <c r="EQ32" s="699" t="s">
        <v>289</v>
      </c>
      <c r="ES32" s="401"/>
      <c r="ET32" s="398"/>
      <c r="EU32" s="400"/>
      <c r="EW32" s="697" t="s">
        <v>286</v>
      </c>
      <c r="EX32" s="693" t="s">
        <v>287</v>
      </c>
      <c r="EY32" s="693" t="s">
        <v>288</v>
      </c>
      <c r="EZ32" s="699" t="s">
        <v>289</v>
      </c>
      <c r="FB32" s="400"/>
      <c r="FC32" s="398"/>
      <c r="FD32" s="401"/>
      <c r="FF32" s="697" t="s">
        <v>286</v>
      </c>
      <c r="FG32" s="693" t="s">
        <v>287</v>
      </c>
      <c r="FH32" s="693" t="s">
        <v>288</v>
      </c>
      <c r="FI32" s="699" t="s">
        <v>289</v>
      </c>
      <c r="FK32" s="401"/>
    </row>
    <row r="33" spans="2:167" ht="12" customHeight="1" x14ac:dyDescent="0.25">
      <c r="B33" s="704"/>
      <c r="C33" s="704"/>
      <c r="D33" s="704"/>
      <c r="E33" s="704"/>
      <c r="F33" s="704"/>
      <c r="G33" s="399"/>
      <c r="H33" s="698"/>
      <c r="I33" s="694"/>
      <c r="J33" s="694"/>
      <c r="K33" s="700"/>
      <c r="L33" s="153"/>
      <c r="M33" s="698"/>
      <c r="N33" s="694"/>
      <c r="O33" s="702"/>
      <c r="P33" s="700"/>
      <c r="Q33" s="403"/>
      <c r="R33" s="403"/>
      <c r="S33" s="403"/>
      <c r="T33" s="403"/>
      <c r="U33" s="403"/>
      <c r="V33" s="153"/>
      <c r="W33" s="151"/>
      <c r="X33" s="398"/>
      <c r="Y33" s="400"/>
      <c r="AA33" s="698"/>
      <c r="AB33" s="694"/>
      <c r="AC33" s="694"/>
      <c r="AD33" s="700"/>
      <c r="AF33" s="400"/>
      <c r="AG33" s="398"/>
      <c r="AH33" s="401"/>
      <c r="AJ33" s="698"/>
      <c r="AK33" s="694"/>
      <c r="AL33" s="694"/>
      <c r="AM33" s="700"/>
      <c r="AO33" s="401"/>
      <c r="AP33" s="398"/>
      <c r="AQ33" s="400"/>
      <c r="AS33" s="698"/>
      <c r="AT33" s="694"/>
      <c r="AU33" s="694"/>
      <c r="AV33" s="700"/>
      <c r="AX33" s="400"/>
      <c r="AY33" s="398"/>
      <c r="AZ33" s="401"/>
      <c r="BB33" s="698"/>
      <c r="BC33" s="694"/>
      <c r="BD33" s="694"/>
      <c r="BE33" s="700"/>
      <c r="BG33" s="401"/>
      <c r="BH33" s="398"/>
      <c r="BI33" s="400"/>
      <c r="BK33" s="698"/>
      <c r="BL33" s="694"/>
      <c r="BM33" s="694"/>
      <c r="BN33" s="700"/>
      <c r="BP33" s="400"/>
      <c r="BQ33" s="398"/>
      <c r="BR33" s="401"/>
      <c r="BT33" s="698"/>
      <c r="BU33" s="694"/>
      <c r="BV33" s="694"/>
      <c r="BW33" s="700"/>
      <c r="BY33" s="401"/>
      <c r="BZ33" s="398"/>
      <c r="CA33" s="400"/>
      <c r="CC33" s="698"/>
      <c r="CD33" s="694"/>
      <c r="CE33" s="694"/>
      <c r="CF33" s="700"/>
      <c r="CH33" s="400"/>
      <c r="CI33" s="398"/>
      <c r="CJ33" s="401"/>
      <c r="CL33" s="698"/>
      <c r="CM33" s="694"/>
      <c r="CN33" s="694"/>
      <c r="CO33" s="700"/>
      <c r="CQ33" s="401"/>
      <c r="CR33" s="398"/>
      <c r="CS33" s="400"/>
      <c r="CU33" s="698"/>
      <c r="CV33" s="694"/>
      <c r="CW33" s="694"/>
      <c r="CX33" s="700"/>
      <c r="CZ33" s="400"/>
      <c r="DA33" s="398"/>
      <c r="DB33" s="401"/>
      <c r="DD33" s="698"/>
      <c r="DE33" s="694"/>
      <c r="DF33" s="694"/>
      <c r="DG33" s="700"/>
      <c r="DI33" s="401"/>
      <c r="DJ33" s="398"/>
      <c r="DK33" s="400"/>
      <c r="DM33" s="698"/>
      <c r="DN33" s="694"/>
      <c r="DO33" s="694"/>
      <c r="DP33" s="700"/>
      <c r="DR33" s="400"/>
      <c r="DS33" s="398"/>
      <c r="DT33" s="401"/>
      <c r="DV33" s="698"/>
      <c r="DW33" s="694"/>
      <c r="DX33" s="694"/>
      <c r="DY33" s="700"/>
      <c r="EA33" s="401"/>
      <c r="EB33" s="398"/>
      <c r="EC33" s="400"/>
      <c r="EE33" s="698"/>
      <c r="EF33" s="694"/>
      <c r="EG33" s="694"/>
      <c r="EH33" s="700"/>
      <c r="EJ33" s="400"/>
      <c r="EK33" s="398"/>
      <c r="EL33" s="401"/>
      <c r="EN33" s="698"/>
      <c r="EO33" s="694"/>
      <c r="EP33" s="694"/>
      <c r="EQ33" s="700"/>
      <c r="ES33" s="401"/>
      <c r="ET33" s="398"/>
      <c r="EU33" s="400"/>
      <c r="EW33" s="698"/>
      <c r="EX33" s="694"/>
      <c r="EY33" s="694"/>
      <c r="EZ33" s="700"/>
      <c r="FB33" s="400"/>
      <c r="FC33" s="398"/>
      <c r="FD33" s="401"/>
      <c r="FF33" s="698"/>
      <c r="FG33" s="694"/>
      <c r="FH33" s="694"/>
      <c r="FI33" s="700"/>
      <c r="FK33" s="401"/>
    </row>
    <row r="34" spans="2:167" ht="12" customHeight="1" x14ac:dyDescent="0.25">
      <c r="B34" s="704"/>
      <c r="C34" s="704"/>
      <c r="D34" s="704"/>
      <c r="E34" s="704"/>
      <c r="F34" s="704"/>
      <c r="G34" s="399"/>
      <c r="H34" s="652" t="s">
        <v>292</v>
      </c>
      <c r="I34" s="654" t="s">
        <v>292</v>
      </c>
      <c r="J34" s="654" t="s">
        <v>292</v>
      </c>
      <c r="K34" s="656" t="s">
        <v>292</v>
      </c>
      <c r="L34" s="153"/>
      <c r="M34" s="652" t="s">
        <v>292</v>
      </c>
      <c r="N34" s="654" t="s">
        <v>292</v>
      </c>
      <c r="O34" s="654" t="s">
        <v>292</v>
      </c>
      <c r="P34" s="656" t="s">
        <v>292</v>
      </c>
      <c r="Q34" s="403"/>
      <c r="R34" s="403"/>
      <c r="S34" s="403"/>
      <c r="T34" s="403"/>
      <c r="U34" s="403"/>
      <c r="V34" s="153"/>
      <c r="W34" s="151"/>
      <c r="X34" s="398"/>
      <c r="Y34" s="400"/>
      <c r="AA34" s="652" t="s">
        <v>292</v>
      </c>
      <c r="AB34" s="654" t="s">
        <v>292</v>
      </c>
      <c r="AC34" s="654" t="s">
        <v>292</v>
      </c>
      <c r="AD34" s="656" t="s">
        <v>292</v>
      </c>
      <c r="AF34" s="400"/>
      <c r="AG34" s="398"/>
      <c r="AH34" s="401"/>
      <c r="AJ34" s="652" t="s">
        <v>292</v>
      </c>
      <c r="AK34" s="654" t="s">
        <v>292</v>
      </c>
      <c r="AL34" s="654" t="s">
        <v>292</v>
      </c>
      <c r="AM34" s="656" t="s">
        <v>292</v>
      </c>
      <c r="AO34" s="401"/>
      <c r="AP34" s="398"/>
      <c r="AQ34" s="400"/>
      <c r="AS34" s="652" t="s">
        <v>292</v>
      </c>
      <c r="AT34" s="654" t="s">
        <v>292</v>
      </c>
      <c r="AU34" s="654" t="s">
        <v>292</v>
      </c>
      <c r="AV34" s="656" t="s">
        <v>292</v>
      </c>
      <c r="AX34" s="400"/>
      <c r="AY34" s="398"/>
      <c r="AZ34" s="401"/>
      <c r="BB34" s="652" t="s">
        <v>292</v>
      </c>
      <c r="BC34" s="654" t="s">
        <v>292</v>
      </c>
      <c r="BD34" s="654" t="s">
        <v>292</v>
      </c>
      <c r="BE34" s="656" t="s">
        <v>292</v>
      </c>
      <c r="BG34" s="401"/>
      <c r="BH34" s="398"/>
      <c r="BI34" s="400"/>
      <c r="BK34" s="652" t="s">
        <v>292</v>
      </c>
      <c r="BL34" s="654" t="s">
        <v>292</v>
      </c>
      <c r="BM34" s="654" t="s">
        <v>292</v>
      </c>
      <c r="BN34" s="656" t="s">
        <v>292</v>
      </c>
      <c r="BP34" s="400"/>
      <c r="BQ34" s="398"/>
      <c r="BR34" s="401"/>
      <c r="BT34" s="652" t="s">
        <v>292</v>
      </c>
      <c r="BU34" s="654" t="s">
        <v>292</v>
      </c>
      <c r="BV34" s="654" t="s">
        <v>292</v>
      </c>
      <c r="BW34" s="656" t="s">
        <v>292</v>
      </c>
      <c r="BY34" s="401"/>
      <c r="BZ34" s="398"/>
      <c r="CA34" s="400"/>
      <c r="CC34" s="652" t="s">
        <v>292</v>
      </c>
      <c r="CD34" s="654" t="s">
        <v>292</v>
      </c>
      <c r="CE34" s="654" t="s">
        <v>292</v>
      </c>
      <c r="CF34" s="656" t="s">
        <v>292</v>
      </c>
      <c r="CH34" s="400"/>
      <c r="CI34" s="398"/>
      <c r="CJ34" s="401"/>
      <c r="CL34" s="652" t="s">
        <v>292</v>
      </c>
      <c r="CM34" s="654" t="s">
        <v>292</v>
      </c>
      <c r="CN34" s="654" t="s">
        <v>292</v>
      </c>
      <c r="CO34" s="656" t="s">
        <v>292</v>
      </c>
      <c r="CQ34" s="401"/>
      <c r="CR34" s="398"/>
      <c r="CS34" s="400"/>
      <c r="CU34" s="652" t="s">
        <v>292</v>
      </c>
      <c r="CV34" s="654" t="s">
        <v>292</v>
      </c>
      <c r="CW34" s="654" t="s">
        <v>292</v>
      </c>
      <c r="CX34" s="656" t="s">
        <v>292</v>
      </c>
      <c r="CZ34" s="400"/>
      <c r="DA34" s="398"/>
      <c r="DB34" s="401"/>
      <c r="DD34" s="652" t="s">
        <v>292</v>
      </c>
      <c r="DE34" s="654" t="s">
        <v>292</v>
      </c>
      <c r="DF34" s="654" t="s">
        <v>292</v>
      </c>
      <c r="DG34" s="656" t="s">
        <v>292</v>
      </c>
      <c r="DI34" s="401"/>
      <c r="DJ34" s="398"/>
      <c r="DK34" s="400"/>
      <c r="DM34" s="652" t="s">
        <v>292</v>
      </c>
      <c r="DN34" s="654" t="s">
        <v>292</v>
      </c>
      <c r="DO34" s="654" t="s">
        <v>292</v>
      </c>
      <c r="DP34" s="656" t="s">
        <v>292</v>
      </c>
      <c r="DR34" s="400"/>
      <c r="DS34" s="398"/>
      <c r="DT34" s="401"/>
      <c r="DV34" s="652" t="s">
        <v>292</v>
      </c>
      <c r="DW34" s="654" t="s">
        <v>292</v>
      </c>
      <c r="DX34" s="654" t="s">
        <v>292</v>
      </c>
      <c r="DY34" s="656" t="s">
        <v>292</v>
      </c>
      <c r="EA34" s="401"/>
      <c r="EB34" s="398"/>
      <c r="EC34" s="400"/>
      <c r="EE34" s="652" t="s">
        <v>292</v>
      </c>
      <c r="EF34" s="654" t="s">
        <v>292</v>
      </c>
      <c r="EG34" s="654" t="s">
        <v>292</v>
      </c>
      <c r="EH34" s="656" t="s">
        <v>292</v>
      </c>
      <c r="EJ34" s="400"/>
      <c r="EK34" s="398"/>
      <c r="EL34" s="401"/>
      <c r="EN34" s="652" t="s">
        <v>292</v>
      </c>
      <c r="EO34" s="654" t="s">
        <v>292</v>
      </c>
      <c r="EP34" s="654" t="s">
        <v>292</v>
      </c>
      <c r="EQ34" s="656" t="s">
        <v>292</v>
      </c>
      <c r="ES34" s="401"/>
      <c r="ET34" s="398"/>
      <c r="EU34" s="400"/>
      <c r="EW34" s="652" t="s">
        <v>292</v>
      </c>
      <c r="EX34" s="654" t="s">
        <v>292</v>
      </c>
      <c r="EY34" s="654" t="s">
        <v>292</v>
      </c>
      <c r="EZ34" s="656" t="s">
        <v>292</v>
      </c>
      <c r="FB34" s="400"/>
      <c r="FC34" s="398"/>
      <c r="FD34" s="401"/>
      <c r="FF34" s="652" t="s">
        <v>292</v>
      </c>
      <c r="FG34" s="654" t="s">
        <v>292</v>
      </c>
      <c r="FH34" s="654" t="s">
        <v>292</v>
      </c>
      <c r="FI34" s="656" t="s">
        <v>292</v>
      </c>
      <c r="FK34" s="401"/>
    </row>
    <row r="35" spans="2:167" ht="12" customHeight="1" x14ac:dyDescent="0.25">
      <c r="B35" s="704"/>
      <c r="C35" s="704"/>
      <c r="D35" s="704"/>
      <c r="E35" s="704"/>
      <c r="F35" s="704"/>
      <c r="G35" s="399"/>
      <c r="H35" s="652" t="s">
        <v>293</v>
      </c>
      <c r="I35" s="654" t="s">
        <v>294</v>
      </c>
      <c r="J35" s="654" t="s">
        <v>293</v>
      </c>
      <c r="K35" s="656" t="s">
        <v>295</v>
      </c>
      <c r="L35" s="153"/>
      <c r="M35" s="652" t="s">
        <v>293</v>
      </c>
      <c r="N35" s="654" t="s">
        <v>294</v>
      </c>
      <c r="O35" s="654" t="s">
        <v>293</v>
      </c>
      <c r="P35" s="656" t="s">
        <v>295</v>
      </c>
      <c r="Q35" s="403"/>
      <c r="R35" s="403"/>
      <c r="S35" s="403"/>
      <c r="T35" s="403"/>
      <c r="U35" s="403"/>
      <c r="V35" s="153"/>
      <c r="W35" s="151"/>
      <c r="X35" s="398"/>
      <c r="Y35" s="400"/>
      <c r="AA35" s="652" t="s">
        <v>293</v>
      </c>
      <c r="AB35" s="654" t="s">
        <v>294</v>
      </c>
      <c r="AC35" s="654" t="s">
        <v>293</v>
      </c>
      <c r="AD35" s="656" t="s">
        <v>295</v>
      </c>
      <c r="AF35" s="400"/>
      <c r="AG35" s="398"/>
      <c r="AH35" s="401"/>
      <c r="AJ35" s="652" t="s">
        <v>293</v>
      </c>
      <c r="AK35" s="654" t="s">
        <v>294</v>
      </c>
      <c r="AL35" s="654" t="s">
        <v>293</v>
      </c>
      <c r="AM35" s="656" t="s">
        <v>295</v>
      </c>
      <c r="AO35" s="401"/>
      <c r="AP35" s="398"/>
      <c r="AQ35" s="400"/>
      <c r="AS35" s="652" t="s">
        <v>293</v>
      </c>
      <c r="AT35" s="654" t="s">
        <v>294</v>
      </c>
      <c r="AU35" s="654" t="s">
        <v>293</v>
      </c>
      <c r="AV35" s="656" t="s">
        <v>295</v>
      </c>
      <c r="AX35" s="400"/>
      <c r="AY35" s="398"/>
      <c r="AZ35" s="401"/>
      <c r="BB35" s="652" t="s">
        <v>293</v>
      </c>
      <c r="BC35" s="654" t="s">
        <v>294</v>
      </c>
      <c r="BD35" s="654" t="s">
        <v>293</v>
      </c>
      <c r="BE35" s="656" t="s">
        <v>295</v>
      </c>
      <c r="BG35" s="401"/>
      <c r="BH35" s="398"/>
      <c r="BI35" s="400"/>
      <c r="BK35" s="652" t="s">
        <v>293</v>
      </c>
      <c r="BL35" s="654" t="s">
        <v>294</v>
      </c>
      <c r="BM35" s="654" t="s">
        <v>293</v>
      </c>
      <c r="BN35" s="656" t="s">
        <v>295</v>
      </c>
      <c r="BP35" s="400"/>
      <c r="BQ35" s="398"/>
      <c r="BR35" s="401"/>
      <c r="BT35" s="652" t="s">
        <v>293</v>
      </c>
      <c r="BU35" s="654" t="s">
        <v>294</v>
      </c>
      <c r="BV35" s="654" t="s">
        <v>293</v>
      </c>
      <c r="BW35" s="656" t="s">
        <v>295</v>
      </c>
      <c r="BY35" s="401"/>
      <c r="BZ35" s="398"/>
      <c r="CA35" s="400"/>
      <c r="CC35" s="652" t="s">
        <v>293</v>
      </c>
      <c r="CD35" s="654" t="s">
        <v>294</v>
      </c>
      <c r="CE35" s="654" t="s">
        <v>293</v>
      </c>
      <c r="CF35" s="656" t="s">
        <v>295</v>
      </c>
      <c r="CH35" s="400"/>
      <c r="CI35" s="398"/>
      <c r="CJ35" s="401"/>
      <c r="CL35" s="652" t="s">
        <v>293</v>
      </c>
      <c r="CM35" s="654" t="s">
        <v>294</v>
      </c>
      <c r="CN35" s="654" t="s">
        <v>293</v>
      </c>
      <c r="CO35" s="656" t="s">
        <v>295</v>
      </c>
      <c r="CQ35" s="401"/>
      <c r="CR35" s="398"/>
      <c r="CS35" s="400"/>
      <c r="CU35" s="652" t="s">
        <v>293</v>
      </c>
      <c r="CV35" s="654" t="s">
        <v>294</v>
      </c>
      <c r="CW35" s="654" t="s">
        <v>293</v>
      </c>
      <c r="CX35" s="656" t="s">
        <v>295</v>
      </c>
      <c r="CZ35" s="400"/>
      <c r="DA35" s="398"/>
      <c r="DB35" s="401"/>
      <c r="DD35" s="652" t="s">
        <v>293</v>
      </c>
      <c r="DE35" s="654" t="s">
        <v>294</v>
      </c>
      <c r="DF35" s="654" t="s">
        <v>293</v>
      </c>
      <c r="DG35" s="656" t="s">
        <v>295</v>
      </c>
      <c r="DI35" s="401"/>
      <c r="DJ35" s="398"/>
      <c r="DK35" s="400"/>
      <c r="DM35" s="652" t="s">
        <v>293</v>
      </c>
      <c r="DN35" s="654" t="s">
        <v>294</v>
      </c>
      <c r="DO35" s="654" t="s">
        <v>293</v>
      </c>
      <c r="DP35" s="656" t="s">
        <v>295</v>
      </c>
      <c r="DR35" s="400"/>
      <c r="DS35" s="398"/>
      <c r="DT35" s="401"/>
      <c r="DV35" s="652" t="s">
        <v>293</v>
      </c>
      <c r="DW35" s="654" t="s">
        <v>294</v>
      </c>
      <c r="DX35" s="654" t="s">
        <v>293</v>
      </c>
      <c r="DY35" s="656" t="s">
        <v>295</v>
      </c>
      <c r="EA35" s="401"/>
      <c r="EB35" s="398"/>
      <c r="EC35" s="400"/>
      <c r="EE35" s="652" t="s">
        <v>293</v>
      </c>
      <c r="EF35" s="654" t="s">
        <v>294</v>
      </c>
      <c r="EG35" s="654" t="s">
        <v>293</v>
      </c>
      <c r="EH35" s="656" t="s">
        <v>295</v>
      </c>
      <c r="EJ35" s="400"/>
      <c r="EK35" s="398"/>
      <c r="EL35" s="401"/>
      <c r="EN35" s="652" t="s">
        <v>293</v>
      </c>
      <c r="EO35" s="654" t="s">
        <v>294</v>
      </c>
      <c r="EP35" s="654" t="s">
        <v>293</v>
      </c>
      <c r="EQ35" s="656" t="s">
        <v>295</v>
      </c>
      <c r="ES35" s="401"/>
      <c r="ET35" s="398"/>
      <c r="EU35" s="400"/>
      <c r="EW35" s="652" t="s">
        <v>293</v>
      </c>
      <c r="EX35" s="654" t="s">
        <v>294</v>
      </c>
      <c r="EY35" s="654" t="s">
        <v>293</v>
      </c>
      <c r="EZ35" s="656" t="s">
        <v>295</v>
      </c>
      <c r="FB35" s="400"/>
      <c r="FC35" s="398"/>
      <c r="FD35" s="401"/>
      <c r="FF35" s="652" t="s">
        <v>293</v>
      </c>
      <c r="FG35" s="654" t="s">
        <v>294</v>
      </c>
      <c r="FH35" s="654" t="s">
        <v>293</v>
      </c>
      <c r="FI35" s="656" t="s">
        <v>295</v>
      </c>
      <c r="FK35" s="401"/>
    </row>
    <row r="36" spans="2:167" ht="12" customHeight="1" x14ac:dyDescent="0.25">
      <c r="B36" s="704"/>
      <c r="C36" s="704"/>
      <c r="D36" s="704"/>
      <c r="E36" s="704"/>
      <c r="F36" s="704"/>
      <c r="G36" s="399"/>
      <c r="H36" s="161">
        <v>0</v>
      </c>
      <c r="I36" s="162">
        <v>0</v>
      </c>
      <c r="J36" s="163">
        <v>12450</v>
      </c>
      <c r="K36" s="164">
        <v>9.5</v>
      </c>
      <c r="L36" s="153"/>
      <c r="M36" s="161">
        <v>0</v>
      </c>
      <c r="N36" s="162">
        <v>0</v>
      </c>
      <c r="O36" s="163">
        <v>6000</v>
      </c>
      <c r="P36" s="164">
        <v>9.5</v>
      </c>
      <c r="Q36" s="183"/>
      <c r="R36" s="183"/>
      <c r="S36" s="183"/>
      <c r="T36" s="183"/>
      <c r="U36" s="183"/>
      <c r="V36" s="153"/>
      <c r="W36" s="151"/>
      <c r="X36" s="398"/>
      <c r="Y36" s="400"/>
      <c r="AA36" s="161">
        <v>0</v>
      </c>
      <c r="AB36" s="162">
        <v>0</v>
      </c>
      <c r="AC36" s="163">
        <v>12450</v>
      </c>
      <c r="AD36" s="164">
        <v>9.5</v>
      </c>
      <c r="AF36" s="400"/>
      <c r="AG36" s="398"/>
      <c r="AH36" s="401"/>
      <c r="AJ36" s="161">
        <v>0</v>
      </c>
      <c r="AK36" s="162">
        <v>0</v>
      </c>
      <c r="AL36" s="163">
        <v>12450</v>
      </c>
      <c r="AM36" s="164">
        <v>9.5</v>
      </c>
      <c r="AO36" s="401"/>
      <c r="AP36" s="398"/>
      <c r="AQ36" s="400"/>
      <c r="AS36" s="161">
        <v>0</v>
      </c>
      <c r="AT36" s="162">
        <v>0</v>
      </c>
      <c r="AU36" s="163">
        <v>12450</v>
      </c>
      <c r="AV36" s="164">
        <v>9.5</v>
      </c>
      <c r="AX36" s="400"/>
      <c r="AY36" s="398"/>
      <c r="AZ36" s="401"/>
      <c r="BB36" s="161">
        <v>0</v>
      </c>
      <c r="BC36" s="162">
        <v>0</v>
      </c>
      <c r="BD36" s="163">
        <v>12450</v>
      </c>
      <c r="BE36" s="164">
        <v>9.5</v>
      </c>
      <c r="BG36" s="401"/>
      <c r="BH36" s="398"/>
      <c r="BI36" s="400"/>
      <c r="BK36" s="161">
        <v>0</v>
      </c>
      <c r="BL36" s="162">
        <v>0</v>
      </c>
      <c r="BM36" s="163">
        <v>12450</v>
      </c>
      <c r="BN36" s="164">
        <v>9.5</v>
      </c>
      <c r="BP36" s="400"/>
      <c r="BQ36" s="398"/>
      <c r="BR36" s="401"/>
      <c r="BT36" s="161">
        <v>0</v>
      </c>
      <c r="BU36" s="162">
        <v>0</v>
      </c>
      <c r="BV36" s="163">
        <v>12450</v>
      </c>
      <c r="BW36" s="164">
        <v>9.5</v>
      </c>
      <c r="BY36" s="401"/>
      <c r="BZ36" s="398"/>
      <c r="CA36" s="400"/>
      <c r="CC36" s="161">
        <v>0</v>
      </c>
      <c r="CD36" s="162">
        <v>0</v>
      </c>
      <c r="CE36" s="163">
        <v>12450</v>
      </c>
      <c r="CF36" s="164">
        <v>9.5</v>
      </c>
      <c r="CH36" s="400"/>
      <c r="CI36" s="398"/>
      <c r="CJ36" s="401"/>
      <c r="CL36" s="161">
        <v>0</v>
      </c>
      <c r="CM36" s="162">
        <v>0</v>
      </c>
      <c r="CN36" s="163">
        <v>12450</v>
      </c>
      <c r="CO36" s="164">
        <v>9.5</v>
      </c>
      <c r="CQ36" s="401"/>
      <c r="CR36" s="398"/>
      <c r="CS36" s="400"/>
      <c r="CU36" s="161">
        <v>0</v>
      </c>
      <c r="CV36" s="162">
        <v>0</v>
      </c>
      <c r="CW36" s="163">
        <v>12450</v>
      </c>
      <c r="CX36" s="164">
        <v>9.5</v>
      </c>
      <c r="CZ36" s="400"/>
      <c r="DA36" s="398"/>
      <c r="DB36" s="401"/>
      <c r="DD36" s="161">
        <v>0</v>
      </c>
      <c r="DE36" s="162">
        <v>0</v>
      </c>
      <c r="DF36" s="163">
        <v>12450</v>
      </c>
      <c r="DG36" s="164">
        <v>9.5</v>
      </c>
      <c r="DI36" s="401"/>
      <c r="DJ36" s="398"/>
      <c r="DK36" s="400"/>
      <c r="DM36" s="161">
        <v>0</v>
      </c>
      <c r="DN36" s="162">
        <v>0</v>
      </c>
      <c r="DO36" s="163">
        <v>12450</v>
      </c>
      <c r="DP36" s="164">
        <v>9.5</v>
      </c>
      <c r="DR36" s="400"/>
      <c r="DS36" s="398"/>
      <c r="DT36" s="401"/>
      <c r="DV36" s="161">
        <v>0</v>
      </c>
      <c r="DW36" s="162">
        <v>0</v>
      </c>
      <c r="DX36" s="163">
        <v>12450</v>
      </c>
      <c r="DY36" s="164">
        <v>9.5</v>
      </c>
      <c r="EA36" s="401"/>
      <c r="EB36" s="398"/>
      <c r="EC36" s="400"/>
      <c r="EE36" s="161">
        <v>0</v>
      </c>
      <c r="EF36" s="162">
        <v>0</v>
      </c>
      <c r="EG36" s="163">
        <v>12450</v>
      </c>
      <c r="EH36" s="164">
        <v>9.5</v>
      </c>
      <c r="EJ36" s="400"/>
      <c r="EK36" s="398"/>
      <c r="EL36" s="401"/>
      <c r="EN36" s="161">
        <v>0</v>
      </c>
      <c r="EO36" s="162">
        <v>0</v>
      </c>
      <c r="EP36" s="163">
        <v>12450</v>
      </c>
      <c r="EQ36" s="164">
        <v>9.5</v>
      </c>
      <c r="ES36" s="401"/>
      <c r="ET36" s="398"/>
      <c r="EU36" s="400"/>
      <c r="EW36" s="161">
        <v>0</v>
      </c>
      <c r="EX36" s="162">
        <v>0</v>
      </c>
      <c r="EY36" s="163">
        <v>12450</v>
      </c>
      <c r="EZ36" s="164">
        <v>9.5</v>
      </c>
      <c r="FB36" s="400"/>
      <c r="FC36" s="398"/>
      <c r="FD36" s="401"/>
      <c r="FF36" s="161">
        <v>0</v>
      </c>
      <c r="FG36" s="162">
        <v>0</v>
      </c>
      <c r="FH36" s="163">
        <v>12450</v>
      </c>
      <c r="FI36" s="164">
        <v>9.5</v>
      </c>
      <c r="FK36" s="401"/>
    </row>
    <row r="37" spans="2:167" ht="12" customHeight="1" x14ac:dyDescent="0.25">
      <c r="B37" s="704"/>
      <c r="C37" s="704"/>
      <c r="D37" s="704"/>
      <c r="E37" s="704"/>
      <c r="F37" s="704"/>
      <c r="G37" s="399"/>
      <c r="H37" s="165">
        <v>12450</v>
      </c>
      <c r="I37" s="166">
        <v>1182.75</v>
      </c>
      <c r="J37" s="166">
        <v>7750</v>
      </c>
      <c r="K37" s="167">
        <v>12</v>
      </c>
      <c r="L37" s="153"/>
      <c r="M37" s="165">
        <v>6000</v>
      </c>
      <c r="N37" s="166">
        <v>570</v>
      </c>
      <c r="O37" s="166">
        <v>44000</v>
      </c>
      <c r="P37" s="167">
        <v>10.5</v>
      </c>
      <c r="Q37" s="183"/>
      <c r="R37" s="183"/>
      <c r="S37" s="183"/>
      <c r="T37" s="183"/>
      <c r="U37" s="183"/>
      <c r="V37" s="153"/>
      <c r="W37" s="151"/>
      <c r="X37" s="398"/>
      <c r="Y37" s="400"/>
      <c r="AA37" s="165">
        <v>12450</v>
      </c>
      <c r="AB37" s="166">
        <v>1182.75</v>
      </c>
      <c r="AC37" s="166">
        <v>7750</v>
      </c>
      <c r="AD37" s="167">
        <v>12</v>
      </c>
      <c r="AF37" s="400"/>
      <c r="AG37" s="398"/>
      <c r="AH37" s="401"/>
      <c r="AJ37" s="165">
        <v>12450</v>
      </c>
      <c r="AK37" s="166">
        <v>1182.75</v>
      </c>
      <c r="AL37" s="166">
        <v>7750</v>
      </c>
      <c r="AM37" s="167">
        <v>12</v>
      </c>
      <c r="AO37" s="401"/>
      <c r="AP37" s="398"/>
      <c r="AQ37" s="400"/>
      <c r="AS37" s="165">
        <v>12450</v>
      </c>
      <c r="AT37" s="166">
        <v>1182.75</v>
      </c>
      <c r="AU37" s="166">
        <v>7750</v>
      </c>
      <c r="AV37" s="167">
        <v>12</v>
      </c>
      <c r="AX37" s="400"/>
      <c r="AY37" s="398"/>
      <c r="AZ37" s="401"/>
      <c r="BB37" s="165">
        <v>12450</v>
      </c>
      <c r="BC37" s="166">
        <v>1182.75</v>
      </c>
      <c r="BD37" s="166">
        <v>7750</v>
      </c>
      <c r="BE37" s="167">
        <v>12</v>
      </c>
      <c r="BG37" s="401"/>
      <c r="BH37" s="398"/>
      <c r="BI37" s="400"/>
      <c r="BK37" s="165">
        <v>12450</v>
      </c>
      <c r="BL37" s="166">
        <v>1182.75</v>
      </c>
      <c r="BM37" s="166">
        <v>7750</v>
      </c>
      <c r="BN37" s="167">
        <v>12</v>
      </c>
      <c r="BP37" s="400"/>
      <c r="BQ37" s="398"/>
      <c r="BR37" s="401"/>
      <c r="BT37" s="165">
        <v>12450</v>
      </c>
      <c r="BU37" s="166">
        <v>1182.75</v>
      </c>
      <c r="BV37" s="166">
        <v>7750</v>
      </c>
      <c r="BW37" s="167">
        <v>12</v>
      </c>
      <c r="BY37" s="401"/>
      <c r="BZ37" s="398"/>
      <c r="CA37" s="400"/>
      <c r="CC37" s="165">
        <v>12450</v>
      </c>
      <c r="CD37" s="166">
        <v>1182.75</v>
      </c>
      <c r="CE37" s="166">
        <v>7750</v>
      </c>
      <c r="CF37" s="167">
        <v>12</v>
      </c>
      <c r="CH37" s="400"/>
      <c r="CI37" s="398"/>
      <c r="CJ37" s="401"/>
      <c r="CL37" s="165">
        <v>12450</v>
      </c>
      <c r="CM37" s="166">
        <v>1182.75</v>
      </c>
      <c r="CN37" s="166">
        <v>7750</v>
      </c>
      <c r="CO37" s="167">
        <v>12</v>
      </c>
      <c r="CQ37" s="401"/>
      <c r="CR37" s="398"/>
      <c r="CS37" s="400"/>
      <c r="CU37" s="165">
        <v>12450</v>
      </c>
      <c r="CV37" s="166">
        <v>1182.75</v>
      </c>
      <c r="CW37" s="166">
        <v>7750</v>
      </c>
      <c r="CX37" s="167">
        <v>12</v>
      </c>
      <c r="CZ37" s="400"/>
      <c r="DA37" s="398"/>
      <c r="DB37" s="401"/>
      <c r="DD37" s="165">
        <v>12450</v>
      </c>
      <c r="DE37" s="166">
        <v>1182.75</v>
      </c>
      <c r="DF37" s="166">
        <v>7750</v>
      </c>
      <c r="DG37" s="167">
        <v>12</v>
      </c>
      <c r="DI37" s="401"/>
      <c r="DJ37" s="398"/>
      <c r="DK37" s="400"/>
      <c r="DM37" s="165">
        <v>12450</v>
      </c>
      <c r="DN37" s="166">
        <v>1182.75</v>
      </c>
      <c r="DO37" s="166">
        <v>7750</v>
      </c>
      <c r="DP37" s="167">
        <v>12</v>
      </c>
      <c r="DR37" s="400"/>
      <c r="DS37" s="398"/>
      <c r="DT37" s="401"/>
      <c r="DV37" s="165">
        <v>12450</v>
      </c>
      <c r="DW37" s="166">
        <v>1182.75</v>
      </c>
      <c r="DX37" s="166">
        <v>7750</v>
      </c>
      <c r="DY37" s="167">
        <v>12</v>
      </c>
      <c r="EA37" s="401"/>
      <c r="EB37" s="398"/>
      <c r="EC37" s="400"/>
      <c r="EE37" s="165">
        <v>12450</v>
      </c>
      <c r="EF37" s="166">
        <v>1182.75</v>
      </c>
      <c r="EG37" s="166">
        <v>7750</v>
      </c>
      <c r="EH37" s="167">
        <v>12</v>
      </c>
      <c r="EJ37" s="400"/>
      <c r="EK37" s="398"/>
      <c r="EL37" s="401"/>
      <c r="EN37" s="165">
        <v>12450</v>
      </c>
      <c r="EO37" s="166">
        <v>1182.75</v>
      </c>
      <c r="EP37" s="166">
        <v>7750</v>
      </c>
      <c r="EQ37" s="167">
        <v>12</v>
      </c>
      <c r="ES37" s="401"/>
      <c r="ET37" s="398"/>
      <c r="EU37" s="400"/>
      <c r="EW37" s="165">
        <v>12450</v>
      </c>
      <c r="EX37" s="166">
        <v>1182.75</v>
      </c>
      <c r="EY37" s="166">
        <v>7750</v>
      </c>
      <c r="EZ37" s="167">
        <v>12</v>
      </c>
      <c r="FB37" s="400"/>
      <c r="FC37" s="398"/>
      <c r="FD37" s="401"/>
      <c r="FF37" s="165">
        <v>12450</v>
      </c>
      <c r="FG37" s="166">
        <v>1182.75</v>
      </c>
      <c r="FH37" s="166">
        <v>7750</v>
      </c>
      <c r="FI37" s="167">
        <v>12</v>
      </c>
      <c r="FK37" s="401"/>
    </row>
    <row r="38" spans="2:167" ht="12" customHeight="1" x14ac:dyDescent="0.25">
      <c r="B38" s="704"/>
      <c r="C38" s="704"/>
      <c r="D38" s="704"/>
      <c r="E38" s="704"/>
      <c r="F38" s="704"/>
      <c r="G38" s="399"/>
      <c r="H38" s="168">
        <v>20200</v>
      </c>
      <c r="I38" s="163">
        <v>2112.75</v>
      </c>
      <c r="J38" s="163">
        <v>15000</v>
      </c>
      <c r="K38" s="164">
        <v>15</v>
      </c>
      <c r="L38" s="153"/>
      <c r="M38" s="168">
        <v>50000</v>
      </c>
      <c r="N38" s="163">
        <v>5190</v>
      </c>
      <c r="O38" s="163">
        <v>150000</v>
      </c>
      <c r="P38" s="164">
        <v>11.5</v>
      </c>
      <c r="Q38" s="183"/>
      <c r="R38" s="183"/>
      <c r="S38" s="183"/>
      <c r="T38" s="183"/>
      <c r="U38" s="183"/>
      <c r="V38" s="153"/>
      <c r="W38" s="151"/>
      <c r="X38" s="398"/>
      <c r="Y38" s="400"/>
      <c r="AA38" s="168">
        <v>20200</v>
      </c>
      <c r="AB38" s="163">
        <v>2112.75</v>
      </c>
      <c r="AC38" s="163">
        <v>15000</v>
      </c>
      <c r="AD38" s="164">
        <v>15</v>
      </c>
      <c r="AF38" s="400"/>
      <c r="AG38" s="398"/>
      <c r="AH38" s="401"/>
      <c r="AJ38" s="168">
        <v>20200</v>
      </c>
      <c r="AK38" s="163">
        <v>2112.75</v>
      </c>
      <c r="AL38" s="163">
        <v>15000</v>
      </c>
      <c r="AM38" s="164">
        <v>15</v>
      </c>
      <c r="AO38" s="401"/>
      <c r="AP38" s="398"/>
      <c r="AQ38" s="400"/>
      <c r="AS38" s="168">
        <v>20200</v>
      </c>
      <c r="AT38" s="163">
        <v>2112.75</v>
      </c>
      <c r="AU38" s="163">
        <v>15000</v>
      </c>
      <c r="AV38" s="164">
        <v>15</v>
      </c>
      <c r="AX38" s="400"/>
      <c r="AY38" s="398"/>
      <c r="AZ38" s="401"/>
      <c r="BB38" s="168">
        <v>20200</v>
      </c>
      <c r="BC38" s="163">
        <v>2112.75</v>
      </c>
      <c r="BD38" s="163">
        <v>15000</v>
      </c>
      <c r="BE38" s="164">
        <v>15</v>
      </c>
      <c r="BG38" s="401"/>
      <c r="BH38" s="398"/>
      <c r="BI38" s="400"/>
      <c r="BK38" s="168">
        <v>20200</v>
      </c>
      <c r="BL38" s="163">
        <v>2112.75</v>
      </c>
      <c r="BM38" s="163">
        <v>15000</v>
      </c>
      <c r="BN38" s="164">
        <v>15</v>
      </c>
      <c r="BP38" s="400"/>
      <c r="BQ38" s="398"/>
      <c r="BR38" s="401"/>
      <c r="BT38" s="168">
        <v>20200</v>
      </c>
      <c r="BU38" s="163">
        <v>2112.75</v>
      </c>
      <c r="BV38" s="163">
        <v>15000</v>
      </c>
      <c r="BW38" s="164">
        <v>15</v>
      </c>
      <c r="BY38" s="401"/>
      <c r="BZ38" s="398"/>
      <c r="CA38" s="400"/>
      <c r="CC38" s="168">
        <v>20200</v>
      </c>
      <c r="CD38" s="163">
        <v>2112.75</v>
      </c>
      <c r="CE38" s="163">
        <v>15000</v>
      </c>
      <c r="CF38" s="164">
        <v>15</v>
      </c>
      <c r="CH38" s="400"/>
      <c r="CI38" s="398"/>
      <c r="CJ38" s="401"/>
      <c r="CL38" s="168">
        <v>20200</v>
      </c>
      <c r="CM38" s="163">
        <v>2112.75</v>
      </c>
      <c r="CN38" s="163">
        <v>15000</v>
      </c>
      <c r="CO38" s="164">
        <v>15</v>
      </c>
      <c r="CQ38" s="401"/>
      <c r="CR38" s="398"/>
      <c r="CS38" s="400"/>
      <c r="CU38" s="168">
        <v>20200</v>
      </c>
      <c r="CV38" s="163">
        <v>2112.75</v>
      </c>
      <c r="CW38" s="163">
        <v>15000</v>
      </c>
      <c r="CX38" s="164">
        <v>15</v>
      </c>
      <c r="CZ38" s="400"/>
      <c r="DA38" s="398"/>
      <c r="DB38" s="401"/>
      <c r="DD38" s="168">
        <v>20200</v>
      </c>
      <c r="DE38" s="163">
        <v>2112.75</v>
      </c>
      <c r="DF38" s="163">
        <v>15000</v>
      </c>
      <c r="DG38" s="164">
        <v>15</v>
      </c>
      <c r="DI38" s="401"/>
      <c r="DJ38" s="398"/>
      <c r="DK38" s="400"/>
      <c r="DM38" s="168">
        <v>20200</v>
      </c>
      <c r="DN38" s="163">
        <v>2112.75</v>
      </c>
      <c r="DO38" s="163">
        <v>15000</v>
      </c>
      <c r="DP38" s="164">
        <v>15</v>
      </c>
      <c r="DR38" s="400"/>
      <c r="DS38" s="398"/>
      <c r="DT38" s="401"/>
      <c r="DV38" s="168">
        <v>20200</v>
      </c>
      <c r="DW38" s="163">
        <v>2112.75</v>
      </c>
      <c r="DX38" s="163">
        <v>15000</v>
      </c>
      <c r="DY38" s="164">
        <v>15</v>
      </c>
      <c r="EA38" s="401"/>
      <c r="EB38" s="398"/>
      <c r="EC38" s="400"/>
      <c r="EE38" s="168">
        <v>20200</v>
      </c>
      <c r="EF38" s="163">
        <v>2112.75</v>
      </c>
      <c r="EG38" s="163">
        <v>15000</v>
      </c>
      <c r="EH38" s="164">
        <v>15</v>
      </c>
      <c r="EJ38" s="400"/>
      <c r="EK38" s="398"/>
      <c r="EL38" s="401"/>
      <c r="EN38" s="168">
        <v>20200</v>
      </c>
      <c r="EO38" s="163">
        <v>2112.75</v>
      </c>
      <c r="EP38" s="163">
        <v>15000</v>
      </c>
      <c r="EQ38" s="164">
        <v>15</v>
      </c>
      <c r="ES38" s="401"/>
      <c r="ET38" s="398"/>
      <c r="EU38" s="400"/>
      <c r="EW38" s="168">
        <v>20200</v>
      </c>
      <c r="EX38" s="163">
        <v>2112.75</v>
      </c>
      <c r="EY38" s="163">
        <v>15000</v>
      </c>
      <c r="EZ38" s="164">
        <v>15</v>
      </c>
      <c r="FB38" s="400"/>
      <c r="FC38" s="398"/>
      <c r="FD38" s="401"/>
      <c r="FF38" s="168">
        <v>20200</v>
      </c>
      <c r="FG38" s="163">
        <v>2112.75</v>
      </c>
      <c r="FH38" s="163">
        <v>15000</v>
      </c>
      <c r="FI38" s="164">
        <v>15</v>
      </c>
      <c r="FK38" s="401"/>
    </row>
    <row r="39" spans="2:167" ht="12" customHeight="1" x14ac:dyDescent="0.25">
      <c r="B39" s="704"/>
      <c r="C39" s="704"/>
      <c r="D39" s="704"/>
      <c r="E39" s="704"/>
      <c r="F39" s="704"/>
      <c r="G39" s="399"/>
      <c r="H39" s="165">
        <v>35200</v>
      </c>
      <c r="I39" s="166">
        <v>4362.75</v>
      </c>
      <c r="J39" s="166">
        <v>24800</v>
      </c>
      <c r="K39" s="167">
        <v>18.5</v>
      </c>
      <c r="L39" s="153"/>
      <c r="M39" s="165">
        <v>200000</v>
      </c>
      <c r="N39" s="166">
        <v>22440</v>
      </c>
      <c r="O39" s="166">
        <v>100000</v>
      </c>
      <c r="P39" s="167">
        <v>13.5</v>
      </c>
      <c r="Q39" s="176"/>
      <c r="R39" s="176"/>
      <c r="S39" s="176"/>
      <c r="T39" s="176"/>
      <c r="U39" s="176"/>
      <c r="V39" s="153"/>
      <c r="W39" s="151"/>
      <c r="X39" s="398"/>
      <c r="Y39" s="400"/>
      <c r="AA39" s="165">
        <v>35200</v>
      </c>
      <c r="AB39" s="166">
        <v>4362.75</v>
      </c>
      <c r="AC39" s="166">
        <v>24800</v>
      </c>
      <c r="AD39" s="167">
        <v>18.5</v>
      </c>
      <c r="AF39" s="400"/>
      <c r="AG39" s="398"/>
      <c r="AH39" s="401"/>
      <c r="AJ39" s="165">
        <v>35200</v>
      </c>
      <c r="AK39" s="166">
        <v>4362.75</v>
      </c>
      <c r="AL39" s="166">
        <v>24800</v>
      </c>
      <c r="AM39" s="167">
        <v>18.5</v>
      </c>
      <c r="AO39" s="401"/>
      <c r="AP39" s="398"/>
      <c r="AQ39" s="400"/>
      <c r="AS39" s="165">
        <v>35200</v>
      </c>
      <c r="AT39" s="166">
        <v>4362.75</v>
      </c>
      <c r="AU39" s="166">
        <v>24800</v>
      </c>
      <c r="AV39" s="167">
        <v>18.5</v>
      </c>
      <c r="AX39" s="400"/>
      <c r="AY39" s="398"/>
      <c r="AZ39" s="401"/>
      <c r="BB39" s="165">
        <v>35200</v>
      </c>
      <c r="BC39" s="166">
        <v>4362.75</v>
      </c>
      <c r="BD39" s="166">
        <v>24800</v>
      </c>
      <c r="BE39" s="167">
        <v>18.5</v>
      </c>
      <c r="BG39" s="401"/>
      <c r="BH39" s="398"/>
      <c r="BI39" s="400"/>
      <c r="BK39" s="165">
        <v>35200</v>
      </c>
      <c r="BL39" s="166">
        <v>4362.75</v>
      </c>
      <c r="BM39" s="166">
        <v>24800</v>
      </c>
      <c r="BN39" s="167">
        <v>18.5</v>
      </c>
      <c r="BP39" s="400"/>
      <c r="BQ39" s="398"/>
      <c r="BR39" s="401"/>
      <c r="BT39" s="165">
        <v>35200</v>
      </c>
      <c r="BU39" s="166">
        <v>4362.75</v>
      </c>
      <c r="BV39" s="166">
        <v>24800</v>
      </c>
      <c r="BW39" s="167">
        <v>18.5</v>
      </c>
      <c r="BY39" s="401"/>
      <c r="BZ39" s="398"/>
      <c r="CA39" s="400"/>
      <c r="CC39" s="165">
        <v>35200</v>
      </c>
      <c r="CD39" s="166">
        <v>4362.75</v>
      </c>
      <c r="CE39" s="166">
        <v>24800</v>
      </c>
      <c r="CF39" s="167">
        <v>18.5</v>
      </c>
      <c r="CH39" s="400"/>
      <c r="CI39" s="398"/>
      <c r="CJ39" s="401"/>
      <c r="CL39" s="165">
        <v>35200</v>
      </c>
      <c r="CM39" s="166">
        <v>4362.75</v>
      </c>
      <c r="CN39" s="166">
        <v>24800</v>
      </c>
      <c r="CO39" s="167">
        <v>18.5</v>
      </c>
      <c r="CQ39" s="401"/>
      <c r="CR39" s="398"/>
      <c r="CS39" s="400"/>
      <c r="CU39" s="165">
        <v>35200</v>
      </c>
      <c r="CV39" s="166">
        <v>4362.75</v>
      </c>
      <c r="CW39" s="166">
        <v>24800</v>
      </c>
      <c r="CX39" s="167">
        <v>18.5</v>
      </c>
      <c r="CZ39" s="400"/>
      <c r="DA39" s="398"/>
      <c r="DB39" s="401"/>
      <c r="DD39" s="165">
        <v>35200</v>
      </c>
      <c r="DE39" s="166">
        <v>4362.75</v>
      </c>
      <c r="DF39" s="166">
        <v>24800</v>
      </c>
      <c r="DG39" s="167">
        <v>18.5</v>
      </c>
      <c r="DI39" s="401"/>
      <c r="DJ39" s="398"/>
      <c r="DK39" s="400"/>
      <c r="DM39" s="165">
        <v>35200</v>
      </c>
      <c r="DN39" s="166">
        <v>4362.75</v>
      </c>
      <c r="DO39" s="166">
        <v>24800</v>
      </c>
      <c r="DP39" s="167">
        <v>18.5</v>
      </c>
      <c r="DR39" s="400"/>
      <c r="DS39" s="398"/>
      <c r="DT39" s="401"/>
      <c r="DV39" s="165">
        <v>35200</v>
      </c>
      <c r="DW39" s="166">
        <v>4362.75</v>
      </c>
      <c r="DX39" s="166">
        <v>24800</v>
      </c>
      <c r="DY39" s="167">
        <v>18.5</v>
      </c>
      <c r="EA39" s="401"/>
      <c r="EB39" s="398"/>
      <c r="EC39" s="400"/>
      <c r="EE39" s="165">
        <v>35200</v>
      </c>
      <c r="EF39" s="166">
        <v>4362.75</v>
      </c>
      <c r="EG39" s="166">
        <v>24800</v>
      </c>
      <c r="EH39" s="167">
        <v>18.5</v>
      </c>
      <c r="EJ39" s="400"/>
      <c r="EK39" s="398"/>
      <c r="EL39" s="401"/>
      <c r="EN39" s="165">
        <v>35200</v>
      </c>
      <c r="EO39" s="166">
        <v>4362.75</v>
      </c>
      <c r="EP39" s="166">
        <v>24800</v>
      </c>
      <c r="EQ39" s="167">
        <v>18.5</v>
      </c>
      <c r="ES39" s="401"/>
      <c r="ET39" s="398"/>
      <c r="EU39" s="400"/>
      <c r="EW39" s="165">
        <v>35200</v>
      </c>
      <c r="EX39" s="166">
        <v>4362.75</v>
      </c>
      <c r="EY39" s="166">
        <v>24800</v>
      </c>
      <c r="EZ39" s="167">
        <v>18.5</v>
      </c>
      <c r="FB39" s="400"/>
      <c r="FC39" s="398"/>
      <c r="FD39" s="401"/>
      <c r="FF39" s="165">
        <v>35200</v>
      </c>
      <c r="FG39" s="166">
        <v>4362.75</v>
      </c>
      <c r="FH39" s="166">
        <v>24800</v>
      </c>
      <c r="FI39" s="167">
        <v>18.5</v>
      </c>
      <c r="FK39" s="401"/>
    </row>
    <row r="40" spans="2:167" ht="12" customHeight="1" x14ac:dyDescent="0.25">
      <c r="B40" s="704"/>
      <c r="C40" s="704"/>
      <c r="D40" s="704"/>
      <c r="E40" s="704"/>
      <c r="F40" s="704"/>
      <c r="G40" s="399"/>
      <c r="H40" s="168">
        <v>60000</v>
      </c>
      <c r="I40" s="163">
        <v>8950.75</v>
      </c>
      <c r="J40" s="163">
        <v>240000</v>
      </c>
      <c r="K40" s="164">
        <v>22.5</v>
      </c>
      <c r="L40" s="153"/>
      <c r="M40" s="169">
        <v>300000</v>
      </c>
      <c r="N40" s="170">
        <v>35940</v>
      </c>
      <c r="O40" s="170" t="s">
        <v>296</v>
      </c>
      <c r="P40" s="171">
        <v>14</v>
      </c>
      <c r="Q40" s="176"/>
      <c r="R40" s="176"/>
      <c r="S40" s="176"/>
      <c r="T40" s="176"/>
      <c r="U40" s="176"/>
      <c r="V40" s="153"/>
      <c r="W40" s="151"/>
      <c r="X40" s="398"/>
      <c r="Y40" s="400"/>
      <c r="AA40" s="168">
        <v>60000</v>
      </c>
      <c r="AB40" s="163">
        <v>8950.75</v>
      </c>
      <c r="AC40" s="163">
        <v>240000</v>
      </c>
      <c r="AD40" s="164">
        <v>22.5</v>
      </c>
      <c r="AF40" s="400"/>
      <c r="AG40" s="398"/>
      <c r="AH40" s="401"/>
      <c r="AJ40" s="168">
        <v>60000</v>
      </c>
      <c r="AK40" s="163">
        <v>8950.75</v>
      </c>
      <c r="AL40" s="163">
        <v>240000</v>
      </c>
      <c r="AM40" s="164">
        <v>22.5</v>
      </c>
      <c r="AO40" s="401"/>
      <c r="AP40" s="398"/>
      <c r="AQ40" s="400"/>
      <c r="AS40" s="168">
        <v>60000</v>
      </c>
      <c r="AT40" s="163">
        <v>8950.75</v>
      </c>
      <c r="AU40" s="163">
        <v>240000</v>
      </c>
      <c r="AV40" s="164">
        <v>22.5</v>
      </c>
      <c r="AX40" s="400"/>
      <c r="AY40" s="398"/>
      <c r="AZ40" s="401"/>
      <c r="BB40" s="168">
        <v>60000</v>
      </c>
      <c r="BC40" s="163">
        <v>8950.75</v>
      </c>
      <c r="BD40" s="163">
        <v>240000</v>
      </c>
      <c r="BE40" s="164">
        <v>22.5</v>
      </c>
      <c r="BG40" s="401"/>
      <c r="BH40" s="398"/>
      <c r="BI40" s="400"/>
      <c r="BK40" s="168">
        <v>60000</v>
      </c>
      <c r="BL40" s="163">
        <v>8950.75</v>
      </c>
      <c r="BM40" s="163">
        <v>240000</v>
      </c>
      <c r="BN40" s="164">
        <v>22.5</v>
      </c>
      <c r="BP40" s="400"/>
      <c r="BQ40" s="398"/>
      <c r="BR40" s="401"/>
      <c r="BT40" s="168">
        <v>60000</v>
      </c>
      <c r="BU40" s="163">
        <v>8950.75</v>
      </c>
      <c r="BV40" s="163">
        <v>240000</v>
      </c>
      <c r="BW40" s="164">
        <v>22.5</v>
      </c>
      <c r="BY40" s="401"/>
      <c r="BZ40" s="398"/>
      <c r="CA40" s="400"/>
      <c r="CC40" s="168">
        <v>60000</v>
      </c>
      <c r="CD40" s="163">
        <v>8950.75</v>
      </c>
      <c r="CE40" s="163">
        <v>240000</v>
      </c>
      <c r="CF40" s="164">
        <v>22.5</v>
      </c>
      <c r="CH40" s="400"/>
      <c r="CI40" s="398"/>
      <c r="CJ40" s="401"/>
      <c r="CL40" s="168">
        <v>60000</v>
      </c>
      <c r="CM40" s="163">
        <v>8950.75</v>
      </c>
      <c r="CN40" s="163">
        <v>240000</v>
      </c>
      <c r="CO40" s="164">
        <v>22.5</v>
      </c>
      <c r="CQ40" s="401"/>
      <c r="CR40" s="398"/>
      <c r="CS40" s="400"/>
      <c r="CU40" s="168">
        <v>60000</v>
      </c>
      <c r="CV40" s="163">
        <v>8950.75</v>
      </c>
      <c r="CW40" s="163">
        <v>240000</v>
      </c>
      <c r="CX40" s="164">
        <v>22.5</v>
      </c>
      <c r="CZ40" s="400"/>
      <c r="DA40" s="398"/>
      <c r="DB40" s="401"/>
      <c r="DD40" s="168">
        <v>60000</v>
      </c>
      <c r="DE40" s="163">
        <v>8950.75</v>
      </c>
      <c r="DF40" s="163">
        <v>240000</v>
      </c>
      <c r="DG40" s="164">
        <v>22.5</v>
      </c>
      <c r="DI40" s="401"/>
      <c r="DJ40" s="398"/>
      <c r="DK40" s="400"/>
      <c r="DM40" s="168">
        <v>60000</v>
      </c>
      <c r="DN40" s="163">
        <v>8950.75</v>
      </c>
      <c r="DO40" s="163">
        <v>240000</v>
      </c>
      <c r="DP40" s="164">
        <v>22.5</v>
      </c>
      <c r="DR40" s="400"/>
      <c r="DS40" s="398"/>
      <c r="DT40" s="401"/>
      <c r="DV40" s="168">
        <v>60000</v>
      </c>
      <c r="DW40" s="163">
        <v>8950.75</v>
      </c>
      <c r="DX40" s="163">
        <v>240000</v>
      </c>
      <c r="DY40" s="164">
        <v>22.5</v>
      </c>
      <c r="EA40" s="401"/>
      <c r="EB40" s="398"/>
      <c r="EC40" s="400"/>
      <c r="EE40" s="168">
        <v>60000</v>
      </c>
      <c r="EF40" s="163">
        <v>8950.75</v>
      </c>
      <c r="EG40" s="163">
        <v>240000</v>
      </c>
      <c r="EH40" s="164">
        <v>22.5</v>
      </c>
      <c r="EJ40" s="400"/>
      <c r="EK40" s="398"/>
      <c r="EL40" s="401"/>
      <c r="EN40" s="168">
        <v>60000</v>
      </c>
      <c r="EO40" s="163">
        <v>8950.75</v>
      </c>
      <c r="EP40" s="163">
        <v>240000</v>
      </c>
      <c r="EQ40" s="164">
        <v>22.5</v>
      </c>
      <c r="ES40" s="401"/>
      <c r="ET40" s="398"/>
      <c r="EU40" s="400"/>
      <c r="EW40" s="168">
        <v>60000</v>
      </c>
      <c r="EX40" s="163">
        <v>8950.75</v>
      </c>
      <c r="EY40" s="163">
        <v>240000</v>
      </c>
      <c r="EZ40" s="164">
        <v>22.5</v>
      </c>
      <c r="FB40" s="400"/>
      <c r="FC40" s="398"/>
      <c r="FD40" s="401"/>
      <c r="FF40" s="168">
        <v>60000</v>
      </c>
      <c r="FG40" s="163">
        <v>8950.75</v>
      </c>
      <c r="FH40" s="163">
        <v>240000</v>
      </c>
      <c r="FI40" s="164">
        <v>22.5</v>
      </c>
      <c r="FK40" s="401"/>
    </row>
    <row r="41" spans="2:167" ht="12" customHeight="1" x14ac:dyDescent="0.25">
      <c r="B41" s="704"/>
      <c r="C41" s="704"/>
      <c r="D41" s="704"/>
      <c r="E41" s="704"/>
      <c r="F41" s="704"/>
      <c r="G41" s="399"/>
      <c r="H41" s="179">
        <v>300000</v>
      </c>
      <c r="I41" s="180">
        <v>62950.75</v>
      </c>
      <c r="J41" s="180" t="s">
        <v>296</v>
      </c>
      <c r="K41" s="181">
        <v>24.5</v>
      </c>
      <c r="L41" s="153"/>
      <c r="M41" s="153"/>
      <c r="N41" s="153"/>
      <c r="O41" s="153"/>
      <c r="P41" s="153"/>
      <c r="Q41" s="176"/>
      <c r="R41" s="176"/>
      <c r="S41" s="176"/>
      <c r="T41" s="176"/>
      <c r="U41" s="176"/>
      <c r="V41" s="153"/>
      <c r="W41" s="151"/>
      <c r="X41" s="398"/>
      <c r="Y41" s="400"/>
      <c r="AA41" s="179">
        <v>300000</v>
      </c>
      <c r="AB41" s="180">
        <v>62950.75</v>
      </c>
      <c r="AC41" s="180" t="s">
        <v>296</v>
      </c>
      <c r="AD41" s="181">
        <v>24.5</v>
      </c>
      <c r="AF41" s="400"/>
      <c r="AG41" s="398"/>
      <c r="AH41" s="401"/>
      <c r="AJ41" s="179">
        <v>300000</v>
      </c>
      <c r="AK41" s="180">
        <v>62950.75</v>
      </c>
      <c r="AL41" s="180" t="s">
        <v>296</v>
      </c>
      <c r="AM41" s="181">
        <v>24.5</v>
      </c>
      <c r="AO41" s="401"/>
      <c r="AP41" s="398"/>
      <c r="AQ41" s="400"/>
      <c r="AS41" s="179">
        <v>300000</v>
      </c>
      <c r="AT41" s="180">
        <v>62950.75</v>
      </c>
      <c r="AU41" s="180" t="s">
        <v>296</v>
      </c>
      <c r="AV41" s="181">
        <v>24.5</v>
      </c>
      <c r="AX41" s="400"/>
      <c r="AY41" s="398"/>
      <c r="AZ41" s="401"/>
      <c r="BB41" s="179">
        <v>300000</v>
      </c>
      <c r="BC41" s="180">
        <v>62950.75</v>
      </c>
      <c r="BD41" s="180" t="s">
        <v>296</v>
      </c>
      <c r="BE41" s="181">
        <v>24.5</v>
      </c>
      <c r="BG41" s="401"/>
      <c r="BH41" s="398"/>
      <c r="BI41" s="400"/>
      <c r="BK41" s="179">
        <v>300000</v>
      </c>
      <c r="BL41" s="180">
        <v>62950.75</v>
      </c>
      <c r="BM41" s="180" t="s">
        <v>296</v>
      </c>
      <c r="BN41" s="181">
        <v>24.5</v>
      </c>
      <c r="BP41" s="400"/>
      <c r="BQ41" s="398"/>
      <c r="BR41" s="401"/>
      <c r="BT41" s="179">
        <v>300000</v>
      </c>
      <c r="BU41" s="180">
        <v>62950.75</v>
      </c>
      <c r="BV41" s="180" t="s">
        <v>296</v>
      </c>
      <c r="BW41" s="181">
        <v>24.5</v>
      </c>
      <c r="BY41" s="401"/>
      <c r="BZ41" s="398"/>
      <c r="CA41" s="400"/>
      <c r="CC41" s="179">
        <v>300000</v>
      </c>
      <c r="CD41" s="180">
        <v>62950.75</v>
      </c>
      <c r="CE41" s="180" t="s">
        <v>296</v>
      </c>
      <c r="CF41" s="181">
        <v>24.5</v>
      </c>
      <c r="CH41" s="400"/>
      <c r="CI41" s="398"/>
      <c r="CJ41" s="401"/>
      <c r="CL41" s="179">
        <v>300000</v>
      </c>
      <c r="CM41" s="180">
        <v>62950.75</v>
      </c>
      <c r="CN41" s="180" t="s">
        <v>296</v>
      </c>
      <c r="CO41" s="181">
        <v>24.5</v>
      </c>
      <c r="CQ41" s="401"/>
      <c r="CR41" s="398"/>
      <c r="CS41" s="400"/>
      <c r="CU41" s="179">
        <v>300000</v>
      </c>
      <c r="CV41" s="180">
        <v>62950.75</v>
      </c>
      <c r="CW41" s="180" t="s">
        <v>296</v>
      </c>
      <c r="CX41" s="181">
        <v>24.5</v>
      </c>
      <c r="CZ41" s="400"/>
      <c r="DA41" s="398"/>
      <c r="DB41" s="401"/>
      <c r="DD41" s="179">
        <v>300000</v>
      </c>
      <c r="DE41" s="180">
        <v>62950.75</v>
      </c>
      <c r="DF41" s="180" t="s">
        <v>296</v>
      </c>
      <c r="DG41" s="181">
        <v>24.5</v>
      </c>
      <c r="DI41" s="401"/>
      <c r="DJ41" s="398"/>
      <c r="DK41" s="400"/>
      <c r="DM41" s="179">
        <v>300000</v>
      </c>
      <c r="DN41" s="180">
        <v>62950.75</v>
      </c>
      <c r="DO41" s="180" t="s">
        <v>296</v>
      </c>
      <c r="DP41" s="181">
        <v>24.5</v>
      </c>
      <c r="DR41" s="400"/>
      <c r="DS41" s="398"/>
      <c r="DT41" s="401"/>
      <c r="DV41" s="179">
        <v>300000</v>
      </c>
      <c r="DW41" s="180">
        <v>62950.75</v>
      </c>
      <c r="DX41" s="180" t="s">
        <v>296</v>
      </c>
      <c r="DY41" s="181">
        <v>24.5</v>
      </c>
      <c r="EA41" s="401"/>
      <c r="EB41" s="398"/>
      <c r="EC41" s="400"/>
      <c r="EE41" s="179">
        <v>300000</v>
      </c>
      <c r="EF41" s="180">
        <v>62950.75</v>
      </c>
      <c r="EG41" s="180" t="s">
        <v>296</v>
      </c>
      <c r="EH41" s="181">
        <v>24.5</v>
      </c>
      <c r="EJ41" s="400"/>
      <c r="EK41" s="398"/>
      <c r="EL41" s="401"/>
      <c r="EN41" s="179">
        <v>300000</v>
      </c>
      <c r="EO41" s="180">
        <v>62950.75</v>
      </c>
      <c r="EP41" s="180" t="s">
        <v>296</v>
      </c>
      <c r="EQ41" s="181">
        <v>24.5</v>
      </c>
      <c r="ES41" s="401"/>
      <c r="ET41" s="398"/>
      <c r="EU41" s="400"/>
      <c r="EW41" s="179">
        <v>300000</v>
      </c>
      <c r="EX41" s="180">
        <v>62950.75</v>
      </c>
      <c r="EY41" s="180" t="s">
        <v>296</v>
      </c>
      <c r="EZ41" s="181">
        <v>24.5</v>
      </c>
      <c r="FB41" s="400"/>
      <c r="FC41" s="398"/>
      <c r="FD41" s="401"/>
      <c r="FF41" s="179">
        <v>300000</v>
      </c>
      <c r="FG41" s="180">
        <v>62950.75</v>
      </c>
      <c r="FH41" s="180" t="s">
        <v>296</v>
      </c>
      <c r="FI41" s="181">
        <v>24.5</v>
      </c>
      <c r="FK41" s="401"/>
    </row>
    <row r="42" spans="2:167" ht="12" customHeight="1" x14ac:dyDescent="0.25">
      <c r="B42" s="704"/>
      <c r="C42" s="704"/>
      <c r="D42" s="704"/>
      <c r="E42" s="704"/>
      <c r="F42" s="704"/>
      <c r="G42" s="399"/>
      <c r="H42" s="153"/>
      <c r="I42" s="153"/>
      <c r="J42" s="153"/>
      <c r="K42" s="153"/>
      <c r="L42" s="153"/>
      <c r="M42" s="153"/>
      <c r="N42" s="153"/>
      <c r="O42" s="153"/>
      <c r="P42" s="153"/>
      <c r="Q42" s="176"/>
      <c r="R42" s="176"/>
      <c r="S42" s="176"/>
      <c r="T42" s="176"/>
      <c r="U42" s="176"/>
      <c r="V42" s="153"/>
      <c r="W42" s="151"/>
      <c r="X42" s="398"/>
      <c r="Y42" s="400"/>
      <c r="AA42" s="153"/>
      <c r="AB42" s="153"/>
      <c r="AC42" s="153"/>
      <c r="AD42" s="153"/>
      <c r="AF42" s="400"/>
      <c r="AG42" s="398"/>
      <c r="AH42" s="401"/>
      <c r="AJ42" s="153"/>
      <c r="AK42" s="153"/>
      <c r="AL42" s="153"/>
      <c r="AM42" s="153"/>
      <c r="AO42" s="401"/>
      <c r="AP42" s="398"/>
      <c r="AQ42" s="400"/>
      <c r="AS42" s="153"/>
      <c r="AT42" s="153"/>
      <c r="AU42" s="153"/>
      <c r="AV42" s="153"/>
      <c r="AX42" s="400"/>
      <c r="AY42" s="398"/>
      <c r="AZ42" s="401"/>
      <c r="BB42" s="153"/>
      <c r="BC42" s="153"/>
      <c r="BD42" s="153"/>
      <c r="BE42" s="153"/>
      <c r="BG42" s="401"/>
      <c r="BH42" s="398"/>
      <c r="BI42" s="400"/>
      <c r="BK42" s="153"/>
      <c r="BL42" s="153"/>
      <c r="BM42" s="153"/>
      <c r="BN42" s="153"/>
      <c r="BP42" s="400"/>
      <c r="BQ42" s="398"/>
      <c r="BR42" s="401"/>
      <c r="BT42" s="153"/>
      <c r="BU42" s="153"/>
      <c r="BV42" s="153"/>
      <c r="BW42" s="153"/>
      <c r="BY42" s="401"/>
      <c r="BZ42" s="398"/>
      <c r="CA42" s="400"/>
      <c r="CC42" s="153"/>
      <c r="CD42" s="153"/>
      <c r="CE42" s="153"/>
      <c r="CF42" s="153"/>
      <c r="CH42" s="400"/>
      <c r="CI42" s="398"/>
      <c r="CJ42" s="401"/>
      <c r="CL42" s="153"/>
      <c r="CM42" s="153"/>
      <c r="CN42" s="153"/>
      <c r="CO42" s="153"/>
      <c r="CQ42" s="401"/>
      <c r="CR42" s="398"/>
      <c r="CS42" s="400"/>
      <c r="CU42" s="153"/>
      <c r="CV42" s="153"/>
      <c r="CW42" s="153"/>
      <c r="CX42" s="153"/>
      <c r="CZ42" s="400"/>
      <c r="DA42" s="398"/>
      <c r="DB42" s="401"/>
      <c r="DD42" s="153"/>
      <c r="DE42" s="153"/>
      <c r="DF42" s="153"/>
      <c r="DG42" s="153"/>
      <c r="DI42" s="401"/>
      <c r="DJ42" s="398"/>
      <c r="DK42" s="400"/>
      <c r="DM42" s="153"/>
      <c r="DN42" s="153"/>
      <c r="DO42" s="153"/>
      <c r="DP42" s="153"/>
      <c r="DR42" s="400"/>
      <c r="DS42" s="398"/>
      <c r="DT42" s="401"/>
      <c r="DV42" s="153"/>
      <c r="DW42" s="153"/>
      <c r="DX42" s="153"/>
      <c r="DY42" s="153"/>
      <c r="EA42" s="401"/>
      <c r="EB42" s="398"/>
      <c r="EC42" s="400"/>
      <c r="EE42" s="153"/>
      <c r="EF42" s="153"/>
      <c r="EG42" s="153"/>
      <c r="EH42" s="153"/>
      <c r="EJ42" s="400"/>
      <c r="EK42" s="398"/>
      <c r="EL42" s="401"/>
      <c r="EN42" s="153"/>
      <c r="EO42" s="153"/>
      <c r="EP42" s="153"/>
      <c r="EQ42" s="153"/>
      <c r="ES42" s="401"/>
      <c r="ET42" s="398"/>
      <c r="EU42" s="400"/>
      <c r="EW42" s="153"/>
      <c r="EX42" s="153"/>
      <c r="EY42" s="153"/>
      <c r="EZ42" s="153"/>
      <c r="FB42" s="400"/>
      <c r="FC42" s="398"/>
      <c r="FD42" s="401"/>
      <c r="FF42" s="153"/>
      <c r="FG42" s="153"/>
      <c r="FH42" s="153"/>
      <c r="FI42" s="153"/>
      <c r="FK42" s="401"/>
    </row>
    <row r="43" spans="2:167" ht="12" customHeight="1" x14ac:dyDescent="0.25">
      <c r="B43" s="704"/>
      <c r="C43" s="704"/>
      <c r="D43" s="704"/>
      <c r="E43" s="704"/>
      <c r="F43" s="704"/>
      <c r="G43" s="399"/>
      <c r="H43" s="687" t="s">
        <v>297</v>
      </c>
      <c r="I43" s="688"/>
      <c r="J43" s="688"/>
      <c r="K43" s="689"/>
      <c r="L43" s="153"/>
      <c r="M43" s="687" t="s">
        <v>298</v>
      </c>
      <c r="N43" s="688"/>
      <c r="O43" s="688"/>
      <c r="P43" s="689"/>
      <c r="Q43" s="176"/>
      <c r="R43" s="176"/>
      <c r="S43" s="176"/>
      <c r="T43" s="176"/>
      <c r="U43" s="176"/>
      <c r="V43" s="153"/>
      <c r="W43" s="151"/>
      <c r="X43" s="398"/>
      <c r="Y43" s="400"/>
      <c r="AA43" s="687" t="s">
        <v>721</v>
      </c>
      <c r="AB43" s="688"/>
      <c r="AC43" s="688"/>
      <c r="AD43" s="689"/>
      <c r="AF43" s="400"/>
      <c r="AG43" s="398"/>
      <c r="AH43" s="401"/>
      <c r="AJ43" s="687" t="s">
        <v>721</v>
      </c>
      <c r="AK43" s="688"/>
      <c r="AL43" s="688"/>
      <c r="AM43" s="689"/>
      <c r="AO43" s="401"/>
      <c r="AP43" s="398"/>
      <c r="AQ43" s="400"/>
      <c r="AS43" s="687" t="s">
        <v>721</v>
      </c>
      <c r="AT43" s="688"/>
      <c r="AU43" s="688"/>
      <c r="AV43" s="689"/>
      <c r="AX43" s="400"/>
      <c r="AY43" s="398"/>
      <c r="AZ43" s="401"/>
      <c r="BB43" s="687" t="s">
        <v>721</v>
      </c>
      <c r="BC43" s="688"/>
      <c r="BD43" s="688"/>
      <c r="BE43" s="689"/>
      <c r="BG43" s="401"/>
      <c r="BH43" s="398"/>
      <c r="BI43" s="400"/>
      <c r="BK43" s="687" t="s">
        <v>721</v>
      </c>
      <c r="BL43" s="688"/>
      <c r="BM43" s="688"/>
      <c r="BN43" s="689"/>
      <c r="BP43" s="400"/>
      <c r="BQ43" s="398"/>
      <c r="BR43" s="401"/>
      <c r="BT43" s="687" t="s">
        <v>721</v>
      </c>
      <c r="BU43" s="688"/>
      <c r="BV43" s="688"/>
      <c r="BW43" s="689"/>
      <c r="BY43" s="401"/>
      <c r="BZ43" s="398"/>
      <c r="CA43" s="400"/>
      <c r="CC43" s="687" t="s">
        <v>721</v>
      </c>
      <c r="CD43" s="688"/>
      <c r="CE43" s="688"/>
      <c r="CF43" s="689"/>
      <c r="CH43" s="400"/>
      <c r="CI43" s="398"/>
      <c r="CJ43" s="401"/>
      <c r="CL43" s="687" t="s">
        <v>721</v>
      </c>
      <c r="CM43" s="688"/>
      <c r="CN43" s="688"/>
      <c r="CO43" s="689"/>
      <c r="CQ43" s="401"/>
      <c r="CR43" s="398"/>
      <c r="CS43" s="400"/>
      <c r="CU43" s="687" t="s">
        <v>721</v>
      </c>
      <c r="CV43" s="688"/>
      <c r="CW43" s="688"/>
      <c r="CX43" s="689"/>
      <c r="CZ43" s="400"/>
      <c r="DA43" s="398"/>
      <c r="DB43" s="401"/>
      <c r="DD43" s="687" t="s">
        <v>721</v>
      </c>
      <c r="DE43" s="688"/>
      <c r="DF43" s="688"/>
      <c r="DG43" s="689"/>
      <c r="DI43" s="401"/>
      <c r="DJ43" s="398"/>
      <c r="DK43" s="400"/>
      <c r="DM43" s="687" t="s">
        <v>721</v>
      </c>
      <c r="DN43" s="688"/>
      <c r="DO43" s="688"/>
      <c r="DP43" s="689"/>
      <c r="DR43" s="400"/>
      <c r="DS43" s="398"/>
      <c r="DT43" s="401"/>
      <c r="DV43" s="687" t="s">
        <v>721</v>
      </c>
      <c r="DW43" s="688"/>
      <c r="DX43" s="688"/>
      <c r="DY43" s="689"/>
      <c r="EA43" s="401"/>
      <c r="EB43" s="398"/>
      <c r="EC43" s="400"/>
      <c r="EE43" s="687" t="s">
        <v>721</v>
      </c>
      <c r="EF43" s="688"/>
      <c r="EG43" s="688"/>
      <c r="EH43" s="689"/>
      <c r="EJ43" s="400"/>
      <c r="EK43" s="398"/>
      <c r="EL43" s="401"/>
      <c r="EN43" s="687" t="s">
        <v>721</v>
      </c>
      <c r="EO43" s="688"/>
      <c r="EP43" s="688"/>
      <c r="EQ43" s="689"/>
      <c r="ES43" s="401"/>
      <c r="ET43" s="398"/>
      <c r="EU43" s="400"/>
      <c r="EW43" s="687" t="s">
        <v>721</v>
      </c>
      <c r="EX43" s="688"/>
      <c r="EY43" s="688"/>
      <c r="EZ43" s="689"/>
      <c r="FB43" s="400"/>
      <c r="FC43" s="398"/>
      <c r="FD43" s="401"/>
      <c r="FF43" s="687" t="s">
        <v>721</v>
      </c>
      <c r="FG43" s="688"/>
      <c r="FH43" s="688"/>
      <c r="FI43" s="689"/>
      <c r="FK43" s="401"/>
    </row>
    <row r="44" spans="2:167" ht="12" customHeight="1" x14ac:dyDescent="0.25">
      <c r="B44" s="704"/>
      <c r="C44" s="704"/>
      <c r="D44" s="704"/>
      <c r="E44" s="704"/>
      <c r="F44" s="704"/>
      <c r="G44" s="399"/>
      <c r="H44" s="690"/>
      <c r="I44" s="691"/>
      <c r="J44" s="691"/>
      <c r="K44" s="692"/>
      <c r="L44" s="153"/>
      <c r="M44" s="690"/>
      <c r="N44" s="691"/>
      <c r="O44" s="691"/>
      <c r="P44" s="692"/>
      <c r="Q44" s="402"/>
      <c r="R44" s="402"/>
      <c r="S44" s="402"/>
      <c r="T44" s="402"/>
      <c r="U44" s="402"/>
      <c r="V44" s="153"/>
      <c r="W44" s="151"/>
      <c r="X44" s="398"/>
      <c r="Y44" s="400"/>
      <c r="AA44" s="690"/>
      <c r="AB44" s="691"/>
      <c r="AC44" s="691"/>
      <c r="AD44" s="692"/>
      <c r="AF44" s="400"/>
      <c r="AG44" s="398"/>
      <c r="AH44" s="401"/>
      <c r="AJ44" s="690"/>
      <c r="AK44" s="691"/>
      <c r="AL44" s="691"/>
      <c r="AM44" s="692"/>
      <c r="AO44" s="401"/>
      <c r="AP44" s="398"/>
      <c r="AQ44" s="400"/>
      <c r="AS44" s="690"/>
      <c r="AT44" s="691"/>
      <c r="AU44" s="691"/>
      <c r="AV44" s="692"/>
      <c r="AX44" s="400"/>
      <c r="AY44" s="398"/>
      <c r="AZ44" s="401"/>
      <c r="BB44" s="690"/>
      <c r="BC44" s="691"/>
      <c r="BD44" s="691"/>
      <c r="BE44" s="692"/>
      <c r="BG44" s="401"/>
      <c r="BH44" s="398"/>
      <c r="BI44" s="400"/>
      <c r="BK44" s="690"/>
      <c r="BL44" s="691"/>
      <c r="BM44" s="691"/>
      <c r="BN44" s="692"/>
      <c r="BP44" s="400"/>
      <c r="BQ44" s="398"/>
      <c r="BR44" s="401"/>
      <c r="BT44" s="690"/>
      <c r="BU44" s="691"/>
      <c r="BV44" s="691"/>
      <c r="BW44" s="692"/>
      <c r="BY44" s="401"/>
      <c r="BZ44" s="398"/>
      <c r="CA44" s="400"/>
      <c r="CC44" s="690"/>
      <c r="CD44" s="691"/>
      <c r="CE44" s="691"/>
      <c r="CF44" s="692"/>
      <c r="CH44" s="400"/>
      <c r="CI44" s="398"/>
      <c r="CJ44" s="401"/>
      <c r="CL44" s="690"/>
      <c r="CM44" s="691"/>
      <c r="CN44" s="691"/>
      <c r="CO44" s="692"/>
      <c r="CQ44" s="401"/>
      <c r="CR44" s="398"/>
      <c r="CS44" s="400"/>
      <c r="CU44" s="690"/>
      <c r="CV44" s="691"/>
      <c r="CW44" s="691"/>
      <c r="CX44" s="692"/>
      <c r="CZ44" s="400"/>
      <c r="DA44" s="398"/>
      <c r="DB44" s="401"/>
      <c r="DD44" s="690"/>
      <c r="DE44" s="691"/>
      <c r="DF44" s="691"/>
      <c r="DG44" s="692"/>
      <c r="DI44" s="401"/>
      <c r="DJ44" s="398"/>
      <c r="DK44" s="400"/>
      <c r="DM44" s="690"/>
      <c r="DN44" s="691"/>
      <c r="DO44" s="691"/>
      <c r="DP44" s="692"/>
      <c r="DR44" s="400"/>
      <c r="DS44" s="398"/>
      <c r="DT44" s="401"/>
      <c r="DV44" s="690"/>
      <c r="DW44" s="691"/>
      <c r="DX44" s="691"/>
      <c r="DY44" s="692"/>
      <c r="EA44" s="401"/>
      <c r="EB44" s="398"/>
      <c r="EC44" s="400"/>
      <c r="EE44" s="690"/>
      <c r="EF44" s="691"/>
      <c r="EG44" s="691"/>
      <c r="EH44" s="692"/>
      <c r="EJ44" s="400"/>
      <c r="EK44" s="398"/>
      <c r="EL44" s="401"/>
      <c r="EN44" s="690"/>
      <c r="EO44" s="691"/>
      <c r="EP44" s="691"/>
      <c r="EQ44" s="692"/>
      <c r="ES44" s="401"/>
      <c r="ET44" s="398"/>
      <c r="EU44" s="400"/>
      <c r="EW44" s="690"/>
      <c r="EX44" s="691"/>
      <c r="EY44" s="691"/>
      <c r="EZ44" s="692"/>
      <c r="FB44" s="400"/>
      <c r="FC44" s="398"/>
      <c r="FD44" s="401"/>
      <c r="FF44" s="690"/>
      <c r="FG44" s="691"/>
      <c r="FH44" s="691"/>
      <c r="FI44" s="692"/>
      <c r="FK44" s="401"/>
    </row>
    <row r="45" spans="2:167" ht="12" customHeight="1" x14ac:dyDescent="0.25">
      <c r="B45" s="704"/>
      <c r="C45" s="704"/>
      <c r="D45" s="704"/>
      <c r="E45" s="704"/>
      <c r="F45" s="704"/>
      <c r="G45" s="399"/>
      <c r="H45" s="697" t="s">
        <v>286</v>
      </c>
      <c r="I45" s="693" t="s">
        <v>287</v>
      </c>
      <c r="J45" s="693" t="s">
        <v>288</v>
      </c>
      <c r="K45" s="699" t="s">
        <v>289</v>
      </c>
      <c r="L45" s="153"/>
      <c r="M45" s="697" t="s">
        <v>290</v>
      </c>
      <c r="N45" s="693" t="s">
        <v>287</v>
      </c>
      <c r="O45" s="701" t="s">
        <v>291</v>
      </c>
      <c r="P45" s="699" t="s">
        <v>289</v>
      </c>
      <c r="Q45" s="402"/>
      <c r="R45" s="402"/>
      <c r="S45" s="402"/>
      <c r="T45" s="402"/>
      <c r="U45" s="402"/>
      <c r="V45" s="153"/>
      <c r="W45" s="151"/>
      <c r="X45" s="398"/>
      <c r="Y45" s="400"/>
      <c r="AA45" s="697" t="s">
        <v>286</v>
      </c>
      <c r="AB45" s="693" t="s">
        <v>287</v>
      </c>
      <c r="AC45" s="693" t="s">
        <v>288</v>
      </c>
      <c r="AD45" s="699" t="s">
        <v>289</v>
      </c>
      <c r="AF45" s="400"/>
      <c r="AG45" s="398"/>
      <c r="AH45" s="401"/>
      <c r="AJ45" s="697" t="s">
        <v>286</v>
      </c>
      <c r="AK45" s="693" t="s">
        <v>287</v>
      </c>
      <c r="AL45" s="693" t="s">
        <v>288</v>
      </c>
      <c r="AM45" s="699" t="s">
        <v>289</v>
      </c>
      <c r="AO45" s="401"/>
      <c r="AP45" s="398"/>
      <c r="AQ45" s="400"/>
      <c r="AS45" s="697" t="s">
        <v>286</v>
      </c>
      <c r="AT45" s="693" t="s">
        <v>287</v>
      </c>
      <c r="AU45" s="693" t="s">
        <v>288</v>
      </c>
      <c r="AV45" s="699" t="s">
        <v>289</v>
      </c>
      <c r="AX45" s="400"/>
      <c r="AY45" s="398"/>
      <c r="AZ45" s="401"/>
      <c r="BB45" s="697" t="s">
        <v>286</v>
      </c>
      <c r="BC45" s="693" t="s">
        <v>287</v>
      </c>
      <c r="BD45" s="693" t="s">
        <v>288</v>
      </c>
      <c r="BE45" s="699" t="s">
        <v>289</v>
      </c>
      <c r="BG45" s="401"/>
      <c r="BH45" s="398"/>
      <c r="BI45" s="400"/>
      <c r="BK45" s="697" t="s">
        <v>286</v>
      </c>
      <c r="BL45" s="693" t="s">
        <v>287</v>
      </c>
      <c r="BM45" s="693" t="s">
        <v>288</v>
      </c>
      <c r="BN45" s="699" t="s">
        <v>289</v>
      </c>
      <c r="BP45" s="400"/>
      <c r="BQ45" s="398"/>
      <c r="BR45" s="401"/>
      <c r="BT45" s="697" t="s">
        <v>286</v>
      </c>
      <c r="BU45" s="693" t="s">
        <v>287</v>
      </c>
      <c r="BV45" s="693" t="s">
        <v>288</v>
      </c>
      <c r="BW45" s="699" t="s">
        <v>289</v>
      </c>
      <c r="BY45" s="401"/>
      <c r="BZ45" s="398"/>
      <c r="CA45" s="400"/>
      <c r="CC45" s="697" t="s">
        <v>286</v>
      </c>
      <c r="CD45" s="693" t="s">
        <v>287</v>
      </c>
      <c r="CE45" s="693" t="s">
        <v>288</v>
      </c>
      <c r="CF45" s="699" t="s">
        <v>289</v>
      </c>
      <c r="CH45" s="400"/>
      <c r="CI45" s="398"/>
      <c r="CJ45" s="401"/>
      <c r="CL45" s="697" t="s">
        <v>286</v>
      </c>
      <c r="CM45" s="693" t="s">
        <v>287</v>
      </c>
      <c r="CN45" s="693" t="s">
        <v>288</v>
      </c>
      <c r="CO45" s="699" t="s">
        <v>289</v>
      </c>
      <c r="CQ45" s="401"/>
      <c r="CR45" s="398"/>
      <c r="CS45" s="400"/>
      <c r="CU45" s="697" t="s">
        <v>286</v>
      </c>
      <c r="CV45" s="693" t="s">
        <v>287</v>
      </c>
      <c r="CW45" s="693" t="s">
        <v>288</v>
      </c>
      <c r="CX45" s="699" t="s">
        <v>289</v>
      </c>
      <c r="CZ45" s="400"/>
      <c r="DA45" s="398"/>
      <c r="DB45" s="401"/>
      <c r="DD45" s="697" t="s">
        <v>286</v>
      </c>
      <c r="DE45" s="693" t="s">
        <v>287</v>
      </c>
      <c r="DF45" s="693" t="s">
        <v>288</v>
      </c>
      <c r="DG45" s="699" t="s">
        <v>289</v>
      </c>
      <c r="DI45" s="401"/>
      <c r="DJ45" s="398"/>
      <c r="DK45" s="400"/>
      <c r="DM45" s="697" t="s">
        <v>286</v>
      </c>
      <c r="DN45" s="693" t="s">
        <v>287</v>
      </c>
      <c r="DO45" s="693" t="s">
        <v>288</v>
      </c>
      <c r="DP45" s="699" t="s">
        <v>289</v>
      </c>
      <c r="DR45" s="400"/>
      <c r="DS45" s="398"/>
      <c r="DT45" s="401"/>
      <c r="DV45" s="697" t="s">
        <v>286</v>
      </c>
      <c r="DW45" s="693" t="s">
        <v>287</v>
      </c>
      <c r="DX45" s="693" t="s">
        <v>288</v>
      </c>
      <c r="DY45" s="699" t="s">
        <v>289</v>
      </c>
      <c r="EA45" s="401"/>
      <c r="EB45" s="398"/>
      <c r="EC45" s="400"/>
      <c r="EE45" s="697" t="s">
        <v>286</v>
      </c>
      <c r="EF45" s="693" t="s">
        <v>287</v>
      </c>
      <c r="EG45" s="693" t="s">
        <v>288</v>
      </c>
      <c r="EH45" s="699" t="s">
        <v>289</v>
      </c>
      <c r="EJ45" s="400"/>
      <c r="EK45" s="398"/>
      <c r="EL45" s="401"/>
      <c r="EN45" s="697" t="s">
        <v>286</v>
      </c>
      <c r="EO45" s="693" t="s">
        <v>287</v>
      </c>
      <c r="EP45" s="693" t="s">
        <v>288</v>
      </c>
      <c r="EQ45" s="699" t="s">
        <v>289</v>
      </c>
      <c r="ES45" s="401"/>
      <c r="ET45" s="398"/>
      <c r="EU45" s="400"/>
      <c r="EW45" s="697" t="s">
        <v>286</v>
      </c>
      <c r="EX45" s="693" t="s">
        <v>287</v>
      </c>
      <c r="EY45" s="693" t="s">
        <v>288</v>
      </c>
      <c r="EZ45" s="699" t="s">
        <v>289</v>
      </c>
      <c r="FB45" s="400"/>
      <c r="FC45" s="398"/>
      <c r="FD45" s="401"/>
      <c r="FF45" s="697" t="s">
        <v>286</v>
      </c>
      <c r="FG45" s="693" t="s">
        <v>287</v>
      </c>
      <c r="FH45" s="693" t="s">
        <v>288</v>
      </c>
      <c r="FI45" s="699" t="s">
        <v>289</v>
      </c>
      <c r="FK45" s="401"/>
    </row>
    <row r="46" spans="2:167" ht="12" customHeight="1" x14ac:dyDescent="0.25">
      <c r="B46" s="704"/>
      <c r="C46" s="704"/>
      <c r="D46" s="704"/>
      <c r="E46" s="704"/>
      <c r="F46" s="704"/>
      <c r="G46" s="399"/>
      <c r="H46" s="698"/>
      <c r="I46" s="694"/>
      <c r="J46" s="694"/>
      <c r="K46" s="700"/>
      <c r="L46" s="153"/>
      <c r="M46" s="698"/>
      <c r="N46" s="694"/>
      <c r="O46" s="702"/>
      <c r="P46" s="700"/>
      <c r="Q46" s="403"/>
      <c r="R46" s="403"/>
      <c r="S46" s="403"/>
      <c r="T46" s="403"/>
      <c r="U46" s="403"/>
      <c r="V46" s="153"/>
      <c r="W46" s="151"/>
      <c r="X46" s="398"/>
      <c r="Y46" s="400"/>
      <c r="AA46" s="698"/>
      <c r="AB46" s="694"/>
      <c r="AC46" s="694"/>
      <c r="AD46" s="700"/>
      <c r="AF46" s="400"/>
      <c r="AG46" s="398"/>
      <c r="AH46" s="401"/>
      <c r="AJ46" s="698"/>
      <c r="AK46" s="694"/>
      <c r="AL46" s="694"/>
      <c r="AM46" s="700"/>
      <c r="AO46" s="401"/>
      <c r="AP46" s="398"/>
      <c r="AQ46" s="400"/>
      <c r="AS46" s="698"/>
      <c r="AT46" s="694"/>
      <c r="AU46" s="694"/>
      <c r="AV46" s="700"/>
      <c r="AX46" s="400"/>
      <c r="AY46" s="398"/>
      <c r="AZ46" s="401"/>
      <c r="BB46" s="698"/>
      <c r="BC46" s="694"/>
      <c r="BD46" s="694"/>
      <c r="BE46" s="700"/>
      <c r="BG46" s="401"/>
      <c r="BH46" s="398"/>
      <c r="BI46" s="400"/>
      <c r="BK46" s="698"/>
      <c r="BL46" s="694"/>
      <c r="BM46" s="694"/>
      <c r="BN46" s="700"/>
      <c r="BP46" s="400"/>
      <c r="BQ46" s="398"/>
      <c r="BR46" s="401"/>
      <c r="BT46" s="698"/>
      <c r="BU46" s="694"/>
      <c r="BV46" s="694"/>
      <c r="BW46" s="700"/>
      <c r="BY46" s="401"/>
      <c r="BZ46" s="398"/>
      <c r="CA46" s="400"/>
      <c r="CC46" s="698"/>
      <c r="CD46" s="694"/>
      <c r="CE46" s="694"/>
      <c r="CF46" s="700"/>
      <c r="CH46" s="400"/>
      <c r="CI46" s="398"/>
      <c r="CJ46" s="401"/>
      <c r="CL46" s="698"/>
      <c r="CM46" s="694"/>
      <c r="CN46" s="694"/>
      <c r="CO46" s="700"/>
      <c r="CQ46" s="401"/>
      <c r="CR46" s="398"/>
      <c r="CS46" s="400"/>
      <c r="CU46" s="698"/>
      <c r="CV46" s="694"/>
      <c r="CW46" s="694"/>
      <c r="CX46" s="700"/>
      <c r="CZ46" s="400"/>
      <c r="DA46" s="398"/>
      <c r="DB46" s="401"/>
      <c r="DD46" s="698"/>
      <c r="DE46" s="694"/>
      <c r="DF46" s="694"/>
      <c r="DG46" s="700"/>
      <c r="DI46" s="401"/>
      <c r="DJ46" s="398"/>
      <c r="DK46" s="400"/>
      <c r="DM46" s="698"/>
      <c r="DN46" s="694"/>
      <c r="DO46" s="694"/>
      <c r="DP46" s="700"/>
      <c r="DR46" s="400"/>
      <c r="DS46" s="398"/>
      <c r="DT46" s="401"/>
      <c r="DV46" s="698"/>
      <c r="DW46" s="694"/>
      <c r="DX46" s="694"/>
      <c r="DY46" s="700"/>
      <c r="EA46" s="401"/>
      <c r="EB46" s="398"/>
      <c r="EC46" s="400"/>
      <c r="EE46" s="698"/>
      <c r="EF46" s="694"/>
      <c r="EG46" s="694"/>
      <c r="EH46" s="700"/>
      <c r="EJ46" s="400"/>
      <c r="EK46" s="398"/>
      <c r="EL46" s="401"/>
      <c r="EN46" s="698"/>
      <c r="EO46" s="694"/>
      <c r="EP46" s="694"/>
      <c r="EQ46" s="700"/>
      <c r="ES46" s="401"/>
      <c r="ET46" s="398"/>
      <c r="EU46" s="400"/>
      <c r="EW46" s="698"/>
      <c r="EX46" s="694"/>
      <c r="EY46" s="694"/>
      <c r="EZ46" s="700"/>
      <c r="FB46" s="400"/>
      <c r="FC46" s="398"/>
      <c r="FD46" s="401"/>
      <c r="FF46" s="698"/>
      <c r="FG46" s="694"/>
      <c r="FH46" s="694"/>
      <c r="FI46" s="700"/>
      <c r="FK46" s="401"/>
    </row>
    <row r="47" spans="2:167" ht="12" customHeight="1" x14ac:dyDescent="0.25">
      <c r="B47" s="704"/>
      <c r="C47" s="704"/>
      <c r="D47" s="704"/>
      <c r="E47" s="704"/>
      <c r="F47" s="704"/>
      <c r="G47" s="399"/>
      <c r="H47" s="652" t="s">
        <v>292</v>
      </c>
      <c r="I47" s="654" t="s">
        <v>292</v>
      </c>
      <c r="J47" s="654" t="s">
        <v>292</v>
      </c>
      <c r="K47" s="656" t="s">
        <v>292</v>
      </c>
      <c r="L47" s="153"/>
      <c r="M47" s="652" t="s">
        <v>292</v>
      </c>
      <c r="N47" s="654" t="s">
        <v>292</v>
      </c>
      <c r="O47" s="654" t="s">
        <v>292</v>
      </c>
      <c r="P47" s="656" t="s">
        <v>292</v>
      </c>
      <c r="Q47" s="403"/>
      <c r="R47" s="403"/>
      <c r="S47" s="403"/>
      <c r="T47" s="403"/>
      <c r="U47" s="403"/>
      <c r="V47" s="153"/>
      <c r="W47" s="151"/>
      <c r="X47" s="398"/>
      <c r="Y47" s="400"/>
      <c r="AA47" s="652" t="s">
        <v>292</v>
      </c>
      <c r="AB47" s="654" t="s">
        <v>292</v>
      </c>
      <c r="AC47" s="654" t="s">
        <v>292</v>
      </c>
      <c r="AD47" s="656" t="s">
        <v>292</v>
      </c>
      <c r="AF47" s="400"/>
      <c r="AG47" s="398"/>
      <c r="AH47" s="401"/>
      <c r="AJ47" s="652" t="s">
        <v>292</v>
      </c>
      <c r="AK47" s="654" t="s">
        <v>292</v>
      </c>
      <c r="AL47" s="654" t="s">
        <v>292</v>
      </c>
      <c r="AM47" s="656" t="s">
        <v>292</v>
      </c>
      <c r="AO47" s="401"/>
      <c r="AP47" s="398"/>
      <c r="AQ47" s="400"/>
      <c r="AS47" s="652" t="s">
        <v>292</v>
      </c>
      <c r="AT47" s="654" t="s">
        <v>292</v>
      </c>
      <c r="AU47" s="654" t="s">
        <v>292</v>
      </c>
      <c r="AV47" s="656" t="s">
        <v>292</v>
      </c>
      <c r="AX47" s="400"/>
      <c r="AY47" s="398"/>
      <c r="AZ47" s="401"/>
      <c r="BB47" s="652" t="s">
        <v>292</v>
      </c>
      <c r="BC47" s="654" t="s">
        <v>292</v>
      </c>
      <c r="BD47" s="654" t="s">
        <v>292</v>
      </c>
      <c r="BE47" s="656" t="s">
        <v>292</v>
      </c>
      <c r="BG47" s="401"/>
      <c r="BH47" s="398"/>
      <c r="BI47" s="400"/>
      <c r="BK47" s="652" t="s">
        <v>292</v>
      </c>
      <c r="BL47" s="654" t="s">
        <v>292</v>
      </c>
      <c r="BM47" s="654" t="s">
        <v>292</v>
      </c>
      <c r="BN47" s="656" t="s">
        <v>292</v>
      </c>
      <c r="BP47" s="400"/>
      <c r="BQ47" s="398"/>
      <c r="BR47" s="401"/>
      <c r="BT47" s="652" t="s">
        <v>292</v>
      </c>
      <c r="BU47" s="654" t="s">
        <v>292</v>
      </c>
      <c r="BV47" s="654" t="s">
        <v>292</v>
      </c>
      <c r="BW47" s="656" t="s">
        <v>292</v>
      </c>
      <c r="BY47" s="401"/>
      <c r="BZ47" s="398"/>
      <c r="CA47" s="400"/>
      <c r="CC47" s="652" t="s">
        <v>292</v>
      </c>
      <c r="CD47" s="654" t="s">
        <v>292</v>
      </c>
      <c r="CE47" s="654" t="s">
        <v>292</v>
      </c>
      <c r="CF47" s="656" t="s">
        <v>292</v>
      </c>
      <c r="CH47" s="400"/>
      <c r="CI47" s="398"/>
      <c r="CJ47" s="401"/>
      <c r="CL47" s="652" t="s">
        <v>292</v>
      </c>
      <c r="CM47" s="654" t="s">
        <v>292</v>
      </c>
      <c r="CN47" s="654" t="s">
        <v>292</v>
      </c>
      <c r="CO47" s="656" t="s">
        <v>292</v>
      </c>
      <c r="CQ47" s="401"/>
      <c r="CR47" s="398"/>
      <c r="CS47" s="400"/>
      <c r="CU47" s="652" t="s">
        <v>292</v>
      </c>
      <c r="CV47" s="654" t="s">
        <v>292</v>
      </c>
      <c r="CW47" s="654" t="s">
        <v>292</v>
      </c>
      <c r="CX47" s="656" t="s">
        <v>292</v>
      </c>
      <c r="CZ47" s="400"/>
      <c r="DA47" s="398"/>
      <c r="DB47" s="401"/>
      <c r="DD47" s="652" t="s">
        <v>292</v>
      </c>
      <c r="DE47" s="654" t="s">
        <v>292</v>
      </c>
      <c r="DF47" s="654" t="s">
        <v>292</v>
      </c>
      <c r="DG47" s="656" t="s">
        <v>292</v>
      </c>
      <c r="DI47" s="401"/>
      <c r="DJ47" s="398"/>
      <c r="DK47" s="400"/>
      <c r="DM47" s="652" t="s">
        <v>292</v>
      </c>
      <c r="DN47" s="654" t="s">
        <v>292</v>
      </c>
      <c r="DO47" s="654" t="s">
        <v>292</v>
      </c>
      <c r="DP47" s="656" t="s">
        <v>292</v>
      </c>
      <c r="DR47" s="400"/>
      <c r="DS47" s="398"/>
      <c r="DT47" s="401"/>
      <c r="DV47" s="652" t="s">
        <v>292</v>
      </c>
      <c r="DW47" s="654" t="s">
        <v>292</v>
      </c>
      <c r="DX47" s="654" t="s">
        <v>292</v>
      </c>
      <c r="DY47" s="656" t="s">
        <v>292</v>
      </c>
      <c r="EA47" s="401"/>
      <c r="EB47" s="398"/>
      <c r="EC47" s="400"/>
      <c r="EE47" s="652" t="s">
        <v>292</v>
      </c>
      <c r="EF47" s="654" t="s">
        <v>292</v>
      </c>
      <c r="EG47" s="654" t="s">
        <v>292</v>
      </c>
      <c r="EH47" s="656" t="s">
        <v>292</v>
      </c>
      <c r="EJ47" s="400"/>
      <c r="EK47" s="398"/>
      <c r="EL47" s="401"/>
      <c r="EN47" s="652" t="s">
        <v>292</v>
      </c>
      <c r="EO47" s="654" t="s">
        <v>292</v>
      </c>
      <c r="EP47" s="654" t="s">
        <v>292</v>
      </c>
      <c r="EQ47" s="656" t="s">
        <v>292</v>
      </c>
      <c r="ES47" s="401"/>
      <c r="ET47" s="398"/>
      <c r="EU47" s="400"/>
      <c r="EW47" s="652" t="s">
        <v>292</v>
      </c>
      <c r="EX47" s="654" t="s">
        <v>292</v>
      </c>
      <c r="EY47" s="654" t="s">
        <v>292</v>
      </c>
      <c r="EZ47" s="656" t="s">
        <v>292</v>
      </c>
      <c r="FB47" s="400"/>
      <c r="FC47" s="398"/>
      <c r="FD47" s="401"/>
      <c r="FF47" s="652" t="s">
        <v>292</v>
      </c>
      <c r="FG47" s="654" t="s">
        <v>292</v>
      </c>
      <c r="FH47" s="654" t="s">
        <v>292</v>
      </c>
      <c r="FI47" s="656" t="s">
        <v>292</v>
      </c>
      <c r="FK47" s="401"/>
    </row>
    <row r="48" spans="2:167" ht="12" customHeight="1" x14ac:dyDescent="0.25">
      <c r="B48" s="704"/>
      <c r="C48" s="704"/>
      <c r="D48" s="704"/>
      <c r="E48" s="704"/>
      <c r="F48" s="704"/>
      <c r="G48" s="399"/>
      <c r="H48" s="652" t="s">
        <v>293</v>
      </c>
      <c r="I48" s="654" t="s">
        <v>294</v>
      </c>
      <c r="J48" s="654" t="s">
        <v>293</v>
      </c>
      <c r="K48" s="656" t="s">
        <v>295</v>
      </c>
      <c r="L48" s="153"/>
      <c r="M48" s="652" t="s">
        <v>293</v>
      </c>
      <c r="N48" s="654" t="s">
        <v>294</v>
      </c>
      <c r="O48" s="654" t="s">
        <v>293</v>
      </c>
      <c r="P48" s="656" t="s">
        <v>295</v>
      </c>
      <c r="Q48" s="403"/>
      <c r="R48" s="403"/>
      <c r="S48" s="403"/>
      <c r="T48" s="403"/>
      <c r="U48" s="403"/>
      <c r="V48" s="153"/>
      <c r="W48" s="151"/>
      <c r="X48" s="398"/>
      <c r="Y48" s="400"/>
      <c r="AA48" s="652" t="s">
        <v>293</v>
      </c>
      <c r="AB48" s="654" t="s">
        <v>294</v>
      </c>
      <c r="AC48" s="654" t="s">
        <v>293</v>
      </c>
      <c r="AD48" s="656" t="s">
        <v>295</v>
      </c>
      <c r="AF48" s="400"/>
      <c r="AG48" s="398"/>
      <c r="AH48" s="401"/>
      <c r="AJ48" s="652" t="s">
        <v>293</v>
      </c>
      <c r="AK48" s="654" t="s">
        <v>294</v>
      </c>
      <c r="AL48" s="654" t="s">
        <v>293</v>
      </c>
      <c r="AM48" s="656" t="s">
        <v>295</v>
      </c>
      <c r="AO48" s="401"/>
      <c r="AP48" s="398"/>
      <c r="AQ48" s="400"/>
      <c r="AS48" s="652" t="s">
        <v>293</v>
      </c>
      <c r="AT48" s="654" t="s">
        <v>294</v>
      </c>
      <c r="AU48" s="654" t="s">
        <v>293</v>
      </c>
      <c r="AV48" s="656" t="s">
        <v>295</v>
      </c>
      <c r="AX48" s="400"/>
      <c r="AY48" s="398"/>
      <c r="AZ48" s="401"/>
      <c r="BB48" s="652" t="s">
        <v>293</v>
      </c>
      <c r="BC48" s="654" t="s">
        <v>294</v>
      </c>
      <c r="BD48" s="654" t="s">
        <v>293</v>
      </c>
      <c r="BE48" s="656" t="s">
        <v>295</v>
      </c>
      <c r="BG48" s="401"/>
      <c r="BH48" s="398"/>
      <c r="BI48" s="400"/>
      <c r="BK48" s="652" t="s">
        <v>293</v>
      </c>
      <c r="BL48" s="654" t="s">
        <v>294</v>
      </c>
      <c r="BM48" s="654" t="s">
        <v>293</v>
      </c>
      <c r="BN48" s="656" t="s">
        <v>295</v>
      </c>
      <c r="BP48" s="400"/>
      <c r="BQ48" s="398"/>
      <c r="BR48" s="401"/>
      <c r="BT48" s="652" t="s">
        <v>293</v>
      </c>
      <c r="BU48" s="654" t="s">
        <v>294</v>
      </c>
      <c r="BV48" s="654" t="s">
        <v>293</v>
      </c>
      <c r="BW48" s="656" t="s">
        <v>295</v>
      </c>
      <c r="BY48" s="401"/>
      <c r="BZ48" s="398"/>
      <c r="CA48" s="400"/>
      <c r="CC48" s="652" t="s">
        <v>293</v>
      </c>
      <c r="CD48" s="654" t="s">
        <v>294</v>
      </c>
      <c r="CE48" s="654" t="s">
        <v>293</v>
      </c>
      <c r="CF48" s="656" t="s">
        <v>295</v>
      </c>
      <c r="CH48" s="400"/>
      <c r="CI48" s="398"/>
      <c r="CJ48" s="401"/>
      <c r="CL48" s="652" t="s">
        <v>293</v>
      </c>
      <c r="CM48" s="654" t="s">
        <v>294</v>
      </c>
      <c r="CN48" s="654" t="s">
        <v>293</v>
      </c>
      <c r="CO48" s="656" t="s">
        <v>295</v>
      </c>
      <c r="CQ48" s="401"/>
      <c r="CR48" s="398"/>
      <c r="CS48" s="400"/>
      <c r="CU48" s="652" t="s">
        <v>293</v>
      </c>
      <c r="CV48" s="654" t="s">
        <v>294</v>
      </c>
      <c r="CW48" s="654" t="s">
        <v>293</v>
      </c>
      <c r="CX48" s="656" t="s">
        <v>295</v>
      </c>
      <c r="CZ48" s="400"/>
      <c r="DA48" s="398"/>
      <c r="DB48" s="401"/>
      <c r="DD48" s="652" t="s">
        <v>293</v>
      </c>
      <c r="DE48" s="654" t="s">
        <v>294</v>
      </c>
      <c r="DF48" s="654" t="s">
        <v>293</v>
      </c>
      <c r="DG48" s="656" t="s">
        <v>295</v>
      </c>
      <c r="DI48" s="401"/>
      <c r="DJ48" s="398"/>
      <c r="DK48" s="400"/>
      <c r="DM48" s="652" t="s">
        <v>293</v>
      </c>
      <c r="DN48" s="654" t="s">
        <v>294</v>
      </c>
      <c r="DO48" s="654" t="s">
        <v>293</v>
      </c>
      <c r="DP48" s="656" t="s">
        <v>295</v>
      </c>
      <c r="DR48" s="400"/>
      <c r="DS48" s="398"/>
      <c r="DT48" s="401"/>
      <c r="DV48" s="652" t="s">
        <v>293</v>
      </c>
      <c r="DW48" s="654" t="s">
        <v>294</v>
      </c>
      <c r="DX48" s="654" t="s">
        <v>293</v>
      </c>
      <c r="DY48" s="656" t="s">
        <v>295</v>
      </c>
      <c r="EA48" s="401"/>
      <c r="EB48" s="398"/>
      <c r="EC48" s="400"/>
      <c r="EE48" s="652" t="s">
        <v>293</v>
      </c>
      <c r="EF48" s="654" t="s">
        <v>294</v>
      </c>
      <c r="EG48" s="654" t="s">
        <v>293</v>
      </c>
      <c r="EH48" s="656" t="s">
        <v>295</v>
      </c>
      <c r="EJ48" s="400"/>
      <c r="EK48" s="398"/>
      <c r="EL48" s="401"/>
      <c r="EN48" s="652" t="s">
        <v>293</v>
      </c>
      <c r="EO48" s="654" t="s">
        <v>294</v>
      </c>
      <c r="EP48" s="654" t="s">
        <v>293</v>
      </c>
      <c r="EQ48" s="656" t="s">
        <v>295</v>
      </c>
      <c r="ES48" s="401"/>
      <c r="ET48" s="398"/>
      <c r="EU48" s="400"/>
      <c r="EW48" s="652" t="s">
        <v>293</v>
      </c>
      <c r="EX48" s="654" t="s">
        <v>294</v>
      </c>
      <c r="EY48" s="654" t="s">
        <v>293</v>
      </c>
      <c r="EZ48" s="656" t="s">
        <v>295</v>
      </c>
      <c r="FB48" s="400"/>
      <c r="FC48" s="398"/>
      <c r="FD48" s="401"/>
      <c r="FF48" s="652" t="s">
        <v>293</v>
      </c>
      <c r="FG48" s="654" t="s">
        <v>294</v>
      </c>
      <c r="FH48" s="654" t="s">
        <v>293</v>
      </c>
      <c r="FI48" s="656" t="s">
        <v>295</v>
      </c>
      <c r="FK48" s="401"/>
    </row>
    <row r="49" spans="2:167" ht="12" customHeight="1" x14ac:dyDescent="0.25">
      <c r="B49" s="704"/>
      <c r="C49" s="704"/>
      <c r="D49" s="704"/>
      <c r="E49" s="704"/>
      <c r="F49" s="704"/>
      <c r="G49" s="399"/>
      <c r="H49" s="161">
        <v>0</v>
      </c>
      <c r="I49" s="162">
        <v>0</v>
      </c>
      <c r="J49" s="163">
        <v>12450</v>
      </c>
      <c r="K49" s="164">
        <v>9.5</v>
      </c>
      <c r="L49" s="153"/>
      <c r="M49" s="161">
        <v>0</v>
      </c>
      <c r="N49" s="162">
        <v>0</v>
      </c>
      <c r="O49" s="163">
        <v>6000</v>
      </c>
      <c r="P49" s="164">
        <v>9.5</v>
      </c>
      <c r="Q49" s="183"/>
      <c r="R49" s="183"/>
      <c r="S49" s="183"/>
      <c r="T49" s="183"/>
      <c r="U49" s="183"/>
      <c r="V49" s="153"/>
      <c r="W49" s="151"/>
      <c r="X49" s="398"/>
      <c r="Y49" s="400"/>
      <c r="AA49" s="161">
        <v>0</v>
      </c>
      <c r="AB49" s="162">
        <v>0</v>
      </c>
      <c r="AC49" s="163">
        <v>13000</v>
      </c>
      <c r="AD49" s="164">
        <v>9.5</v>
      </c>
      <c r="AF49" s="400"/>
      <c r="AG49" s="398"/>
      <c r="AH49" s="401"/>
      <c r="AJ49" s="161">
        <v>0</v>
      </c>
      <c r="AK49" s="162">
        <v>0</v>
      </c>
      <c r="AL49" s="163">
        <v>13072.5</v>
      </c>
      <c r="AM49" s="164">
        <v>9.5</v>
      </c>
      <c r="AO49" s="401"/>
      <c r="AP49" s="398"/>
      <c r="AQ49" s="400"/>
      <c r="AS49" s="161">
        <v>0</v>
      </c>
      <c r="AT49" s="162">
        <v>0</v>
      </c>
      <c r="AU49" s="163">
        <v>12450</v>
      </c>
      <c r="AV49" s="164">
        <v>10</v>
      </c>
      <c r="AX49" s="400"/>
      <c r="AY49" s="398"/>
      <c r="AZ49" s="401"/>
      <c r="BB49" s="161">
        <v>0</v>
      </c>
      <c r="BC49" s="162">
        <v>0</v>
      </c>
      <c r="BD49" s="163">
        <v>10000</v>
      </c>
      <c r="BE49" s="164">
        <v>9</v>
      </c>
      <c r="BG49" s="401"/>
      <c r="BH49" s="398"/>
      <c r="BI49" s="400"/>
      <c r="BK49" s="161">
        <v>0</v>
      </c>
      <c r="BL49" s="162">
        <v>0</v>
      </c>
      <c r="BM49" s="163">
        <v>13465</v>
      </c>
      <c r="BN49" s="164">
        <v>9</v>
      </c>
      <c r="BP49" s="400"/>
      <c r="BQ49" s="398"/>
      <c r="BR49" s="401"/>
      <c r="BT49" s="161">
        <v>0</v>
      </c>
      <c r="BU49" s="162">
        <v>0</v>
      </c>
      <c r="BV49" s="163">
        <v>13000</v>
      </c>
      <c r="BW49" s="164">
        <v>8.5</v>
      </c>
      <c r="BY49" s="401"/>
      <c r="BZ49" s="398"/>
      <c r="CA49" s="400"/>
      <c r="CC49" s="161">
        <v>0</v>
      </c>
      <c r="CD49" s="162">
        <v>0</v>
      </c>
      <c r="CE49" s="163">
        <v>12450</v>
      </c>
      <c r="CF49" s="164">
        <v>9.5</v>
      </c>
      <c r="CH49" s="400"/>
      <c r="CI49" s="398"/>
      <c r="CJ49" s="401"/>
      <c r="CL49" s="161">
        <v>0</v>
      </c>
      <c r="CM49" s="162">
        <v>0</v>
      </c>
      <c r="CN49" s="163">
        <v>12450</v>
      </c>
      <c r="CO49" s="164">
        <v>9</v>
      </c>
      <c r="CQ49" s="401"/>
      <c r="CR49" s="398"/>
      <c r="CS49" s="400"/>
      <c r="CU49" s="161">
        <v>0</v>
      </c>
      <c r="CV49" s="162">
        <v>0</v>
      </c>
      <c r="CW49" s="163">
        <v>12450</v>
      </c>
      <c r="CX49" s="164">
        <v>10.5</v>
      </c>
      <c r="CZ49" s="400"/>
      <c r="DA49" s="398"/>
      <c r="DB49" s="401"/>
      <c r="DD49" s="161">
        <v>0</v>
      </c>
      <c r="DE49" s="162">
        <v>0</v>
      </c>
      <c r="DF49" s="163">
        <v>12450</v>
      </c>
      <c r="DG49" s="164">
        <v>9.5</v>
      </c>
      <c r="DI49" s="401"/>
      <c r="DJ49" s="398"/>
      <c r="DK49" s="400"/>
      <c r="DM49" s="161">
        <v>0</v>
      </c>
      <c r="DN49" s="162">
        <v>0</v>
      </c>
      <c r="DO49" s="163">
        <v>12450</v>
      </c>
      <c r="DP49" s="164">
        <v>8</v>
      </c>
      <c r="DR49" s="400"/>
      <c r="DS49" s="398"/>
      <c r="DT49" s="401"/>
      <c r="DV49" s="161">
        <v>0</v>
      </c>
      <c r="DW49" s="162">
        <v>0</v>
      </c>
      <c r="DX49" s="163">
        <v>12985.35</v>
      </c>
      <c r="DY49" s="164">
        <v>9</v>
      </c>
      <c r="EA49" s="401"/>
      <c r="EB49" s="398"/>
      <c r="EC49" s="400"/>
      <c r="EE49" s="161">
        <v>0</v>
      </c>
      <c r="EF49" s="162">
        <v>0</v>
      </c>
      <c r="EG49" s="163">
        <v>12450</v>
      </c>
      <c r="EH49" s="164">
        <v>8</v>
      </c>
      <c r="EJ49" s="400"/>
      <c r="EK49" s="398"/>
      <c r="EL49" s="401"/>
      <c r="EN49" s="161">
        <v>0</v>
      </c>
      <c r="EO49" s="162">
        <v>0</v>
      </c>
      <c r="EP49" s="163">
        <v>13362.22</v>
      </c>
      <c r="EQ49" s="164">
        <v>8.5</v>
      </c>
      <c r="ES49" s="401"/>
      <c r="ET49" s="398"/>
      <c r="EU49" s="400"/>
      <c r="EW49" s="161">
        <v>0</v>
      </c>
      <c r="EX49" s="162">
        <v>0</v>
      </c>
      <c r="EY49" s="163">
        <v>12450</v>
      </c>
      <c r="EZ49" s="164">
        <v>9.5</v>
      </c>
      <c r="FB49" s="400"/>
      <c r="FC49" s="398"/>
      <c r="FD49" s="401"/>
      <c r="FF49" s="161">
        <v>0</v>
      </c>
      <c r="FG49" s="162">
        <v>0</v>
      </c>
      <c r="FH49" s="163">
        <v>12000</v>
      </c>
      <c r="FI49" s="164">
        <v>9</v>
      </c>
      <c r="FK49" s="401"/>
    </row>
    <row r="50" spans="2:167" ht="12" customHeight="1" x14ac:dyDescent="0.25">
      <c r="B50" s="704"/>
      <c r="C50" s="704"/>
      <c r="D50" s="704"/>
      <c r="E50" s="704"/>
      <c r="F50" s="704"/>
      <c r="G50" s="399"/>
      <c r="H50" s="165">
        <v>12450</v>
      </c>
      <c r="I50" s="166">
        <v>1182.75</v>
      </c>
      <c r="J50" s="166">
        <v>7750</v>
      </c>
      <c r="K50" s="167">
        <v>12</v>
      </c>
      <c r="L50" s="153"/>
      <c r="M50" s="165">
        <v>6000</v>
      </c>
      <c r="N50" s="166">
        <v>570</v>
      </c>
      <c r="O50" s="166">
        <v>44000</v>
      </c>
      <c r="P50" s="167">
        <v>10.5</v>
      </c>
      <c r="Q50" s="183"/>
      <c r="R50" s="183"/>
      <c r="S50" s="183"/>
      <c r="T50" s="183"/>
      <c r="U50" s="183"/>
      <c r="V50" s="153"/>
      <c r="W50" s="151"/>
      <c r="X50" s="398"/>
      <c r="Y50" s="400"/>
      <c r="AA50" s="165">
        <v>13000</v>
      </c>
      <c r="AB50" s="166">
        <v>1235</v>
      </c>
      <c r="AC50" s="166">
        <v>8100</v>
      </c>
      <c r="AD50" s="167">
        <v>12</v>
      </c>
      <c r="AF50" s="400"/>
      <c r="AG50" s="398"/>
      <c r="AH50" s="401"/>
      <c r="AJ50" s="165">
        <v>13072.5</v>
      </c>
      <c r="AK50" s="166">
        <v>1241.8900000000001</v>
      </c>
      <c r="AL50" s="166">
        <v>8137.5</v>
      </c>
      <c r="AM50" s="167">
        <v>12</v>
      </c>
      <c r="AO50" s="401"/>
      <c r="AP50" s="398"/>
      <c r="AQ50" s="400"/>
      <c r="AS50" s="165">
        <v>12450</v>
      </c>
      <c r="AT50" s="166">
        <v>1245</v>
      </c>
      <c r="AU50" s="166">
        <v>5257.2</v>
      </c>
      <c r="AV50" s="167">
        <v>12</v>
      </c>
      <c r="AX50" s="400"/>
      <c r="AY50" s="398"/>
      <c r="AZ50" s="401"/>
      <c r="BB50" s="165">
        <v>10000</v>
      </c>
      <c r="BC50" s="166">
        <v>900</v>
      </c>
      <c r="BD50" s="166">
        <v>8000</v>
      </c>
      <c r="BE50" s="167">
        <v>11.25</v>
      </c>
      <c r="BG50" s="401"/>
      <c r="BH50" s="398"/>
      <c r="BI50" s="400"/>
      <c r="BK50" s="165">
        <v>13465</v>
      </c>
      <c r="BL50" s="166">
        <v>1211.8499999999999</v>
      </c>
      <c r="BM50" s="166">
        <v>5557</v>
      </c>
      <c r="BN50" s="167">
        <v>11.5</v>
      </c>
      <c r="BP50" s="400"/>
      <c r="BQ50" s="398"/>
      <c r="BR50" s="401"/>
      <c r="BT50" s="165">
        <v>13000</v>
      </c>
      <c r="BU50" s="166">
        <v>1105</v>
      </c>
      <c r="BV50" s="166">
        <v>8000</v>
      </c>
      <c r="BW50" s="167">
        <v>11</v>
      </c>
      <c r="BY50" s="401"/>
      <c r="BZ50" s="398"/>
      <c r="CA50" s="400"/>
      <c r="CC50" s="165">
        <v>12450</v>
      </c>
      <c r="CD50" s="166">
        <v>1182.75</v>
      </c>
      <c r="CE50" s="166">
        <v>7750</v>
      </c>
      <c r="CF50" s="167">
        <v>12</v>
      </c>
      <c r="CH50" s="400"/>
      <c r="CI50" s="398"/>
      <c r="CJ50" s="401"/>
      <c r="CL50" s="165">
        <v>12450</v>
      </c>
      <c r="CM50" s="166">
        <v>1120.5</v>
      </c>
      <c r="CN50" s="166">
        <v>7750</v>
      </c>
      <c r="CO50" s="167">
        <v>12</v>
      </c>
      <c r="CQ50" s="401"/>
      <c r="CR50" s="398"/>
      <c r="CS50" s="400"/>
      <c r="CU50" s="165">
        <v>12450</v>
      </c>
      <c r="CV50" s="166">
        <v>1307.25</v>
      </c>
      <c r="CW50" s="166">
        <v>5257.2</v>
      </c>
      <c r="CX50" s="167">
        <v>12</v>
      </c>
      <c r="CZ50" s="400"/>
      <c r="DA50" s="398"/>
      <c r="DB50" s="401"/>
      <c r="DD50" s="165">
        <v>12450</v>
      </c>
      <c r="DE50" s="166">
        <v>1182.75</v>
      </c>
      <c r="DF50" s="166">
        <v>7750</v>
      </c>
      <c r="DG50" s="167">
        <v>12</v>
      </c>
      <c r="DI50" s="401"/>
      <c r="DJ50" s="398"/>
      <c r="DK50" s="400"/>
      <c r="DM50" s="165">
        <v>12450</v>
      </c>
      <c r="DN50" s="166">
        <v>996</v>
      </c>
      <c r="DO50" s="166">
        <v>7750</v>
      </c>
      <c r="DP50" s="167">
        <v>10</v>
      </c>
      <c r="DR50" s="400"/>
      <c r="DS50" s="398"/>
      <c r="DT50" s="401"/>
      <c r="DV50" s="165">
        <v>12985.35</v>
      </c>
      <c r="DW50" s="166">
        <v>1168.68</v>
      </c>
      <c r="DX50" s="166">
        <v>8083.25</v>
      </c>
      <c r="DY50" s="167">
        <v>11.65</v>
      </c>
      <c r="EA50" s="401"/>
      <c r="EB50" s="398"/>
      <c r="EC50" s="400"/>
      <c r="EE50" s="165">
        <v>12450</v>
      </c>
      <c r="EF50" s="166">
        <v>996</v>
      </c>
      <c r="EG50" s="166">
        <v>7750</v>
      </c>
      <c r="EH50" s="167">
        <v>10.6</v>
      </c>
      <c r="EJ50" s="400"/>
      <c r="EK50" s="398"/>
      <c r="EL50" s="401"/>
      <c r="EN50" s="165">
        <v>13362.22</v>
      </c>
      <c r="EO50" s="166">
        <v>1135.79</v>
      </c>
      <c r="EP50" s="166">
        <v>5642.41</v>
      </c>
      <c r="EQ50" s="167">
        <v>10.7</v>
      </c>
      <c r="ES50" s="401"/>
      <c r="ET50" s="398"/>
      <c r="EU50" s="400"/>
      <c r="EW50" s="165">
        <v>12450</v>
      </c>
      <c r="EX50" s="166">
        <v>1182.75</v>
      </c>
      <c r="EY50" s="166">
        <v>7750</v>
      </c>
      <c r="EZ50" s="167">
        <v>11.2</v>
      </c>
      <c r="FB50" s="400"/>
      <c r="FC50" s="398"/>
      <c r="FD50" s="401"/>
      <c r="FF50" s="165">
        <v>12000</v>
      </c>
      <c r="FG50" s="166">
        <v>1080</v>
      </c>
      <c r="FH50" s="166">
        <v>10000</v>
      </c>
      <c r="FI50" s="167">
        <v>12</v>
      </c>
      <c r="FK50" s="401"/>
    </row>
    <row r="51" spans="2:167" ht="12" customHeight="1" x14ac:dyDescent="0.25">
      <c r="B51" s="704"/>
      <c r="C51" s="704"/>
      <c r="D51" s="704"/>
      <c r="E51" s="704"/>
      <c r="F51" s="704"/>
      <c r="G51" s="399"/>
      <c r="H51" s="168">
        <v>20200</v>
      </c>
      <c r="I51" s="163">
        <v>2112.75</v>
      </c>
      <c r="J51" s="163">
        <v>15000</v>
      </c>
      <c r="K51" s="164">
        <v>15</v>
      </c>
      <c r="L51" s="153"/>
      <c r="M51" s="168">
        <v>50000</v>
      </c>
      <c r="N51" s="163">
        <v>5190</v>
      </c>
      <c r="O51" s="163">
        <v>150000</v>
      </c>
      <c r="P51" s="164">
        <v>11.5</v>
      </c>
      <c r="Q51" s="183"/>
      <c r="R51" s="183"/>
      <c r="S51" s="183"/>
      <c r="T51" s="183"/>
      <c r="U51" s="183"/>
      <c r="V51" s="153"/>
      <c r="W51" s="151"/>
      <c r="X51" s="398"/>
      <c r="Y51" s="400"/>
      <c r="AA51" s="168">
        <v>21100</v>
      </c>
      <c r="AB51" s="182">
        <v>2207</v>
      </c>
      <c r="AC51" s="163">
        <v>14100</v>
      </c>
      <c r="AD51" s="164">
        <v>15</v>
      </c>
      <c r="AF51" s="400"/>
      <c r="AG51" s="398"/>
      <c r="AH51" s="401"/>
      <c r="AJ51" s="168">
        <v>21210</v>
      </c>
      <c r="AK51" s="182">
        <v>2218.39</v>
      </c>
      <c r="AL51" s="163">
        <v>15750</v>
      </c>
      <c r="AM51" s="164">
        <v>15</v>
      </c>
      <c r="AO51" s="401"/>
      <c r="AP51" s="398"/>
      <c r="AQ51" s="400"/>
      <c r="AS51" s="168">
        <v>17707.2</v>
      </c>
      <c r="AT51" s="182">
        <v>1875.86</v>
      </c>
      <c r="AU51" s="163">
        <v>15300</v>
      </c>
      <c r="AV51" s="164">
        <v>14</v>
      </c>
      <c r="AX51" s="400"/>
      <c r="AY51" s="398"/>
      <c r="AZ51" s="401"/>
      <c r="BB51" s="168">
        <v>18000</v>
      </c>
      <c r="BC51" s="182">
        <v>1800</v>
      </c>
      <c r="BD51" s="163">
        <v>12000</v>
      </c>
      <c r="BE51" s="164">
        <v>14.25</v>
      </c>
      <c r="BG51" s="401"/>
      <c r="BH51" s="398"/>
      <c r="BI51" s="400"/>
      <c r="BK51" s="168">
        <v>19022</v>
      </c>
      <c r="BL51" s="182">
        <v>1850.91</v>
      </c>
      <c r="BM51" s="163">
        <v>16163</v>
      </c>
      <c r="BN51" s="164">
        <v>14</v>
      </c>
      <c r="BP51" s="400"/>
      <c r="BQ51" s="398"/>
      <c r="BR51" s="401"/>
      <c r="BT51" s="168">
        <v>21000</v>
      </c>
      <c r="BU51" s="182">
        <v>1985</v>
      </c>
      <c r="BV51" s="163">
        <v>14200</v>
      </c>
      <c r="BW51" s="164">
        <v>14.5</v>
      </c>
      <c r="BY51" s="401"/>
      <c r="BZ51" s="398"/>
      <c r="CA51" s="400"/>
      <c r="CC51" s="168">
        <v>20200</v>
      </c>
      <c r="CD51" s="182">
        <v>2112.75</v>
      </c>
      <c r="CE51" s="163">
        <v>15000</v>
      </c>
      <c r="CF51" s="164">
        <v>15</v>
      </c>
      <c r="CH51" s="400"/>
      <c r="CI51" s="398"/>
      <c r="CJ51" s="401"/>
      <c r="CL51" s="168">
        <v>20200</v>
      </c>
      <c r="CM51" s="182">
        <v>2050.5</v>
      </c>
      <c r="CN51" s="163">
        <v>15000</v>
      </c>
      <c r="CO51" s="164">
        <v>14</v>
      </c>
      <c r="CQ51" s="401"/>
      <c r="CR51" s="398"/>
      <c r="CS51" s="400"/>
      <c r="CU51" s="168">
        <v>17707.2</v>
      </c>
      <c r="CV51" s="182">
        <v>1938.11</v>
      </c>
      <c r="CW51" s="163">
        <v>3292.8</v>
      </c>
      <c r="CX51" s="164">
        <v>14</v>
      </c>
      <c r="CZ51" s="400"/>
      <c r="DA51" s="398"/>
      <c r="DB51" s="401"/>
      <c r="DD51" s="168">
        <v>20200</v>
      </c>
      <c r="DE51" s="163">
        <v>2112.75</v>
      </c>
      <c r="DF51" s="163">
        <v>15000</v>
      </c>
      <c r="DG51" s="164">
        <v>15</v>
      </c>
      <c r="DI51" s="401"/>
      <c r="DJ51" s="398"/>
      <c r="DK51" s="400"/>
      <c r="DM51" s="168">
        <v>20200</v>
      </c>
      <c r="DN51" s="182">
        <v>1771</v>
      </c>
      <c r="DO51" s="163">
        <v>4000</v>
      </c>
      <c r="DP51" s="164">
        <v>16</v>
      </c>
      <c r="DR51" s="400"/>
      <c r="DS51" s="398"/>
      <c r="DT51" s="401"/>
      <c r="DV51" s="168">
        <v>21068.6</v>
      </c>
      <c r="DW51" s="182">
        <v>2110.38</v>
      </c>
      <c r="DX51" s="163">
        <v>14131.4</v>
      </c>
      <c r="DY51" s="164">
        <v>14.9</v>
      </c>
      <c r="EA51" s="401"/>
      <c r="EB51" s="398"/>
      <c r="EC51" s="400"/>
      <c r="EE51" s="168">
        <v>20200</v>
      </c>
      <c r="EF51" s="182">
        <v>1817.5</v>
      </c>
      <c r="EG51" s="163">
        <v>15000</v>
      </c>
      <c r="EH51" s="164">
        <v>13.6</v>
      </c>
      <c r="EJ51" s="400"/>
      <c r="EK51" s="398"/>
      <c r="EL51" s="401"/>
      <c r="EN51" s="168">
        <v>19004.63</v>
      </c>
      <c r="EO51" s="182">
        <v>1739.53</v>
      </c>
      <c r="EP51" s="163">
        <v>16421.05</v>
      </c>
      <c r="EQ51" s="164">
        <v>12.8</v>
      </c>
      <c r="ES51" s="401"/>
      <c r="ET51" s="398"/>
      <c r="EU51" s="400"/>
      <c r="EW51" s="168">
        <v>20200</v>
      </c>
      <c r="EX51" s="182">
        <v>2050.75</v>
      </c>
      <c r="EY51" s="163">
        <v>13800</v>
      </c>
      <c r="EZ51" s="164">
        <v>13.3</v>
      </c>
      <c r="FB51" s="400"/>
      <c r="FC51" s="398"/>
      <c r="FD51" s="401"/>
      <c r="FF51" s="168">
        <v>22000</v>
      </c>
      <c r="FG51" s="163">
        <v>2280</v>
      </c>
      <c r="FH51" s="163">
        <v>10000</v>
      </c>
      <c r="FI51" s="164">
        <v>15</v>
      </c>
      <c r="FK51" s="401"/>
    </row>
    <row r="52" spans="2:167" ht="12" customHeight="1" x14ac:dyDescent="0.25">
      <c r="B52" s="704"/>
      <c r="C52" s="704"/>
      <c r="D52" s="704"/>
      <c r="E52" s="704"/>
      <c r="F52" s="704"/>
      <c r="G52" s="399"/>
      <c r="H52" s="165">
        <v>35200</v>
      </c>
      <c r="I52" s="166">
        <v>4362.75</v>
      </c>
      <c r="J52" s="166">
        <v>24800</v>
      </c>
      <c r="K52" s="167">
        <v>18.5</v>
      </c>
      <c r="L52" s="153"/>
      <c r="M52" s="165">
        <v>200000</v>
      </c>
      <c r="N52" s="166">
        <v>22440</v>
      </c>
      <c r="O52" s="166">
        <v>100000</v>
      </c>
      <c r="P52" s="167">
        <v>13.5</v>
      </c>
      <c r="Q52" s="176"/>
      <c r="R52" s="176"/>
      <c r="S52" s="176"/>
      <c r="T52" s="176"/>
      <c r="U52" s="176"/>
      <c r="V52" s="153"/>
      <c r="W52" s="151"/>
      <c r="X52" s="398"/>
      <c r="Y52" s="400"/>
      <c r="AA52" s="165">
        <v>35200</v>
      </c>
      <c r="AB52" s="166">
        <v>4322</v>
      </c>
      <c r="AC52" s="166">
        <v>24800</v>
      </c>
      <c r="AD52" s="167">
        <v>18.5</v>
      </c>
      <c r="AF52" s="400"/>
      <c r="AG52" s="398"/>
      <c r="AH52" s="401"/>
      <c r="AJ52" s="165">
        <v>36960</v>
      </c>
      <c r="AK52" s="166">
        <v>4580.8900000000003</v>
      </c>
      <c r="AL52" s="166">
        <v>15540</v>
      </c>
      <c r="AM52" s="167">
        <v>18.5</v>
      </c>
      <c r="AO52" s="401"/>
      <c r="AP52" s="398"/>
      <c r="AQ52" s="400"/>
      <c r="AS52" s="165">
        <v>33007.199999999997</v>
      </c>
      <c r="AT52" s="166">
        <v>4017.86</v>
      </c>
      <c r="AU52" s="166">
        <v>20400</v>
      </c>
      <c r="AV52" s="167">
        <v>18.5</v>
      </c>
      <c r="AX52" s="400"/>
      <c r="AY52" s="398"/>
      <c r="AZ52" s="401"/>
      <c r="BB52" s="165">
        <v>30000</v>
      </c>
      <c r="BC52" s="166">
        <v>3510</v>
      </c>
      <c r="BD52" s="166">
        <v>18000</v>
      </c>
      <c r="BE52" s="167">
        <v>17.5</v>
      </c>
      <c r="BG52" s="401"/>
      <c r="BH52" s="398"/>
      <c r="BI52" s="400"/>
      <c r="BK52" s="165">
        <v>35185</v>
      </c>
      <c r="BL52" s="166">
        <v>4113.7299999999996</v>
      </c>
      <c r="BM52" s="166">
        <v>21197</v>
      </c>
      <c r="BN52" s="167">
        <v>18.5</v>
      </c>
      <c r="BP52" s="400"/>
      <c r="BQ52" s="398"/>
      <c r="BR52" s="401"/>
      <c r="BT52" s="165">
        <v>35200</v>
      </c>
      <c r="BU52" s="166">
        <v>4044</v>
      </c>
      <c r="BV52" s="166">
        <v>24800</v>
      </c>
      <c r="BW52" s="167">
        <v>18</v>
      </c>
      <c r="BY52" s="401"/>
      <c r="BZ52" s="398"/>
      <c r="CA52" s="400"/>
      <c r="CC52" s="165">
        <v>35200</v>
      </c>
      <c r="CD52" s="166">
        <v>4362.75</v>
      </c>
      <c r="CE52" s="166">
        <v>24800</v>
      </c>
      <c r="CF52" s="167">
        <v>18.5</v>
      </c>
      <c r="CH52" s="400"/>
      <c r="CI52" s="398"/>
      <c r="CJ52" s="401"/>
      <c r="CL52" s="165">
        <v>35200</v>
      </c>
      <c r="CM52" s="166">
        <v>4150.5</v>
      </c>
      <c r="CN52" s="166">
        <v>18207.2</v>
      </c>
      <c r="CO52" s="167">
        <v>18.5</v>
      </c>
      <c r="CQ52" s="401"/>
      <c r="CR52" s="398"/>
      <c r="CS52" s="400"/>
      <c r="CU52" s="165">
        <v>21000</v>
      </c>
      <c r="CV52" s="166">
        <v>2399.1</v>
      </c>
      <c r="CW52" s="166">
        <v>12007.2</v>
      </c>
      <c r="CX52" s="167">
        <v>15</v>
      </c>
      <c r="CZ52" s="400"/>
      <c r="DA52" s="398"/>
      <c r="DB52" s="401"/>
      <c r="DD52" s="165">
        <v>35200</v>
      </c>
      <c r="DE52" s="166">
        <v>4362.75</v>
      </c>
      <c r="DF52" s="166">
        <v>24800</v>
      </c>
      <c r="DG52" s="167">
        <v>18.5</v>
      </c>
      <c r="DI52" s="401"/>
      <c r="DJ52" s="398"/>
      <c r="DK52" s="400"/>
      <c r="DM52" s="165">
        <v>24200</v>
      </c>
      <c r="DN52" s="166">
        <v>2411</v>
      </c>
      <c r="DO52" s="166">
        <v>11000</v>
      </c>
      <c r="DP52" s="167">
        <v>17.5</v>
      </c>
      <c r="DR52" s="400"/>
      <c r="DS52" s="398"/>
      <c r="DT52" s="401"/>
      <c r="DV52" s="165">
        <v>35200</v>
      </c>
      <c r="DW52" s="166">
        <v>4215.96</v>
      </c>
      <c r="DX52" s="166">
        <v>24800</v>
      </c>
      <c r="DY52" s="167">
        <v>18.399999999999999</v>
      </c>
      <c r="EA52" s="401"/>
      <c r="EB52" s="398"/>
      <c r="EC52" s="400"/>
      <c r="EE52" s="165">
        <v>35200</v>
      </c>
      <c r="EF52" s="166">
        <v>3857.5</v>
      </c>
      <c r="EG52" s="166">
        <v>4800</v>
      </c>
      <c r="EH52" s="167">
        <v>17.8</v>
      </c>
      <c r="EJ52" s="400"/>
      <c r="EK52" s="398"/>
      <c r="EL52" s="401"/>
      <c r="EN52" s="165">
        <v>35425.68</v>
      </c>
      <c r="EO52" s="166">
        <v>3841.42</v>
      </c>
      <c r="EP52" s="166">
        <v>21894.720000000001</v>
      </c>
      <c r="EQ52" s="167">
        <v>17.399999999999999</v>
      </c>
      <c r="ES52" s="401"/>
      <c r="ET52" s="398"/>
      <c r="EU52" s="400"/>
      <c r="EW52" s="165">
        <v>34000</v>
      </c>
      <c r="EX52" s="166">
        <v>3886.15</v>
      </c>
      <c r="EY52" s="166">
        <v>26000</v>
      </c>
      <c r="EZ52" s="167">
        <v>17.899999999999999</v>
      </c>
      <c r="FB52" s="400"/>
      <c r="FC52" s="398"/>
      <c r="FD52" s="401"/>
      <c r="FF52" s="165">
        <v>32000</v>
      </c>
      <c r="FG52" s="166">
        <v>3780</v>
      </c>
      <c r="FH52" s="166">
        <v>10000</v>
      </c>
      <c r="FI52" s="167">
        <v>17.5</v>
      </c>
      <c r="FK52" s="401"/>
    </row>
    <row r="53" spans="2:167" ht="12" customHeight="1" x14ac:dyDescent="0.25">
      <c r="B53" s="704"/>
      <c r="C53" s="704"/>
      <c r="D53" s="704"/>
      <c r="E53" s="704"/>
      <c r="F53" s="704"/>
      <c r="G53" s="399"/>
      <c r="H53" s="169">
        <v>60000</v>
      </c>
      <c r="I53" s="170">
        <v>8950.75</v>
      </c>
      <c r="J53" s="172" t="s">
        <v>296</v>
      </c>
      <c r="K53" s="171">
        <v>22.5</v>
      </c>
      <c r="L53" s="153"/>
      <c r="M53" s="169">
        <v>300000</v>
      </c>
      <c r="N53" s="170">
        <v>35940</v>
      </c>
      <c r="O53" s="170" t="s">
        <v>296</v>
      </c>
      <c r="P53" s="171">
        <v>14</v>
      </c>
      <c r="Q53" s="176"/>
      <c r="R53" s="176"/>
      <c r="S53" s="176"/>
      <c r="T53" s="176"/>
      <c r="U53" s="176"/>
      <c r="V53" s="153"/>
      <c r="W53" s="151"/>
      <c r="X53" s="398"/>
      <c r="Y53" s="400"/>
      <c r="AA53" s="193">
        <v>60000</v>
      </c>
      <c r="AB53" s="194">
        <v>8910</v>
      </c>
      <c r="AC53" s="408" t="s">
        <v>296</v>
      </c>
      <c r="AD53" s="195">
        <v>22.5</v>
      </c>
      <c r="AF53" s="400"/>
      <c r="AG53" s="398"/>
      <c r="AH53" s="401"/>
      <c r="AJ53" s="404">
        <v>52500</v>
      </c>
      <c r="AK53" s="182">
        <v>7455.79</v>
      </c>
      <c r="AL53" s="182">
        <v>7500</v>
      </c>
      <c r="AM53" s="234">
        <v>20.5</v>
      </c>
      <c r="AO53" s="401"/>
      <c r="AP53" s="398"/>
      <c r="AQ53" s="400"/>
      <c r="AS53" s="404">
        <v>53407.199999999997</v>
      </c>
      <c r="AT53" s="182">
        <v>7791.86</v>
      </c>
      <c r="AU53" s="182">
        <v>16592.8</v>
      </c>
      <c r="AV53" s="234">
        <v>21.5</v>
      </c>
      <c r="AX53" s="400"/>
      <c r="AY53" s="398"/>
      <c r="AZ53" s="401"/>
      <c r="BB53" s="404">
        <v>48000</v>
      </c>
      <c r="BC53" s="182">
        <v>6660</v>
      </c>
      <c r="BD53" s="182">
        <v>22000</v>
      </c>
      <c r="BE53" s="234">
        <v>19</v>
      </c>
      <c r="BG53" s="401"/>
      <c r="BH53" s="398"/>
      <c r="BI53" s="400"/>
      <c r="BK53" s="404">
        <v>56382</v>
      </c>
      <c r="BL53" s="182">
        <v>8035.17</v>
      </c>
      <c r="BM53" s="182">
        <v>34968</v>
      </c>
      <c r="BN53" s="234">
        <v>23.5</v>
      </c>
      <c r="BP53" s="400"/>
      <c r="BQ53" s="398"/>
      <c r="BR53" s="401"/>
      <c r="BT53" s="404">
        <v>60000</v>
      </c>
      <c r="BU53" s="182">
        <v>8508</v>
      </c>
      <c r="BV53" s="182">
        <v>30000</v>
      </c>
      <c r="BW53" s="234">
        <v>22.5</v>
      </c>
      <c r="BY53" s="401"/>
      <c r="BZ53" s="398"/>
      <c r="CA53" s="400"/>
      <c r="CC53" s="193">
        <v>60000</v>
      </c>
      <c r="CD53" s="194">
        <v>8950.75</v>
      </c>
      <c r="CE53" s="194" t="s">
        <v>296</v>
      </c>
      <c r="CF53" s="195">
        <v>22.5</v>
      </c>
      <c r="CH53" s="400"/>
      <c r="CI53" s="398"/>
      <c r="CJ53" s="401"/>
      <c r="CL53" s="193">
        <v>53407.199999999997</v>
      </c>
      <c r="CM53" s="194">
        <v>7518.83</v>
      </c>
      <c r="CN53" s="194" t="s">
        <v>296</v>
      </c>
      <c r="CO53" s="195">
        <v>21.5</v>
      </c>
      <c r="CQ53" s="401"/>
      <c r="CR53" s="398"/>
      <c r="CS53" s="400"/>
      <c r="CU53" s="404">
        <v>33007.199999999997</v>
      </c>
      <c r="CV53" s="182">
        <v>4200.18</v>
      </c>
      <c r="CW53" s="182">
        <v>20400</v>
      </c>
      <c r="CX53" s="234">
        <v>18.8</v>
      </c>
      <c r="CZ53" s="400"/>
      <c r="DA53" s="398"/>
      <c r="DB53" s="401"/>
      <c r="DD53" s="169">
        <v>60000</v>
      </c>
      <c r="DE53" s="170">
        <v>8950.75</v>
      </c>
      <c r="DF53" s="172" t="s">
        <v>296</v>
      </c>
      <c r="DG53" s="171">
        <v>22.5</v>
      </c>
      <c r="DI53" s="401"/>
      <c r="DJ53" s="398"/>
      <c r="DK53" s="400"/>
      <c r="DM53" s="404">
        <v>35200</v>
      </c>
      <c r="DN53" s="182">
        <v>4336</v>
      </c>
      <c r="DO53" s="182">
        <v>24800</v>
      </c>
      <c r="DP53" s="234">
        <v>21</v>
      </c>
      <c r="DR53" s="400"/>
      <c r="DS53" s="398"/>
      <c r="DT53" s="401"/>
      <c r="DV53" s="193">
        <v>60000</v>
      </c>
      <c r="DW53" s="194">
        <v>8779.16</v>
      </c>
      <c r="DX53" s="194" t="s">
        <v>296</v>
      </c>
      <c r="DY53" s="195">
        <v>22.5</v>
      </c>
      <c r="EA53" s="401"/>
      <c r="EB53" s="398"/>
      <c r="EC53" s="400"/>
      <c r="EE53" s="404">
        <v>40000</v>
      </c>
      <c r="EF53" s="182">
        <v>4711.8999999999996</v>
      </c>
      <c r="EG53" s="182">
        <v>10000</v>
      </c>
      <c r="EH53" s="234">
        <v>18.3</v>
      </c>
      <c r="EJ53" s="400"/>
      <c r="EK53" s="398"/>
      <c r="EL53" s="401"/>
      <c r="EN53" s="193">
        <v>57320.4</v>
      </c>
      <c r="EO53" s="194">
        <v>7651.1</v>
      </c>
      <c r="EP53" s="172" t="s">
        <v>296</v>
      </c>
      <c r="EQ53" s="195">
        <v>20.5</v>
      </c>
      <c r="ES53" s="401"/>
      <c r="ET53" s="398"/>
      <c r="EU53" s="400"/>
      <c r="EW53" s="193">
        <v>60000</v>
      </c>
      <c r="EX53" s="194">
        <v>8540.15</v>
      </c>
      <c r="EY53" s="194" t="s">
        <v>296</v>
      </c>
      <c r="EZ53" s="195">
        <v>22.5</v>
      </c>
      <c r="FB53" s="400"/>
      <c r="FC53" s="398"/>
      <c r="FD53" s="401"/>
      <c r="FF53" s="168">
        <v>42000</v>
      </c>
      <c r="FG53" s="163">
        <v>5530</v>
      </c>
      <c r="FH53" s="163">
        <v>10000</v>
      </c>
      <c r="FI53" s="164">
        <v>20</v>
      </c>
      <c r="FK53" s="401"/>
    </row>
    <row r="54" spans="2:167" ht="12" customHeight="1" x14ac:dyDescent="0.25">
      <c r="B54" s="704"/>
      <c r="C54" s="704"/>
      <c r="D54" s="704"/>
      <c r="E54" s="704"/>
      <c r="F54" s="704"/>
      <c r="G54" s="399"/>
      <c r="H54" s="174" t="s">
        <v>299</v>
      </c>
      <c r="I54" s="163"/>
      <c r="J54" s="162"/>
      <c r="K54" s="173"/>
      <c r="L54" s="153"/>
      <c r="M54" s="153"/>
      <c r="N54" s="153"/>
      <c r="O54" s="153"/>
      <c r="P54" s="153"/>
      <c r="Q54" s="176"/>
      <c r="R54" s="176"/>
      <c r="S54" s="176"/>
      <c r="T54" s="176"/>
      <c r="U54" s="176"/>
      <c r="V54" s="153"/>
      <c r="W54" s="151"/>
      <c r="X54" s="398"/>
      <c r="Y54" s="400"/>
      <c r="AF54" s="400"/>
      <c r="AG54" s="398"/>
      <c r="AH54" s="401"/>
      <c r="AJ54" s="165">
        <v>60000</v>
      </c>
      <c r="AK54" s="166">
        <v>8993.2900000000009</v>
      </c>
      <c r="AL54" s="166">
        <v>20000</v>
      </c>
      <c r="AM54" s="167">
        <v>23</v>
      </c>
      <c r="AO54" s="401"/>
      <c r="AP54" s="398"/>
      <c r="AQ54" s="400"/>
      <c r="AS54" s="165">
        <v>70000</v>
      </c>
      <c r="AT54" s="166">
        <v>11359.32</v>
      </c>
      <c r="AU54" s="166">
        <v>20000</v>
      </c>
      <c r="AV54" s="167">
        <v>22.5</v>
      </c>
      <c r="AX54" s="400"/>
      <c r="AY54" s="398"/>
      <c r="AZ54" s="401"/>
      <c r="BB54" s="165">
        <v>70000</v>
      </c>
      <c r="BC54" s="166">
        <v>10840</v>
      </c>
      <c r="BD54" s="166">
        <v>20000</v>
      </c>
      <c r="BE54" s="167">
        <v>21.75</v>
      </c>
      <c r="BG54" s="401"/>
      <c r="BH54" s="398"/>
      <c r="BI54" s="400"/>
      <c r="BK54" s="165">
        <v>91350</v>
      </c>
      <c r="BL54" s="166">
        <v>16252.65</v>
      </c>
      <c r="BM54" s="166">
        <v>29850</v>
      </c>
      <c r="BN54" s="167">
        <v>25</v>
      </c>
      <c r="BP54" s="400"/>
      <c r="BQ54" s="398"/>
      <c r="BR54" s="401"/>
      <c r="BT54" s="179">
        <v>90000</v>
      </c>
      <c r="BU54" s="180">
        <v>15258</v>
      </c>
      <c r="BV54" s="180" t="s">
        <v>296</v>
      </c>
      <c r="BW54" s="181">
        <v>24.5</v>
      </c>
      <c r="BY54" s="401"/>
      <c r="BZ54" s="398"/>
      <c r="CA54" s="400"/>
      <c r="CH54" s="400"/>
      <c r="CI54" s="398"/>
      <c r="CJ54" s="401"/>
      <c r="CQ54" s="401"/>
      <c r="CR54" s="398"/>
      <c r="CS54" s="400"/>
      <c r="CU54" s="165">
        <v>53407.199999999997</v>
      </c>
      <c r="CV54" s="166">
        <v>8035.38</v>
      </c>
      <c r="CW54" s="166">
        <v>36592.800000000003</v>
      </c>
      <c r="CX54" s="167">
        <v>21.5</v>
      </c>
      <c r="CZ54" s="400"/>
      <c r="DA54" s="398"/>
      <c r="DB54" s="401"/>
      <c r="DI54" s="401"/>
      <c r="DJ54" s="398"/>
      <c r="DK54" s="400"/>
      <c r="DM54" s="165">
        <v>60000</v>
      </c>
      <c r="DN54" s="166">
        <v>9544</v>
      </c>
      <c r="DO54" s="166">
        <v>20200</v>
      </c>
      <c r="DP54" s="167">
        <v>23.5</v>
      </c>
      <c r="DR54" s="400"/>
      <c r="DS54" s="398"/>
      <c r="DT54" s="401"/>
      <c r="EA54" s="401"/>
      <c r="EB54" s="398"/>
      <c r="EC54" s="400"/>
      <c r="EE54" s="165">
        <v>50000</v>
      </c>
      <c r="EF54" s="166">
        <v>6541.9</v>
      </c>
      <c r="EG54" s="166">
        <v>10000</v>
      </c>
      <c r="EH54" s="167">
        <v>19</v>
      </c>
      <c r="EJ54" s="400"/>
      <c r="EK54" s="398"/>
      <c r="EL54" s="401"/>
      <c r="ES54" s="401"/>
      <c r="ET54" s="398"/>
      <c r="EU54" s="400"/>
      <c r="FB54" s="400"/>
      <c r="FC54" s="398"/>
      <c r="FD54" s="401"/>
      <c r="FF54" s="165">
        <v>52000</v>
      </c>
      <c r="FG54" s="166">
        <v>7530</v>
      </c>
      <c r="FH54" s="166">
        <v>10000</v>
      </c>
      <c r="FI54" s="167">
        <v>22.5</v>
      </c>
      <c r="FK54" s="401"/>
    </row>
    <row r="55" spans="2:167" ht="12" customHeight="1" x14ac:dyDescent="0.25">
      <c r="B55" s="704"/>
      <c r="C55" s="704"/>
      <c r="D55" s="704"/>
      <c r="E55" s="704"/>
      <c r="F55" s="704"/>
      <c r="G55" s="399"/>
      <c r="L55" s="153"/>
      <c r="M55" s="153"/>
      <c r="N55" s="153"/>
      <c r="O55" s="153"/>
      <c r="P55" s="153"/>
      <c r="Q55" s="176"/>
      <c r="R55" s="176"/>
      <c r="S55" s="176"/>
      <c r="T55" s="176"/>
      <c r="U55" s="176"/>
      <c r="V55" s="153"/>
      <c r="W55" s="151"/>
      <c r="X55" s="398"/>
      <c r="Y55" s="400"/>
      <c r="AA55" s="687" t="s">
        <v>722</v>
      </c>
      <c r="AB55" s="688"/>
      <c r="AC55" s="688"/>
      <c r="AD55" s="689"/>
      <c r="AF55" s="400"/>
      <c r="AG55" s="398"/>
      <c r="AH55" s="401"/>
      <c r="AJ55" s="404">
        <v>80000</v>
      </c>
      <c r="AK55" s="182">
        <v>13593.29</v>
      </c>
      <c r="AL55" s="182">
        <v>10000</v>
      </c>
      <c r="AM55" s="234">
        <v>24</v>
      </c>
      <c r="AO55" s="401"/>
      <c r="AP55" s="398"/>
      <c r="AQ55" s="400"/>
      <c r="AS55" s="404">
        <v>90000</v>
      </c>
      <c r="AT55" s="182">
        <v>15859.32</v>
      </c>
      <c r="AU55" s="182">
        <v>85000</v>
      </c>
      <c r="AV55" s="234">
        <v>25</v>
      </c>
      <c r="AX55" s="400"/>
      <c r="AY55" s="398"/>
      <c r="AZ55" s="401"/>
      <c r="BB55" s="404">
        <v>90000</v>
      </c>
      <c r="BC55" s="182">
        <v>15190</v>
      </c>
      <c r="BD55" s="182">
        <v>30000</v>
      </c>
      <c r="BE55" s="234">
        <v>22.75</v>
      </c>
      <c r="BG55" s="401"/>
      <c r="BH55" s="398"/>
      <c r="BI55" s="400"/>
      <c r="BK55" s="193">
        <v>121200</v>
      </c>
      <c r="BL55" s="194">
        <v>23715.15</v>
      </c>
      <c r="BM55" s="194" t="s">
        <v>296</v>
      </c>
      <c r="BN55" s="195">
        <v>26</v>
      </c>
      <c r="BP55" s="400"/>
      <c r="BQ55" s="398"/>
      <c r="BR55" s="401"/>
      <c r="BT55" s="182"/>
      <c r="BU55" s="182"/>
      <c r="BV55" s="182"/>
      <c r="BW55" s="183"/>
      <c r="BY55" s="401"/>
      <c r="BZ55" s="398"/>
      <c r="CA55" s="400"/>
      <c r="CC55" s="687" t="s">
        <v>722</v>
      </c>
      <c r="CD55" s="688"/>
      <c r="CE55" s="688"/>
      <c r="CF55" s="689"/>
      <c r="CH55" s="400"/>
      <c r="CI55" s="398"/>
      <c r="CJ55" s="401"/>
      <c r="CL55" s="687" t="s">
        <v>722</v>
      </c>
      <c r="CM55" s="688"/>
      <c r="CN55" s="688"/>
      <c r="CO55" s="689"/>
      <c r="CQ55" s="401"/>
      <c r="CR55" s="398"/>
      <c r="CS55" s="400"/>
      <c r="CU55" s="404">
        <v>90000</v>
      </c>
      <c r="CV55" s="182">
        <v>15902.83</v>
      </c>
      <c r="CW55" s="182">
        <v>30000</v>
      </c>
      <c r="CX55" s="234">
        <v>23.5</v>
      </c>
      <c r="CZ55" s="400"/>
      <c r="DA55" s="398"/>
      <c r="DB55" s="401"/>
      <c r="DD55" s="687" t="s">
        <v>722</v>
      </c>
      <c r="DE55" s="688"/>
      <c r="DF55" s="688"/>
      <c r="DG55" s="689"/>
      <c r="DI55" s="401"/>
      <c r="DJ55" s="398"/>
      <c r="DK55" s="400"/>
      <c r="DM55" s="404">
        <v>80200</v>
      </c>
      <c r="DN55" s="182">
        <v>14291</v>
      </c>
      <c r="DO55" s="182">
        <v>19000</v>
      </c>
      <c r="DP55" s="234">
        <v>24</v>
      </c>
      <c r="DR55" s="400"/>
      <c r="DS55" s="398"/>
      <c r="DT55" s="401"/>
      <c r="DV55" s="687" t="s">
        <v>722</v>
      </c>
      <c r="DW55" s="688"/>
      <c r="DX55" s="688"/>
      <c r="DY55" s="689"/>
      <c r="EA55" s="401"/>
      <c r="EB55" s="398"/>
      <c r="EC55" s="400"/>
      <c r="EE55" s="168">
        <v>60000</v>
      </c>
      <c r="EF55" s="163">
        <v>8441.9</v>
      </c>
      <c r="EG55" s="163">
        <v>60000</v>
      </c>
      <c r="EH55" s="164">
        <v>24.5</v>
      </c>
      <c r="EJ55" s="400"/>
      <c r="EK55" s="398"/>
      <c r="EL55" s="401"/>
      <c r="EN55" s="687" t="s">
        <v>722</v>
      </c>
      <c r="EO55" s="688"/>
      <c r="EP55" s="688"/>
      <c r="EQ55" s="689"/>
      <c r="ES55" s="401"/>
      <c r="ET55" s="398"/>
      <c r="EU55" s="400"/>
      <c r="EW55" s="687" t="s">
        <v>722</v>
      </c>
      <c r="EX55" s="688"/>
      <c r="EY55" s="688"/>
      <c r="EZ55" s="689"/>
      <c r="FB55" s="400"/>
      <c r="FC55" s="398"/>
      <c r="FD55" s="401"/>
      <c r="FF55" s="168">
        <v>62000</v>
      </c>
      <c r="FG55" s="163">
        <v>9780</v>
      </c>
      <c r="FH55" s="163">
        <v>10000</v>
      </c>
      <c r="FI55" s="164">
        <v>25</v>
      </c>
      <c r="FK55" s="401"/>
    </row>
    <row r="56" spans="2:167" ht="12" customHeight="1" x14ac:dyDescent="0.25">
      <c r="B56" s="704"/>
      <c r="C56" s="704"/>
      <c r="D56" s="704"/>
      <c r="E56" s="704"/>
      <c r="F56" s="704"/>
      <c r="G56" s="399"/>
      <c r="H56" s="687" t="s">
        <v>300</v>
      </c>
      <c r="I56" s="688"/>
      <c r="J56" s="688"/>
      <c r="K56" s="689"/>
      <c r="L56" s="153"/>
      <c r="M56" s="687" t="s">
        <v>301</v>
      </c>
      <c r="N56" s="688"/>
      <c r="O56" s="688"/>
      <c r="P56" s="689"/>
      <c r="Q56" s="176"/>
      <c r="R56" s="176"/>
      <c r="S56" s="176"/>
      <c r="T56" s="176"/>
      <c r="U56" s="176"/>
      <c r="V56" s="153"/>
      <c r="W56" s="151"/>
      <c r="X56" s="398"/>
      <c r="Y56" s="400"/>
      <c r="AA56" s="690"/>
      <c r="AB56" s="691"/>
      <c r="AC56" s="691"/>
      <c r="AD56" s="692"/>
      <c r="AF56" s="400"/>
      <c r="AG56" s="398"/>
      <c r="AH56" s="401"/>
      <c r="AJ56" s="165">
        <v>90000</v>
      </c>
      <c r="AK56" s="166">
        <v>15993.29</v>
      </c>
      <c r="AL56" s="166">
        <v>40000</v>
      </c>
      <c r="AM56" s="167">
        <v>25</v>
      </c>
      <c r="AO56" s="401"/>
      <c r="AP56" s="398"/>
      <c r="AQ56" s="400"/>
      <c r="AS56" s="179">
        <v>175000</v>
      </c>
      <c r="AT56" s="180">
        <v>37109.32</v>
      </c>
      <c r="AU56" s="405" t="s">
        <v>296</v>
      </c>
      <c r="AV56" s="181">
        <v>25.5</v>
      </c>
      <c r="AX56" s="400"/>
      <c r="AY56" s="398"/>
      <c r="AZ56" s="401"/>
      <c r="BB56" s="165">
        <v>120000</v>
      </c>
      <c r="BC56" s="166">
        <v>22015</v>
      </c>
      <c r="BD56" s="166">
        <v>55000</v>
      </c>
      <c r="BE56" s="167">
        <v>23.75</v>
      </c>
      <c r="BG56" s="401"/>
      <c r="BH56" s="398"/>
      <c r="BI56" s="400"/>
      <c r="BP56" s="400"/>
      <c r="BQ56" s="398"/>
      <c r="BR56" s="401"/>
      <c r="BT56" s="687" t="s">
        <v>722</v>
      </c>
      <c r="BU56" s="688"/>
      <c r="BV56" s="688"/>
      <c r="BW56" s="689"/>
      <c r="BY56" s="401"/>
      <c r="BZ56" s="398"/>
      <c r="CA56" s="400"/>
      <c r="CC56" s="690"/>
      <c r="CD56" s="691"/>
      <c r="CE56" s="691"/>
      <c r="CF56" s="692"/>
      <c r="CH56" s="400"/>
      <c r="CI56" s="398"/>
      <c r="CJ56" s="401"/>
      <c r="CL56" s="690"/>
      <c r="CM56" s="691"/>
      <c r="CN56" s="691"/>
      <c r="CO56" s="692"/>
      <c r="CQ56" s="401"/>
      <c r="CR56" s="398"/>
      <c r="CS56" s="400"/>
      <c r="CU56" s="165">
        <v>120000</v>
      </c>
      <c r="CV56" s="166">
        <v>22952.83</v>
      </c>
      <c r="CW56" s="166">
        <v>55000</v>
      </c>
      <c r="CX56" s="167">
        <v>24.5</v>
      </c>
      <c r="CZ56" s="400"/>
      <c r="DA56" s="398"/>
      <c r="DB56" s="401"/>
      <c r="DD56" s="690"/>
      <c r="DE56" s="691"/>
      <c r="DF56" s="691"/>
      <c r="DG56" s="692"/>
      <c r="DI56" s="401"/>
      <c r="DJ56" s="398"/>
      <c r="DK56" s="400"/>
      <c r="DM56" s="165">
        <v>99200</v>
      </c>
      <c r="DN56" s="166">
        <v>18851</v>
      </c>
      <c r="DO56" s="166">
        <v>21000</v>
      </c>
      <c r="DP56" s="167">
        <v>24.5</v>
      </c>
      <c r="DR56" s="400"/>
      <c r="DS56" s="398"/>
      <c r="DT56" s="401"/>
      <c r="DV56" s="690"/>
      <c r="DW56" s="691"/>
      <c r="DX56" s="691"/>
      <c r="DY56" s="692"/>
      <c r="EA56" s="401"/>
      <c r="EB56" s="398"/>
      <c r="EC56" s="400"/>
      <c r="EE56" s="179">
        <v>120000</v>
      </c>
      <c r="EF56" s="180">
        <v>23141.9</v>
      </c>
      <c r="EG56" s="180" t="s">
        <v>296</v>
      </c>
      <c r="EH56" s="181">
        <v>27</v>
      </c>
      <c r="EJ56" s="400"/>
      <c r="EK56" s="398"/>
      <c r="EL56" s="401"/>
      <c r="EN56" s="690"/>
      <c r="EO56" s="691"/>
      <c r="EP56" s="691"/>
      <c r="EQ56" s="692"/>
      <c r="ES56" s="401"/>
      <c r="ET56" s="398"/>
      <c r="EU56" s="400"/>
      <c r="EW56" s="690"/>
      <c r="EX56" s="691"/>
      <c r="EY56" s="691"/>
      <c r="EZ56" s="692"/>
      <c r="FB56" s="400"/>
      <c r="FC56" s="398"/>
      <c r="FD56" s="401"/>
      <c r="FF56" s="165">
        <v>72000</v>
      </c>
      <c r="FG56" s="166">
        <v>12280</v>
      </c>
      <c r="FH56" s="166">
        <v>28000</v>
      </c>
      <c r="FI56" s="167">
        <v>26.5</v>
      </c>
      <c r="FK56" s="401"/>
    </row>
    <row r="57" spans="2:167" ht="12" customHeight="1" x14ac:dyDescent="0.25">
      <c r="B57" s="704"/>
      <c r="C57" s="704"/>
      <c r="D57" s="704"/>
      <c r="E57" s="704"/>
      <c r="F57" s="704"/>
      <c r="G57" s="399"/>
      <c r="H57" s="690"/>
      <c r="I57" s="691"/>
      <c r="J57" s="691"/>
      <c r="K57" s="692"/>
      <c r="L57" s="153"/>
      <c r="M57" s="690"/>
      <c r="N57" s="691"/>
      <c r="O57" s="691"/>
      <c r="P57" s="692"/>
      <c r="Q57" s="176"/>
      <c r="R57" s="176"/>
      <c r="S57" s="176"/>
      <c r="T57" s="176"/>
      <c r="U57" s="176"/>
      <c r="V57" s="153"/>
      <c r="W57" s="151"/>
      <c r="X57" s="398"/>
      <c r="Y57" s="400"/>
      <c r="AA57" s="697" t="s">
        <v>286</v>
      </c>
      <c r="AB57" s="693" t="s">
        <v>287</v>
      </c>
      <c r="AC57" s="693" t="s">
        <v>288</v>
      </c>
      <c r="AD57" s="699" t="s">
        <v>289</v>
      </c>
      <c r="AF57" s="400"/>
      <c r="AG57" s="398"/>
      <c r="AH57" s="401"/>
      <c r="AJ57" s="193">
        <v>130000</v>
      </c>
      <c r="AK57" s="194">
        <v>25993.29</v>
      </c>
      <c r="AL57" s="194" t="s">
        <v>1984</v>
      </c>
      <c r="AM57" s="195">
        <v>25.5</v>
      </c>
      <c r="AO57" s="401"/>
      <c r="AP57" s="398"/>
      <c r="AQ57" s="400"/>
      <c r="AX57" s="400"/>
      <c r="AY57" s="398"/>
      <c r="AZ57" s="401"/>
      <c r="BB57" s="193">
        <v>175000</v>
      </c>
      <c r="BC57" s="194">
        <v>35077.5</v>
      </c>
      <c r="BD57" s="172" t="s">
        <v>296</v>
      </c>
      <c r="BE57" s="195">
        <v>24.75</v>
      </c>
      <c r="BG57" s="401"/>
      <c r="BH57" s="398"/>
      <c r="BI57" s="400"/>
      <c r="BK57" s="687" t="s">
        <v>722</v>
      </c>
      <c r="BL57" s="688"/>
      <c r="BM57" s="688"/>
      <c r="BN57" s="689"/>
      <c r="BP57" s="400"/>
      <c r="BQ57" s="398"/>
      <c r="BR57" s="401"/>
      <c r="BT57" s="690"/>
      <c r="BU57" s="691"/>
      <c r="BV57" s="691"/>
      <c r="BW57" s="692"/>
      <c r="BY57" s="401"/>
      <c r="BZ57" s="398"/>
      <c r="CA57" s="400"/>
      <c r="CC57" s="697" t="s">
        <v>286</v>
      </c>
      <c r="CD57" s="693" t="s">
        <v>287</v>
      </c>
      <c r="CE57" s="693" t="s">
        <v>288</v>
      </c>
      <c r="CF57" s="699" t="s">
        <v>289</v>
      </c>
      <c r="CH57" s="400"/>
      <c r="CI57" s="398"/>
      <c r="CJ57" s="401"/>
      <c r="CL57" s="697" t="s">
        <v>286</v>
      </c>
      <c r="CM57" s="693" t="s">
        <v>287</v>
      </c>
      <c r="CN57" s="693" t="s">
        <v>288</v>
      </c>
      <c r="CO57" s="699" t="s">
        <v>289</v>
      </c>
      <c r="CQ57" s="401"/>
      <c r="CR57" s="398"/>
      <c r="CS57" s="400"/>
      <c r="CU57" s="193">
        <v>175000</v>
      </c>
      <c r="CV57" s="194">
        <v>36427.83</v>
      </c>
      <c r="CW57" s="194" t="s">
        <v>296</v>
      </c>
      <c r="CX57" s="195">
        <v>25.5</v>
      </c>
      <c r="CZ57" s="400"/>
      <c r="DA57" s="398"/>
      <c r="DB57" s="401"/>
      <c r="DD57" s="697" t="s">
        <v>286</v>
      </c>
      <c r="DE57" s="693" t="s">
        <v>287</v>
      </c>
      <c r="DF57" s="693" t="s">
        <v>288</v>
      </c>
      <c r="DG57" s="699" t="s">
        <v>289</v>
      </c>
      <c r="DI57" s="401"/>
      <c r="DJ57" s="398"/>
      <c r="DK57" s="400"/>
      <c r="DM57" s="193">
        <v>120200</v>
      </c>
      <c r="DN57" s="194">
        <v>23996</v>
      </c>
      <c r="DO57" s="194" t="s">
        <v>1988</v>
      </c>
      <c r="DP57" s="195">
        <v>25</v>
      </c>
      <c r="DR57" s="400"/>
      <c r="DS57" s="398"/>
      <c r="DT57" s="401"/>
      <c r="DV57" s="697" t="s">
        <v>286</v>
      </c>
      <c r="DW57" s="693" t="s">
        <v>287</v>
      </c>
      <c r="DX57" s="693" t="s">
        <v>288</v>
      </c>
      <c r="DY57" s="699" t="s">
        <v>289</v>
      </c>
      <c r="EA57" s="401"/>
      <c r="EB57" s="398"/>
      <c r="EC57" s="400"/>
      <c r="EJ57" s="400"/>
      <c r="EK57" s="398"/>
      <c r="EL57" s="401"/>
      <c r="EN57" s="697" t="s">
        <v>286</v>
      </c>
      <c r="EO57" s="693" t="s">
        <v>287</v>
      </c>
      <c r="EP57" s="693" t="s">
        <v>288</v>
      </c>
      <c r="EQ57" s="699" t="s">
        <v>289</v>
      </c>
      <c r="ES57" s="401"/>
      <c r="ET57" s="398"/>
      <c r="EU57" s="400"/>
      <c r="EW57" s="697" t="s">
        <v>286</v>
      </c>
      <c r="EX57" s="693" t="s">
        <v>287</v>
      </c>
      <c r="EY57" s="693" t="s">
        <v>288</v>
      </c>
      <c r="EZ57" s="699" t="s">
        <v>289</v>
      </c>
      <c r="FB57" s="400"/>
      <c r="FC57" s="398"/>
      <c r="FD57" s="401"/>
      <c r="FF57" s="168">
        <v>100000</v>
      </c>
      <c r="FG57" s="163">
        <v>19700</v>
      </c>
      <c r="FH57" s="163">
        <v>50000</v>
      </c>
      <c r="FI57" s="164">
        <v>27.5</v>
      </c>
      <c r="FK57" s="401"/>
    </row>
    <row r="58" spans="2:167" ht="12" customHeight="1" x14ac:dyDescent="0.25">
      <c r="B58" s="704"/>
      <c r="C58" s="704"/>
      <c r="D58" s="704"/>
      <c r="E58" s="704"/>
      <c r="F58" s="704"/>
      <c r="G58" s="399"/>
      <c r="H58" s="697" t="s">
        <v>286</v>
      </c>
      <c r="I58" s="693" t="s">
        <v>287</v>
      </c>
      <c r="J58" s="693" t="s">
        <v>288</v>
      </c>
      <c r="K58" s="699" t="s">
        <v>289</v>
      </c>
      <c r="L58" s="153"/>
      <c r="M58" s="697" t="s">
        <v>290</v>
      </c>
      <c r="N58" s="693" t="s">
        <v>287</v>
      </c>
      <c r="O58" s="701" t="s">
        <v>291</v>
      </c>
      <c r="P58" s="699" t="s">
        <v>289</v>
      </c>
      <c r="Q58" s="176"/>
      <c r="R58" s="176"/>
      <c r="S58" s="176"/>
      <c r="T58" s="176"/>
      <c r="U58" s="176"/>
      <c r="V58" s="153"/>
      <c r="W58" s="151"/>
      <c r="X58" s="398"/>
      <c r="Y58" s="400"/>
      <c r="AA58" s="698"/>
      <c r="AB58" s="694"/>
      <c r="AC58" s="694"/>
      <c r="AD58" s="700"/>
      <c r="AF58" s="400"/>
      <c r="AG58" s="398"/>
      <c r="AH58" s="401"/>
      <c r="AO58" s="401"/>
      <c r="AP58" s="398"/>
      <c r="AQ58" s="400"/>
      <c r="AS58" s="687" t="s">
        <v>722</v>
      </c>
      <c r="AT58" s="688"/>
      <c r="AU58" s="688"/>
      <c r="AV58" s="689"/>
      <c r="AX58" s="400"/>
      <c r="AY58" s="398"/>
      <c r="AZ58" s="401"/>
      <c r="BG58" s="401"/>
      <c r="BH58" s="398"/>
      <c r="BI58" s="400"/>
      <c r="BK58" s="690"/>
      <c r="BL58" s="691"/>
      <c r="BM58" s="691"/>
      <c r="BN58" s="692"/>
      <c r="BP58" s="400"/>
      <c r="BQ58" s="398"/>
      <c r="BR58" s="401"/>
      <c r="BT58" s="697" t="s">
        <v>286</v>
      </c>
      <c r="BU58" s="693" t="s">
        <v>287</v>
      </c>
      <c r="BV58" s="693" t="s">
        <v>288</v>
      </c>
      <c r="BW58" s="699" t="s">
        <v>289</v>
      </c>
      <c r="BY58" s="401"/>
      <c r="BZ58" s="398"/>
      <c r="CA58" s="400"/>
      <c r="CC58" s="698"/>
      <c r="CD58" s="694"/>
      <c r="CE58" s="694"/>
      <c r="CF58" s="700"/>
      <c r="CH58" s="400"/>
      <c r="CI58" s="398"/>
      <c r="CJ58" s="401"/>
      <c r="CL58" s="698"/>
      <c r="CM58" s="694"/>
      <c r="CN58" s="694"/>
      <c r="CO58" s="700"/>
      <c r="CQ58" s="401"/>
      <c r="CR58" s="398"/>
      <c r="CS58" s="400"/>
      <c r="CU58" s="602"/>
      <c r="CV58" s="603"/>
      <c r="CW58" s="603"/>
      <c r="CX58" s="604"/>
      <c r="CZ58" s="400"/>
      <c r="DA58" s="398"/>
      <c r="DB58" s="401"/>
      <c r="DD58" s="698"/>
      <c r="DE58" s="694"/>
      <c r="DF58" s="694"/>
      <c r="DG58" s="700"/>
      <c r="DI58" s="401"/>
      <c r="DJ58" s="398"/>
      <c r="DK58" s="400"/>
      <c r="DR58" s="400"/>
      <c r="DS58" s="398"/>
      <c r="DT58" s="401"/>
      <c r="DV58" s="698"/>
      <c r="DW58" s="694"/>
      <c r="DX58" s="694"/>
      <c r="DY58" s="700"/>
      <c r="EA58" s="401"/>
      <c r="EB58" s="398"/>
      <c r="EC58" s="400"/>
      <c r="EE58" s="687" t="s">
        <v>722</v>
      </c>
      <c r="EF58" s="688"/>
      <c r="EG58" s="688"/>
      <c r="EH58" s="689"/>
      <c r="EJ58" s="400"/>
      <c r="EK58" s="398"/>
      <c r="EL58" s="401"/>
      <c r="EN58" s="698"/>
      <c r="EO58" s="694"/>
      <c r="EP58" s="694"/>
      <c r="EQ58" s="700"/>
      <c r="ES58" s="401"/>
      <c r="ET58" s="398"/>
      <c r="EU58" s="400"/>
      <c r="EW58" s="698"/>
      <c r="EX58" s="694"/>
      <c r="EY58" s="694"/>
      <c r="EZ58" s="700"/>
      <c r="FB58" s="400"/>
      <c r="FC58" s="398"/>
      <c r="FD58" s="401"/>
      <c r="FF58" s="165">
        <v>150000</v>
      </c>
      <c r="FG58" s="166">
        <v>33450</v>
      </c>
      <c r="FH58" s="166">
        <v>50000</v>
      </c>
      <c r="FI58" s="167">
        <v>28.5</v>
      </c>
      <c r="FK58" s="401"/>
    </row>
    <row r="59" spans="2:167" ht="12" customHeight="1" x14ac:dyDescent="0.25">
      <c r="B59" s="704"/>
      <c r="C59" s="704"/>
      <c r="D59" s="704"/>
      <c r="E59" s="704"/>
      <c r="F59" s="704"/>
      <c r="G59" s="399"/>
      <c r="H59" s="698"/>
      <c r="I59" s="694"/>
      <c r="J59" s="694"/>
      <c r="K59" s="700"/>
      <c r="L59" s="153"/>
      <c r="M59" s="698"/>
      <c r="N59" s="694"/>
      <c r="O59" s="702"/>
      <c r="P59" s="700"/>
      <c r="Q59" s="176"/>
      <c r="R59" s="176"/>
      <c r="S59" s="176"/>
      <c r="T59" s="176"/>
      <c r="U59" s="176"/>
      <c r="V59" s="153"/>
      <c r="W59" s="151"/>
      <c r="X59" s="398"/>
      <c r="Y59" s="400"/>
      <c r="AA59" s="652" t="s">
        <v>292</v>
      </c>
      <c r="AB59" s="654" t="s">
        <v>292</v>
      </c>
      <c r="AC59" s="654" t="s">
        <v>292</v>
      </c>
      <c r="AD59" s="656" t="s">
        <v>292</v>
      </c>
      <c r="AF59" s="400"/>
      <c r="AG59" s="398"/>
      <c r="AH59" s="401"/>
      <c r="AJ59" s="687" t="s">
        <v>722</v>
      </c>
      <c r="AK59" s="688"/>
      <c r="AL59" s="688"/>
      <c r="AM59" s="689"/>
      <c r="AO59" s="401"/>
      <c r="AP59" s="398"/>
      <c r="AQ59" s="400"/>
      <c r="AS59" s="690"/>
      <c r="AT59" s="691"/>
      <c r="AU59" s="691"/>
      <c r="AV59" s="692"/>
      <c r="AX59" s="400"/>
      <c r="AY59" s="398"/>
      <c r="AZ59" s="401"/>
      <c r="BB59" s="687" t="s">
        <v>722</v>
      </c>
      <c r="BC59" s="688"/>
      <c r="BD59" s="688"/>
      <c r="BE59" s="689"/>
      <c r="BG59" s="401"/>
      <c r="BH59" s="398"/>
      <c r="BI59" s="400"/>
      <c r="BK59" s="697" t="s">
        <v>286</v>
      </c>
      <c r="BL59" s="693" t="s">
        <v>287</v>
      </c>
      <c r="BM59" s="693" t="s">
        <v>288</v>
      </c>
      <c r="BN59" s="699" t="s">
        <v>289</v>
      </c>
      <c r="BP59" s="400"/>
      <c r="BQ59" s="398"/>
      <c r="BR59" s="401"/>
      <c r="BT59" s="698"/>
      <c r="BU59" s="694"/>
      <c r="BV59" s="694"/>
      <c r="BW59" s="700"/>
      <c r="BY59" s="401"/>
      <c r="BZ59" s="398"/>
      <c r="CA59" s="400"/>
      <c r="CC59" s="652" t="s">
        <v>292</v>
      </c>
      <c r="CD59" s="654" t="s">
        <v>292</v>
      </c>
      <c r="CE59" s="654" t="s">
        <v>292</v>
      </c>
      <c r="CF59" s="656" t="s">
        <v>292</v>
      </c>
      <c r="CH59" s="400"/>
      <c r="CI59" s="398"/>
      <c r="CJ59" s="401"/>
      <c r="CL59" s="652" t="s">
        <v>292</v>
      </c>
      <c r="CM59" s="654" t="s">
        <v>292</v>
      </c>
      <c r="CN59" s="654" t="s">
        <v>292</v>
      </c>
      <c r="CO59" s="656" t="s">
        <v>292</v>
      </c>
      <c r="CQ59" s="401"/>
      <c r="CR59" s="398"/>
      <c r="CS59" s="400"/>
      <c r="CU59" s="687" t="s">
        <v>722</v>
      </c>
      <c r="CV59" s="688"/>
      <c r="CW59" s="688"/>
      <c r="CX59" s="689"/>
      <c r="CZ59" s="400"/>
      <c r="DA59" s="398"/>
      <c r="DB59" s="401"/>
      <c r="DD59" s="652" t="s">
        <v>292</v>
      </c>
      <c r="DE59" s="654" t="s">
        <v>292</v>
      </c>
      <c r="DF59" s="654" t="s">
        <v>292</v>
      </c>
      <c r="DG59" s="656" t="s">
        <v>292</v>
      </c>
      <c r="DI59" s="401"/>
      <c r="DJ59" s="398"/>
      <c r="DK59" s="400"/>
      <c r="DM59" s="687" t="s">
        <v>722</v>
      </c>
      <c r="DN59" s="688"/>
      <c r="DO59" s="688"/>
      <c r="DP59" s="689"/>
      <c r="DR59" s="400"/>
      <c r="DS59" s="398"/>
      <c r="DT59" s="401"/>
      <c r="DV59" s="652" t="s">
        <v>292</v>
      </c>
      <c r="DW59" s="654" t="s">
        <v>292</v>
      </c>
      <c r="DX59" s="654" t="s">
        <v>292</v>
      </c>
      <c r="DY59" s="656" t="s">
        <v>292</v>
      </c>
      <c r="EA59" s="401"/>
      <c r="EB59" s="398"/>
      <c r="EC59" s="400"/>
      <c r="EE59" s="690"/>
      <c r="EF59" s="691"/>
      <c r="EG59" s="691"/>
      <c r="EH59" s="692"/>
      <c r="EJ59" s="400"/>
      <c r="EK59" s="398"/>
      <c r="EL59" s="401"/>
      <c r="EN59" s="652" t="s">
        <v>292</v>
      </c>
      <c r="EO59" s="654" t="s">
        <v>292</v>
      </c>
      <c r="EP59" s="654" t="s">
        <v>292</v>
      </c>
      <c r="EQ59" s="656" t="s">
        <v>292</v>
      </c>
      <c r="ES59" s="401"/>
      <c r="ET59" s="398"/>
      <c r="EU59" s="400"/>
      <c r="EW59" s="652" t="s">
        <v>292</v>
      </c>
      <c r="EX59" s="654" t="s">
        <v>292</v>
      </c>
      <c r="EY59" s="654" t="s">
        <v>292</v>
      </c>
      <c r="EZ59" s="656" t="s">
        <v>292</v>
      </c>
      <c r="FB59" s="400"/>
      <c r="FC59" s="398"/>
      <c r="FD59" s="401"/>
      <c r="FF59" s="169">
        <v>200000</v>
      </c>
      <c r="FG59" s="170">
        <v>47700</v>
      </c>
      <c r="FH59" s="170" t="s">
        <v>296</v>
      </c>
      <c r="FI59" s="171">
        <v>29.5</v>
      </c>
      <c r="FK59" s="401"/>
    </row>
    <row r="60" spans="2:167" ht="12" customHeight="1" x14ac:dyDescent="0.25">
      <c r="B60" s="704"/>
      <c r="C60" s="704"/>
      <c r="D60" s="704"/>
      <c r="E60" s="704"/>
      <c r="F60" s="704"/>
      <c r="G60" s="399"/>
      <c r="H60" s="652" t="s">
        <v>292</v>
      </c>
      <c r="I60" s="654" t="s">
        <v>292</v>
      </c>
      <c r="J60" s="654" t="s">
        <v>292</v>
      </c>
      <c r="K60" s="656" t="s">
        <v>292</v>
      </c>
      <c r="L60" s="153"/>
      <c r="M60" s="652" t="s">
        <v>292</v>
      </c>
      <c r="N60" s="654" t="s">
        <v>292</v>
      </c>
      <c r="O60" s="654" t="s">
        <v>292</v>
      </c>
      <c r="P60" s="656" t="s">
        <v>292</v>
      </c>
      <c r="Q60" s="176"/>
      <c r="R60" s="176"/>
      <c r="S60" s="176"/>
      <c r="T60" s="176"/>
      <c r="U60" s="176"/>
      <c r="V60" s="153"/>
      <c r="W60" s="151"/>
      <c r="X60" s="398"/>
      <c r="Y60" s="400"/>
      <c r="AA60" s="652" t="s">
        <v>293</v>
      </c>
      <c r="AB60" s="654" t="s">
        <v>294</v>
      </c>
      <c r="AC60" s="654" t="s">
        <v>293</v>
      </c>
      <c r="AD60" s="656" t="s">
        <v>295</v>
      </c>
      <c r="AF60" s="400"/>
      <c r="AG60" s="398"/>
      <c r="AH60" s="401"/>
      <c r="AJ60" s="690"/>
      <c r="AK60" s="691"/>
      <c r="AL60" s="691"/>
      <c r="AM60" s="692"/>
      <c r="AO60" s="401"/>
      <c r="AP60" s="398"/>
      <c r="AQ60" s="400"/>
      <c r="AS60" s="697" t="s">
        <v>286</v>
      </c>
      <c r="AT60" s="693" t="s">
        <v>287</v>
      </c>
      <c r="AU60" s="693" t="s">
        <v>288</v>
      </c>
      <c r="AV60" s="699" t="s">
        <v>289</v>
      </c>
      <c r="AX60" s="400"/>
      <c r="AY60" s="398"/>
      <c r="AZ60" s="401"/>
      <c r="BB60" s="690"/>
      <c r="BC60" s="691"/>
      <c r="BD60" s="691"/>
      <c r="BE60" s="692"/>
      <c r="BG60" s="401"/>
      <c r="BH60" s="398"/>
      <c r="BI60" s="400"/>
      <c r="BK60" s="698"/>
      <c r="BL60" s="694"/>
      <c r="BM60" s="694"/>
      <c r="BN60" s="700"/>
      <c r="BP60" s="400"/>
      <c r="BQ60" s="398"/>
      <c r="BR60" s="401"/>
      <c r="BT60" s="652" t="s">
        <v>292</v>
      </c>
      <c r="BU60" s="654" t="s">
        <v>292</v>
      </c>
      <c r="BV60" s="654" t="s">
        <v>292</v>
      </c>
      <c r="BW60" s="656" t="s">
        <v>292</v>
      </c>
      <c r="BY60" s="401"/>
      <c r="BZ60" s="398"/>
      <c r="CA60" s="400"/>
      <c r="CC60" s="652" t="s">
        <v>293</v>
      </c>
      <c r="CD60" s="654" t="s">
        <v>294</v>
      </c>
      <c r="CE60" s="654" t="s">
        <v>293</v>
      </c>
      <c r="CF60" s="656" t="s">
        <v>295</v>
      </c>
      <c r="CH60" s="400"/>
      <c r="CI60" s="398"/>
      <c r="CJ60" s="401"/>
      <c r="CL60" s="652" t="s">
        <v>293</v>
      </c>
      <c r="CM60" s="654" t="s">
        <v>294</v>
      </c>
      <c r="CN60" s="654" t="s">
        <v>293</v>
      </c>
      <c r="CO60" s="656" t="s">
        <v>295</v>
      </c>
      <c r="CQ60" s="401"/>
      <c r="CR60" s="398"/>
      <c r="CS60" s="400"/>
      <c r="CU60" s="690"/>
      <c r="CV60" s="691"/>
      <c r="CW60" s="691"/>
      <c r="CX60" s="692"/>
      <c r="CZ60" s="400"/>
      <c r="DA60" s="398"/>
      <c r="DB60" s="401"/>
      <c r="DD60" s="652" t="s">
        <v>293</v>
      </c>
      <c r="DE60" s="654" t="s">
        <v>294</v>
      </c>
      <c r="DF60" s="654" t="s">
        <v>293</v>
      </c>
      <c r="DG60" s="656" t="s">
        <v>295</v>
      </c>
      <c r="DI60" s="401"/>
      <c r="DJ60" s="398"/>
      <c r="DK60" s="400"/>
      <c r="DM60" s="690"/>
      <c r="DN60" s="691"/>
      <c r="DO60" s="691"/>
      <c r="DP60" s="692"/>
      <c r="DR60" s="400"/>
      <c r="DS60" s="398"/>
      <c r="DT60" s="401"/>
      <c r="DV60" s="652" t="s">
        <v>293</v>
      </c>
      <c r="DW60" s="654" t="s">
        <v>294</v>
      </c>
      <c r="DX60" s="654" t="s">
        <v>293</v>
      </c>
      <c r="DY60" s="656" t="s">
        <v>295</v>
      </c>
      <c r="EA60" s="401"/>
      <c r="EB60" s="398"/>
      <c r="EC60" s="400"/>
      <c r="EE60" s="697" t="s">
        <v>286</v>
      </c>
      <c r="EF60" s="693" t="s">
        <v>287</v>
      </c>
      <c r="EG60" s="693" t="s">
        <v>288</v>
      </c>
      <c r="EH60" s="699" t="s">
        <v>289</v>
      </c>
      <c r="EJ60" s="400"/>
      <c r="EK60" s="398"/>
      <c r="EL60" s="401"/>
      <c r="EN60" s="652" t="s">
        <v>293</v>
      </c>
      <c r="EO60" s="654" t="s">
        <v>294</v>
      </c>
      <c r="EP60" s="654" t="s">
        <v>293</v>
      </c>
      <c r="EQ60" s="656" t="s">
        <v>295</v>
      </c>
      <c r="ES60" s="401"/>
      <c r="ET60" s="398"/>
      <c r="EU60" s="400"/>
      <c r="EW60" s="652" t="s">
        <v>293</v>
      </c>
      <c r="EX60" s="654" t="s">
        <v>294</v>
      </c>
      <c r="EY60" s="654" t="s">
        <v>293</v>
      </c>
      <c r="EZ60" s="656" t="s">
        <v>295</v>
      </c>
      <c r="FB60" s="400"/>
      <c r="FC60" s="398"/>
      <c r="FD60" s="401"/>
      <c r="FK60" s="401"/>
    </row>
    <row r="61" spans="2:167" ht="12" customHeight="1" x14ac:dyDescent="0.25">
      <c r="B61" s="704"/>
      <c r="C61" s="704"/>
      <c r="D61" s="704"/>
      <c r="E61" s="704"/>
      <c r="F61" s="704"/>
      <c r="G61" s="399"/>
      <c r="H61" s="652" t="s">
        <v>293</v>
      </c>
      <c r="I61" s="654" t="s">
        <v>294</v>
      </c>
      <c r="J61" s="654" t="s">
        <v>293</v>
      </c>
      <c r="K61" s="656" t="s">
        <v>295</v>
      </c>
      <c r="L61" s="153"/>
      <c r="M61" s="652" t="s">
        <v>293</v>
      </c>
      <c r="N61" s="654" t="s">
        <v>294</v>
      </c>
      <c r="O61" s="654" t="s">
        <v>293</v>
      </c>
      <c r="P61" s="656" t="s">
        <v>295</v>
      </c>
      <c r="Q61" s="402"/>
      <c r="R61" s="402"/>
      <c r="S61" s="402"/>
      <c r="T61" s="402"/>
      <c r="U61" s="402"/>
      <c r="V61" s="153"/>
      <c r="W61" s="151"/>
      <c r="X61" s="398"/>
      <c r="Y61" s="400"/>
      <c r="AA61" s="161">
        <v>0</v>
      </c>
      <c r="AB61" s="162">
        <v>0</v>
      </c>
      <c r="AC61" s="163">
        <v>12450</v>
      </c>
      <c r="AD61" s="164">
        <v>19</v>
      </c>
      <c r="AF61" s="400"/>
      <c r="AG61" s="398"/>
      <c r="AH61" s="401"/>
      <c r="AJ61" s="697" t="s">
        <v>286</v>
      </c>
      <c r="AK61" s="693" t="s">
        <v>287</v>
      </c>
      <c r="AL61" s="693" t="s">
        <v>288</v>
      </c>
      <c r="AM61" s="699" t="s">
        <v>289</v>
      </c>
      <c r="AO61" s="401"/>
      <c r="AP61" s="398"/>
      <c r="AQ61" s="400"/>
      <c r="AS61" s="698"/>
      <c r="AT61" s="694"/>
      <c r="AU61" s="694"/>
      <c r="AV61" s="700"/>
      <c r="AX61" s="400"/>
      <c r="AY61" s="398"/>
      <c r="AZ61" s="401"/>
      <c r="BB61" s="697" t="s">
        <v>286</v>
      </c>
      <c r="BC61" s="693" t="s">
        <v>287</v>
      </c>
      <c r="BD61" s="693" t="s">
        <v>288</v>
      </c>
      <c r="BE61" s="699" t="s">
        <v>289</v>
      </c>
      <c r="BG61" s="401"/>
      <c r="BH61" s="398"/>
      <c r="BI61" s="400"/>
      <c r="BK61" s="652" t="s">
        <v>292</v>
      </c>
      <c r="BL61" s="654" t="s">
        <v>292</v>
      </c>
      <c r="BM61" s="654" t="s">
        <v>292</v>
      </c>
      <c r="BN61" s="656" t="s">
        <v>292</v>
      </c>
      <c r="BP61" s="400"/>
      <c r="BQ61" s="398"/>
      <c r="BR61" s="401"/>
      <c r="BT61" s="652" t="s">
        <v>293</v>
      </c>
      <c r="BU61" s="654" t="s">
        <v>294</v>
      </c>
      <c r="BV61" s="654" t="s">
        <v>293</v>
      </c>
      <c r="BW61" s="656" t="s">
        <v>295</v>
      </c>
      <c r="BY61" s="401"/>
      <c r="BZ61" s="398"/>
      <c r="CA61" s="400"/>
      <c r="CC61" s="161">
        <v>0</v>
      </c>
      <c r="CD61" s="162">
        <v>0</v>
      </c>
      <c r="CE61" s="163">
        <v>12450</v>
      </c>
      <c r="CF61" s="164">
        <v>19</v>
      </c>
      <c r="CH61" s="400"/>
      <c r="CI61" s="398"/>
      <c r="CJ61" s="401"/>
      <c r="CL61" s="161">
        <v>0</v>
      </c>
      <c r="CM61" s="162">
        <v>0</v>
      </c>
      <c r="CN61" s="163">
        <v>12450</v>
      </c>
      <c r="CO61" s="164">
        <v>18.5</v>
      </c>
      <c r="CQ61" s="401"/>
      <c r="CR61" s="398"/>
      <c r="CS61" s="400"/>
      <c r="CU61" s="697" t="s">
        <v>286</v>
      </c>
      <c r="CV61" s="693" t="s">
        <v>287</v>
      </c>
      <c r="CW61" s="693" t="s">
        <v>288</v>
      </c>
      <c r="CX61" s="699" t="s">
        <v>289</v>
      </c>
      <c r="CZ61" s="400"/>
      <c r="DA61" s="398"/>
      <c r="DB61" s="401"/>
      <c r="DD61" s="161">
        <v>0</v>
      </c>
      <c r="DE61" s="162">
        <v>0</v>
      </c>
      <c r="DF61" s="163">
        <v>12450</v>
      </c>
      <c r="DG61" s="164">
        <v>19</v>
      </c>
      <c r="DI61" s="401"/>
      <c r="DJ61" s="398"/>
      <c r="DK61" s="400"/>
      <c r="DM61" s="697" t="s">
        <v>286</v>
      </c>
      <c r="DN61" s="693" t="s">
        <v>287</v>
      </c>
      <c r="DO61" s="693" t="s">
        <v>288</v>
      </c>
      <c r="DP61" s="699" t="s">
        <v>289</v>
      </c>
      <c r="DR61" s="400"/>
      <c r="DS61" s="398"/>
      <c r="DT61" s="401"/>
      <c r="DV61" s="161">
        <v>0</v>
      </c>
      <c r="DW61" s="162">
        <v>0</v>
      </c>
      <c r="DX61" s="163">
        <v>12450</v>
      </c>
      <c r="DY61" s="164">
        <v>18.5</v>
      </c>
      <c r="EA61" s="401"/>
      <c r="EB61" s="398"/>
      <c r="EC61" s="400"/>
      <c r="EE61" s="698"/>
      <c r="EF61" s="694"/>
      <c r="EG61" s="694"/>
      <c r="EH61" s="700"/>
      <c r="EJ61" s="400"/>
      <c r="EK61" s="398"/>
      <c r="EL61" s="401"/>
      <c r="EN61" s="161">
        <v>0</v>
      </c>
      <c r="EO61" s="162">
        <v>0</v>
      </c>
      <c r="EP61" s="163">
        <v>12450</v>
      </c>
      <c r="EQ61" s="164">
        <v>18</v>
      </c>
      <c r="ES61" s="401"/>
      <c r="ET61" s="398"/>
      <c r="EU61" s="400"/>
      <c r="EW61" s="161">
        <v>0</v>
      </c>
      <c r="EX61" s="162">
        <v>0</v>
      </c>
      <c r="EY61" s="163">
        <v>12450</v>
      </c>
      <c r="EZ61" s="164">
        <v>19</v>
      </c>
      <c r="FB61" s="400"/>
      <c r="FC61" s="398"/>
      <c r="FD61" s="401"/>
      <c r="FF61" s="687" t="s">
        <v>722</v>
      </c>
      <c r="FG61" s="688"/>
      <c r="FH61" s="688"/>
      <c r="FI61" s="689"/>
      <c r="FK61" s="401"/>
    </row>
    <row r="62" spans="2:167" ht="12" customHeight="1" x14ac:dyDescent="0.25">
      <c r="B62" s="704"/>
      <c r="C62" s="704"/>
      <c r="D62" s="704"/>
      <c r="E62" s="704"/>
      <c r="F62" s="704"/>
      <c r="G62" s="399"/>
      <c r="H62" s="161">
        <v>0</v>
      </c>
      <c r="I62" s="162">
        <v>0</v>
      </c>
      <c r="J62" s="163">
        <v>12450</v>
      </c>
      <c r="K62" s="164">
        <v>19</v>
      </c>
      <c r="L62" s="153"/>
      <c r="M62" s="161">
        <v>0</v>
      </c>
      <c r="N62" s="162">
        <v>0</v>
      </c>
      <c r="O62" s="163">
        <v>6000</v>
      </c>
      <c r="P62" s="164">
        <v>19</v>
      </c>
      <c r="Q62" s="402"/>
      <c r="R62" s="402"/>
      <c r="S62" s="402"/>
      <c r="T62" s="402"/>
      <c r="U62" s="402"/>
      <c r="V62" s="153"/>
      <c r="W62" s="151"/>
      <c r="X62" s="398"/>
      <c r="Y62" s="400"/>
      <c r="AA62" s="165">
        <v>12450</v>
      </c>
      <c r="AB62" s="166">
        <v>2365.5</v>
      </c>
      <c r="AC62" s="166">
        <v>550</v>
      </c>
      <c r="AD62" s="167">
        <v>21.5</v>
      </c>
      <c r="AF62" s="400"/>
      <c r="AG62" s="398"/>
      <c r="AH62" s="401"/>
      <c r="AJ62" s="698"/>
      <c r="AK62" s="694"/>
      <c r="AL62" s="694"/>
      <c r="AM62" s="700"/>
      <c r="AO62" s="401"/>
      <c r="AP62" s="398"/>
      <c r="AQ62" s="400"/>
      <c r="AS62" s="652" t="s">
        <v>292</v>
      </c>
      <c r="AT62" s="654" t="s">
        <v>292</v>
      </c>
      <c r="AU62" s="654" t="s">
        <v>292</v>
      </c>
      <c r="AV62" s="656" t="s">
        <v>292</v>
      </c>
      <c r="AX62" s="400"/>
      <c r="AY62" s="398"/>
      <c r="AZ62" s="401"/>
      <c r="BB62" s="698"/>
      <c r="BC62" s="694"/>
      <c r="BD62" s="694"/>
      <c r="BE62" s="700"/>
      <c r="BG62" s="401"/>
      <c r="BH62" s="398"/>
      <c r="BI62" s="400"/>
      <c r="BK62" s="652" t="s">
        <v>293</v>
      </c>
      <c r="BL62" s="654" t="s">
        <v>294</v>
      </c>
      <c r="BM62" s="654" t="s">
        <v>293</v>
      </c>
      <c r="BN62" s="656" t="s">
        <v>295</v>
      </c>
      <c r="BP62" s="400"/>
      <c r="BQ62" s="398"/>
      <c r="BR62" s="401"/>
      <c r="BT62" s="161">
        <v>0</v>
      </c>
      <c r="BU62" s="162">
        <v>0</v>
      </c>
      <c r="BV62" s="163">
        <v>12450</v>
      </c>
      <c r="BW62" s="164">
        <v>18</v>
      </c>
      <c r="BY62" s="401"/>
      <c r="BZ62" s="398"/>
      <c r="CA62" s="400"/>
      <c r="CC62" s="165">
        <v>12450</v>
      </c>
      <c r="CD62" s="166">
        <v>2365.5</v>
      </c>
      <c r="CE62" s="166">
        <v>7750</v>
      </c>
      <c r="CF62" s="167">
        <v>24</v>
      </c>
      <c r="CH62" s="400"/>
      <c r="CI62" s="398"/>
      <c r="CJ62" s="401"/>
      <c r="CL62" s="165">
        <v>12450</v>
      </c>
      <c r="CM62" s="166">
        <v>2303.25</v>
      </c>
      <c r="CN62" s="166">
        <v>7750</v>
      </c>
      <c r="CO62" s="167">
        <v>24</v>
      </c>
      <c r="CQ62" s="401"/>
      <c r="CR62" s="398"/>
      <c r="CS62" s="400"/>
      <c r="CU62" s="698"/>
      <c r="CV62" s="694"/>
      <c r="CW62" s="694"/>
      <c r="CX62" s="700"/>
      <c r="CZ62" s="400"/>
      <c r="DA62" s="398"/>
      <c r="DB62" s="401"/>
      <c r="DD62" s="165">
        <v>12450</v>
      </c>
      <c r="DE62" s="166">
        <v>2365.5</v>
      </c>
      <c r="DF62" s="166">
        <v>7750</v>
      </c>
      <c r="DG62" s="167">
        <v>24</v>
      </c>
      <c r="DI62" s="401"/>
      <c r="DJ62" s="398"/>
      <c r="DK62" s="400"/>
      <c r="DM62" s="698"/>
      <c r="DN62" s="694"/>
      <c r="DO62" s="694"/>
      <c r="DP62" s="700"/>
      <c r="DR62" s="400"/>
      <c r="DS62" s="398"/>
      <c r="DT62" s="401"/>
      <c r="DV62" s="165">
        <v>12450</v>
      </c>
      <c r="DW62" s="166">
        <v>2303.25</v>
      </c>
      <c r="DX62" s="166">
        <v>535.35000000000036</v>
      </c>
      <c r="DY62" s="167">
        <v>21</v>
      </c>
      <c r="EA62" s="401"/>
      <c r="EB62" s="398"/>
      <c r="EC62" s="400"/>
      <c r="EE62" s="652" t="s">
        <v>292</v>
      </c>
      <c r="EF62" s="654" t="s">
        <v>292</v>
      </c>
      <c r="EG62" s="654" t="s">
        <v>292</v>
      </c>
      <c r="EH62" s="656" t="s">
        <v>292</v>
      </c>
      <c r="EJ62" s="400"/>
      <c r="EK62" s="398"/>
      <c r="EL62" s="401"/>
      <c r="EN62" s="165">
        <v>12450</v>
      </c>
      <c r="EO62" s="166">
        <v>2241</v>
      </c>
      <c r="EP62" s="166">
        <v>912.21999999999935</v>
      </c>
      <c r="EQ62" s="167">
        <v>20.5</v>
      </c>
      <c r="ES62" s="401"/>
      <c r="ET62" s="398"/>
      <c r="EU62" s="400"/>
      <c r="EW62" s="165">
        <v>12450</v>
      </c>
      <c r="EX62" s="166">
        <v>2365.5</v>
      </c>
      <c r="EY62" s="166">
        <v>7750</v>
      </c>
      <c r="EZ62" s="167">
        <v>23.2</v>
      </c>
      <c r="FB62" s="400"/>
      <c r="FC62" s="398"/>
      <c r="FD62" s="401"/>
      <c r="FF62" s="690"/>
      <c r="FG62" s="691"/>
      <c r="FH62" s="691"/>
      <c r="FI62" s="692"/>
      <c r="FK62" s="401"/>
    </row>
    <row r="63" spans="2:167" ht="12" customHeight="1" x14ac:dyDescent="0.25">
      <c r="B63" s="704"/>
      <c r="C63" s="704"/>
      <c r="D63" s="704"/>
      <c r="E63" s="704"/>
      <c r="F63" s="704"/>
      <c r="G63" s="399"/>
      <c r="H63" s="165">
        <v>12450</v>
      </c>
      <c r="I63" s="166">
        <v>2365.5</v>
      </c>
      <c r="J63" s="166">
        <v>7750</v>
      </c>
      <c r="K63" s="167">
        <v>24</v>
      </c>
      <c r="L63" s="153"/>
      <c r="M63" s="165">
        <v>6000</v>
      </c>
      <c r="N63" s="166">
        <v>1140</v>
      </c>
      <c r="O63" s="166">
        <v>44000</v>
      </c>
      <c r="P63" s="167">
        <v>21</v>
      </c>
      <c r="Q63" s="403"/>
      <c r="R63" s="403"/>
      <c r="S63" s="403"/>
      <c r="T63" s="403"/>
      <c r="U63" s="403"/>
      <c r="V63" s="153"/>
      <c r="W63" s="151"/>
      <c r="X63" s="398"/>
      <c r="Y63" s="400"/>
      <c r="AA63" s="168">
        <v>13000</v>
      </c>
      <c r="AB63" s="163">
        <v>2483.75</v>
      </c>
      <c r="AC63" s="163">
        <v>7200</v>
      </c>
      <c r="AD63" s="164">
        <v>24</v>
      </c>
      <c r="AF63" s="400"/>
      <c r="AG63" s="398"/>
      <c r="AH63" s="401"/>
      <c r="AJ63" s="652" t="s">
        <v>292</v>
      </c>
      <c r="AK63" s="654" t="s">
        <v>292</v>
      </c>
      <c r="AL63" s="654" t="s">
        <v>292</v>
      </c>
      <c r="AM63" s="656" t="s">
        <v>292</v>
      </c>
      <c r="AO63" s="401"/>
      <c r="AP63" s="398"/>
      <c r="AQ63" s="400"/>
      <c r="AS63" s="652" t="s">
        <v>293</v>
      </c>
      <c r="AT63" s="654" t="s">
        <v>294</v>
      </c>
      <c r="AU63" s="654" t="s">
        <v>293</v>
      </c>
      <c r="AV63" s="656" t="s">
        <v>295</v>
      </c>
      <c r="AX63" s="400"/>
      <c r="AY63" s="398"/>
      <c r="AZ63" s="401"/>
      <c r="BB63" s="652" t="s">
        <v>292</v>
      </c>
      <c r="BC63" s="654" t="s">
        <v>292</v>
      </c>
      <c r="BD63" s="654" t="s">
        <v>292</v>
      </c>
      <c r="BE63" s="656" t="s">
        <v>292</v>
      </c>
      <c r="BG63" s="401"/>
      <c r="BH63" s="398"/>
      <c r="BI63" s="400"/>
      <c r="BK63" s="161">
        <v>0</v>
      </c>
      <c r="BL63" s="162">
        <v>0</v>
      </c>
      <c r="BM63" s="163">
        <v>12450</v>
      </c>
      <c r="BN63" s="164">
        <v>18.5</v>
      </c>
      <c r="BP63" s="400"/>
      <c r="BQ63" s="398"/>
      <c r="BR63" s="401"/>
      <c r="BT63" s="165">
        <v>12450</v>
      </c>
      <c r="BU63" s="166">
        <v>2241</v>
      </c>
      <c r="BV63" s="166">
        <v>550</v>
      </c>
      <c r="BW63" s="167">
        <v>20.5</v>
      </c>
      <c r="BY63" s="401"/>
      <c r="BZ63" s="398"/>
      <c r="CA63" s="400"/>
      <c r="CC63" s="168">
        <v>20200</v>
      </c>
      <c r="CD63" s="163">
        <v>4225.5</v>
      </c>
      <c r="CE63" s="163">
        <v>15000</v>
      </c>
      <c r="CF63" s="164">
        <v>30</v>
      </c>
      <c r="CH63" s="400"/>
      <c r="CI63" s="398"/>
      <c r="CJ63" s="401"/>
      <c r="CL63" s="168">
        <v>20200</v>
      </c>
      <c r="CM63" s="163">
        <v>4163.25</v>
      </c>
      <c r="CN63" s="163">
        <v>15000</v>
      </c>
      <c r="CO63" s="164">
        <v>29</v>
      </c>
      <c r="CQ63" s="401"/>
      <c r="CR63" s="398"/>
      <c r="CS63" s="400"/>
      <c r="CU63" s="652" t="s">
        <v>292</v>
      </c>
      <c r="CV63" s="654" t="s">
        <v>292</v>
      </c>
      <c r="CW63" s="654" t="s">
        <v>292</v>
      </c>
      <c r="CX63" s="656" t="s">
        <v>292</v>
      </c>
      <c r="CZ63" s="400"/>
      <c r="DA63" s="398"/>
      <c r="DB63" s="401"/>
      <c r="DD63" s="168">
        <v>20200</v>
      </c>
      <c r="DE63" s="163">
        <v>4225.5</v>
      </c>
      <c r="DF63" s="163">
        <v>15000</v>
      </c>
      <c r="DG63" s="164">
        <v>30</v>
      </c>
      <c r="DI63" s="401"/>
      <c r="DJ63" s="398"/>
      <c r="DK63" s="400"/>
      <c r="DM63" s="652" t="s">
        <v>292</v>
      </c>
      <c r="DN63" s="654" t="s">
        <v>292</v>
      </c>
      <c r="DO63" s="654" t="s">
        <v>292</v>
      </c>
      <c r="DP63" s="656" t="s">
        <v>292</v>
      </c>
      <c r="DR63" s="400"/>
      <c r="DS63" s="398"/>
      <c r="DT63" s="401"/>
      <c r="DV63" s="404">
        <v>12985.35</v>
      </c>
      <c r="DW63" s="163">
        <v>2415.6734999999999</v>
      </c>
      <c r="DX63" s="163">
        <v>7214.65</v>
      </c>
      <c r="DY63" s="164">
        <v>23.65</v>
      </c>
      <c r="EA63" s="401"/>
      <c r="EB63" s="398"/>
      <c r="EC63" s="400"/>
      <c r="EE63" s="652" t="s">
        <v>293</v>
      </c>
      <c r="EF63" s="654" t="s">
        <v>294</v>
      </c>
      <c r="EG63" s="654" t="s">
        <v>293</v>
      </c>
      <c r="EH63" s="656" t="s">
        <v>295</v>
      </c>
      <c r="EJ63" s="400"/>
      <c r="EK63" s="398"/>
      <c r="EL63" s="401"/>
      <c r="EN63" s="168">
        <v>13362.22</v>
      </c>
      <c r="EO63" s="163">
        <v>2428.0050999999999</v>
      </c>
      <c r="EP63" s="163">
        <v>5642.4100000000017</v>
      </c>
      <c r="EQ63" s="164">
        <v>22.7</v>
      </c>
      <c r="ES63" s="401"/>
      <c r="ET63" s="398"/>
      <c r="EU63" s="400"/>
      <c r="EW63" s="168">
        <v>20200</v>
      </c>
      <c r="EX63" s="163">
        <v>4163.5</v>
      </c>
      <c r="EY63" s="163">
        <v>13800</v>
      </c>
      <c r="EZ63" s="164">
        <v>28.3</v>
      </c>
      <c r="FB63" s="400"/>
      <c r="FC63" s="398"/>
      <c r="FD63" s="401"/>
      <c r="FF63" s="651" t="s">
        <v>286</v>
      </c>
      <c r="FG63" s="653" t="s">
        <v>287</v>
      </c>
      <c r="FH63" s="693" t="s">
        <v>288</v>
      </c>
      <c r="FI63" s="655" t="s">
        <v>289</v>
      </c>
      <c r="FK63" s="401"/>
    </row>
    <row r="64" spans="2:167" ht="12" customHeight="1" x14ac:dyDescent="0.25">
      <c r="B64" s="704"/>
      <c r="C64" s="704"/>
      <c r="D64" s="704"/>
      <c r="E64" s="704"/>
      <c r="F64" s="704"/>
      <c r="G64" s="399"/>
      <c r="H64" s="168">
        <v>20200</v>
      </c>
      <c r="I64" s="163">
        <v>4225.5</v>
      </c>
      <c r="J64" s="163">
        <v>15000</v>
      </c>
      <c r="K64" s="164">
        <v>30</v>
      </c>
      <c r="L64" s="153"/>
      <c r="M64" s="168">
        <v>50000</v>
      </c>
      <c r="N64" s="163">
        <v>10380</v>
      </c>
      <c r="O64" s="163">
        <v>150000</v>
      </c>
      <c r="P64" s="164">
        <v>23</v>
      </c>
      <c r="Q64" s="403"/>
      <c r="R64" s="403"/>
      <c r="S64" s="403"/>
      <c r="T64" s="403"/>
      <c r="U64" s="403"/>
      <c r="V64" s="153"/>
      <c r="W64" s="151"/>
      <c r="X64" s="398"/>
      <c r="Y64" s="400"/>
      <c r="AA64" s="165">
        <v>20200</v>
      </c>
      <c r="AB64" s="166">
        <v>4211.75</v>
      </c>
      <c r="AC64" s="166">
        <v>900</v>
      </c>
      <c r="AD64" s="167">
        <v>27</v>
      </c>
      <c r="AF64" s="400"/>
      <c r="AG64" s="398"/>
      <c r="AH64" s="401"/>
      <c r="AJ64" s="652" t="s">
        <v>293</v>
      </c>
      <c r="AK64" s="654" t="s">
        <v>294</v>
      </c>
      <c r="AL64" s="654" t="s">
        <v>293</v>
      </c>
      <c r="AM64" s="656" t="s">
        <v>295</v>
      </c>
      <c r="AO64" s="401"/>
      <c r="AP64" s="398"/>
      <c r="AQ64" s="400"/>
      <c r="AS64" s="161">
        <v>0</v>
      </c>
      <c r="AT64" s="162">
        <v>0</v>
      </c>
      <c r="AU64" s="163">
        <v>12450</v>
      </c>
      <c r="AV64" s="164">
        <v>19.5</v>
      </c>
      <c r="AX64" s="400"/>
      <c r="AY64" s="398"/>
      <c r="AZ64" s="401"/>
      <c r="BB64" s="652" t="s">
        <v>293</v>
      </c>
      <c r="BC64" s="654" t="s">
        <v>294</v>
      </c>
      <c r="BD64" s="654" t="s">
        <v>293</v>
      </c>
      <c r="BE64" s="656" t="s">
        <v>295</v>
      </c>
      <c r="BG64" s="401"/>
      <c r="BH64" s="398"/>
      <c r="BI64" s="400"/>
      <c r="BK64" s="165">
        <v>12450</v>
      </c>
      <c r="BL64" s="166">
        <v>2303.25</v>
      </c>
      <c r="BM64" s="166">
        <v>1015</v>
      </c>
      <c r="BN64" s="167">
        <v>21</v>
      </c>
      <c r="BP64" s="400"/>
      <c r="BQ64" s="398"/>
      <c r="BR64" s="401"/>
      <c r="BT64" s="168">
        <v>13000</v>
      </c>
      <c r="BU64" s="163">
        <v>2353.75</v>
      </c>
      <c r="BV64" s="163">
        <v>7200</v>
      </c>
      <c r="BW64" s="164">
        <v>23</v>
      </c>
      <c r="BY64" s="401"/>
      <c r="BZ64" s="398"/>
      <c r="CA64" s="400"/>
      <c r="CC64" s="165">
        <v>35200</v>
      </c>
      <c r="CD64" s="166">
        <v>8725.5</v>
      </c>
      <c r="CE64" s="166">
        <v>24800</v>
      </c>
      <c r="CF64" s="167">
        <v>37</v>
      </c>
      <c r="CH64" s="400"/>
      <c r="CI64" s="398"/>
      <c r="CJ64" s="401"/>
      <c r="CL64" s="165">
        <v>35200</v>
      </c>
      <c r="CM64" s="166">
        <v>8513.25</v>
      </c>
      <c r="CN64" s="166">
        <v>18207.199999999997</v>
      </c>
      <c r="CO64" s="167">
        <v>37</v>
      </c>
      <c r="CQ64" s="401"/>
      <c r="CR64" s="398"/>
      <c r="CS64" s="400"/>
      <c r="CU64" s="652" t="s">
        <v>293</v>
      </c>
      <c r="CV64" s="654" t="s">
        <v>294</v>
      </c>
      <c r="CW64" s="654" t="s">
        <v>293</v>
      </c>
      <c r="CX64" s="656" t="s">
        <v>295</v>
      </c>
      <c r="CZ64" s="400"/>
      <c r="DA64" s="398"/>
      <c r="DB64" s="401"/>
      <c r="DD64" s="165">
        <v>35200</v>
      </c>
      <c r="DE64" s="166">
        <v>8725.5</v>
      </c>
      <c r="DF64" s="166">
        <v>24800</v>
      </c>
      <c r="DG64" s="167">
        <v>37</v>
      </c>
      <c r="DI64" s="401"/>
      <c r="DJ64" s="398"/>
      <c r="DK64" s="400"/>
      <c r="DM64" s="652" t="s">
        <v>293</v>
      </c>
      <c r="DN64" s="654" t="s">
        <v>294</v>
      </c>
      <c r="DO64" s="654" t="s">
        <v>293</v>
      </c>
      <c r="DP64" s="656" t="s">
        <v>295</v>
      </c>
      <c r="DR64" s="400"/>
      <c r="DS64" s="398"/>
      <c r="DT64" s="401"/>
      <c r="DV64" s="165">
        <v>20200</v>
      </c>
      <c r="DW64" s="166">
        <v>4121.9382249999999</v>
      </c>
      <c r="DX64" s="166">
        <v>868.59999999999854</v>
      </c>
      <c r="DY64" s="167">
        <v>26.65</v>
      </c>
      <c r="EA64" s="401"/>
      <c r="EB64" s="398"/>
      <c r="EC64" s="400"/>
      <c r="EE64" s="161">
        <v>0</v>
      </c>
      <c r="EF64" s="162">
        <v>0</v>
      </c>
      <c r="EG64" s="163">
        <v>12450</v>
      </c>
      <c r="EH64" s="164">
        <v>17.5</v>
      </c>
      <c r="EJ64" s="400"/>
      <c r="EK64" s="398"/>
      <c r="EL64" s="401"/>
      <c r="EN64" s="165">
        <v>19004.63</v>
      </c>
      <c r="EO64" s="166">
        <v>3708.8321700000001</v>
      </c>
      <c r="EP64" s="166">
        <v>1195.369999999999</v>
      </c>
      <c r="EQ64" s="167">
        <v>24.8</v>
      </c>
      <c r="ES64" s="401"/>
      <c r="ET64" s="398"/>
      <c r="EU64" s="400"/>
      <c r="EW64" s="165">
        <v>34000</v>
      </c>
      <c r="EX64" s="166">
        <v>8068.9</v>
      </c>
      <c r="EY64" s="166">
        <v>1200</v>
      </c>
      <c r="EZ64" s="167">
        <v>32.9</v>
      </c>
      <c r="FB64" s="400"/>
      <c r="FC64" s="398"/>
      <c r="FD64" s="401"/>
      <c r="FF64" s="652"/>
      <c r="FG64" s="654"/>
      <c r="FH64" s="694"/>
      <c r="FI64" s="656"/>
      <c r="FK64" s="401"/>
    </row>
    <row r="65" spans="2:167" ht="12" customHeight="1" x14ac:dyDescent="0.25">
      <c r="B65" s="704"/>
      <c r="C65" s="704"/>
      <c r="D65" s="704"/>
      <c r="E65" s="704"/>
      <c r="F65" s="704"/>
      <c r="G65" s="399"/>
      <c r="H65" s="165">
        <v>35200</v>
      </c>
      <c r="I65" s="166">
        <v>8725.5</v>
      </c>
      <c r="J65" s="166">
        <v>24800</v>
      </c>
      <c r="K65" s="167">
        <v>37</v>
      </c>
      <c r="L65" s="153"/>
      <c r="M65" s="165">
        <v>200000</v>
      </c>
      <c r="N65" s="166">
        <v>44880</v>
      </c>
      <c r="O65" s="166">
        <v>100000</v>
      </c>
      <c r="P65" s="167">
        <v>27</v>
      </c>
      <c r="Q65" s="403"/>
      <c r="R65" s="403"/>
      <c r="S65" s="403"/>
      <c r="T65" s="403"/>
      <c r="U65" s="403"/>
      <c r="V65" s="153"/>
      <c r="W65" s="151"/>
      <c r="X65" s="398"/>
      <c r="Y65" s="400"/>
      <c r="AA65" s="404">
        <v>21100</v>
      </c>
      <c r="AB65" s="182">
        <v>4454.75</v>
      </c>
      <c r="AC65" s="182">
        <v>14100</v>
      </c>
      <c r="AD65" s="234">
        <v>30</v>
      </c>
      <c r="AF65" s="400"/>
      <c r="AG65" s="398"/>
      <c r="AH65" s="401"/>
      <c r="AJ65" s="161">
        <v>0</v>
      </c>
      <c r="AK65" s="162">
        <v>0</v>
      </c>
      <c r="AL65" s="163">
        <v>12450</v>
      </c>
      <c r="AM65" s="164">
        <v>19</v>
      </c>
      <c r="AO65" s="401"/>
      <c r="AP65" s="398"/>
      <c r="AQ65" s="400"/>
      <c r="AS65" s="165">
        <v>12450</v>
      </c>
      <c r="AT65" s="166">
        <v>2427.75</v>
      </c>
      <c r="AU65" s="166">
        <v>5257.2000000000007</v>
      </c>
      <c r="AV65" s="167">
        <v>24</v>
      </c>
      <c r="AX65" s="400"/>
      <c r="AY65" s="398"/>
      <c r="AZ65" s="401"/>
      <c r="BB65" s="161">
        <v>0</v>
      </c>
      <c r="BC65" s="162">
        <v>0</v>
      </c>
      <c r="BD65" s="163">
        <v>10000</v>
      </c>
      <c r="BE65" s="164">
        <v>18.5</v>
      </c>
      <c r="BG65" s="401"/>
      <c r="BH65" s="398"/>
      <c r="BI65" s="400"/>
      <c r="BK65" s="168">
        <v>13465</v>
      </c>
      <c r="BL65" s="163">
        <v>2516.4</v>
      </c>
      <c r="BM65" s="163">
        <v>5557</v>
      </c>
      <c r="BN65" s="164">
        <v>23.5</v>
      </c>
      <c r="BP65" s="400"/>
      <c r="BQ65" s="398"/>
      <c r="BR65" s="401"/>
      <c r="BT65" s="165">
        <v>20200</v>
      </c>
      <c r="BU65" s="166">
        <v>4009.75</v>
      </c>
      <c r="BV65" s="166">
        <v>800</v>
      </c>
      <c r="BW65" s="167">
        <v>26</v>
      </c>
      <c r="BY65" s="401"/>
      <c r="BZ65" s="398"/>
      <c r="CA65" s="400"/>
      <c r="CC65" s="404">
        <v>60000</v>
      </c>
      <c r="CD65" s="182">
        <v>17901.5</v>
      </c>
      <c r="CE65" s="182">
        <v>240000</v>
      </c>
      <c r="CF65" s="234">
        <v>45</v>
      </c>
      <c r="CH65" s="400"/>
      <c r="CI65" s="398"/>
      <c r="CJ65" s="401"/>
      <c r="CL65" s="168">
        <v>53407.199999999997</v>
      </c>
      <c r="CM65" s="182">
        <v>15249.913999999999</v>
      </c>
      <c r="CN65" s="163">
        <v>6592.8000000000029</v>
      </c>
      <c r="CO65" s="164">
        <v>40</v>
      </c>
      <c r="CQ65" s="401"/>
      <c r="CR65" s="398"/>
      <c r="CS65" s="400"/>
      <c r="CU65" s="168">
        <v>0</v>
      </c>
      <c r="CV65" s="163">
        <v>0</v>
      </c>
      <c r="CW65" s="163">
        <v>12450</v>
      </c>
      <c r="CX65" s="164">
        <v>20</v>
      </c>
      <c r="CZ65" s="400"/>
      <c r="DA65" s="398"/>
      <c r="DB65" s="401"/>
      <c r="DD65" s="404">
        <v>60000</v>
      </c>
      <c r="DE65" s="182">
        <v>17901.5</v>
      </c>
      <c r="DF65" s="182">
        <v>240000</v>
      </c>
      <c r="DG65" s="234">
        <v>45</v>
      </c>
      <c r="DI65" s="401"/>
      <c r="DJ65" s="398"/>
      <c r="DK65" s="400"/>
      <c r="DM65" s="161">
        <v>0</v>
      </c>
      <c r="DN65" s="162">
        <v>0</v>
      </c>
      <c r="DO65" s="163">
        <v>12450</v>
      </c>
      <c r="DP65" s="164">
        <v>17.5</v>
      </c>
      <c r="DR65" s="400"/>
      <c r="DS65" s="398"/>
      <c r="DT65" s="401"/>
      <c r="DV65" s="168">
        <v>21068.6</v>
      </c>
      <c r="DW65" s="163">
        <v>4353.4201249999996</v>
      </c>
      <c r="DX65" s="163">
        <v>14131.400000000001</v>
      </c>
      <c r="DY65" s="164">
        <v>29.9</v>
      </c>
      <c r="EA65" s="401"/>
      <c r="EB65" s="398"/>
      <c r="EC65" s="400"/>
      <c r="EE65" s="165">
        <v>12450</v>
      </c>
      <c r="EF65" s="166">
        <v>2178.75</v>
      </c>
      <c r="EG65" s="166">
        <v>7750</v>
      </c>
      <c r="EH65" s="167">
        <v>22.6</v>
      </c>
      <c r="EJ65" s="400"/>
      <c r="EK65" s="398"/>
      <c r="EL65" s="401"/>
      <c r="EN65" s="404">
        <v>20200</v>
      </c>
      <c r="EO65" s="182">
        <v>4005.2839300000001</v>
      </c>
      <c r="EP65" s="182">
        <v>15000</v>
      </c>
      <c r="EQ65" s="234">
        <v>27.8</v>
      </c>
      <c r="ES65" s="401"/>
      <c r="ET65" s="398"/>
      <c r="EU65" s="400"/>
      <c r="EW65" s="404">
        <v>35200</v>
      </c>
      <c r="EX65" s="182">
        <v>8463.6999999999989</v>
      </c>
      <c r="EY65" s="182">
        <v>24800</v>
      </c>
      <c r="EZ65" s="234">
        <v>36.4</v>
      </c>
      <c r="FB65" s="400"/>
      <c r="FC65" s="398"/>
      <c r="FD65" s="401"/>
      <c r="FF65" s="652" t="s">
        <v>292</v>
      </c>
      <c r="FG65" s="654" t="s">
        <v>292</v>
      </c>
      <c r="FH65" s="654" t="s">
        <v>292</v>
      </c>
      <c r="FI65" s="656" t="s">
        <v>292</v>
      </c>
      <c r="FK65" s="401"/>
    </row>
    <row r="66" spans="2:167" ht="12" customHeight="1" x14ac:dyDescent="0.25">
      <c r="B66" s="704"/>
      <c r="C66" s="704"/>
      <c r="D66" s="704"/>
      <c r="E66" s="704"/>
      <c r="F66" s="704"/>
      <c r="G66" s="399"/>
      <c r="H66" s="168">
        <v>60000</v>
      </c>
      <c r="I66" s="163">
        <v>17901.5</v>
      </c>
      <c r="J66" s="163">
        <v>240000</v>
      </c>
      <c r="K66" s="164">
        <v>45</v>
      </c>
      <c r="L66" s="153"/>
      <c r="M66" s="169">
        <v>300000</v>
      </c>
      <c r="N66" s="170">
        <v>71880</v>
      </c>
      <c r="O66" s="170" t="s">
        <v>296</v>
      </c>
      <c r="P66" s="171">
        <v>28</v>
      </c>
      <c r="Q66" s="183"/>
      <c r="R66" s="183"/>
      <c r="S66" s="183"/>
      <c r="T66" s="183"/>
      <c r="U66" s="183"/>
      <c r="V66" s="153"/>
      <c r="W66" s="151"/>
      <c r="X66" s="398"/>
      <c r="Y66" s="400"/>
      <c r="AA66" s="165">
        <v>35200</v>
      </c>
      <c r="AB66" s="166">
        <v>8684.75</v>
      </c>
      <c r="AC66" s="166">
        <v>24800</v>
      </c>
      <c r="AD66" s="167">
        <v>37</v>
      </c>
      <c r="AF66" s="400"/>
      <c r="AG66" s="398"/>
      <c r="AH66" s="401"/>
      <c r="AJ66" s="165">
        <v>12450</v>
      </c>
      <c r="AK66" s="166">
        <v>2365.5</v>
      </c>
      <c r="AL66" s="166">
        <v>622.5</v>
      </c>
      <c r="AM66" s="167">
        <v>21.5</v>
      </c>
      <c r="AO66" s="401"/>
      <c r="AP66" s="398"/>
      <c r="AQ66" s="400"/>
      <c r="AS66" s="168">
        <v>17707.2</v>
      </c>
      <c r="AT66" s="163">
        <v>3689.4780000000001</v>
      </c>
      <c r="AU66" s="163">
        <v>2492.7999999999993</v>
      </c>
      <c r="AV66" s="164">
        <v>26</v>
      </c>
      <c r="AX66" s="400"/>
      <c r="AY66" s="398"/>
      <c r="AZ66" s="401"/>
      <c r="BB66" s="165">
        <v>10000</v>
      </c>
      <c r="BC66" s="166">
        <v>1850</v>
      </c>
      <c r="BD66" s="166">
        <v>2450</v>
      </c>
      <c r="BE66" s="167">
        <v>20.75</v>
      </c>
      <c r="BG66" s="401"/>
      <c r="BH66" s="398"/>
      <c r="BI66" s="400"/>
      <c r="BK66" s="165">
        <v>19022</v>
      </c>
      <c r="BL66" s="166">
        <v>3822.2950000000001</v>
      </c>
      <c r="BM66" s="166">
        <v>1178</v>
      </c>
      <c r="BN66" s="167">
        <v>26</v>
      </c>
      <c r="BP66" s="400"/>
      <c r="BQ66" s="398"/>
      <c r="BR66" s="401"/>
      <c r="BT66" s="404">
        <v>21000</v>
      </c>
      <c r="BU66" s="182">
        <v>4217.75</v>
      </c>
      <c r="BV66" s="182">
        <v>14200</v>
      </c>
      <c r="BW66" s="234">
        <v>29.5</v>
      </c>
      <c r="BY66" s="401"/>
      <c r="BZ66" s="398"/>
      <c r="CA66" s="400"/>
      <c r="CC66" s="179">
        <v>300000</v>
      </c>
      <c r="CD66" s="180">
        <v>125901.5</v>
      </c>
      <c r="CE66" s="405" t="s">
        <v>296</v>
      </c>
      <c r="CF66" s="181">
        <v>47</v>
      </c>
      <c r="CH66" s="400"/>
      <c r="CI66" s="398"/>
      <c r="CJ66" s="401"/>
      <c r="CL66" s="165">
        <v>60000</v>
      </c>
      <c r="CM66" s="166">
        <v>17887.034</v>
      </c>
      <c r="CN66" s="166">
        <v>240000</v>
      </c>
      <c r="CO66" s="167">
        <v>44</v>
      </c>
      <c r="CQ66" s="401"/>
      <c r="CR66" s="398"/>
      <c r="CS66" s="400"/>
      <c r="CU66" s="165">
        <v>12450</v>
      </c>
      <c r="CV66" s="166">
        <v>2490</v>
      </c>
      <c r="CW66" s="166">
        <v>5257.2000000000007</v>
      </c>
      <c r="CX66" s="167">
        <v>24</v>
      </c>
      <c r="CZ66" s="400"/>
      <c r="DA66" s="398"/>
      <c r="DB66" s="401"/>
      <c r="DD66" s="179">
        <v>300000</v>
      </c>
      <c r="DE66" s="180">
        <v>125901.5</v>
      </c>
      <c r="DF66" s="180" t="s">
        <v>296</v>
      </c>
      <c r="DG66" s="181">
        <v>47</v>
      </c>
      <c r="DI66" s="401"/>
      <c r="DJ66" s="398"/>
      <c r="DK66" s="400"/>
      <c r="DM66" s="165">
        <v>12450</v>
      </c>
      <c r="DN66" s="166">
        <v>2178.75</v>
      </c>
      <c r="DO66" s="166">
        <v>7750</v>
      </c>
      <c r="DP66" s="167">
        <v>22</v>
      </c>
      <c r="DR66" s="400"/>
      <c r="DS66" s="398"/>
      <c r="DT66" s="401"/>
      <c r="DV66" s="165">
        <v>35200</v>
      </c>
      <c r="DW66" s="166">
        <v>8578.7087250000004</v>
      </c>
      <c r="DX66" s="166">
        <v>24800</v>
      </c>
      <c r="DY66" s="167">
        <v>36.9</v>
      </c>
      <c r="EA66" s="401"/>
      <c r="EB66" s="398"/>
      <c r="EC66" s="400"/>
      <c r="EE66" s="168">
        <v>20200</v>
      </c>
      <c r="EF66" s="163">
        <v>3930.25</v>
      </c>
      <c r="EG66" s="163">
        <v>15000</v>
      </c>
      <c r="EH66" s="164">
        <v>28.6</v>
      </c>
      <c r="EJ66" s="400"/>
      <c r="EK66" s="398"/>
      <c r="EL66" s="401"/>
      <c r="EN66" s="165">
        <v>35200</v>
      </c>
      <c r="EO66" s="166">
        <v>8175.2839299999996</v>
      </c>
      <c r="EP66" s="166">
        <v>225.68000000000029</v>
      </c>
      <c r="EQ66" s="167">
        <v>31.3</v>
      </c>
      <c r="ES66" s="401"/>
      <c r="ET66" s="398"/>
      <c r="EU66" s="400"/>
      <c r="EW66" s="165">
        <v>60000</v>
      </c>
      <c r="EX66" s="166">
        <v>17490.900000000001</v>
      </c>
      <c r="EY66" s="166">
        <v>240000</v>
      </c>
      <c r="EZ66" s="167">
        <v>45</v>
      </c>
      <c r="FB66" s="400"/>
      <c r="FC66" s="398"/>
      <c r="FD66" s="401"/>
      <c r="FF66" s="652" t="s">
        <v>293</v>
      </c>
      <c r="FG66" s="654" t="s">
        <v>294</v>
      </c>
      <c r="FH66" s="654" t="s">
        <v>293</v>
      </c>
      <c r="FI66" s="656" t="s">
        <v>295</v>
      </c>
      <c r="FK66" s="401"/>
    </row>
    <row r="67" spans="2:167" ht="12" customHeight="1" x14ac:dyDescent="0.25">
      <c r="B67" s="704"/>
      <c r="C67" s="704"/>
      <c r="D67" s="704"/>
      <c r="E67" s="704"/>
      <c r="F67" s="704"/>
      <c r="G67" s="399"/>
      <c r="H67" s="179">
        <v>300000</v>
      </c>
      <c r="I67" s="180">
        <v>125901.5</v>
      </c>
      <c r="J67" s="180" t="s">
        <v>296</v>
      </c>
      <c r="K67" s="181">
        <v>47</v>
      </c>
      <c r="Q67" s="183"/>
      <c r="R67" s="183"/>
      <c r="S67" s="183"/>
      <c r="T67" s="183"/>
      <c r="U67" s="183"/>
      <c r="V67" s="153"/>
      <c r="W67" s="151"/>
      <c r="X67" s="398"/>
      <c r="Y67" s="400"/>
      <c r="AA67" s="404">
        <v>60000</v>
      </c>
      <c r="AB67" s="182">
        <v>17860.75</v>
      </c>
      <c r="AC67" s="182">
        <v>240000</v>
      </c>
      <c r="AD67" s="234">
        <v>45</v>
      </c>
      <c r="AF67" s="400"/>
      <c r="AG67" s="398"/>
      <c r="AH67" s="401"/>
      <c r="AJ67" s="168">
        <v>13072.5</v>
      </c>
      <c r="AK67" s="163">
        <v>2499.3375000000001</v>
      </c>
      <c r="AL67" s="163">
        <v>7127.5</v>
      </c>
      <c r="AM67" s="164">
        <v>24</v>
      </c>
      <c r="AO67" s="401"/>
      <c r="AP67" s="398"/>
      <c r="AQ67" s="400"/>
      <c r="AS67" s="165">
        <v>20200</v>
      </c>
      <c r="AT67" s="166">
        <v>4337.6059999999998</v>
      </c>
      <c r="AU67" s="166">
        <v>12807.199999999997</v>
      </c>
      <c r="AV67" s="167">
        <v>29</v>
      </c>
      <c r="AX67" s="400"/>
      <c r="AY67" s="398"/>
      <c r="AZ67" s="401"/>
      <c r="BB67" s="168">
        <v>12450</v>
      </c>
      <c r="BC67" s="163">
        <v>2358.375</v>
      </c>
      <c r="BD67" s="163">
        <v>5550</v>
      </c>
      <c r="BE67" s="164">
        <v>23.25</v>
      </c>
      <c r="BG67" s="401"/>
      <c r="BH67" s="398"/>
      <c r="BI67" s="400"/>
      <c r="BK67" s="404">
        <v>20200</v>
      </c>
      <c r="BL67" s="182">
        <v>4128.5749999999998</v>
      </c>
      <c r="BM67" s="182">
        <v>14985</v>
      </c>
      <c r="BN67" s="234">
        <v>29</v>
      </c>
      <c r="BP67" s="400"/>
      <c r="BQ67" s="398"/>
      <c r="BR67" s="401"/>
      <c r="BT67" s="165">
        <v>35200</v>
      </c>
      <c r="BU67" s="166">
        <v>8406.75</v>
      </c>
      <c r="BV67" s="166">
        <v>24800</v>
      </c>
      <c r="BW67" s="167">
        <v>36.5</v>
      </c>
      <c r="BY67" s="401"/>
      <c r="BZ67" s="398"/>
      <c r="CA67" s="400"/>
      <c r="CH67" s="400"/>
      <c r="CI67" s="398"/>
      <c r="CJ67" s="401"/>
      <c r="CL67" s="193">
        <v>300000</v>
      </c>
      <c r="CM67" s="194">
        <v>123487.034</v>
      </c>
      <c r="CN67" s="194" t="s">
        <v>296</v>
      </c>
      <c r="CO67" s="195">
        <v>46</v>
      </c>
      <c r="CQ67" s="401"/>
      <c r="CR67" s="398"/>
      <c r="CS67" s="400"/>
      <c r="CU67" s="404">
        <v>17707.2</v>
      </c>
      <c r="CV67" s="182">
        <v>3751.7280000000001</v>
      </c>
      <c r="CW67" s="182">
        <v>2492.7999999999993</v>
      </c>
      <c r="CX67" s="234">
        <v>26</v>
      </c>
      <c r="CZ67" s="400"/>
      <c r="DA67" s="398"/>
      <c r="DB67" s="401"/>
      <c r="DI67" s="401"/>
      <c r="DJ67" s="398"/>
      <c r="DK67" s="400"/>
      <c r="DM67" s="168">
        <v>20200</v>
      </c>
      <c r="DN67" s="163">
        <v>3883.75</v>
      </c>
      <c r="DO67" s="163">
        <v>4000</v>
      </c>
      <c r="DP67" s="164">
        <v>31</v>
      </c>
      <c r="DR67" s="400"/>
      <c r="DS67" s="398"/>
      <c r="DT67" s="401"/>
      <c r="DV67" s="168">
        <v>60000</v>
      </c>
      <c r="DW67" s="163">
        <v>17729.908725000001</v>
      </c>
      <c r="DX67" s="163">
        <v>240000</v>
      </c>
      <c r="DY67" s="164">
        <v>45</v>
      </c>
      <c r="EA67" s="401"/>
      <c r="EB67" s="398"/>
      <c r="EC67" s="400"/>
      <c r="EE67" s="165">
        <v>35200</v>
      </c>
      <c r="EF67" s="166">
        <v>8220.25</v>
      </c>
      <c r="EG67" s="166">
        <v>4800</v>
      </c>
      <c r="EH67" s="167">
        <v>36.299999999999997</v>
      </c>
      <c r="EJ67" s="400"/>
      <c r="EK67" s="398"/>
      <c r="EL67" s="401"/>
      <c r="EN67" s="404">
        <v>35425.68</v>
      </c>
      <c r="EO67" s="182">
        <v>8245.921769999999</v>
      </c>
      <c r="EP67" s="182">
        <v>21894.720000000001</v>
      </c>
      <c r="EQ67" s="234">
        <v>35.9</v>
      </c>
      <c r="ES67" s="401"/>
      <c r="ET67" s="398"/>
      <c r="EU67" s="400"/>
      <c r="EW67" s="193">
        <v>300000</v>
      </c>
      <c r="EX67" s="194">
        <v>125490.9</v>
      </c>
      <c r="EY67" s="172" t="s">
        <v>296</v>
      </c>
      <c r="EZ67" s="195">
        <v>47</v>
      </c>
      <c r="FB67" s="400"/>
      <c r="FC67" s="398"/>
      <c r="FD67" s="401"/>
      <c r="FF67" s="161">
        <v>0</v>
      </c>
      <c r="FG67" s="162">
        <v>0</v>
      </c>
      <c r="FH67" s="163">
        <v>12000</v>
      </c>
      <c r="FI67" s="164">
        <v>18.5</v>
      </c>
      <c r="FK67" s="401"/>
    </row>
    <row r="68" spans="2:167" ht="12" customHeight="1" x14ac:dyDescent="0.25">
      <c r="B68" s="704"/>
      <c r="C68" s="704"/>
      <c r="D68" s="704"/>
      <c r="E68" s="704"/>
      <c r="F68" s="704"/>
      <c r="G68" s="399"/>
      <c r="Q68" s="183"/>
      <c r="R68" s="183"/>
      <c r="S68" s="183"/>
      <c r="T68" s="183"/>
      <c r="U68" s="183"/>
      <c r="V68" s="153"/>
      <c r="W68" s="151"/>
      <c r="X68" s="398"/>
      <c r="Y68" s="400"/>
      <c r="AA68" s="179">
        <v>300000</v>
      </c>
      <c r="AB68" s="180">
        <v>125860.75</v>
      </c>
      <c r="AC68" s="180" t="s">
        <v>296</v>
      </c>
      <c r="AD68" s="181">
        <v>47</v>
      </c>
      <c r="AF68" s="400"/>
      <c r="AG68" s="398"/>
      <c r="AH68" s="401"/>
      <c r="AJ68" s="165">
        <v>20200</v>
      </c>
      <c r="AK68" s="166">
        <v>4209.9375</v>
      </c>
      <c r="AL68" s="166">
        <v>1010</v>
      </c>
      <c r="AM68" s="167">
        <v>27</v>
      </c>
      <c r="AO68" s="401"/>
      <c r="AP68" s="398"/>
      <c r="AQ68" s="400"/>
      <c r="AS68" s="404">
        <v>33007.199999999997</v>
      </c>
      <c r="AT68" s="182">
        <v>8051.6939999999995</v>
      </c>
      <c r="AU68" s="182">
        <v>2192.8000000000029</v>
      </c>
      <c r="AV68" s="234">
        <v>33.5</v>
      </c>
      <c r="AX68" s="400"/>
      <c r="AY68" s="398"/>
      <c r="AZ68" s="401"/>
      <c r="BB68" s="165">
        <v>18000</v>
      </c>
      <c r="BC68" s="166">
        <v>3648.75</v>
      </c>
      <c r="BD68" s="166">
        <v>2200</v>
      </c>
      <c r="BE68" s="167">
        <v>26.25</v>
      </c>
      <c r="BG68" s="401"/>
      <c r="BH68" s="398"/>
      <c r="BI68" s="400"/>
      <c r="BK68" s="165">
        <v>35185</v>
      </c>
      <c r="BL68" s="166">
        <v>8474.2249999999985</v>
      </c>
      <c r="BM68" s="166">
        <v>15</v>
      </c>
      <c r="BN68" s="167">
        <v>33.5</v>
      </c>
      <c r="BP68" s="400"/>
      <c r="BQ68" s="398"/>
      <c r="BR68" s="401"/>
      <c r="BT68" s="404">
        <v>60000</v>
      </c>
      <c r="BU68" s="182">
        <v>17458.75</v>
      </c>
      <c r="BV68" s="182">
        <v>30000</v>
      </c>
      <c r="BW68" s="234">
        <v>45</v>
      </c>
      <c r="BY68" s="401"/>
      <c r="BZ68" s="398"/>
      <c r="CA68" s="400"/>
      <c r="CB68" s="400"/>
      <c r="CC68" s="400"/>
      <c r="CD68" s="400"/>
      <c r="CE68" s="400"/>
      <c r="CF68" s="400"/>
      <c r="CG68" s="400"/>
      <c r="CH68" s="400"/>
      <c r="CI68" s="398"/>
      <c r="CJ68" s="401"/>
      <c r="CQ68" s="401"/>
      <c r="CR68" s="398"/>
      <c r="CS68" s="400"/>
      <c r="CU68" s="165">
        <v>20200</v>
      </c>
      <c r="CV68" s="166">
        <v>4399.8559999999998</v>
      </c>
      <c r="CW68" s="166">
        <v>800</v>
      </c>
      <c r="CX68" s="167">
        <v>29</v>
      </c>
      <c r="CZ68" s="400"/>
      <c r="DA68" s="398"/>
      <c r="DB68" s="401"/>
      <c r="DC68" s="401"/>
      <c r="DD68" s="401"/>
      <c r="DE68" s="401"/>
      <c r="DF68" s="401"/>
      <c r="DG68" s="401"/>
      <c r="DH68" s="401"/>
      <c r="DI68" s="401"/>
      <c r="DJ68" s="398"/>
      <c r="DK68" s="400"/>
      <c r="DM68" s="165">
        <v>24200</v>
      </c>
      <c r="DN68" s="166">
        <v>5123.75</v>
      </c>
      <c r="DO68" s="166">
        <v>11000</v>
      </c>
      <c r="DP68" s="167">
        <v>32.5</v>
      </c>
      <c r="DR68" s="400"/>
      <c r="DS68" s="398"/>
      <c r="DT68" s="401"/>
      <c r="DV68" s="179">
        <v>300000</v>
      </c>
      <c r="DW68" s="180">
        <v>125729.908725</v>
      </c>
      <c r="DX68" s="180" t="s">
        <v>296</v>
      </c>
      <c r="DY68" s="181">
        <v>47</v>
      </c>
      <c r="EA68" s="401"/>
      <c r="EB68" s="398"/>
      <c r="EC68" s="400"/>
      <c r="EE68" s="404">
        <v>40000</v>
      </c>
      <c r="EF68" s="182">
        <v>9962.65</v>
      </c>
      <c r="EG68" s="182">
        <v>10000</v>
      </c>
      <c r="EH68" s="234">
        <v>36.799999999999997</v>
      </c>
      <c r="EJ68" s="400"/>
      <c r="EK68" s="398"/>
      <c r="EL68" s="401"/>
      <c r="EN68" s="165">
        <v>57320.4</v>
      </c>
      <c r="EO68" s="166">
        <v>16106.126249999998</v>
      </c>
      <c r="EP68" s="166">
        <v>2679.5999999999985</v>
      </c>
      <c r="EQ68" s="167">
        <v>39</v>
      </c>
      <c r="ES68" s="401"/>
      <c r="ET68" s="398"/>
      <c r="EU68" s="400"/>
      <c r="FB68" s="400"/>
      <c r="FC68" s="398"/>
      <c r="FD68" s="401"/>
      <c r="FF68" s="165">
        <v>12000</v>
      </c>
      <c r="FG68" s="166">
        <v>2220</v>
      </c>
      <c r="FH68" s="166">
        <v>450</v>
      </c>
      <c r="FI68" s="167">
        <v>21.5</v>
      </c>
      <c r="FK68" s="401"/>
    </row>
    <row r="69" spans="2:167" ht="12" customHeight="1" x14ac:dyDescent="0.25">
      <c r="B69" s="704"/>
      <c r="C69" s="704"/>
      <c r="D69" s="704"/>
      <c r="E69" s="704"/>
      <c r="F69" s="704"/>
      <c r="G69" s="406"/>
      <c r="H69" s="152"/>
      <c r="I69" s="152"/>
      <c r="J69" s="152"/>
      <c r="K69" s="152"/>
      <c r="L69" s="152"/>
      <c r="M69" s="152"/>
      <c r="N69" s="152"/>
      <c r="O69" s="152"/>
      <c r="P69" s="152"/>
      <c r="Q69" s="407"/>
      <c r="R69" s="407"/>
      <c r="S69" s="407"/>
      <c r="T69" s="407"/>
      <c r="U69" s="407"/>
      <c r="V69" s="151"/>
      <c r="W69" s="151"/>
      <c r="X69" s="398"/>
      <c r="Y69" s="400"/>
      <c r="AF69" s="400"/>
      <c r="AG69" s="398"/>
      <c r="AH69" s="401"/>
      <c r="AJ69" s="404">
        <v>21210</v>
      </c>
      <c r="AK69" s="182">
        <v>4482.6374999999998</v>
      </c>
      <c r="AL69" s="182">
        <v>13990</v>
      </c>
      <c r="AM69" s="234">
        <v>30</v>
      </c>
      <c r="AO69" s="401"/>
      <c r="AP69" s="398"/>
      <c r="AQ69" s="400"/>
      <c r="AS69" s="165">
        <v>35200</v>
      </c>
      <c r="AT69" s="166">
        <v>8786.2820000000011</v>
      </c>
      <c r="AU69" s="166">
        <v>18207.199999999997</v>
      </c>
      <c r="AV69" s="167">
        <v>37</v>
      </c>
      <c r="AX69" s="400"/>
      <c r="AY69" s="398"/>
      <c r="AZ69" s="401"/>
      <c r="BB69" s="404">
        <v>20200</v>
      </c>
      <c r="BC69" s="182">
        <v>4226.25</v>
      </c>
      <c r="BD69" s="182">
        <v>9800</v>
      </c>
      <c r="BE69" s="234">
        <v>29.25</v>
      </c>
      <c r="BG69" s="401"/>
      <c r="BH69" s="398"/>
      <c r="BI69" s="400"/>
      <c r="BK69" s="404">
        <v>35200</v>
      </c>
      <c r="BL69" s="182">
        <v>8479.2499999999982</v>
      </c>
      <c r="BM69" s="182">
        <v>21182</v>
      </c>
      <c r="BN69" s="234">
        <v>37</v>
      </c>
      <c r="BP69" s="400"/>
      <c r="BQ69" s="398"/>
      <c r="BR69" s="401"/>
      <c r="BT69" s="165">
        <v>90000</v>
      </c>
      <c r="BU69" s="166">
        <v>30958.75</v>
      </c>
      <c r="BV69" s="166">
        <v>210000</v>
      </c>
      <c r="BW69" s="167">
        <v>47</v>
      </c>
      <c r="BY69" s="401"/>
      <c r="BZ69" s="398"/>
      <c r="CA69" s="398"/>
      <c r="CB69" s="398"/>
      <c r="CC69" s="398"/>
      <c r="CD69" s="398"/>
      <c r="CE69" s="398"/>
      <c r="CF69" s="398"/>
      <c r="CG69" s="398"/>
      <c r="CH69" s="398"/>
      <c r="CI69" s="398"/>
      <c r="CJ69" s="401"/>
      <c r="CK69" s="401"/>
      <c r="CL69" s="401"/>
      <c r="CM69" s="401"/>
      <c r="CN69" s="401"/>
      <c r="CO69" s="401"/>
      <c r="CP69" s="401"/>
      <c r="CQ69" s="401"/>
      <c r="CR69" s="398"/>
      <c r="CS69" s="400"/>
      <c r="CU69" s="404">
        <v>21000</v>
      </c>
      <c r="CV69" s="182">
        <v>4631.8559999999998</v>
      </c>
      <c r="CW69" s="182">
        <v>12007.199999999997</v>
      </c>
      <c r="CX69" s="234">
        <v>30</v>
      </c>
      <c r="CZ69" s="400"/>
      <c r="DA69" s="398"/>
      <c r="DB69" s="398"/>
      <c r="DC69" s="398"/>
      <c r="DD69" s="398"/>
      <c r="DE69" s="398"/>
      <c r="DF69" s="398"/>
      <c r="DG69" s="398"/>
      <c r="DH69" s="398"/>
      <c r="DI69" s="398"/>
      <c r="DJ69" s="398"/>
      <c r="DK69" s="400"/>
      <c r="DM69" s="404">
        <v>35200</v>
      </c>
      <c r="DN69" s="182">
        <v>8698.75</v>
      </c>
      <c r="DO69" s="182">
        <v>24800</v>
      </c>
      <c r="DP69" s="234">
        <v>39.5</v>
      </c>
      <c r="DR69" s="400"/>
      <c r="DS69" s="398"/>
      <c r="DT69" s="401"/>
      <c r="EA69" s="401"/>
      <c r="EB69" s="398"/>
      <c r="EC69" s="400"/>
      <c r="EE69" s="165">
        <v>50000</v>
      </c>
      <c r="EF69" s="166">
        <v>13642.65</v>
      </c>
      <c r="EG69" s="166">
        <v>10000</v>
      </c>
      <c r="EH69" s="167">
        <v>37.5</v>
      </c>
      <c r="EJ69" s="400"/>
      <c r="EK69" s="398"/>
      <c r="EL69" s="401"/>
      <c r="EN69" s="168">
        <v>60000</v>
      </c>
      <c r="EO69" s="163">
        <v>17151.170249999996</v>
      </c>
      <c r="EP69" s="163">
        <v>240000</v>
      </c>
      <c r="EQ69" s="164">
        <v>43</v>
      </c>
      <c r="ES69" s="401"/>
      <c r="ET69" s="398"/>
      <c r="EU69" s="400"/>
      <c r="EV69" s="400"/>
      <c r="EW69" s="400"/>
      <c r="EX69" s="400"/>
      <c r="EY69" s="400"/>
      <c r="EZ69" s="400"/>
      <c r="FA69" s="400"/>
      <c r="FB69" s="400"/>
      <c r="FC69" s="398"/>
      <c r="FD69" s="401"/>
      <c r="FF69" s="168">
        <v>12450</v>
      </c>
      <c r="FG69" s="163">
        <v>2316.75</v>
      </c>
      <c r="FH69" s="163">
        <v>7750</v>
      </c>
      <c r="FI69" s="164">
        <v>24</v>
      </c>
      <c r="FK69" s="401"/>
    </row>
    <row r="70" spans="2:167" ht="12" customHeight="1" x14ac:dyDescent="0.25">
      <c r="B70" s="704"/>
      <c r="C70" s="704"/>
      <c r="D70" s="704"/>
      <c r="E70" s="704"/>
      <c r="F70" s="704"/>
      <c r="G70" s="398"/>
      <c r="H70" s="398"/>
      <c r="I70" s="398"/>
      <c r="J70" s="398"/>
      <c r="K70" s="398"/>
      <c r="L70" s="398"/>
      <c r="M70" s="398"/>
      <c r="N70" s="398"/>
      <c r="O70" s="398"/>
      <c r="P70" s="398"/>
      <c r="Q70" s="398"/>
      <c r="R70" s="398"/>
      <c r="S70" s="398"/>
      <c r="T70" s="398"/>
      <c r="U70" s="398"/>
      <c r="V70" s="398"/>
      <c r="W70" s="398"/>
      <c r="X70" s="398"/>
      <c r="Y70" s="400"/>
      <c r="Z70" s="400"/>
      <c r="AA70" s="400"/>
      <c r="AB70" s="400"/>
      <c r="AC70" s="400"/>
      <c r="AD70" s="400"/>
      <c r="AE70" s="400"/>
      <c r="AF70" s="400"/>
      <c r="AG70" s="398"/>
      <c r="AH70" s="401"/>
      <c r="AJ70" s="165">
        <v>35200</v>
      </c>
      <c r="AK70" s="166">
        <v>8679.6375000000007</v>
      </c>
      <c r="AL70" s="166">
        <v>1760</v>
      </c>
      <c r="AM70" s="167">
        <v>33.5</v>
      </c>
      <c r="AO70" s="401"/>
      <c r="AP70" s="398"/>
      <c r="AQ70" s="400"/>
      <c r="AS70" s="404">
        <v>53407.199999999997</v>
      </c>
      <c r="AT70" s="182">
        <v>15522.946</v>
      </c>
      <c r="AU70" s="182">
        <v>6592.8000000000029</v>
      </c>
      <c r="AV70" s="234">
        <v>40</v>
      </c>
      <c r="AX70" s="400"/>
      <c r="AY70" s="398"/>
      <c r="AZ70" s="401"/>
      <c r="BB70" s="165">
        <v>30000</v>
      </c>
      <c r="BC70" s="166">
        <v>7092.75</v>
      </c>
      <c r="BD70" s="166">
        <v>5200</v>
      </c>
      <c r="BE70" s="167">
        <v>32.5</v>
      </c>
      <c r="BG70" s="401"/>
      <c r="BH70" s="398"/>
      <c r="BI70" s="400"/>
      <c r="BK70" s="165">
        <v>56382</v>
      </c>
      <c r="BL70" s="166">
        <v>16316.589999999998</v>
      </c>
      <c r="BM70" s="166">
        <v>3618</v>
      </c>
      <c r="BN70" s="167">
        <v>42</v>
      </c>
      <c r="BP70" s="400"/>
      <c r="BQ70" s="398"/>
      <c r="BR70" s="401"/>
      <c r="BT70" s="193">
        <v>300000</v>
      </c>
      <c r="BU70" s="194">
        <v>129658.75</v>
      </c>
      <c r="BV70" s="194" t="s">
        <v>296</v>
      </c>
      <c r="BW70" s="195">
        <v>49</v>
      </c>
      <c r="BY70" s="401"/>
      <c r="BZ70" s="398"/>
      <c r="CA70" s="398"/>
      <c r="CB70" s="398"/>
      <c r="CC70" s="398"/>
      <c r="CD70" s="398"/>
      <c r="CE70" s="398"/>
      <c r="CF70" s="398"/>
      <c r="CG70" s="398"/>
      <c r="CH70" s="398"/>
      <c r="CI70" s="398"/>
      <c r="CJ70" s="398"/>
      <c r="CK70" s="398"/>
      <c r="CL70" s="398"/>
      <c r="CM70" s="398"/>
      <c r="CN70" s="398"/>
      <c r="CO70" s="398"/>
      <c r="CP70" s="398"/>
      <c r="CQ70" s="398"/>
      <c r="CR70" s="398"/>
      <c r="CS70" s="400"/>
      <c r="CU70" s="165">
        <v>33007.199999999997</v>
      </c>
      <c r="CV70" s="166">
        <v>8234.0159999999996</v>
      </c>
      <c r="CW70" s="166">
        <v>2192.8000000000029</v>
      </c>
      <c r="CX70" s="167">
        <v>33.799999999999997</v>
      </c>
      <c r="CZ70" s="400"/>
      <c r="DA70" s="398"/>
      <c r="DB70" s="398"/>
      <c r="DC70" s="398"/>
      <c r="DD70" s="398"/>
      <c r="DE70" s="398"/>
      <c r="DF70" s="398"/>
      <c r="DG70" s="398"/>
      <c r="DH70" s="398"/>
      <c r="DI70" s="398"/>
      <c r="DJ70" s="398"/>
      <c r="DK70" s="400"/>
      <c r="DM70" s="165">
        <v>60000</v>
      </c>
      <c r="DN70" s="166">
        <v>18494.75</v>
      </c>
      <c r="DO70" s="166">
        <v>20200</v>
      </c>
      <c r="DP70" s="167">
        <v>46</v>
      </c>
      <c r="DR70" s="400"/>
      <c r="DS70" s="398"/>
      <c r="DT70" s="401"/>
      <c r="DU70" s="401"/>
      <c r="DV70" s="401"/>
      <c r="DW70" s="401"/>
      <c r="DX70" s="401"/>
      <c r="DY70" s="401"/>
      <c r="DZ70" s="401"/>
      <c r="EA70" s="401"/>
      <c r="EB70" s="398"/>
      <c r="EC70" s="400"/>
      <c r="EE70" s="404">
        <v>60000</v>
      </c>
      <c r="EF70" s="182">
        <v>17392.650000000001</v>
      </c>
      <c r="EG70" s="182">
        <v>60000</v>
      </c>
      <c r="EH70" s="234">
        <v>47</v>
      </c>
      <c r="EJ70" s="400"/>
      <c r="EK70" s="398"/>
      <c r="EL70" s="401"/>
      <c r="EN70" s="179">
        <v>300000</v>
      </c>
      <c r="EO70" s="180">
        <v>120351.17025</v>
      </c>
      <c r="EP70" s="180" t="s">
        <v>296</v>
      </c>
      <c r="EQ70" s="181">
        <v>45</v>
      </c>
      <c r="ES70" s="401"/>
      <c r="ET70" s="398"/>
      <c r="EU70" s="398"/>
      <c r="EV70" s="398"/>
      <c r="EW70" s="398"/>
      <c r="EX70" s="398"/>
      <c r="EY70" s="398"/>
      <c r="EZ70" s="398"/>
      <c r="FA70" s="398"/>
      <c r="FB70" s="398"/>
      <c r="FC70" s="398"/>
      <c r="FD70" s="401"/>
      <c r="FF70" s="165">
        <v>20200</v>
      </c>
      <c r="FG70" s="166">
        <v>4176.75</v>
      </c>
      <c r="FH70" s="166">
        <v>1800</v>
      </c>
      <c r="FI70" s="167">
        <v>27</v>
      </c>
      <c r="FK70" s="401"/>
    </row>
    <row r="71" spans="2:167" ht="12" customHeight="1" x14ac:dyDescent="0.25">
      <c r="B71" s="704"/>
      <c r="C71" s="704"/>
      <c r="D71" s="704"/>
      <c r="E71" s="704"/>
      <c r="F71" s="704"/>
      <c r="G71" s="398"/>
      <c r="H71" s="398"/>
      <c r="I71" s="398"/>
      <c r="J71" s="398"/>
      <c r="K71" s="398"/>
      <c r="L71" s="398"/>
      <c r="M71" s="398"/>
      <c r="N71" s="398"/>
      <c r="O71" s="398"/>
      <c r="P71" s="398"/>
      <c r="Q71" s="398"/>
      <c r="R71" s="398"/>
      <c r="S71" s="398"/>
      <c r="T71" s="398"/>
      <c r="U71" s="398"/>
      <c r="V71" s="398"/>
      <c r="W71" s="398"/>
      <c r="X71" s="398"/>
      <c r="Y71" s="398"/>
      <c r="Z71" s="398"/>
      <c r="AA71" s="398"/>
      <c r="AB71" s="398"/>
      <c r="AC71" s="398"/>
      <c r="AD71" s="398"/>
      <c r="AE71" s="398"/>
      <c r="AF71" s="398"/>
      <c r="AG71" s="398"/>
      <c r="AH71" s="401"/>
      <c r="AJ71" s="404">
        <v>36960</v>
      </c>
      <c r="AK71" s="182">
        <v>9269.2375000000011</v>
      </c>
      <c r="AL71" s="182">
        <v>15540</v>
      </c>
      <c r="AM71" s="234">
        <v>37</v>
      </c>
      <c r="AO71" s="401"/>
      <c r="AP71" s="398"/>
      <c r="AQ71" s="400"/>
      <c r="AS71" s="165">
        <v>60000</v>
      </c>
      <c r="AT71" s="166">
        <v>18160.066000000003</v>
      </c>
      <c r="AU71" s="166">
        <v>10000</v>
      </c>
      <c r="AV71" s="167">
        <v>44</v>
      </c>
      <c r="AX71" s="400"/>
      <c r="AY71" s="398"/>
      <c r="AZ71" s="401"/>
      <c r="BB71" s="404">
        <v>35200</v>
      </c>
      <c r="BC71" s="182">
        <v>8782.75</v>
      </c>
      <c r="BD71" s="182">
        <v>12800</v>
      </c>
      <c r="BE71" s="234">
        <v>36</v>
      </c>
      <c r="BG71" s="401"/>
      <c r="BH71" s="398"/>
      <c r="BI71" s="400"/>
      <c r="BK71" s="404">
        <v>60000</v>
      </c>
      <c r="BL71" s="182">
        <v>17836.149999999998</v>
      </c>
      <c r="BM71" s="182">
        <v>31350</v>
      </c>
      <c r="BN71" s="234">
        <v>46</v>
      </c>
      <c r="BP71" s="400"/>
      <c r="BQ71" s="398"/>
      <c r="BR71" s="401"/>
      <c r="BY71" s="401"/>
      <c r="BZ71" s="398"/>
      <c r="CA71" s="398"/>
      <c r="CB71" s="398"/>
      <c r="CC71" s="398"/>
      <c r="CD71" s="398"/>
      <c r="CE71" s="398"/>
      <c r="CF71" s="398"/>
      <c r="CG71" s="398"/>
      <c r="CH71" s="398"/>
      <c r="CI71" s="398"/>
      <c r="CJ71" s="398"/>
      <c r="CK71" s="398"/>
      <c r="CL71" s="398"/>
      <c r="CM71" s="398"/>
      <c r="CN71" s="398"/>
      <c r="CO71" s="398"/>
      <c r="CP71" s="398"/>
      <c r="CQ71" s="398"/>
      <c r="CR71" s="398"/>
      <c r="CS71" s="400"/>
      <c r="CU71" s="404">
        <v>35200</v>
      </c>
      <c r="CV71" s="182">
        <v>8975.1823999999997</v>
      </c>
      <c r="CW71" s="182">
        <v>18207.199999999997</v>
      </c>
      <c r="CX71" s="234">
        <v>37.299999999999997</v>
      </c>
      <c r="CZ71" s="400"/>
      <c r="DA71" s="398"/>
      <c r="DB71" s="398"/>
      <c r="DC71" s="398"/>
      <c r="DD71" s="398"/>
      <c r="DE71" s="398"/>
      <c r="DF71" s="398"/>
      <c r="DG71" s="398"/>
      <c r="DH71" s="398"/>
      <c r="DI71" s="398"/>
      <c r="DJ71" s="398"/>
      <c r="DK71" s="400"/>
      <c r="DM71" s="404">
        <v>80200</v>
      </c>
      <c r="DN71" s="182">
        <v>27786.75</v>
      </c>
      <c r="DO71" s="182">
        <v>19000</v>
      </c>
      <c r="DP71" s="234">
        <v>46.5</v>
      </c>
      <c r="DR71" s="400"/>
      <c r="DS71" s="398"/>
      <c r="DT71" s="398"/>
      <c r="DU71" s="398"/>
      <c r="DV71" s="398"/>
      <c r="DW71" s="398"/>
      <c r="DX71" s="398"/>
      <c r="DY71" s="398"/>
      <c r="DZ71" s="398"/>
      <c r="EA71" s="398"/>
      <c r="EB71" s="398"/>
      <c r="EC71" s="400"/>
      <c r="EE71" s="165">
        <v>120000</v>
      </c>
      <c r="EF71" s="166">
        <v>45592.65</v>
      </c>
      <c r="EG71" s="166">
        <v>180000</v>
      </c>
      <c r="EH71" s="167">
        <v>49.5</v>
      </c>
      <c r="EJ71" s="400"/>
      <c r="EK71" s="398"/>
      <c r="EL71" s="401"/>
      <c r="ES71" s="401"/>
      <c r="ET71" s="398"/>
      <c r="EU71" s="398"/>
      <c r="EV71" s="398"/>
      <c r="EW71" s="398"/>
      <c r="EX71" s="398"/>
      <c r="EY71" s="398"/>
      <c r="EZ71" s="398"/>
      <c r="FA71" s="398"/>
      <c r="FB71" s="398"/>
      <c r="FC71" s="398"/>
      <c r="FD71" s="401"/>
      <c r="FF71" s="168">
        <v>22000</v>
      </c>
      <c r="FG71" s="163">
        <v>4662.75</v>
      </c>
      <c r="FH71" s="163">
        <v>10000</v>
      </c>
      <c r="FI71" s="164">
        <v>30</v>
      </c>
      <c r="FK71" s="401"/>
    </row>
    <row r="72" spans="2:167" ht="12" customHeight="1" x14ac:dyDescent="0.25">
      <c r="B72" s="704"/>
      <c r="C72" s="704"/>
      <c r="D72" s="704"/>
      <c r="E72" s="704"/>
      <c r="F72" s="704"/>
      <c r="G72" s="398"/>
      <c r="H72" s="398"/>
      <c r="I72" s="398"/>
      <c r="J72" s="398"/>
      <c r="K72" s="398"/>
      <c r="L72" s="398"/>
      <c r="M72" s="398"/>
      <c r="N72" s="398"/>
      <c r="O72" s="398"/>
      <c r="P72" s="398"/>
      <c r="Q72" s="398"/>
      <c r="R72" s="398"/>
      <c r="S72" s="398"/>
      <c r="T72" s="398"/>
      <c r="U72" s="398"/>
      <c r="V72" s="398"/>
      <c r="W72" s="398"/>
      <c r="X72" s="398"/>
      <c r="Y72" s="398"/>
      <c r="Z72" s="398"/>
      <c r="AA72" s="398"/>
      <c r="AB72" s="398"/>
      <c r="AC72" s="398"/>
      <c r="AD72" s="398"/>
      <c r="AE72" s="398"/>
      <c r="AF72" s="398"/>
      <c r="AG72" s="398"/>
      <c r="AH72" s="401"/>
      <c r="AJ72" s="165">
        <v>52500</v>
      </c>
      <c r="AK72" s="166">
        <v>15019.037500000002</v>
      </c>
      <c r="AL72" s="166">
        <v>7500</v>
      </c>
      <c r="AM72" s="167">
        <v>39</v>
      </c>
      <c r="AO72" s="401"/>
      <c r="AP72" s="398"/>
      <c r="AQ72" s="400"/>
      <c r="AS72" s="404">
        <v>70000</v>
      </c>
      <c r="AT72" s="182">
        <v>22560.066000000003</v>
      </c>
      <c r="AU72" s="182">
        <v>20000</v>
      </c>
      <c r="AV72" s="234">
        <v>45</v>
      </c>
      <c r="AX72" s="400"/>
      <c r="AY72" s="398"/>
      <c r="AZ72" s="401"/>
      <c r="BB72" s="165">
        <v>48000</v>
      </c>
      <c r="BC72" s="166">
        <v>13390.75</v>
      </c>
      <c r="BD72" s="166">
        <v>12000</v>
      </c>
      <c r="BE72" s="167">
        <v>37.5</v>
      </c>
      <c r="BG72" s="401"/>
      <c r="BH72" s="398"/>
      <c r="BI72" s="400"/>
      <c r="BK72" s="165">
        <v>91350</v>
      </c>
      <c r="BL72" s="166">
        <v>32257.149999999998</v>
      </c>
      <c r="BM72" s="166">
        <v>29850</v>
      </c>
      <c r="BN72" s="167">
        <v>47.5</v>
      </c>
      <c r="BP72" s="400"/>
      <c r="BQ72" s="398"/>
      <c r="BR72" s="401"/>
      <c r="BY72" s="401"/>
      <c r="BZ72" s="398"/>
      <c r="CA72" s="398"/>
      <c r="CB72" s="398"/>
      <c r="CC72" s="398"/>
      <c r="CD72" s="398"/>
      <c r="CE72" s="398"/>
      <c r="CF72" s="398"/>
      <c r="CG72" s="398"/>
      <c r="CH72" s="398"/>
      <c r="CI72" s="398"/>
      <c r="CJ72" s="398"/>
      <c r="CK72" s="398"/>
      <c r="CL72" s="398"/>
      <c r="CM72" s="398"/>
      <c r="CN72" s="398"/>
      <c r="CO72" s="398"/>
      <c r="CP72" s="398"/>
      <c r="CQ72" s="398"/>
      <c r="CR72" s="398"/>
      <c r="CS72" s="400"/>
      <c r="CU72" s="165">
        <v>53407.199999999997</v>
      </c>
      <c r="CV72" s="166">
        <v>15766.467999999997</v>
      </c>
      <c r="CW72" s="166">
        <v>6592.8000000000029</v>
      </c>
      <c r="CX72" s="167">
        <v>40</v>
      </c>
      <c r="CZ72" s="400"/>
      <c r="DA72" s="398"/>
      <c r="DB72" s="398"/>
      <c r="DC72" s="398"/>
      <c r="DD72" s="398"/>
      <c r="DE72" s="398"/>
      <c r="DF72" s="398"/>
      <c r="DG72" s="398"/>
      <c r="DH72" s="398"/>
      <c r="DI72" s="398"/>
      <c r="DJ72" s="398"/>
      <c r="DK72" s="400"/>
      <c r="DM72" s="165">
        <v>99200</v>
      </c>
      <c r="DN72" s="166">
        <v>36621.75</v>
      </c>
      <c r="DO72" s="166">
        <v>21000</v>
      </c>
      <c r="DP72" s="167">
        <v>47</v>
      </c>
      <c r="DR72" s="400"/>
      <c r="DS72" s="398"/>
      <c r="DT72" s="398"/>
      <c r="DU72" s="398"/>
      <c r="DV72" s="398"/>
      <c r="DW72" s="398"/>
      <c r="DX72" s="398"/>
      <c r="DY72" s="398"/>
      <c r="DZ72" s="398"/>
      <c r="EA72" s="398"/>
      <c r="EB72" s="398"/>
      <c r="EC72" s="400"/>
      <c r="EE72" s="193">
        <v>300000</v>
      </c>
      <c r="EF72" s="194">
        <v>134692.65</v>
      </c>
      <c r="EG72" s="172" t="s">
        <v>296</v>
      </c>
      <c r="EH72" s="195">
        <v>51.5</v>
      </c>
      <c r="EJ72" s="400"/>
      <c r="EK72" s="398"/>
      <c r="EL72" s="401"/>
      <c r="EM72" s="401"/>
      <c r="EN72" s="401"/>
      <c r="EO72" s="401"/>
      <c r="EP72" s="401"/>
      <c r="EQ72" s="401"/>
      <c r="ER72" s="401"/>
      <c r="ES72" s="401"/>
      <c r="ET72" s="398"/>
      <c r="EU72" s="398"/>
      <c r="EV72" s="398"/>
      <c r="EW72" s="398"/>
      <c r="EX72" s="398"/>
      <c r="EY72" s="398"/>
      <c r="EZ72" s="398"/>
      <c r="FA72" s="398"/>
      <c r="FB72" s="398"/>
      <c r="FC72" s="398"/>
      <c r="FD72" s="401"/>
      <c r="FF72" s="165">
        <v>32000</v>
      </c>
      <c r="FG72" s="166">
        <v>7662.75</v>
      </c>
      <c r="FH72" s="166">
        <v>3200</v>
      </c>
      <c r="FI72" s="167">
        <v>32.5</v>
      </c>
      <c r="FK72" s="401"/>
    </row>
    <row r="73" spans="2:167" ht="12" customHeight="1" x14ac:dyDescent="0.25">
      <c r="B73" s="704"/>
      <c r="C73" s="704"/>
      <c r="D73" s="704"/>
      <c r="E73" s="704"/>
      <c r="F73" s="704"/>
      <c r="G73" s="398"/>
      <c r="H73" s="398"/>
      <c r="I73" s="398"/>
      <c r="J73" s="398"/>
      <c r="K73" s="398"/>
      <c r="L73" s="398"/>
      <c r="M73" s="398"/>
      <c r="N73" s="398"/>
      <c r="O73" s="398"/>
      <c r="P73" s="398"/>
      <c r="Q73" s="398"/>
      <c r="R73" s="398"/>
      <c r="S73" s="398"/>
      <c r="T73" s="398"/>
      <c r="U73" s="398"/>
      <c r="V73" s="398"/>
      <c r="W73" s="398"/>
      <c r="X73" s="398"/>
      <c r="Y73" s="398"/>
      <c r="Z73" s="398"/>
      <c r="AA73" s="398"/>
      <c r="AB73" s="398"/>
      <c r="AC73" s="398"/>
      <c r="AD73" s="398"/>
      <c r="AE73" s="398"/>
      <c r="AF73" s="398"/>
      <c r="AG73" s="398"/>
      <c r="AH73" s="401"/>
      <c r="AJ73" s="404">
        <v>60000</v>
      </c>
      <c r="AK73" s="182">
        <v>17944.037500000002</v>
      </c>
      <c r="AL73" s="182">
        <v>20000</v>
      </c>
      <c r="AM73" s="234">
        <v>45.5</v>
      </c>
      <c r="AO73" s="401"/>
      <c r="AP73" s="398"/>
      <c r="AQ73" s="400"/>
      <c r="AS73" s="165">
        <v>90000</v>
      </c>
      <c r="AT73" s="166">
        <v>31560.066000000003</v>
      </c>
      <c r="AU73" s="166">
        <v>85000</v>
      </c>
      <c r="AV73" s="167">
        <v>47.5</v>
      </c>
      <c r="AX73" s="400"/>
      <c r="AY73" s="398"/>
      <c r="AZ73" s="401"/>
      <c r="BB73" s="404">
        <v>60000</v>
      </c>
      <c r="BC73" s="182">
        <v>17890.75</v>
      </c>
      <c r="BD73" s="182">
        <v>10000</v>
      </c>
      <c r="BE73" s="234">
        <v>41.5</v>
      </c>
      <c r="BG73" s="401"/>
      <c r="BH73" s="398"/>
      <c r="BI73" s="400"/>
      <c r="BK73" s="404">
        <v>121200</v>
      </c>
      <c r="BL73" s="182">
        <v>46435.899999999994</v>
      </c>
      <c r="BM73" s="182">
        <v>178800</v>
      </c>
      <c r="BN73" s="234">
        <v>48.5</v>
      </c>
      <c r="BP73" s="400"/>
      <c r="BQ73" s="398"/>
      <c r="BR73" s="401"/>
      <c r="BS73" s="401"/>
      <c r="BT73" s="401"/>
      <c r="BU73" s="401"/>
      <c r="BV73" s="401"/>
      <c r="BW73" s="401"/>
      <c r="BX73" s="401"/>
      <c r="BY73" s="401"/>
      <c r="BZ73" s="398"/>
      <c r="CA73" s="398"/>
      <c r="CB73" s="398"/>
      <c r="CC73" s="398"/>
      <c r="CD73" s="398"/>
      <c r="CE73" s="398"/>
      <c r="CF73" s="398"/>
      <c r="CG73" s="398"/>
      <c r="CH73" s="398"/>
      <c r="CI73" s="398"/>
      <c r="CJ73" s="398"/>
      <c r="CK73" s="398"/>
      <c r="CL73" s="398"/>
      <c r="CM73" s="398"/>
      <c r="CN73" s="398"/>
      <c r="CO73" s="398"/>
      <c r="CP73" s="398"/>
      <c r="CQ73" s="398"/>
      <c r="CR73" s="398"/>
      <c r="CS73" s="400"/>
      <c r="CU73" s="404">
        <v>60000</v>
      </c>
      <c r="CV73" s="182">
        <v>18403.588</v>
      </c>
      <c r="CW73" s="182">
        <v>30000</v>
      </c>
      <c r="CX73" s="234">
        <v>44</v>
      </c>
      <c r="CZ73" s="400"/>
      <c r="DA73" s="398"/>
      <c r="DB73" s="398"/>
      <c r="DC73" s="398"/>
      <c r="DD73" s="398"/>
      <c r="DE73" s="398"/>
      <c r="DF73" s="398"/>
      <c r="DG73" s="398"/>
      <c r="DH73" s="398"/>
      <c r="DI73" s="398"/>
      <c r="DJ73" s="398"/>
      <c r="DK73" s="400"/>
      <c r="DM73" s="404">
        <v>120200</v>
      </c>
      <c r="DN73" s="182">
        <v>46491.75</v>
      </c>
      <c r="DO73" s="182">
        <v>179800</v>
      </c>
      <c r="DP73" s="234">
        <v>47.5</v>
      </c>
      <c r="DR73" s="400"/>
      <c r="DS73" s="398"/>
      <c r="DT73" s="398"/>
      <c r="DU73" s="398"/>
      <c r="DV73" s="398"/>
      <c r="DW73" s="398"/>
      <c r="DX73" s="398"/>
      <c r="DY73" s="398"/>
      <c r="DZ73" s="398"/>
      <c r="EA73" s="398"/>
      <c r="EB73" s="398"/>
      <c r="EC73" s="400"/>
      <c r="EJ73" s="400"/>
      <c r="EK73" s="398"/>
      <c r="EL73" s="398"/>
      <c r="EM73" s="398"/>
      <c r="EN73" s="398"/>
      <c r="EO73" s="398"/>
      <c r="EP73" s="398"/>
      <c r="EQ73" s="398"/>
      <c r="ER73" s="398"/>
      <c r="ES73" s="398"/>
      <c r="ET73" s="398"/>
      <c r="EU73" s="398"/>
      <c r="EV73" s="398"/>
      <c r="EW73" s="398"/>
      <c r="EX73" s="398"/>
      <c r="EY73" s="398"/>
      <c r="EZ73" s="398"/>
      <c r="FA73" s="398"/>
      <c r="FB73" s="398"/>
      <c r="FC73" s="398"/>
      <c r="FD73" s="401"/>
      <c r="FF73" s="168">
        <v>35200</v>
      </c>
      <c r="FG73" s="163">
        <v>8702.75</v>
      </c>
      <c r="FH73" s="163">
        <v>6800</v>
      </c>
      <c r="FI73" s="164">
        <v>36</v>
      </c>
      <c r="FK73" s="401"/>
    </row>
    <row r="74" spans="2:167" ht="12" customHeight="1" x14ac:dyDescent="0.25">
      <c r="B74" s="704"/>
      <c r="C74" s="704"/>
      <c r="D74" s="704"/>
      <c r="E74" s="704"/>
      <c r="F74" s="704"/>
      <c r="G74" s="398"/>
      <c r="H74" s="398"/>
      <c r="I74" s="398"/>
      <c r="J74" s="398"/>
      <c r="K74" s="398"/>
      <c r="L74" s="398"/>
      <c r="M74" s="398"/>
      <c r="N74" s="398"/>
      <c r="O74" s="398"/>
      <c r="P74" s="398"/>
      <c r="Q74" s="398"/>
      <c r="R74" s="398"/>
      <c r="S74" s="398"/>
      <c r="T74" s="398"/>
      <c r="U74" s="398"/>
      <c r="V74" s="398"/>
      <c r="W74" s="398"/>
      <c r="X74" s="398"/>
      <c r="Y74" s="398"/>
      <c r="Z74" s="398"/>
      <c r="AA74" s="398"/>
      <c r="AB74" s="398"/>
      <c r="AC74" s="398"/>
      <c r="AD74" s="398"/>
      <c r="AE74" s="398"/>
      <c r="AF74" s="398"/>
      <c r="AG74" s="398"/>
      <c r="AH74" s="401"/>
      <c r="AJ74" s="165">
        <v>80000</v>
      </c>
      <c r="AK74" s="166">
        <v>27044.037500000002</v>
      </c>
      <c r="AL74" s="166">
        <v>10000</v>
      </c>
      <c r="AM74" s="167">
        <v>46.5</v>
      </c>
      <c r="AO74" s="401"/>
      <c r="AP74" s="398"/>
      <c r="AQ74" s="400"/>
      <c r="AS74" s="404">
        <v>175000</v>
      </c>
      <c r="AT74" s="182">
        <v>71935.066000000006</v>
      </c>
      <c r="AU74" s="182">
        <v>125000</v>
      </c>
      <c r="AV74" s="234">
        <v>48</v>
      </c>
      <c r="AX74" s="400"/>
      <c r="AY74" s="398"/>
      <c r="AZ74" s="401"/>
      <c r="BB74" s="165">
        <v>70000</v>
      </c>
      <c r="BC74" s="166">
        <v>22040.75</v>
      </c>
      <c r="BD74" s="166">
        <v>20000</v>
      </c>
      <c r="BE74" s="167">
        <v>44.25</v>
      </c>
      <c r="BG74" s="401"/>
      <c r="BH74" s="398"/>
      <c r="BI74" s="400"/>
      <c r="BK74" s="179">
        <v>300000</v>
      </c>
      <c r="BL74" s="180">
        <v>133153.9</v>
      </c>
      <c r="BM74" s="405" t="s">
        <v>296</v>
      </c>
      <c r="BN74" s="181">
        <v>50.5</v>
      </c>
      <c r="BP74" s="400"/>
      <c r="BQ74" s="398"/>
      <c r="BR74" s="398"/>
      <c r="BS74" s="398"/>
      <c r="BT74" s="398"/>
      <c r="BU74" s="398"/>
      <c r="BV74" s="398"/>
      <c r="BW74" s="398"/>
      <c r="BX74" s="398"/>
      <c r="BY74" s="398"/>
      <c r="BZ74" s="398"/>
      <c r="CA74" s="398"/>
      <c r="CB74" s="398"/>
      <c r="CC74" s="398"/>
      <c r="CD74" s="398"/>
      <c r="CE74" s="398"/>
      <c r="CF74" s="398"/>
      <c r="CG74" s="398"/>
      <c r="CH74" s="398"/>
      <c r="CI74" s="398"/>
      <c r="CJ74" s="398"/>
      <c r="CK74" s="398"/>
      <c r="CL74" s="398"/>
      <c r="CM74" s="398"/>
      <c r="CN74" s="398"/>
      <c r="CO74" s="398"/>
      <c r="CP74" s="398"/>
      <c r="CQ74" s="398"/>
      <c r="CR74" s="398"/>
      <c r="CS74" s="400"/>
      <c r="CU74" s="165">
        <v>90000</v>
      </c>
      <c r="CV74" s="166">
        <v>31603.588</v>
      </c>
      <c r="CW74" s="166">
        <v>30000</v>
      </c>
      <c r="CX74" s="167">
        <v>46</v>
      </c>
      <c r="CZ74" s="400"/>
      <c r="DA74" s="398"/>
      <c r="DB74" s="398"/>
      <c r="DC74" s="398"/>
      <c r="DD74" s="398"/>
      <c r="DE74" s="398"/>
      <c r="DF74" s="398"/>
      <c r="DG74" s="398"/>
      <c r="DH74" s="398"/>
      <c r="DI74" s="398"/>
      <c r="DJ74" s="398"/>
      <c r="DK74" s="400"/>
      <c r="DM74" s="179">
        <v>300000</v>
      </c>
      <c r="DN74" s="180">
        <v>131896.75</v>
      </c>
      <c r="DO74" s="180" t="s">
        <v>296</v>
      </c>
      <c r="DP74" s="181">
        <v>49.5</v>
      </c>
      <c r="DR74" s="400"/>
      <c r="DS74" s="398"/>
      <c r="DT74" s="398"/>
      <c r="DU74" s="398"/>
      <c r="DV74" s="398"/>
      <c r="DW74" s="398"/>
      <c r="DX74" s="398"/>
      <c r="DY74" s="398"/>
      <c r="DZ74" s="398"/>
      <c r="EA74" s="398"/>
      <c r="EB74" s="398"/>
      <c r="EC74" s="400"/>
      <c r="ED74" s="400"/>
      <c r="EE74" s="400"/>
      <c r="EF74" s="400"/>
      <c r="EG74" s="400"/>
      <c r="EH74" s="400"/>
      <c r="EI74" s="400"/>
      <c r="EJ74" s="400"/>
      <c r="EK74" s="398"/>
      <c r="EL74" s="398"/>
      <c r="EM74" s="398"/>
      <c r="EN74" s="398"/>
      <c r="EO74" s="398"/>
      <c r="EP74" s="398"/>
      <c r="EQ74" s="398"/>
      <c r="ER74" s="398"/>
      <c r="ES74" s="398"/>
      <c r="ET74" s="398"/>
      <c r="EU74" s="398"/>
      <c r="EV74" s="398"/>
      <c r="EW74" s="398"/>
      <c r="EX74" s="398"/>
      <c r="EY74" s="398"/>
      <c r="EZ74" s="398"/>
      <c r="FA74" s="398"/>
      <c r="FB74" s="398"/>
      <c r="FC74" s="398"/>
      <c r="FD74" s="401"/>
      <c r="FF74" s="165">
        <v>42000</v>
      </c>
      <c r="FG74" s="166">
        <v>11150.75</v>
      </c>
      <c r="FH74" s="166">
        <v>10000</v>
      </c>
      <c r="FI74" s="167">
        <v>38.5</v>
      </c>
      <c r="FK74" s="401"/>
    </row>
    <row r="75" spans="2:167" ht="12" customHeight="1" x14ac:dyDescent="0.25">
      <c r="B75" s="704"/>
      <c r="C75" s="704"/>
      <c r="D75" s="704"/>
      <c r="E75" s="704"/>
      <c r="F75" s="704"/>
      <c r="G75" s="398"/>
      <c r="H75" s="398"/>
      <c r="I75" s="398"/>
      <c r="J75" s="398"/>
      <c r="K75" s="398"/>
      <c r="L75" s="398"/>
      <c r="M75" s="398"/>
      <c r="N75" s="398"/>
      <c r="O75" s="398"/>
      <c r="P75" s="398"/>
      <c r="Q75" s="398"/>
      <c r="R75" s="398"/>
      <c r="S75" s="398"/>
      <c r="T75" s="398"/>
      <c r="U75" s="398"/>
      <c r="V75" s="398"/>
      <c r="W75" s="398"/>
      <c r="X75" s="398"/>
      <c r="Y75" s="398"/>
      <c r="Z75" s="398"/>
      <c r="AA75" s="398"/>
      <c r="AB75" s="398"/>
      <c r="AC75" s="398"/>
      <c r="AD75" s="398"/>
      <c r="AE75" s="398"/>
      <c r="AF75" s="398"/>
      <c r="AG75" s="398"/>
      <c r="AH75" s="401"/>
      <c r="AJ75" s="404">
        <v>90000</v>
      </c>
      <c r="AK75" s="182">
        <v>31694.037500000002</v>
      </c>
      <c r="AL75" s="182">
        <v>40000</v>
      </c>
      <c r="AM75" s="234">
        <v>47.5</v>
      </c>
      <c r="AO75" s="401"/>
      <c r="AP75" s="398"/>
      <c r="AQ75" s="400"/>
      <c r="AS75" s="179">
        <v>300000</v>
      </c>
      <c r="AT75" s="180">
        <v>131935.06599999999</v>
      </c>
      <c r="AU75" s="405" t="s">
        <v>296</v>
      </c>
      <c r="AV75" s="181">
        <v>50</v>
      </c>
      <c r="AX75" s="400"/>
      <c r="AY75" s="398"/>
      <c r="AZ75" s="401"/>
      <c r="BB75" s="404">
        <v>90000</v>
      </c>
      <c r="BC75" s="182">
        <v>30890.75</v>
      </c>
      <c r="BD75" s="182">
        <v>30000</v>
      </c>
      <c r="BE75" s="234">
        <v>45.25</v>
      </c>
      <c r="BG75" s="401"/>
      <c r="BH75" s="398"/>
      <c r="BI75" s="400"/>
      <c r="BJ75" s="175"/>
      <c r="BK75" s="175"/>
      <c r="BL75" s="175"/>
      <c r="BM75" s="175"/>
      <c r="BN75" s="175"/>
      <c r="BO75" s="175"/>
      <c r="BP75" s="400"/>
      <c r="BQ75" s="398"/>
      <c r="BR75" s="398"/>
      <c r="BS75" s="398"/>
      <c r="BT75" s="398"/>
      <c r="BU75" s="398"/>
      <c r="BV75" s="398"/>
      <c r="BW75" s="398"/>
      <c r="BX75" s="398"/>
      <c r="BY75" s="398"/>
      <c r="BZ75" s="398"/>
      <c r="CA75" s="398"/>
      <c r="CB75" s="398"/>
      <c r="CC75" s="398"/>
      <c r="CD75" s="398"/>
      <c r="CE75" s="398"/>
      <c r="CF75" s="398"/>
      <c r="CG75" s="398"/>
      <c r="CH75" s="398"/>
      <c r="CI75" s="398"/>
      <c r="CJ75" s="398"/>
      <c r="CK75" s="398"/>
      <c r="CL75" s="398"/>
      <c r="CM75" s="398"/>
      <c r="CN75" s="398"/>
      <c r="CO75" s="398"/>
      <c r="CP75" s="398"/>
      <c r="CQ75" s="398"/>
      <c r="CR75" s="398"/>
      <c r="CS75" s="400"/>
      <c r="CU75" s="404">
        <v>120000</v>
      </c>
      <c r="CV75" s="182">
        <v>45403.588000000003</v>
      </c>
      <c r="CW75" s="182">
        <v>55000</v>
      </c>
      <c r="CX75" s="234">
        <v>47</v>
      </c>
      <c r="CZ75" s="400"/>
      <c r="DA75" s="398"/>
      <c r="DB75" s="398"/>
      <c r="DC75" s="398"/>
      <c r="DD75" s="398"/>
      <c r="DE75" s="398"/>
      <c r="DF75" s="398"/>
      <c r="DG75" s="398"/>
      <c r="DH75" s="398"/>
      <c r="DI75" s="398"/>
      <c r="DJ75" s="398"/>
      <c r="DK75" s="400"/>
      <c r="DR75" s="400"/>
      <c r="DS75" s="398"/>
      <c r="DT75" s="398"/>
      <c r="DU75" s="398"/>
      <c r="DV75" s="398"/>
      <c r="DW75" s="398"/>
      <c r="DX75" s="398"/>
      <c r="DY75" s="398"/>
      <c r="DZ75" s="398"/>
      <c r="EA75" s="398"/>
      <c r="EB75" s="398"/>
      <c r="EC75" s="398"/>
      <c r="ED75" s="398"/>
      <c r="EE75" s="398"/>
      <c r="EF75" s="398"/>
      <c r="EG75" s="398"/>
      <c r="EH75" s="398"/>
      <c r="EI75" s="398"/>
      <c r="EJ75" s="398"/>
      <c r="EK75" s="398"/>
      <c r="EL75" s="398"/>
      <c r="EM75" s="398"/>
      <c r="EN75" s="398"/>
      <c r="EO75" s="398"/>
      <c r="EP75" s="398"/>
      <c r="EQ75" s="398"/>
      <c r="ER75" s="398"/>
      <c r="ES75" s="398"/>
      <c r="ET75" s="398"/>
      <c r="EU75" s="398"/>
      <c r="EV75" s="398"/>
      <c r="EW75" s="398"/>
      <c r="EX75" s="398"/>
      <c r="EY75" s="398"/>
      <c r="EZ75" s="398"/>
      <c r="FA75" s="398"/>
      <c r="FB75" s="398"/>
      <c r="FC75" s="398"/>
      <c r="FD75" s="401"/>
      <c r="FF75" s="168">
        <v>52000</v>
      </c>
      <c r="FG75" s="163">
        <v>15000.75</v>
      </c>
      <c r="FH75" s="163">
        <v>8000</v>
      </c>
      <c r="FI75" s="164">
        <v>41</v>
      </c>
      <c r="FK75" s="401"/>
    </row>
    <row r="76" spans="2:167" ht="12" customHeight="1" x14ac:dyDescent="0.25">
      <c r="B76" s="704"/>
      <c r="C76" s="704"/>
      <c r="D76" s="704"/>
      <c r="E76" s="704"/>
      <c r="F76" s="704"/>
      <c r="G76" s="398"/>
      <c r="H76" s="398"/>
      <c r="I76" s="398"/>
      <c r="J76" s="398"/>
      <c r="K76" s="398"/>
      <c r="L76" s="398"/>
      <c r="M76" s="398"/>
      <c r="N76" s="398"/>
      <c r="O76" s="398"/>
      <c r="P76" s="398"/>
      <c r="Q76" s="398"/>
      <c r="R76" s="398"/>
      <c r="S76" s="398"/>
      <c r="T76" s="398"/>
      <c r="U76" s="398"/>
      <c r="V76" s="398"/>
      <c r="W76" s="398"/>
      <c r="X76" s="398"/>
      <c r="Y76" s="398"/>
      <c r="Z76" s="398"/>
      <c r="AA76" s="398"/>
      <c r="AB76" s="398"/>
      <c r="AC76" s="398"/>
      <c r="AD76" s="398"/>
      <c r="AE76" s="398"/>
      <c r="AF76" s="398"/>
      <c r="AG76" s="398"/>
      <c r="AH76" s="401"/>
      <c r="AJ76" s="165">
        <v>130000</v>
      </c>
      <c r="AK76" s="166">
        <v>50694.037500000006</v>
      </c>
      <c r="AL76" s="166">
        <v>170000</v>
      </c>
      <c r="AM76" s="167">
        <v>48</v>
      </c>
      <c r="AO76" s="401"/>
      <c r="AP76" s="398"/>
      <c r="AQ76" s="400"/>
      <c r="AR76" s="175"/>
      <c r="AS76" s="175"/>
      <c r="AT76" s="175"/>
      <c r="AU76" s="175"/>
      <c r="AV76" s="175"/>
      <c r="AW76" s="175"/>
      <c r="AX76" s="400"/>
      <c r="AY76" s="398"/>
      <c r="AZ76" s="401"/>
      <c r="BB76" s="165">
        <v>120000</v>
      </c>
      <c r="BC76" s="166">
        <v>44465.75</v>
      </c>
      <c r="BD76" s="166">
        <v>55000</v>
      </c>
      <c r="BE76" s="167">
        <v>46.25</v>
      </c>
      <c r="BG76" s="401"/>
      <c r="BH76" s="398"/>
      <c r="BI76" s="400"/>
      <c r="BJ76" s="400"/>
      <c r="BK76" s="400"/>
      <c r="BL76" s="400"/>
      <c r="BM76" s="400"/>
      <c r="BN76" s="400"/>
      <c r="BO76" s="400"/>
      <c r="BP76" s="400"/>
      <c r="BQ76" s="398"/>
      <c r="BR76" s="398"/>
      <c r="BS76" s="398"/>
      <c r="BT76" s="398"/>
      <c r="BU76" s="398"/>
      <c r="BV76" s="398"/>
      <c r="BW76" s="398"/>
      <c r="BX76" s="398"/>
      <c r="BY76" s="398"/>
      <c r="BZ76" s="398"/>
      <c r="CA76" s="398"/>
      <c r="CB76" s="398"/>
      <c r="CC76" s="398"/>
      <c r="CD76" s="398"/>
      <c r="CE76" s="398"/>
      <c r="CF76" s="398"/>
      <c r="CG76" s="398"/>
      <c r="CH76" s="398"/>
      <c r="CI76" s="398"/>
      <c r="CJ76" s="398"/>
      <c r="CK76" s="398"/>
      <c r="CL76" s="398"/>
      <c r="CM76" s="398"/>
      <c r="CN76" s="398"/>
      <c r="CO76" s="398"/>
      <c r="CP76" s="398"/>
      <c r="CQ76" s="398"/>
      <c r="CR76" s="398"/>
      <c r="CS76" s="400"/>
      <c r="CU76" s="165">
        <v>175000</v>
      </c>
      <c r="CV76" s="166">
        <v>71253.588000000003</v>
      </c>
      <c r="CW76" s="166">
        <v>125000</v>
      </c>
      <c r="CX76" s="167">
        <v>48</v>
      </c>
      <c r="CZ76" s="400"/>
      <c r="DA76" s="398"/>
      <c r="DB76" s="398"/>
      <c r="DC76" s="398"/>
      <c r="DD76" s="398"/>
      <c r="DE76" s="398"/>
      <c r="DF76" s="398"/>
      <c r="DG76" s="398"/>
      <c r="DH76" s="398"/>
      <c r="DI76" s="398"/>
      <c r="DJ76" s="398"/>
      <c r="DK76" s="400"/>
      <c r="DL76" s="400"/>
      <c r="DM76" s="400"/>
      <c r="DN76" s="400"/>
      <c r="DO76" s="400"/>
      <c r="DP76" s="400"/>
      <c r="DQ76" s="400"/>
      <c r="DR76" s="400"/>
      <c r="DS76" s="398"/>
      <c r="DT76" s="398"/>
      <c r="DU76" s="398"/>
      <c r="DV76" s="398"/>
      <c r="DW76" s="398"/>
      <c r="DX76" s="398"/>
      <c r="DY76" s="398"/>
      <c r="DZ76" s="398"/>
      <c r="EA76" s="398"/>
      <c r="EB76" s="398"/>
      <c r="EC76" s="398"/>
      <c r="ED76" s="398"/>
      <c r="EE76" s="398"/>
      <c r="EF76" s="398"/>
      <c r="EG76" s="398"/>
      <c r="EH76" s="398"/>
      <c r="EI76" s="398"/>
      <c r="EJ76" s="398"/>
      <c r="EK76" s="398"/>
      <c r="EL76" s="398"/>
      <c r="EM76" s="398"/>
      <c r="EN76" s="398"/>
      <c r="EO76" s="398"/>
      <c r="EP76" s="398"/>
      <c r="EQ76" s="398"/>
      <c r="ER76" s="398"/>
      <c r="ES76" s="398"/>
      <c r="ET76" s="398"/>
      <c r="EU76" s="398"/>
      <c r="EV76" s="398"/>
      <c r="EW76" s="398"/>
      <c r="EX76" s="398"/>
      <c r="EY76" s="398"/>
      <c r="EZ76" s="398"/>
      <c r="FA76" s="398"/>
      <c r="FB76" s="398"/>
      <c r="FC76" s="398"/>
      <c r="FD76" s="401"/>
      <c r="FF76" s="165">
        <v>60000</v>
      </c>
      <c r="FG76" s="166">
        <v>18280.75</v>
      </c>
      <c r="FH76" s="166">
        <v>2000</v>
      </c>
      <c r="FI76" s="167">
        <v>45</v>
      </c>
      <c r="FK76" s="401"/>
    </row>
    <row r="77" spans="2:167" ht="12" customHeight="1" x14ac:dyDescent="0.25">
      <c r="B77" s="704"/>
      <c r="C77" s="704"/>
      <c r="D77" s="704"/>
      <c r="E77" s="704"/>
      <c r="F77" s="704"/>
      <c r="G77" s="398"/>
      <c r="H77" s="398"/>
      <c r="I77" s="398"/>
      <c r="J77" s="398"/>
      <c r="K77" s="398"/>
      <c r="L77" s="398"/>
      <c r="M77" s="398"/>
      <c r="N77" s="398"/>
      <c r="O77" s="398"/>
      <c r="P77" s="398"/>
      <c r="Q77" s="398"/>
      <c r="R77" s="398"/>
      <c r="S77" s="398"/>
      <c r="T77" s="398"/>
      <c r="U77" s="398"/>
      <c r="V77" s="398"/>
      <c r="W77" s="398"/>
      <c r="X77" s="398"/>
      <c r="Y77" s="398"/>
      <c r="Z77" s="398"/>
      <c r="AA77" s="398"/>
      <c r="AB77" s="398"/>
      <c r="AC77" s="398"/>
      <c r="AD77" s="398"/>
      <c r="AE77" s="398"/>
      <c r="AF77" s="398"/>
      <c r="AG77" s="398"/>
      <c r="AH77" s="401"/>
      <c r="AJ77" s="193">
        <v>300000</v>
      </c>
      <c r="AK77" s="194">
        <v>132294.03750000001</v>
      </c>
      <c r="AL77" s="194" t="s">
        <v>296</v>
      </c>
      <c r="AM77" s="195">
        <v>50</v>
      </c>
      <c r="AO77" s="401"/>
      <c r="AP77" s="398"/>
      <c r="AQ77" s="400"/>
      <c r="AR77" s="400"/>
      <c r="AS77" s="400"/>
      <c r="AT77" s="400"/>
      <c r="AU77" s="400"/>
      <c r="AV77" s="400"/>
      <c r="AW77" s="400"/>
      <c r="AX77" s="400"/>
      <c r="AY77" s="398"/>
      <c r="AZ77" s="401"/>
      <c r="BB77" s="404">
        <v>175000</v>
      </c>
      <c r="BC77" s="182">
        <v>69903.25</v>
      </c>
      <c r="BD77" s="182">
        <v>125000</v>
      </c>
      <c r="BE77" s="234">
        <v>47.25</v>
      </c>
      <c r="BG77" s="401"/>
      <c r="BH77" s="398"/>
      <c r="BI77" s="398"/>
      <c r="BJ77" s="398"/>
      <c r="BK77" s="398"/>
      <c r="BL77" s="398"/>
      <c r="BM77" s="398"/>
      <c r="BN77" s="398"/>
      <c r="BO77" s="398"/>
      <c r="BP77" s="398"/>
      <c r="BQ77" s="398"/>
      <c r="BR77" s="398"/>
      <c r="BS77" s="398"/>
      <c r="BT77" s="398"/>
      <c r="BU77" s="398"/>
      <c r="BV77" s="398"/>
      <c r="BW77" s="398"/>
      <c r="BX77" s="398"/>
      <c r="BY77" s="398"/>
      <c r="BZ77" s="398"/>
      <c r="CA77" s="398"/>
      <c r="CB77" s="398"/>
      <c r="CC77" s="398"/>
      <c r="CD77" s="398"/>
      <c r="CE77" s="398"/>
      <c r="CF77" s="398"/>
      <c r="CG77" s="398"/>
      <c r="CH77" s="398"/>
      <c r="CI77" s="398"/>
      <c r="CJ77" s="398"/>
      <c r="CK77" s="398"/>
      <c r="CL77" s="398"/>
      <c r="CM77" s="398"/>
      <c r="CN77" s="398"/>
      <c r="CO77" s="398"/>
      <c r="CP77" s="398"/>
      <c r="CQ77" s="398"/>
      <c r="CR77" s="398"/>
      <c r="CS77" s="400"/>
      <c r="CU77" s="193">
        <v>300000</v>
      </c>
      <c r="CV77" s="194">
        <v>131253.58799999999</v>
      </c>
      <c r="CW77" s="194" t="s">
        <v>296</v>
      </c>
      <c r="CX77" s="195">
        <v>50</v>
      </c>
      <c r="CZ77" s="400"/>
      <c r="DA77" s="398"/>
      <c r="DB77" s="398"/>
      <c r="DC77" s="398"/>
      <c r="DD77" s="398"/>
      <c r="DE77" s="398"/>
      <c r="DF77" s="398"/>
      <c r="DG77" s="398"/>
      <c r="DH77" s="398"/>
      <c r="DI77" s="398"/>
      <c r="DJ77" s="398"/>
      <c r="DK77" s="400"/>
      <c r="DL77" s="400"/>
      <c r="DM77" s="400"/>
      <c r="DN77" s="400"/>
      <c r="DO77" s="400"/>
      <c r="DP77" s="400"/>
      <c r="DQ77" s="400"/>
      <c r="DR77" s="400"/>
      <c r="DS77" s="398"/>
      <c r="DT77" s="398"/>
      <c r="DU77" s="398"/>
      <c r="DV77" s="398"/>
      <c r="DW77" s="398"/>
      <c r="DX77" s="398"/>
      <c r="DY77" s="398"/>
      <c r="DZ77" s="398"/>
      <c r="EA77" s="398"/>
      <c r="EB77" s="398"/>
      <c r="EC77" s="398"/>
      <c r="ED77" s="398"/>
      <c r="EE77" s="398"/>
      <c r="EF77" s="398"/>
      <c r="EG77" s="398"/>
      <c r="EH77" s="398"/>
      <c r="EI77" s="398"/>
      <c r="EJ77" s="398"/>
      <c r="EK77" s="398"/>
      <c r="EL77" s="398"/>
      <c r="EM77" s="398"/>
      <c r="EN77" s="398"/>
      <c r="EO77" s="398"/>
      <c r="EP77" s="398"/>
      <c r="EQ77" s="398"/>
      <c r="ER77" s="398"/>
      <c r="ES77" s="398"/>
      <c r="ET77" s="398"/>
      <c r="EU77" s="398"/>
      <c r="EV77" s="398"/>
      <c r="EW77" s="398"/>
      <c r="EX77" s="398"/>
      <c r="EY77" s="398"/>
      <c r="EZ77" s="398"/>
      <c r="FA77" s="398"/>
      <c r="FB77" s="398"/>
      <c r="FC77" s="398"/>
      <c r="FD77" s="401"/>
      <c r="FF77" s="168">
        <v>62000</v>
      </c>
      <c r="FG77" s="163">
        <v>19180.75</v>
      </c>
      <c r="FH77" s="163">
        <v>10000</v>
      </c>
      <c r="FI77" s="164">
        <v>47.5</v>
      </c>
      <c r="FK77" s="401"/>
    </row>
    <row r="78" spans="2:167" ht="12" customHeight="1" x14ac:dyDescent="0.25">
      <c r="B78" s="704"/>
      <c r="C78" s="704"/>
      <c r="D78" s="704"/>
      <c r="E78" s="704"/>
      <c r="F78" s="704"/>
      <c r="G78" s="398"/>
      <c r="H78" s="398"/>
      <c r="I78" s="398"/>
      <c r="J78" s="398"/>
      <c r="K78" s="398"/>
      <c r="L78" s="398"/>
      <c r="M78" s="398"/>
      <c r="N78" s="398"/>
      <c r="O78" s="398"/>
      <c r="P78" s="398"/>
      <c r="Q78" s="398"/>
      <c r="R78" s="398"/>
      <c r="S78" s="398"/>
      <c r="T78" s="398"/>
      <c r="U78" s="398"/>
      <c r="V78" s="398"/>
      <c r="W78" s="398"/>
      <c r="X78" s="398"/>
      <c r="Y78" s="398"/>
      <c r="Z78" s="398"/>
      <c r="AA78" s="398"/>
      <c r="AB78" s="398"/>
      <c r="AC78" s="398"/>
      <c r="AD78" s="398"/>
      <c r="AE78" s="398"/>
      <c r="AF78" s="398"/>
      <c r="AG78" s="398"/>
      <c r="AH78" s="401"/>
      <c r="AO78" s="401"/>
      <c r="AP78" s="398"/>
      <c r="AQ78" s="398"/>
      <c r="AR78" s="398"/>
      <c r="AS78" s="398"/>
      <c r="AT78" s="398"/>
      <c r="AU78" s="398"/>
      <c r="AV78" s="398"/>
      <c r="AW78" s="398"/>
      <c r="AX78" s="398"/>
      <c r="AY78" s="398"/>
      <c r="AZ78" s="401"/>
      <c r="BB78" s="179">
        <v>300000</v>
      </c>
      <c r="BC78" s="180">
        <v>128965.75</v>
      </c>
      <c r="BD78" s="405" t="s">
        <v>296</v>
      </c>
      <c r="BE78" s="181">
        <v>49.25</v>
      </c>
      <c r="BG78" s="401"/>
      <c r="BH78" s="398"/>
      <c r="BI78" s="398"/>
      <c r="BJ78" s="398"/>
      <c r="BK78" s="398"/>
      <c r="BL78" s="398"/>
      <c r="BM78" s="398"/>
      <c r="BN78" s="398"/>
      <c r="BO78" s="398"/>
      <c r="BP78" s="398"/>
      <c r="BQ78" s="398"/>
      <c r="BR78" s="398"/>
      <c r="BS78" s="398"/>
      <c r="BT78" s="398"/>
      <c r="BU78" s="398"/>
      <c r="BV78" s="398"/>
      <c r="BW78" s="398"/>
      <c r="BX78" s="398"/>
      <c r="BY78" s="398"/>
      <c r="BZ78" s="398"/>
      <c r="CA78" s="398"/>
      <c r="CB78" s="398"/>
      <c r="CC78" s="398"/>
      <c r="CD78" s="398"/>
      <c r="CE78" s="398"/>
      <c r="CF78" s="398"/>
      <c r="CG78" s="398"/>
      <c r="CH78" s="398"/>
      <c r="CI78" s="398"/>
      <c r="CJ78" s="398"/>
      <c r="CK78" s="398"/>
      <c r="CL78" s="398"/>
      <c r="CM78" s="398"/>
      <c r="CN78" s="398"/>
      <c r="CO78" s="398"/>
      <c r="CP78" s="398"/>
      <c r="CQ78" s="398"/>
      <c r="CR78" s="398"/>
      <c r="CS78" s="400"/>
      <c r="CZ78" s="400"/>
      <c r="DA78" s="398"/>
      <c r="DB78" s="398"/>
      <c r="DC78" s="398"/>
      <c r="DD78" s="398"/>
      <c r="DE78" s="398"/>
      <c r="DF78" s="398"/>
      <c r="DG78" s="398"/>
      <c r="DH78" s="398"/>
      <c r="DI78" s="398"/>
      <c r="DJ78" s="398"/>
      <c r="DK78" s="398"/>
      <c r="DL78" s="398"/>
      <c r="DM78" s="398"/>
      <c r="DN78" s="398"/>
      <c r="DO78" s="398"/>
      <c r="DP78" s="398"/>
      <c r="DQ78" s="398"/>
      <c r="DR78" s="398"/>
      <c r="DS78" s="398"/>
      <c r="DT78" s="398"/>
      <c r="DU78" s="398"/>
      <c r="DV78" s="398"/>
      <c r="DW78" s="398"/>
      <c r="DX78" s="398"/>
      <c r="DY78" s="398"/>
      <c r="DZ78" s="398"/>
      <c r="EA78" s="398"/>
      <c r="EB78" s="398"/>
      <c r="EC78" s="398"/>
      <c r="ED78" s="398"/>
      <c r="EE78" s="398"/>
      <c r="EF78" s="398"/>
      <c r="EG78" s="398"/>
      <c r="EH78" s="398"/>
      <c r="EI78" s="398"/>
      <c r="EJ78" s="398"/>
      <c r="EK78" s="398"/>
      <c r="EL78" s="398"/>
      <c r="EM78" s="398"/>
      <c r="EN78" s="398"/>
      <c r="EO78" s="398"/>
      <c r="EP78" s="398"/>
      <c r="EQ78" s="398"/>
      <c r="ER78" s="398"/>
      <c r="ES78" s="398"/>
      <c r="ET78" s="398"/>
      <c r="EU78" s="398"/>
      <c r="EV78" s="398"/>
      <c r="EW78" s="398"/>
      <c r="EX78" s="398"/>
      <c r="EY78" s="398"/>
      <c r="EZ78" s="398"/>
      <c r="FA78" s="398"/>
      <c r="FB78" s="398"/>
      <c r="FC78" s="398"/>
      <c r="FD78" s="401"/>
      <c r="FF78" s="165">
        <v>72000</v>
      </c>
      <c r="FG78" s="166">
        <v>23930.75</v>
      </c>
      <c r="FH78" s="166">
        <v>28000</v>
      </c>
      <c r="FI78" s="167">
        <v>49</v>
      </c>
      <c r="FK78" s="401"/>
    </row>
    <row r="79" spans="2:167" ht="12" customHeight="1" x14ac:dyDescent="0.25">
      <c r="B79" s="704"/>
      <c r="C79" s="704"/>
      <c r="D79" s="704"/>
      <c r="E79" s="704"/>
      <c r="F79" s="704"/>
      <c r="G79" s="398"/>
      <c r="H79" s="398"/>
      <c r="I79" s="398"/>
      <c r="J79" s="398"/>
      <c r="K79" s="398"/>
      <c r="L79" s="398"/>
      <c r="M79" s="398"/>
      <c r="N79" s="398"/>
      <c r="O79" s="398"/>
      <c r="P79" s="398"/>
      <c r="Q79" s="398"/>
      <c r="R79" s="398"/>
      <c r="S79" s="398"/>
      <c r="T79" s="398"/>
      <c r="U79" s="398"/>
      <c r="V79" s="398"/>
      <c r="W79" s="398"/>
      <c r="X79" s="398"/>
      <c r="Y79" s="398"/>
      <c r="Z79" s="398"/>
      <c r="AA79" s="398"/>
      <c r="AB79" s="398"/>
      <c r="AC79" s="398"/>
      <c r="AD79" s="398"/>
      <c r="AE79" s="398"/>
      <c r="AF79" s="398"/>
      <c r="AG79" s="398"/>
      <c r="AH79" s="401"/>
      <c r="AI79" s="401"/>
      <c r="AJ79" s="401"/>
      <c r="AK79" s="401"/>
      <c r="AL79" s="401"/>
      <c r="AM79" s="401"/>
      <c r="AN79" s="401"/>
      <c r="AO79" s="401"/>
      <c r="AP79" s="398"/>
      <c r="AQ79" s="398"/>
      <c r="AR79" s="398"/>
      <c r="AS79" s="398"/>
      <c r="AT79" s="398"/>
      <c r="AU79" s="398"/>
      <c r="AV79" s="398"/>
      <c r="AW79" s="398"/>
      <c r="AX79" s="398"/>
      <c r="AY79" s="398"/>
      <c r="AZ79" s="401"/>
      <c r="BG79" s="401"/>
      <c r="BH79" s="398"/>
      <c r="BI79" s="398"/>
      <c r="BJ79" s="398"/>
      <c r="BK79" s="398"/>
      <c r="BL79" s="398"/>
      <c r="BM79" s="398"/>
      <c r="BN79" s="398"/>
      <c r="BO79" s="398"/>
      <c r="BP79" s="398"/>
      <c r="BQ79" s="398"/>
      <c r="BR79" s="398"/>
      <c r="BS79" s="398"/>
      <c r="BT79" s="398"/>
      <c r="BU79" s="398"/>
      <c r="BV79" s="398"/>
      <c r="BW79" s="398"/>
      <c r="BX79" s="398"/>
      <c r="BY79" s="398"/>
      <c r="BZ79" s="398"/>
      <c r="CA79" s="398"/>
      <c r="CB79" s="398"/>
      <c r="CC79" s="398"/>
      <c r="CD79" s="398"/>
      <c r="CE79" s="398"/>
      <c r="CF79" s="398"/>
      <c r="CG79" s="398"/>
      <c r="CH79" s="398"/>
      <c r="CI79" s="398"/>
      <c r="CJ79" s="398"/>
      <c r="CK79" s="398"/>
      <c r="CL79" s="398"/>
      <c r="CM79" s="398"/>
      <c r="CN79" s="398"/>
      <c r="CO79" s="398"/>
      <c r="CP79" s="398"/>
      <c r="CQ79" s="398"/>
      <c r="CR79" s="398"/>
      <c r="CS79" s="400"/>
      <c r="CT79" s="400"/>
      <c r="CU79" s="400"/>
      <c r="CV79" s="400"/>
      <c r="CW79" s="400"/>
      <c r="CX79" s="400"/>
      <c r="CY79" s="400"/>
      <c r="CZ79" s="400"/>
      <c r="DA79" s="398"/>
      <c r="DB79" s="398"/>
      <c r="DC79" s="398"/>
      <c r="DD79" s="398"/>
      <c r="DE79" s="398"/>
      <c r="DF79" s="398"/>
      <c r="DG79" s="398"/>
      <c r="DH79" s="398"/>
      <c r="DI79" s="398"/>
      <c r="DJ79" s="398"/>
      <c r="DK79" s="398"/>
      <c r="DL79" s="398"/>
      <c r="DM79" s="398"/>
      <c r="DN79" s="398"/>
      <c r="DO79" s="398"/>
      <c r="DP79" s="398"/>
      <c r="DQ79" s="398"/>
      <c r="DR79" s="398"/>
      <c r="DS79" s="398"/>
      <c r="DT79" s="398"/>
      <c r="DU79" s="398"/>
      <c r="DV79" s="398"/>
      <c r="DW79" s="398"/>
      <c r="DX79" s="398"/>
      <c r="DY79" s="398"/>
      <c r="DZ79" s="398"/>
      <c r="EA79" s="398"/>
      <c r="EB79" s="398"/>
      <c r="EC79" s="398"/>
      <c r="ED79" s="398"/>
      <c r="EE79" s="398"/>
      <c r="EF79" s="398"/>
      <c r="EG79" s="398"/>
      <c r="EH79" s="398"/>
      <c r="EI79" s="398"/>
      <c r="EJ79" s="398"/>
      <c r="EK79" s="398"/>
      <c r="EL79" s="398"/>
      <c r="EM79" s="398"/>
      <c r="EN79" s="398"/>
      <c r="EO79" s="398"/>
      <c r="EP79" s="398"/>
      <c r="EQ79" s="398"/>
      <c r="ER79" s="398"/>
      <c r="ES79" s="398"/>
      <c r="ET79" s="398"/>
      <c r="EU79" s="398"/>
      <c r="EV79" s="398"/>
      <c r="EW79" s="398"/>
      <c r="EX79" s="398"/>
      <c r="EY79" s="398"/>
      <c r="EZ79" s="398"/>
      <c r="FA79" s="398"/>
      <c r="FB79" s="398"/>
      <c r="FC79" s="398"/>
      <c r="FD79" s="401"/>
      <c r="FF79" s="168">
        <v>100000</v>
      </c>
      <c r="FG79" s="163">
        <v>37650.75</v>
      </c>
      <c r="FH79" s="163">
        <v>50000</v>
      </c>
      <c r="FI79" s="164">
        <v>50</v>
      </c>
      <c r="FK79" s="401"/>
    </row>
    <row r="80" spans="2:167" ht="12" customHeight="1" x14ac:dyDescent="0.25">
      <c r="B80" s="704"/>
      <c r="C80" s="704"/>
      <c r="D80" s="704"/>
      <c r="E80" s="704"/>
      <c r="F80" s="704"/>
      <c r="G80" s="398"/>
      <c r="H80" s="398"/>
      <c r="I80" s="398"/>
      <c r="J80" s="398"/>
      <c r="K80" s="398"/>
      <c r="L80" s="398"/>
      <c r="M80" s="398"/>
      <c r="N80" s="398"/>
      <c r="O80" s="398"/>
      <c r="P80" s="398"/>
      <c r="Q80" s="398"/>
      <c r="R80" s="398"/>
      <c r="S80" s="398"/>
      <c r="T80" s="398"/>
      <c r="U80" s="398"/>
      <c r="V80" s="398"/>
      <c r="W80" s="398"/>
      <c r="X80" s="398"/>
      <c r="Y80" s="398"/>
      <c r="Z80" s="398"/>
      <c r="AA80" s="398"/>
      <c r="AB80" s="398"/>
      <c r="AC80" s="398"/>
      <c r="AD80" s="398"/>
      <c r="AE80" s="398"/>
      <c r="AF80" s="398"/>
      <c r="AG80" s="398"/>
      <c r="AH80" s="398"/>
      <c r="AI80" s="398"/>
      <c r="AJ80" s="398"/>
      <c r="AK80" s="398"/>
      <c r="AL80" s="398"/>
      <c r="AM80" s="398"/>
      <c r="AN80" s="398"/>
      <c r="AO80" s="398"/>
      <c r="AP80" s="398"/>
      <c r="AQ80" s="398"/>
      <c r="AR80" s="398"/>
      <c r="AS80" s="398"/>
      <c r="AT80" s="398"/>
      <c r="AU80" s="398"/>
      <c r="AV80" s="398"/>
      <c r="AW80" s="398"/>
      <c r="AX80" s="398"/>
      <c r="AY80" s="398"/>
      <c r="AZ80" s="401"/>
      <c r="BA80" s="401"/>
      <c r="BB80" s="401"/>
      <c r="BC80" s="401"/>
      <c r="BD80" s="401"/>
      <c r="BE80" s="401"/>
      <c r="BF80" s="401"/>
      <c r="BG80" s="401"/>
      <c r="BH80" s="398"/>
      <c r="BI80" s="398"/>
      <c r="BJ80" s="398"/>
      <c r="BK80" s="398"/>
      <c r="BL80" s="398"/>
      <c r="BM80" s="398"/>
      <c r="BN80" s="398"/>
      <c r="BO80" s="398"/>
      <c r="BP80" s="398"/>
      <c r="BQ80" s="398"/>
      <c r="BR80" s="398"/>
      <c r="BS80" s="398"/>
      <c r="BT80" s="398"/>
      <c r="BU80" s="398"/>
      <c r="BV80" s="398"/>
      <c r="BW80" s="398"/>
      <c r="BX80" s="398"/>
      <c r="BY80" s="398"/>
      <c r="BZ80" s="398"/>
      <c r="CA80" s="398"/>
      <c r="CB80" s="398"/>
      <c r="CC80" s="398"/>
      <c r="CD80" s="398"/>
      <c r="CE80" s="398"/>
      <c r="CF80" s="398"/>
      <c r="CG80" s="398"/>
      <c r="CH80" s="398"/>
      <c r="CI80" s="398"/>
      <c r="CJ80" s="398"/>
      <c r="CK80" s="398"/>
      <c r="CL80" s="398"/>
      <c r="CM80" s="398"/>
      <c r="CN80" s="398"/>
      <c r="CO80" s="398"/>
      <c r="CP80" s="398"/>
      <c r="CQ80" s="398"/>
      <c r="CR80" s="398"/>
      <c r="CS80" s="398"/>
      <c r="CT80" s="398"/>
      <c r="CU80" s="398"/>
      <c r="CV80" s="398"/>
      <c r="CW80" s="398"/>
      <c r="CX80" s="398"/>
      <c r="CY80" s="398"/>
      <c r="CZ80" s="398"/>
      <c r="DA80" s="398"/>
      <c r="DB80" s="398"/>
      <c r="DC80" s="398"/>
      <c r="DD80" s="398"/>
      <c r="DE80" s="398"/>
      <c r="DF80" s="398"/>
      <c r="DG80" s="398"/>
      <c r="DH80" s="398"/>
      <c r="DI80" s="398"/>
      <c r="DJ80" s="398"/>
      <c r="DK80" s="398"/>
      <c r="DL80" s="398"/>
      <c r="DM80" s="398"/>
      <c r="DN80" s="398"/>
      <c r="DO80" s="398"/>
      <c r="DP80" s="398"/>
      <c r="DQ80" s="398"/>
      <c r="DR80" s="398"/>
      <c r="DS80" s="398"/>
      <c r="DT80" s="398"/>
      <c r="DU80" s="398"/>
      <c r="DV80" s="398"/>
      <c r="DW80" s="398"/>
      <c r="DX80" s="398"/>
      <c r="DY80" s="398"/>
      <c r="DZ80" s="398"/>
      <c r="EA80" s="398"/>
      <c r="EB80" s="398"/>
      <c r="EC80" s="398"/>
      <c r="ED80" s="398"/>
      <c r="EE80" s="398"/>
      <c r="EF80" s="398"/>
      <c r="EG80" s="398"/>
      <c r="EH80" s="398"/>
      <c r="EI80" s="398"/>
      <c r="EJ80" s="398"/>
      <c r="EK80" s="398"/>
      <c r="EL80" s="398"/>
      <c r="EM80" s="398"/>
      <c r="EN80" s="398"/>
      <c r="EO80" s="398"/>
      <c r="EP80" s="398"/>
      <c r="EQ80" s="398"/>
      <c r="ER80" s="398"/>
      <c r="ES80" s="398"/>
      <c r="ET80" s="398"/>
      <c r="EU80" s="398"/>
      <c r="EV80" s="398"/>
      <c r="EW80" s="398"/>
      <c r="EX80" s="398"/>
      <c r="EY80" s="398"/>
      <c r="EZ80" s="398"/>
      <c r="FA80" s="398"/>
      <c r="FB80" s="398"/>
      <c r="FC80" s="398"/>
      <c r="FD80" s="401"/>
      <c r="FF80" s="165">
        <v>150000</v>
      </c>
      <c r="FG80" s="166">
        <v>62650.75</v>
      </c>
      <c r="FH80" s="166">
        <v>50000</v>
      </c>
      <c r="FI80" s="167">
        <v>51</v>
      </c>
      <c r="FK80" s="401"/>
    </row>
    <row r="81" spans="2:167" ht="12" customHeight="1" x14ac:dyDescent="0.25">
      <c r="B81" s="704"/>
      <c r="C81" s="704"/>
      <c r="D81" s="704"/>
      <c r="E81" s="704"/>
      <c r="F81" s="704"/>
      <c r="G81" s="398"/>
      <c r="H81" s="398"/>
      <c r="I81" s="398"/>
      <c r="J81" s="398"/>
      <c r="K81" s="398"/>
      <c r="L81" s="398"/>
      <c r="M81" s="398"/>
      <c r="N81" s="398"/>
      <c r="O81" s="398"/>
      <c r="P81" s="398"/>
      <c r="Q81" s="398"/>
      <c r="R81" s="398"/>
      <c r="S81" s="398"/>
      <c r="T81" s="398"/>
      <c r="U81" s="398"/>
      <c r="V81" s="398"/>
      <c r="W81" s="398"/>
      <c r="X81" s="398"/>
      <c r="Y81" s="398"/>
      <c r="Z81" s="398"/>
      <c r="AA81" s="398"/>
      <c r="AB81" s="398"/>
      <c r="AC81" s="398"/>
      <c r="AD81" s="398"/>
      <c r="AE81" s="398"/>
      <c r="AF81" s="398"/>
      <c r="AG81" s="398"/>
      <c r="AH81" s="398"/>
      <c r="AI81" s="398"/>
      <c r="AJ81" s="398"/>
      <c r="AK81" s="398"/>
      <c r="AL81" s="398"/>
      <c r="AM81" s="398"/>
      <c r="AN81" s="398"/>
      <c r="AO81" s="398"/>
      <c r="AP81" s="398"/>
      <c r="AQ81" s="398"/>
      <c r="AR81" s="398"/>
      <c r="AS81" s="398"/>
      <c r="AT81" s="398"/>
      <c r="AU81" s="398"/>
      <c r="AV81" s="398"/>
      <c r="AW81" s="398"/>
      <c r="AX81" s="398"/>
      <c r="AY81" s="398"/>
      <c r="AZ81" s="398"/>
      <c r="BA81" s="398"/>
      <c r="BB81" s="398"/>
      <c r="BC81" s="398"/>
      <c r="BD81" s="398"/>
      <c r="BE81" s="398"/>
      <c r="BF81" s="398"/>
      <c r="BG81" s="398"/>
      <c r="BH81" s="398"/>
      <c r="BI81" s="398"/>
      <c r="BJ81" s="398"/>
      <c r="BK81" s="398"/>
      <c r="BL81" s="398"/>
      <c r="BM81" s="398"/>
      <c r="BN81" s="398"/>
      <c r="BO81" s="398"/>
      <c r="BP81" s="398"/>
      <c r="BQ81" s="398"/>
      <c r="BR81" s="398"/>
      <c r="BS81" s="398"/>
      <c r="BT81" s="398"/>
      <c r="BU81" s="398"/>
      <c r="BV81" s="398"/>
      <c r="BW81" s="398"/>
      <c r="BX81" s="398"/>
      <c r="BY81" s="398"/>
      <c r="BZ81" s="398"/>
      <c r="CA81" s="398"/>
      <c r="CB81" s="398"/>
      <c r="CC81" s="398"/>
      <c r="CD81" s="398"/>
      <c r="CE81" s="398"/>
      <c r="CF81" s="398"/>
      <c r="CG81" s="398"/>
      <c r="CH81" s="398"/>
      <c r="CI81" s="398"/>
      <c r="CJ81" s="398"/>
      <c r="CK81" s="398"/>
      <c r="CL81" s="398"/>
      <c r="CM81" s="398"/>
      <c r="CN81" s="398"/>
      <c r="CO81" s="398"/>
      <c r="CP81" s="398"/>
      <c r="CQ81" s="398"/>
      <c r="CR81" s="398"/>
      <c r="CS81" s="398"/>
      <c r="CT81" s="398"/>
      <c r="CU81" s="398"/>
      <c r="CV81" s="398"/>
      <c r="CW81" s="398"/>
      <c r="CX81" s="398"/>
      <c r="CY81" s="398"/>
      <c r="CZ81" s="398"/>
      <c r="DA81" s="398"/>
      <c r="DB81" s="398"/>
      <c r="DC81" s="398"/>
      <c r="DD81" s="398"/>
      <c r="DE81" s="398"/>
      <c r="DF81" s="398"/>
      <c r="DG81" s="398"/>
      <c r="DH81" s="398"/>
      <c r="DI81" s="398"/>
      <c r="DJ81" s="398"/>
      <c r="DK81" s="398"/>
      <c r="DL81" s="398"/>
      <c r="DM81" s="398"/>
      <c r="DN81" s="398"/>
      <c r="DO81" s="398"/>
      <c r="DP81" s="398"/>
      <c r="DQ81" s="398"/>
      <c r="DR81" s="398"/>
      <c r="DS81" s="398"/>
      <c r="DT81" s="398"/>
      <c r="DU81" s="398"/>
      <c r="DV81" s="398"/>
      <c r="DW81" s="398"/>
      <c r="DX81" s="398"/>
      <c r="DY81" s="398"/>
      <c r="DZ81" s="398"/>
      <c r="EA81" s="398"/>
      <c r="EB81" s="398"/>
      <c r="EC81" s="398"/>
      <c r="ED81" s="398"/>
      <c r="EE81" s="398"/>
      <c r="EF81" s="398"/>
      <c r="EG81" s="398"/>
      <c r="EH81" s="398"/>
      <c r="EI81" s="398"/>
      <c r="EJ81" s="398"/>
      <c r="EK81" s="398"/>
      <c r="EL81" s="398"/>
      <c r="EM81" s="398"/>
      <c r="EN81" s="398"/>
      <c r="EO81" s="398"/>
      <c r="EP81" s="398"/>
      <c r="EQ81" s="398"/>
      <c r="ER81" s="398"/>
      <c r="ES81" s="398"/>
      <c r="ET81" s="398"/>
      <c r="EU81" s="398"/>
      <c r="EV81" s="398"/>
      <c r="EW81" s="398"/>
      <c r="EX81" s="398"/>
      <c r="EY81" s="398"/>
      <c r="EZ81" s="398"/>
      <c r="FA81" s="398"/>
      <c r="FB81" s="398"/>
      <c r="FC81" s="398"/>
      <c r="FD81" s="401"/>
      <c r="FF81" s="168">
        <v>200000</v>
      </c>
      <c r="FG81" s="163">
        <v>88150.75</v>
      </c>
      <c r="FH81" s="163">
        <v>100000</v>
      </c>
      <c r="FI81" s="164">
        <v>52</v>
      </c>
      <c r="FK81" s="401"/>
    </row>
    <row r="82" spans="2:167" ht="12" customHeight="1" x14ac:dyDescent="0.25">
      <c r="B82" s="704"/>
      <c r="C82" s="704"/>
      <c r="D82" s="704"/>
      <c r="E82" s="704"/>
      <c r="F82" s="704"/>
      <c r="G82" s="398"/>
      <c r="H82" s="398"/>
      <c r="I82" s="398"/>
      <c r="J82" s="398"/>
      <c r="K82" s="398"/>
      <c r="L82" s="398"/>
      <c r="M82" s="398"/>
      <c r="N82" s="398"/>
      <c r="O82" s="398"/>
      <c r="P82" s="398"/>
      <c r="Q82" s="398"/>
      <c r="R82" s="398"/>
      <c r="S82" s="398"/>
      <c r="T82" s="398"/>
      <c r="U82" s="398"/>
      <c r="V82" s="398"/>
      <c r="W82" s="398"/>
      <c r="X82" s="398"/>
      <c r="Y82" s="398"/>
      <c r="Z82" s="398"/>
      <c r="AA82" s="398"/>
      <c r="AB82" s="398"/>
      <c r="AC82" s="398"/>
      <c r="AD82" s="398"/>
      <c r="AE82" s="398"/>
      <c r="AF82" s="398"/>
      <c r="AG82" s="398"/>
      <c r="AH82" s="398"/>
      <c r="AI82" s="398"/>
      <c r="AJ82" s="398"/>
      <c r="AK82" s="398"/>
      <c r="AL82" s="398"/>
      <c r="AM82" s="398"/>
      <c r="AN82" s="398"/>
      <c r="AO82" s="398"/>
      <c r="AP82" s="398"/>
      <c r="AQ82" s="398"/>
      <c r="AR82" s="398"/>
      <c r="AS82" s="398"/>
      <c r="AT82" s="398"/>
      <c r="AU82" s="398"/>
      <c r="AV82" s="398"/>
      <c r="AW82" s="398"/>
      <c r="AX82" s="398"/>
      <c r="AY82" s="398"/>
      <c r="AZ82" s="398"/>
      <c r="BA82" s="398"/>
      <c r="BB82" s="398"/>
      <c r="BC82" s="398"/>
      <c r="BD82" s="398"/>
      <c r="BE82" s="398"/>
      <c r="BF82" s="398"/>
      <c r="BG82" s="398"/>
      <c r="BH82" s="398"/>
      <c r="BI82" s="398"/>
      <c r="BJ82" s="398"/>
      <c r="BK82" s="398"/>
      <c r="BL82" s="398"/>
      <c r="BM82" s="398"/>
      <c r="BN82" s="398"/>
      <c r="BO82" s="398"/>
      <c r="BP82" s="398"/>
      <c r="BQ82" s="398"/>
      <c r="BR82" s="398"/>
      <c r="BS82" s="398"/>
      <c r="BT82" s="398"/>
      <c r="BU82" s="398"/>
      <c r="BV82" s="398"/>
      <c r="BW82" s="398"/>
      <c r="BX82" s="398"/>
      <c r="BY82" s="398"/>
      <c r="BZ82" s="398"/>
      <c r="CA82" s="398"/>
      <c r="CB82" s="398"/>
      <c r="CC82" s="398"/>
      <c r="CD82" s="398"/>
      <c r="CE82" s="398"/>
      <c r="CF82" s="398"/>
      <c r="CG82" s="398"/>
      <c r="CH82" s="398"/>
      <c r="CI82" s="398"/>
      <c r="CJ82" s="398"/>
      <c r="CK82" s="398"/>
      <c r="CL82" s="398"/>
      <c r="CM82" s="398"/>
      <c r="CN82" s="398"/>
      <c r="CO82" s="398"/>
      <c r="CP82" s="398"/>
      <c r="CQ82" s="398"/>
      <c r="CR82" s="398"/>
      <c r="CS82" s="398"/>
      <c r="CT82" s="398"/>
      <c r="CU82" s="398"/>
      <c r="CV82" s="398"/>
      <c r="CW82" s="398"/>
      <c r="CX82" s="398"/>
      <c r="CY82" s="398"/>
      <c r="CZ82" s="398"/>
      <c r="DA82" s="398"/>
      <c r="DB82" s="398"/>
      <c r="DC82" s="398"/>
      <c r="DD82" s="398"/>
      <c r="DE82" s="398"/>
      <c r="DF82" s="398"/>
      <c r="DG82" s="398"/>
      <c r="DH82" s="398"/>
      <c r="DI82" s="398"/>
      <c r="DJ82" s="398"/>
      <c r="DK82" s="398"/>
      <c r="DL82" s="398"/>
      <c r="DM82" s="398"/>
      <c r="DN82" s="398"/>
      <c r="DO82" s="398"/>
      <c r="DP82" s="398"/>
      <c r="DQ82" s="398"/>
      <c r="DR82" s="398"/>
      <c r="DS82" s="398"/>
      <c r="DT82" s="398"/>
      <c r="DU82" s="398"/>
      <c r="DV82" s="398"/>
      <c r="DW82" s="398"/>
      <c r="DX82" s="398"/>
      <c r="DY82" s="398"/>
      <c r="DZ82" s="398"/>
      <c r="EA82" s="398"/>
      <c r="EB82" s="398"/>
      <c r="EC82" s="398"/>
      <c r="ED82" s="398"/>
      <c r="EE82" s="398"/>
      <c r="EF82" s="398"/>
      <c r="EG82" s="398"/>
      <c r="EH82" s="398"/>
      <c r="EI82" s="398"/>
      <c r="EJ82" s="398"/>
      <c r="EK82" s="398"/>
      <c r="EL82" s="398"/>
      <c r="EM82" s="398"/>
      <c r="EN82" s="398"/>
      <c r="EO82" s="398"/>
      <c r="EP82" s="398"/>
      <c r="EQ82" s="398"/>
      <c r="ER82" s="398"/>
      <c r="ES82" s="398"/>
      <c r="ET82" s="398"/>
      <c r="EU82" s="398"/>
      <c r="EV82" s="398"/>
      <c r="EW82" s="398"/>
      <c r="EX82" s="398"/>
      <c r="EY82" s="398"/>
      <c r="EZ82" s="398"/>
      <c r="FA82" s="398"/>
      <c r="FB82" s="398"/>
      <c r="FC82" s="398"/>
      <c r="FD82" s="401"/>
      <c r="FF82" s="179">
        <v>300000</v>
      </c>
      <c r="FG82" s="180">
        <v>140150.75</v>
      </c>
      <c r="FH82" s="180" t="s">
        <v>296</v>
      </c>
      <c r="FI82" s="181">
        <v>54</v>
      </c>
      <c r="FK82" s="401"/>
    </row>
    <row r="83" spans="2:167" ht="12" customHeight="1" x14ac:dyDescent="0.25">
      <c r="B83" s="704"/>
      <c r="C83" s="704"/>
      <c r="D83" s="704"/>
      <c r="E83" s="704"/>
      <c r="F83" s="704"/>
      <c r="G83" s="398"/>
      <c r="H83" s="398"/>
      <c r="I83" s="398"/>
      <c r="J83" s="398"/>
      <c r="K83" s="398"/>
      <c r="L83" s="398"/>
      <c r="M83" s="398"/>
      <c r="N83" s="398"/>
      <c r="O83" s="398"/>
      <c r="P83" s="398"/>
      <c r="Q83" s="398"/>
      <c r="R83" s="398"/>
      <c r="S83" s="398"/>
      <c r="T83" s="398"/>
      <c r="U83" s="398"/>
      <c r="V83" s="398"/>
      <c r="W83" s="398"/>
      <c r="X83" s="398"/>
      <c r="Y83" s="398"/>
      <c r="Z83" s="398"/>
      <c r="AA83" s="398"/>
      <c r="AB83" s="398"/>
      <c r="AC83" s="398"/>
      <c r="AD83" s="398"/>
      <c r="AE83" s="398"/>
      <c r="AF83" s="398"/>
      <c r="AG83" s="398"/>
      <c r="AH83" s="398"/>
      <c r="AI83" s="398"/>
      <c r="AJ83" s="398"/>
      <c r="AK83" s="398"/>
      <c r="AL83" s="398"/>
      <c r="AM83" s="398"/>
      <c r="AN83" s="398"/>
      <c r="AO83" s="398"/>
      <c r="AP83" s="398"/>
      <c r="AQ83" s="398"/>
      <c r="AR83" s="398"/>
      <c r="AS83" s="398"/>
      <c r="AT83" s="398"/>
      <c r="AU83" s="398"/>
      <c r="AV83" s="398"/>
      <c r="AW83" s="398"/>
      <c r="AX83" s="398"/>
      <c r="AY83" s="398"/>
      <c r="AZ83" s="398"/>
      <c r="BA83" s="398"/>
      <c r="BB83" s="398"/>
      <c r="BC83" s="398"/>
      <c r="BD83" s="398"/>
      <c r="BE83" s="398"/>
      <c r="BF83" s="398"/>
      <c r="BG83" s="398"/>
      <c r="BH83" s="398"/>
      <c r="BI83" s="398"/>
      <c r="BJ83" s="398"/>
      <c r="BK83" s="398"/>
      <c r="BL83" s="398"/>
      <c r="BM83" s="398"/>
      <c r="BN83" s="398"/>
      <c r="BO83" s="398"/>
      <c r="BP83" s="398"/>
      <c r="BQ83" s="398"/>
      <c r="BR83" s="398"/>
      <c r="BS83" s="398"/>
      <c r="BT83" s="398"/>
      <c r="BU83" s="398"/>
      <c r="BV83" s="398"/>
      <c r="BW83" s="398"/>
      <c r="BX83" s="398"/>
      <c r="BY83" s="398"/>
      <c r="BZ83" s="398"/>
      <c r="CA83" s="398"/>
      <c r="CB83" s="398"/>
      <c r="CC83" s="398"/>
      <c r="CD83" s="398"/>
      <c r="CE83" s="398"/>
      <c r="CF83" s="398"/>
      <c r="CG83" s="398"/>
      <c r="CH83" s="398"/>
      <c r="CI83" s="398"/>
      <c r="CJ83" s="398"/>
      <c r="CK83" s="398"/>
      <c r="CL83" s="398"/>
      <c r="CM83" s="398"/>
      <c r="CN83" s="398"/>
      <c r="CO83" s="398"/>
      <c r="CP83" s="398"/>
      <c r="CQ83" s="398"/>
      <c r="CR83" s="398"/>
      <c r="CS83" s="398"/>
      <c r="CT83" s="398"/>
      <c r="CU83" s="398"/>
      <c r="CV83" s="398"/>
      <c r="CW83" s="398"/>
      <c r="CX83" s="398"/>
      <c r="CY83" s="398"/>
      <c r="CZ83" s="398"/>
      <c r="DA83" s="398"/>
      <c r="DB83" s="398"/>
      <c r="DC83" s="398"/>
      <c r="DD83" s="398"/>
      <c r="DE83" s="398"/>
      <c r="DF83" s="398"/>
      <c r="DG83" s="398"/>
      <c r="DH83" s="398"/>
      <c r="DI83" s="398"/>
      <c r="DJ83" s="398"/>
      <c r="DK83" s="398"/>
      <c r="DL83" s="398"/>
      <c r="DM83" s="398"/>
      <c r="DN83" s="398"/>
      <c r="DO83" s="398"/>
      <c r="DP83" s="398"/>
      <c r="DQ83" s="398"/>
      <c r="DR83" s="398"/>
      <c r="DS83" s="398"/>
      <c r="DT83" s="398"/>
      <c r="DU83" s="398"/>
      <c r="DV83" s="398"/>
      <c r="DW83" s="398"/>
      <c r="DX83" s="398"/>
      <c r="DY83" s="398"/>
      <c r="DZ83" s="398"/>
      <c r="EA83" s="398"/>
      <c r="EB83" s="398"/>
      <c r="EC83" s="398"/>
      <c r="ED83" s="398"/>
      <c r="EE83" s="398"/>
      <c r="EF83" s="398"/>
      <c r="EG83" s="398"/>
      <c r="EH83" s="398"/>
      <c r="EI83" s="398"/>
      <c r="EJ83" s="398"/>
      <c r="EK83" s="398"/>
      <c r="EL83" s="398"/>
      <c r="EM83" s="398"/>
      <c r="EN83" s="398"/>
      <c r="EO83" s="398"/>
      <c r="EP83" s="398"/>
      <c r="EQ83" s="398"/>
      <c r="ER83" s="398"/>
      <c r="ES83" s="398"/>
      <c r="ET83" s="398"/>
      <c r="EU83" s="398"/>
      <c r="EV83" s="398"/>
      <c r="EW83" s="398"/>
      <c r="EX83" s="398"/>
      <c r="EY83" s="398"/>
      <c r="EZ83" s="398"/>
      <c r="FA83" s="398"/>
      <c r="FB83" s="398"/>
      <c r="FC83" s="398"/>
      <c r="FD83" s="401"/>
      <c r="FK83" s="401"/>
    </row>
    <row r="84" spans="2:167" ht="12" customHeight="1" x14ac:dyDescent="0.25">
      <c r="B84" s="704"/>
      <c r="C84" s="704"/>
      <c r="D84" s="704"/>
      <c r="E84" s="704"/>
      <c r="F84" s="704"/>
      <c r="G84" s="398"/>
      <c r="H84" s="398"/>
      <c r="I84" s="398"/>
      <c r="J84" s="398"/>
      <c r="K84" s="398"/>
      <c r="L84" s="398"/>
      <c r="M84" s="398"/>
      <c r="N84" s="398"/>
      <c r="O84" s="398"/>
      <c r="P84" s="398"/>
      <c r="Q84" s="398"/>
      <c r="R84" s="398"/>
      <c r="S84" s="398"/>
      <c r="T84" s="398"/>
      <c r="U84" s="398"/>
      <c r="V84" s="398"/>
      <c r="W84" s="398"/>
      <c r="X84" s="398"/>
      <c r="Y84" s="398"/>
      <c r="Z84" s="398"/>
      <c r="AA84" s="398"/>
      <c r="AB84" s="398"/>
      <c r="AC84" s="398"/>
      <c r="AD84" s="398"/>
      <c r="AE84" s="398"/>
      <c r="AF84" s="398"/>
      <c r="AG84" s="398"/>
      <c r="AH84" s="398"/>
      <c r="AI84" s="398"/>
      <c r="AJ84" s="398"/>
      <c r="AK84" s="398"/>
      <c r="AL84" s="398"/>
      <c r="AM84" s="398"/>
      <c r="AN84" s="398"/>
      <c r="AO84" s="398"/>
      <c r="AP84" s="398"/>
      <c r="AQ84" s="398"/>
      <c r="AR84" s="398"/>
      <c r="AS84" s="398"/>
      <c r="AT84" s="398"/>
      <c r="AU84" s="398"/>
      <c r="AV84" s="398"/>
      <c r="AW84" s="398"/>
      <c r="AX84" s="398"/>
      <c r="AY84" s="398"/>
      <c r="AZ84" s="398"/>
      <c r="BA84" s="398"/>
      <c r="BB84" s="398"/>
      <c r="BC84" s="398"/>
      <c r="BD84" s="398"/>
      <c r="BE84" s="398"/>
      <c r="BF84" s="398"/>
      <c r="BG84" s="398"/>
      <c r="BH84" s="398"/>
      <c r="BI84" s="398"/>
      <c r="BJ84" s="398"/>
      <c r="BK84" s="398"/>
      <c r="BL84" s="398"/>
      <c r="BM84" s="398"/>
      <c r="BN84" s="398"/>
      <c r="BO84" s="398"/>
      <c r="BP84" s="398"/>
      <c r="BQ84" s="398"/>
      <c r="BR84" s="398"/>
      <c r="BS84" s="398"/>
      <c r="BT84" s="398"/>
      <c r="BU84" s="398"/>
      <c r="BV84" s="398"/>
      <c r="BW84" s="398"/>
      <c r="BX84" s="398"/>
      <c r="BY84" s="398"/>
      <c r="BZ84" s="398"/>
      <c r="CA84" s="398"/>
      <c r="CB84" s="398"/>
      <c r="CC84" s="398"/>
      <c r="CD84" s="398"/>
      <c r="CE84" s="398"/>
      <c r="CF84" s="398"/>
      <c r="CG84" s="398"/>
      <c r="CH84" s="398"/>
      <c r="CI84" s="398"/>
      <c r="CJ84" s="398"/>
      <c r="CK84" s="398"/>
      <c r="CL84" s="398"/>
      <c r="CM84" s="398"/>
      <c r="CN84" s="398"/>
      <c r="CO84" s="398"/>
      <c r="CP84" s="398"/>
      <c r="CQ84" s="398"/>
      <c r="CR84" s="398"/>
      <c r="CS84" s="398"/>
      <c r="CT84" s="398"/>
      <c r="CU84" s="398"/>
      <c r="CV84" s="398"/>
      <c r="CW84" s="398"/>
      <c r="CX84" s="398"/>
      <c r="CY84" s="398"/>
      <c r="CZ84" s="398"/>
      <c r="DA84" s="398"/>
      <c r="DB84" s="398"/>
      <c r="DC84" s="398"/>
      <c r="DD84" s="398"/>
      <c r="DE84" s="398"/>
      <c r="DF84" s="398"/>
      <c r="DG84" s="398"/>
      <c r="DH84" s="398"/>
      <c r="DI84" s="398"/>
      <c r="DJ84" s="398"/>
      <c r="DK84" s="398"/>
      <c r="DL84" s="398"/>
      <c r="DM84" s="398"/>
      <c r="DN84" s="398"/>
      <c r="DO84" s="398"/>
      <c r="DP84" s="398"/>
      <c r="DQ84" s="398"/>
      <c r="DR84" s="398"/>
      <c r="DS84" s="398"/>
      <c r="DT84" s="398"/>
      <c r="DU84" s="398"/>
      <c r="DV84" s="398"/>
      <c r="DW84" s="398"/>
      <c r="DX84" s="398"/>
      <c r="DY84" s="398"/>
      <c r="DZ84" s="398"/>
      <c r="EA84" s="398"/>
      <c r="EB84" s="398"/>
      <c r="EC84" s="398"/>
      <c r="ED84" s="398"/>
      <c r="EE84" s="398"/>
      <c r="EF84" s="398"/>
      <c r="EG84" s="398"/>
      <c r="EH84" s="398"/>
      <c r="EI84" s="398"/>
      <c r="EJ84" s="398"/>
      <c r="EK84" s="398"/>
      <c r="EL84" s="398"/>
      <c r="EM84" s="398"/>
      <c r="EN84" s="398"/>
      <c r="EO84" s="398"/>
      <c r="EP84" s="398"/>
      <c r="EQ84" s="398"/>
      <c r="ER84" s="398"/>
      <c r="ES84" s="398"/>
      <c r="ET84" s="398"/>
      <c r="EU84" s="398"/>
      <c r="EV84" s="398"/>
      <c r="EW84" s="398"/>
      <c r="EX84" s="398"/>
      <c r="EY84" s="398"/>
      <c r="EZ84" s="398"/>
      <c r="FA84" s="398"/>
      <c r="FB84" s="398"/>
      <c r="FC84" s="398"/>
      <c r="FD84" s="401"/>
      <c r="FE84" s="401"/>
      <c r="FF84" s="401"/>
      <c r="FG84" s="401"/>
      <c r="FH84" s="401"/>
      <c r="FI84" s="401"/>
      <c r="FJ84" s="401"/>
      <c r="FK84" s="401"/>
    </row>
    <row r="85" spans="2:167" ht="18" x14ac:dyDescent="0.25">
      <c r="D85" s="147"/>
      <c r="Y85" s="252"/>
      <c r="Z85" s="252"/>
      <c r="AA85" s="252"/>
      <c r="AB85" s="252"/>
      <c r="AC85" s="252"/>
      <c r="AD85" s="252"/>
      <c r="AE85" s="252"/>
      <c r="AF85" s="252"/>
      <c r="AH85" s="396"/>
      <c r="AI85" s="396"/>
      <c r="AJ85" s="396"/>
      <c r="AK85" s="396"/>
      <c r="AL85" s="396"/>
      <c r="AM85" s="396"/>
      <c r="AN85" s="396"/>
      <c r="AO85" s="396"/>
      <c r="AQ85" s="252"/>
      <c r="AR85" s="252"/>
      <c r="AS85" s="252"/>
      <c r="AT85" s="252"/>
      <c r="AU85" s="252"/>
      <c r="AV85" s="252"/>
      <c r="AW85" s="252"/>
      <c r="AX85" s="252"/>
      <c r="AZ85" s="396"/>
      <c r="BA85" s="396"/>
      <c r="BB85" s="396"/>
      <c r="BC85" s="396"/>
      <c r="BD85" s="396"/>
      <c r="BE85" s="396"/>
      <c r="BF85" s="396"/>
      <c r="BG85" s="396"/>
      <c r="BI85" s="252"/>
      <c r="BJ85" s="252"/>
      <c r="BK85" s="252"/>
      <c r="BL85" s="252"/>
      <c r="BM85" s="252"/>
      <c r="BN85" s="252"/>
      <c r="BO85" s="252"/>
      <c r="BP85" s="252"/>
      <c r="BR85" s="396"/>
      <c r="BS85" s="396"/>
      <c r="BT85" s="396"/>
      <c r="BU85" s="396"/>
      <c r="BV85" s="396"/>
      <c r="BW85" s="396"/>
      <c r="BX85" s="396"/>
      <c r="BY85" s="396"/>
      <c r="CA85" s="252"/>
      <c r="CB85" s="252"/>
      <c r="CC85" s="252"/>
      <c r="CD85" s="252"/>
      <c r="CE85" s="252"/>
      <c r="CF85" s="252"/>
      <c r="CG85" s="252"/>
      <c r="CH85" s="252"/>
      <c r="CJ85" s="396"/>
      <c r="CK85" s="396"/>
      <c r="CL85" s="396"/>
      <c r="CM85" s="396"/>
      <c r="CN85" s="396"/>
      <c r="CO85" s="396"/>
      <c r="CP85" s="396"/>
      <c r="CQ85" s="396"/>
      <c r="CS85" s="252"/>
      <c r="CT85" s="252"/>
      <c r="CU85" s="252"/>
      <c r="CV85" s="252"/>
      <c r="CW85" s="252"/>
      <c r="CX85" s="252"/>
      <c r="CY85" s="252"/>
      <c r="CZ85" s="252"/>
      <c r="DB85" s="396"/>
      <c r="DC85" s="396"/>
      <c r="DD85" s="396"/>
      <c r="DE85" s="396"/>
      <c r="DF85" s="396"/>
      <c r="DG85" s="396"/>
      <c r="DH85" s="396"/>
      <c r="DI85" s="396"/>
      <c r="DK85" s="252"/>
      <c r="DL85" s="252"/>
      <c r="DM85" s="252"/>
      <c r="DN85" s="252"/>
      <c r="DO85" s="252"/>
      <c r="DP85" s="252"/>
      <c r="DQ85" s="252"/>
      <c r="DR85" s="252"/>
      <c r="DT85" s="396"/>
      <c r="DU85" s="396"/>
      <c r="DV85" s="396"/>
      <c r="DW85" s="396"/>
      <c r="DX85" s="396"/>
      <c r="DY85" s="396"/>
      <c r="DZ85" s="396"/>
      <c r="EA85" s="396"/>
      <c r="EC85" s="252"/>
      <c r="ED85" s="252"/>
      <c r="EE85" s="252"/>
      <c r="EF85" s="252"/>
      <c r="EG85" s="252"/>
      <c r="EH85" s="252"/>
      <c r="EI85" s="252"/>
      <c r="EJ85" s="252"/>
      <c r="EL85" s="396"/>
      <c r="EM85" s="396"/>
      <c r="EN85" s="396"/>
      <c r="EO85" s="396"/>
      <c r="EP85" s="396"/>
      <c r="EQ85" s="396"/>
      <c r="ER85" s="396"/>
      <c r="ES85" s="396"/>
      <c r="EU85" s="252"/>
      <c r="EV85" s="252"/>
      <c r="EW85" s="252"/>
      <c r="EX85" s="252"/>
      <c r="EY85" s="252"/>
      <c r="EZ85" s="252"/>
      <c r="FA85" s="252"/>
      <c r="FB85" s="252"/>
      <c r="FD85" s="396"/>
      <c r="FE85" s="396"/>
      <c r="FF85" s="396"/>
      <c r="FG85" s="396"/>
      <c r="FH85" s="396"/>
      <c r="FI85" s="396"/>
      <c r="FJ85" s="396"/>
      <c r="FK85" s="396"/>
    </row>
    <row r="86" spans="2:167" x14ac:dyDescent="0.25">
      <c r="B86" s="704">
        <v>2023</v>
      </c>
      <c r="C86" s="704"/>
      <c r="D86" s="704"/>
      <c r="E86" s="704"/>
      <c r="F86" s="704"/>
      <c r="G86" s="397"/>
      <c r="H86" s="705" t="s">
        <v>2024</v>
      </c>
      <c r="I86" s="705"/>
      <c r="J86" s="705"/>
      <c r="K86" s="705"/>
      <c r="L86" s="705"/>
      <c r="M86" s="705"/>
      <c r="N86" s="705"/>
      <c r="O86" s="705"/>
      <c r="P86" s="705"/>
      <c r="Q86" s="705"/>
      <c r="R86" s="705"/>
      <c r="S86" s="705"/>
      <c r="T86" s="705"/>
      <c r="U86" s="705"/>
      <c r="V86" s="705"/>
      <c r="W86" s="152"/>
      <c r="X86" s="398"/>
      <c r="Y86" s="706" t="s">
        <v>1978</v>
      </c>
      <c r="Z86" s="706"/>
      <c r="AA86" s="706"/>
      <c r="AB86" s="706"/>
      <c r="AC86" s="706"/>
      <c r="AD86" s="706"/>
      <c r="AE86" s="706"/>
      <c r="AF86" s="706"/>
      <c r="AG86" s="398"/>
      <c r="AH86" s="703" t="s">
        <v>1985</v>
      </c>
      <c r="AI86" s="703"/>
      <c r="AJ86" s="703"/>
      <c r="AK86" s="703"/>
      <c r="AL86" s="703"/>
      <c r="AM86" s="703"/>
      <c r="AN86" s="703"/>
      <c r="AO86" s="703"/>
      <c r="AP86" s="398"/>
      <c r="AQ86" s="706" t="s">
        <v>1971</v>
      </c>
      <c r="AR86" s="706"/>
      <c r="AS86" s="706"/>
      <c r="AT86" s="706"/>
      <c r="AU86" s="706"/>
      <c r="AV86" s="706"/>
      <c r="AW86" s="706"/>
      <c r="AX86" s="706"/>
      <c r="AY86" s="398"/>
      <c r="AZ86" s="703" t="s">
        <v>1972</v>
      </c>
      <c r="BA86" s="703"/>
      <c r="BB86" s="703"/>
      <c r="BC86" s="703"/>
      <c r="BD86" s="703"/>
      <c r="BE86" s="703"/>
      <c r="BF86" s="703"/>
      <c r="BG86" s="703"/>
      <c r="BH86" s="398"/>
      <c r="BI86" s="706" t="s">
        <v>1979</v>
      </c>
      <c r="BJ86" s="706"/>
      <c r="BK86" s="706"/>
      <c r="BL86" s="706"/>
      <c r="BM86" s="706"/>
      <c r="BN86" s="706"/>
      <c r="BO86" s="706"/>
      <c r="BP86" s="706"/>
      <c r="BQ86" s="398"/>
      <c r="BR86" s="703" t="s">
        <v>1973</v>
      </c>
      <c r="BS86" s="703"/>
      <c r="BT86" s="703"/>
      <c r="BU86" s="703"/>
      <c r="BV86" s="703"/>
      <c r="BW86" s="703"/>
      <c r="BX86" s="703"/>
      <c r="BY86" s="703"/>
      <c r="BZ86" s="398"/>
      <c r="CA86" s="706" t="s">
        <v>1974</v>
      </c>
      <c r="CB86" s="706"/>
      <c r="CC86" s="706"/>
      <c r="CD86" s="706"/>
      <c r="CE86" s="706"/>
      <c r="CF86" s="706"/>
      <c r="CG86" s="706"/>
      <c r="CH86" s="706"/>
      <c r="CI86" s="398"/>
      <c r="CJ86" s="703" t="s">
        <v>1980</v>
      </c>
      <c r="CK86" s="703"/>
      <c r="CL86" s="703"/>
      <c r="CM86" s="703"/>
      <c r="CN86" s="703"/>
      <c r="CO86" s="703"/>
      <c r="CP86" s="703"/>
      <c r="CQ86" s="703"/>
      <c r="CR86" s="398"/>
      <c r="CS86" s="706" t="s">
        <v>1975</v>
      </c>
      <c r="CT86" s="706"/>
      <c r="CU86" s="706"/>
      <c r="CV86" s="706"/>
      <c r="CW86" s="706"/>
      <c r="CX86" s="706"/>
      <c r="CY86" s="706"/>
      <c r="CZ86" s="706"/>
      <c r="DA86" s="398"/>
      <c r="DB86" s="703" t="s">
        <v>1976</v>
      </c>
      <c r="DC86" s="703"/>
      <c r="DD86" s="703"/>
      <c r="DE86" s="703"/>
      <c r="DF86" s="703"/>
      <c r="DG86" s="703"/>
      <c r="DH86" s="703"/>
      <c r="DI86" s="703"/>
      <c r="DJ86" s="398"/>
      <c r="DK86" s="706" t="s">
        <v>1987</v>
      </c>
      <c r="DL86" s="706"/>
      <c r="DM86" s="706"/>
      <c r="DN86" s="706"/>
      <c r="DO86" s="706"/>
      <c r="DP86" s="706"/>
      <c r="DQ86" s="706"/>
      <c r="DR86" s="706"/>
      <c r="DS86" s="398"/>
      <c r="DT86" s="703" t="s">
        <v>1981</v>
      </c>
      <c r="DU86" s="703"/>
      <c r="DV86" s="703"/>
      <c r="DW86" s="703"/>
      <c r="DX86" s="703"/>
      <c r="DY86" s="703"/>
      <c r="DZ86" s="703"/>
      <c r="EA86" s="703"/>
      <c r="EB86" s="398"/>
      <c r="EC86" s="706" t="s">
        <v>1977</v>
      </c>
      <c r="ED86" s="706"/>
      <c r="EE86" s="706"/>
      <c r="EF86" s="706"/>
      <c r="EG86" s="706"/>
      <c r="EH86" s="706"/>
      <c r="EI86" s="706"/>
      <c r="EJ86" s="706"/>
      <c r="EK86" s="398"/>
      <c r="EL86" s="703" t="s">
        <v>1982</v>
      </c>
      <c r="EM86" s="703"/>
      <c r="EN86" s="703"/>
      <c r="EO86" s="703"/>
      <c r="EP86" s="703"/>
      <c r="EQ86" s="703"/>
      <c r="ER86" s="703"/>
      <c r="ES86" s="703"/>
      <c r="ET86" s="398"/>
      <c r="EU86" s="706" t="s">
        <v>1983</v>
      </c>
      <c r="EV86" s="706"/>
      <c r="EW86" s="706"/>
      <c r="EX86" s="706"/>
      <c r="EY86" s="706"/>
      <c r="EZ86" s="706"/>
      <c r="FA86" s="706"/>
      <c r="FB86" s="706"/>
      <c r="FC86" s="398"/>
      <c r="FD86" s="703" t="s">
        <v>1986</v>
      </c>
      <c r="FE86" s="703"/>
      <c r="FF86" s="703"/>
      <c r="FG86" s="703"/>
      <c r="FH86" s="703"/>
      <c r="FI86" s="703"/>
      <c r="FJ86" s="703"/>
      <c r="FK86" s="703"/>
    </row>
    <row r="87" spans="2:167" x14ac:dyDescent="0.25">
      <c r="B87" s="704"/>
      <c r="C87" s="704"/>
      <c r="D87" s="704"/>
      <c r="E87" s="704"/>
      <c r="F87" s="704"/>
      <c r="G87" s="397"/>
      <c r="H87" s="705"/>
      <c r="I87" s="705"/>
      <c r="J87" s="705"/>
      <c r="K87" s="705"/>
      <c r="L87" s="705"/>
      <c r="M87" s="705"/>
      <c r="N87" s="705"/>
      <c r="O87" s="705"/>
      <c r="P87" s="705"/>
      <c r="Q87" s="705"/>
      <c r="R87" s="705"/>
      <c r="S87" s="705"/>
      <c r="T87" s="705"/>
      <c r="U87" s="705"/>
      <c r="V87" s="705"/>
      <c r="W87" s="151"/>
      <c r="X87" s="398"/>
      <c r="Y87" s="706"/>
      <c r="Z87" s="706"/>
      <c r="AA87" s="706"/>
      <c r="AB87" s="706"/>
      <c r="AC87" s="706"/>
      <c r="AD87" s="706"/>
      <c r="AE87" s="706"/>
      <c r="AF87" s="706"/>
      <c r="AG87" s="398"/>
      <c r="AH87" s="703"/>
      <c r="AI87" s="703"/>
      <c r="AJ87" s="703"/>
      <c r="AK87" s="703"/>
      <c r="AL87" s="703"/>
      <c r="AM87" s="703"/>
      <c r="AN87" s="703"/>
      <c r="AO87" s="703"/>
      <c r="AP87" s="398"/>
      <c r="AQ87" s="706"/>
      <c r="AR87" s="706"/>
      <c r="AS87" s="706"/>
      <c r="AT87" s="706"/>
      <c r="AU87" s="706"/>
      <c r="AV87" s="706"/>
      <c r="AW87" s="706"/>
      <c r="AX87" s="706"/>
      <c r="AY87" s="398"/>
      <c r="AZ87" s="703"/>
      <c r="BA87" s="703"/>
      <c r="BB87" s="703"/>
      <c r="BC87" s="703"/>
      <c r="BD87" s="703"/>
      <c r="BE87" s="703"/>
      <c r="BF87" s="703"/>
      <c r="BG87" s="703"/>
      <c r="BH87" s="398"/>
      <c r="BI87" s="706"/>
      <c r="BJ87" s="706"/>
      <c r="BK87" s="706"/>
      <c r="BL87" s="706"/>
      <c r="BM87" s="706"/>
      <c r="BN87" s="706"/>
      <c r="BO87" s="706"/>
      <c r="BP87" s="706"/>
      <c r="BQ87" s="398"/>
      <c r="BR87" s="703"/>
      <c r="BS87" s="703"/>
      <c r="BT87" s="703"/>
      <c r="BU87" s="703"/>
      <c r="BV87" s="703"/>
      <c r="BW87" s="703"/>
      <c r="BX87" s="703"/>
      <c r="BY87" s="703"/>
      <c r="BZ87" s="398"/>
      <c r="CA87" s="706"/>
      <c r="CB87" s="706"/>
      <c r="CC87" s="706"/>
      <c r="CD87" s="706"/>
      <c r="CE87" s="706"/>
      <c r="CF87" s="706"/>
      <c r="CG87" s="706"/>
      <c r="CH87" s="706"/>
      <c r="CI87" s="398"/>
      <c r="CJ87" s="703"/>
      <c r="CK87" s="703"/>
      <c r="CL87" s="703"/>
      <c r="CM87" s="703"/>
      <c r="CN87" s="703"/>
      <c r="CO87" s="703"/>
      <c r="CP87" s="703"/>
      <c r="CQ87" s="703"/>
      <c r="CR87" s="398"/>
      <c r="CS87" s="706"/>
      <c r="CT87" s="706"/>
      <c r="CU87" s="706"/>
      <c r="CV87" s="706"/>
      <c r="CW87" s="706"/>
      <c r="CX87" s="706"/>
      <c r="CY87" s="706"/>
      <c r="CZ87" s="706"/>
      <c r="DA87" s="398"/>
      <c r="DB87" s="703"/>
      <c r="DC87" s="703"/>
      <c r="DD87" s="703"/>
      <c r="DE87" s="703"/>
      <c r="DF87" s="703"/>
      <c r="DG87" s="703"/>
      <c r="DH87" s="703"/>
      <c r="DI87" s="703"/>
      <c r="DJ87" s="398"/>
      <c r="DK87" s="706"/>
      <c r="DL87" s="706"/>
      <c r="DM87" s="706"/>
      <c r="DN87" s="706"/>
      <c r="DO87" s="706"/>
      <c r="DP87" s="706"/>
      <c r="DQ87" s="706"/>
      <c r="DR87" s="706"/>
      <c r="DS87" s="398"/>
      <c r="DT87" s="703"/>
      <c r="DU87" s="703"/>
      <c r="DV87" s="703"/>
      <c r="DW87" s="703"/>
      <c r="DX87" s="703"/>
      <c r="DY87" s="703"/>
      <c r="DZ87" s="703"/>
      <c r="EA87" s="703"/>
      <c r="EB87" s="398"/>
      <c r="EC87" s="706"/>
      <c r="ED87" s="706"/>
      <c r="EE87" s="706"/>
      <c r="EF87" s="706"/>
      <c r="EG87" s="706"/>
      <c r="EH87" s="706"/>
      <c r="EI87" s="706"/>
      <c r="EJ87" s="706"/>
      <c r="EK87" s="398"/>
      <c r="EL87" s="703"/>
      <c r="EM87" s="703"/>
      <c r="EN87" s="703"/>
      <c r="EO87" s="703"/>
      <c r="EP87" s="703"/>
      <c r="EQ87" s="703"/>
      <c r="ER87" s="703"/>
      <c r="ES87" s="703"/>
      <c r="ET87" s="398"/>
      <c r="EU87" s="706"/>
      <c r="EV87" s="706"/>
      <c r="EW87" s="706"/>
      <c r="EX87" s="706"/>
      <c r="EY87" s="706"/>
      <c r="EZ87" s="706"/>
      <c r="FA87" s="706"/>
      <c r="FB87" s="706"/>
      <c r="FC87" s="398"/>
      <c r="FD87" s="703"/>
      <c r="FE87" s="703"/>
      <c r="FF87" s="703"/>
      <c r="FG87" s="703"/>
      <c r="FH87" s="703"/>
      <c r="FI87" s="703"/>
      <c r="FJ87" s="703"/>
      <c r="FK87" s="703"/>
    </row>
    <row r="88" spans="2:167" x14ac:dyDescent="0.25">
      <c r="B88" s="704"/>
      <c r="C88" s="704"/>
      <c r="D88" s="704"/>
      <c r="E88" s="704"/>
      <c r="F88" s="704"/>
      <c r="G88" s="399"/>
      <c r="H88" s="154"/>
      <c r="I88" s="153"/>
      <c r="J88" s="153"/>
      <c r="K88" s="153"/>
      <c r="L88" s="153"/>
      <c r="M88" s="153"/>
      <c r="N88" s="153"/>
      <c r="O88" s="153"/>
      <c r="P88" s="153"/>
      <c r="Q88" s="153"/>
      <c r="R88" s="153"/>
      <c r="S88" s="153"/>
      <c r="T88" s="153"/>
      <c r="U88" s="153"/>
      <c r="V88" s="153"/>
      <c r="W88" s="151"/>
      <c r="X88" s="398"/>
      <c r="Y88" s="400"/>
      <c r="AF88" s="400"/>
      <c r="AG88" s="398"/>
      <c r="AH88" s="401"/>
      <c r="AO88" s="401"/>
      <c r="AP88" s="398"/>
      <c r="AQ88" s="400"/>
      <c r="AX88" s="400"/>
      <c r="AY88" s="398"/>
      <c r="AZ88" s="401"/>
      <c r="BG88" s="401"/>
      <c r="BH88" s="398"/>
      <c r="BI88" s="400"/>
      <c r="BP88" s="400"/>
      <c r="BQ88" s="398"/>
      <c r="BR88" s="401"/>
      <c r="BY88" s="401"/>
      <c r="BZ88" s="398"/>
      <c r="CA88" s="400"/>
      <c r="CH88" s="400"/>
      <c r="CI88" s="398"/>
      <c r="CJ88" s="401"/>
      <c r="CQ88" s="401"/>
      <c r="CR88" s="398"/>
      <c r="CS88" s="400"/>
      <c r="CZ88" s="400"/>
      <c r="DA88" s="398"/>
      <c r="DB88" s="401"/>
      <c r="DI88" s="401"/>
      <c r="DJ88" s="398"/>
      <c r="DK88" s="400"/>
      <c r="DR88" s="400"/>
      <c r="DS88" s="398"/>
      <c r="DT88" s="401"/>
      <c r="EA88" s="401"/>
      <c r="EB88" s="398"/>
      <c r="EC88" s="400"/>
      <c r="EJ88" s="400"/>
      <c r="EK88" s="398"/>
      <c r="EL88" s="401"/>
      <c r="ES88" s="401"/>
      <c r="ET88" s="398"/>
      <c r="EU88" s="400"/>
      <c r="FB88" s="400"/>
      <c r="FC88" s="398"/>
      <c r="FD88" s="401"/>
      <c r="FK88" s="401"/>
    </row>
    <row r="89" spans="2:167" x14ac:dyDescent="0.25">
      <c r="B89" s="704"/>
      <c r="C89" s="704"/>
      <c r="D89" s="704"/>
      <c r="E89" s="704"/>
      <c r="F89" s="704"/>
      <c r="G89" s="399"/>
      <c r="H89" s="687" t="s">
        <v>284</v>
      </c>
      <c r="I89" s="688"/>
      <c r="J89" s="688"/>
      <c r="K89" s="689"/>
      <c r="L89" s="153"/>
      <c r="M89" s="687" t="s">
        <v>285</v>
      </c>
      <c r="N89" s="688"/>
      <c r="O89" s="688"/>
      <c r="P89" s="689"/>
      <c r="Q89" s="153"/>
      <c r="R89" s="153"/>
      <c r="S89" s="153"/>
      <c r="T89" s="153"/>
      <c r="U89" s="153"/>
      <c r="V89" s="153"/>
      <c r="W89" s="151"/>
      <c r="X89" s="398"/>
      <c r="Y89" s="400"/>
      <c r="AA89" s="687" t="s">
        <v>284</v>
      </c>
      <c r="AB89" s="688"/>
      <c r="AC89" s="688"/>
      <c r="AD89" s="689"/>
      <c r="AF89" s="400"/>
      <c r="AG89" s="398"/>
      <c r="AH89" s="401"/>
      <c r="AJ89" s="687" t="s">
        <v>284</v>
      </c>
      <c r="AK89" s="688"/>
      <c r="AL89" s="688"/>
      <c r="AM89" s="689"/>
      <c r="AO89" s="401"/>
      <c r="AP89" s="398"/>
      <c r="AQ89" s="400"/>
      <c r="AS89" s="687" t="s">
        <v>284</v>
      </c>
      <c r="AT89" s="688"/>
      <c r="AU89" s="688"/>
      <c r="AV89" s="689"/>
      <c r="AX89" s="400"/>
      <c r="AY89" s="398"/>
      <c r="AZ89" s="401"/>
      <c r="BB89" s="687" t="s">
        <v>284</v>
      </c>
      <c r="BC89" s="688"/>
      <c r="BD89" s="688"/>
      <c r="BE89" s="689"/>
      <c r="BG89" s="401"/>
      <c r="BH89" s="398"/>
      <c r="BI89" s="400"/>
      <c r="BK89" s="687" t="s">
        <v>284</v>
      </c>
      <c r="BL89" s="688"/>
      <c r="BM89" s="688"/>
      <c r="BN89" s="689"/>
      <c r="BP89" s="400"/>
      <c r="BQ89" s="398"/>
      <c r="BR89" s="401"/>
      <c r="BT89" s="687" t="s">
        <v>284</v>
      </c>
      <c r="BU89" s="688"/>
      <c r="BV89" s="688"/>
      <c r="BW89" s="689"/>
      <c r="BY89" s="401"/>
      <c r="BZ89" s="398"/>
      <c r="CA89" s="400"/>
      <c r="CC89" s="687" t="s">
        <v>284</v>
      </c>
      <c r="CD89" s="688"/>
      <c r="CE89" s="688"/>
      <c r="CF89" s="689"/>
      <c r="CH89" s="400"/>
      <c r="CI89" s="398"/>
      <c r="CJ89" s="401"/>
      <c r="CL89" s="687" t="s">
        <v>284</v>
      </c>
      <c r="CM89" s="688"/>
      <c r="CN89" s="688"/>
      <c r="CO89" s="689"/>
      <c r="CQ89" s="401"/>
      <c r="CR89" s="398"/>
      <c r="CS89" s="400"/>
      <c r="CU89" s="687" t="s">
        <v>284</v>
      </c>
      <c r="CV89" s="688"/>
      <c r="CW89" s="688"/>
      <c r="CX89" s="689"/>
      <c r="CZ89" s="400"/>
      <c r="DA89" s="398"/>
      <c r="DB89" s="401"/>
      <c r="DD89" s="687" t="s">
        <v>284</v>
      </c>
      <c r="DE89" s="688"/>
      <c r="DF89" s="688"/>
      <c r="DG89" s="689"/>
      <c r="DI89" s="401"/>
      <c r="DJ89" s="398"/>
      <c r="DK89" s="400"/>
      <c r="DM89" s="687" t="s">
        <v>284</v>
      </c>
      <c r="DN89" s="688"/>
      <c r="DO89" s="688"/>
      <c r="DP89" s="689"/>
      <c r="DR89" s="400"/>
      <c r="DS89" s="398"/>
      <c r="DT89" s="401"/>
      <c r="DV89" s="687" t="s">
        <v>284</v>
      </c>
      <c r="DW89" s="688"/>
      <c r="DX89" s="688"/>
      <c r="DY89" s="689"/>
      <c r="EA89" s="401"/>
      <c r="EB89" s="398"/>
      <c r="EC89" s="400"/>
      <c r="EE89" s="687" t="s">
        <v>284</v>
      </c>
      <c r="EF89" s="688"/>
      <c r="EG89" s="688"/>
      <c r="EH89" s="689"/>
      <c r="EJ89" s="400"/>
      <c r="EK89" s="398"/>
      <c r="EL89" s="401"/>
      <c r="EN89" s="687" t="s">
        <v>284</v>
      </c>
      <c r="EO89" s="688"/>
      <c r="EP89" s="688"/>
      <c r="EQ89" s="689"/>
      <c r="ES89" s="401"/>
      <c r="ET89" s="398"/>
      <c r="EU89" s="400"/>
      <c r="EW89" s="687" t="s">
        <v>284</v>
      </c>
      <c r="EX89" s="688"/>
      <c r="EY89" s="688"/>
      <c r="EZ89" s="689"/>
      <c r="FB89" s="400"/>
      <c r="FC89" s="398"/>
      <c r="FD89" s="401"/>
      <c r="FF89" s="687" t="s">
        <v>284</v>
      </c>
      <c r="FG89" s="688"/>
      <c r="FH89" s="688"/>
      <c r="FI89" s="689"/>
      <c r="FK89" s="401"/>
    </row>
    <row r="90" spans="2:167" x14ac:dyDescent="0.25">
      <c r="B90" s="704"/>
      <c r="C90" s="704"/>
      <c r="D90" s="704"/>
      <c r="E90" s="704"/>
      <c r="F90" s="704"/>
      <c r="G90" s="399"/>
      <c r="H90" s="690"/>
      <c r="I90" s="691"/>
      <c r="J90" s="691"/>
      <c r="K90" s="692"/>
      <c r="L90" s="153"/>
      <c r="M90" s="690"/>
      <c r="N90" s="691"/>
      <c r="O90" s="691"/>
      <c r="P90" s="692"/>
      <c r="Q90" s="402"/>
      <c r="R90" s="402"/>
      <c r="S90" s="402"/>
      <c r="T90" s="402"/>
      <c r="U90" s="402"/>
      <c r="V90" s="153"/>
      <c r="W90" s="151"/>
      <c r="X90" s="398"/>
      <c r="Y90" s="400"/>
      <c r="AA90" s="690"/>
      <c r="AB90" s="691"/>
      <c r="AC90" s="691"/>
      <c r="AD90" s="692"/>
      <c r="AF90" s="400"/>
      <c r="AG90" s="398"/>
      <c r="AH90" s="401"/>
      <c r="AJ90" s="690"/>
      <c r="AK90" s="691"/>
      <c r="AL90" s="691"/>
      <c r="AM90" s="692"/>
      <c r="AO90" s="401"/>
      <c r="AP90" s="398"/>
      <c r="AQ90" s="400"/>
      <c r="AS90" s="690"/>
      <c r="AT90" s="691"/>
      <c r="AU90" s="691"/>
      <c r="AV90" s="692"/>
      <c r="AX90" s="400"/>
      <c r="AY90" s="398"/>
      <c r="AZ90" s="401"/>
      <c r="BB90" s="690"/>
      <c r="BC90" s="691"/>
      <c r="BD90" s="691"/>
      <c r="BE90" s="692"/>
      <c r="BG90" s="401"/>
      <c r="BH90" s="398"/>
      <c r="BI90" s="400"/>
      <c r="BK90" s="690"/>
      <c r="BL90" s="691"/>
      <c r="BM90" s="691"/>
      <c r="BN90" s="692"/>
      <c r="BP90" s="400"/>
      <c r="BQ90" s="398"/>
      <c r="BR90" s="401"/>
      <c r="BT90" s="690"/>
      <c r="BU90" s="691"/>
      <c r="BV90" s="691"/>
      <c r="BW90" s="692"/>
      <c r="BY90" s="401"/>
      <c r="BZ90" s="398"/>
      <c r="CA90" s="400"/>
      <c r="CC90" s="690"/>
      <c r="CD90" s="691"/>
      <c r="CE90" s="691"/>
      <c r="CF90" s="692"/>
      <c r="CH90" s="400"/>
      <c r="CI90" s="398"/>
      <c r="CJ90" s="401"/>
      <c r="CL90" s="690"/>
      <c r="CM90" s="691"/>
      <c r="CN90" s="691"/>
      <c r="CO90" s="692"/>
      <c r="CQ90" s="401"/>
      <c r="CR90" s="398"/>
      <c r="CS90" s="400"/>
      <c r="CU90" s="690"/>
      <c r="CV90" s="691"/>
      <c r="CW90" s="691"/>
      <c r="CX90" s="692"/>
      <c r="CZ90" s="400"/>
      <c r="DA90" s="398"/>
      <c r="DB90" s="401"/>
      <c r="DD90" s="690"/>
      <c r="DE90" s="691"/>
      <c r="DF90" s="691"/>
      <c r="DG90" s="692"/>
      <c r="DI90" s="401"/>
      <c r="DJ90" s="398"/>
      <c r="DK90" s="400"/>
      <c r="DM90" s="690"/>
      <c r="DN90" s="691"/>
      <c r="DO90" s="691"/>
      <c r="DP90" s="692"/>
      <c r="DR90" s="400"/>
      <c r="DS90" s="398"/>
      <c r="DT90" s="401"/>
      <c r="DV90" s="690"/>
      <c r="DW90" s="691"/>
      <c r="DX90" s="691"/>
      <c r="DY90" s="692"/>
      <c r="EA90" s="401"/>
      <c r="EB90" s="398"/>
      <c r="EC90" s="400"/>
      <c r="EE90" s="690"/>
      <c r="EF90" s="691"/>
      <c r="EG90" s="691"/>
      <c r="EH90" s="692"/>
      <c r="EJ90" s="400"/>
      <c r="EK90" s="398"/>
      <c r="EL90" s="401"/>
      <c r="EN90" s="690"/>
      <c r="EO90" s="691"/>
      <c r="EP90" s="691"/>
      <c r="EQ90" s="692"/>
      <c r="ES90" s="401"/>
      <c r="ET90" s="398"/>
      <c r="EU90" s="400"/>
      <c r="EW90" s="690"/>
      <c r="EX90" s="691"/>
      <c r="EY90" s="691"/>
      <c r="EZ90" s="692"/>
      <c r="FB90" s="400"/>
      <c r="FC90" s="398"/>
      <c r="FD90" s="401"/>
      <c r="FF90" s="690"/>
      <c r="FG90" s="691"/>
      <c r="FH90" s="691"/>
      <c r="FI90" s="692"/>
      <c r="FK90" s="401"/>
    </row>
    <row r="91" spans="2:167" x14ac:dyDescent="0.25">
      <c r="B91" s="704"/>
      <c r="C91" s="704"/>
      <c r="D91" s="704"/>
      <c r="E91" s="704"/>
      <c r="F91" s="704"/>
      <c r="G91" s="399"/>
      <c r="H91" s="697" t="s">
        <v>286</v>
      </c>
      <c r="I91" s="693" t="s">
        <v>287</v>
      </c>
      <c r="J91" s="693" t="s">
        <v>288</v>
      </c>
      <c r="K91" s="699" t="s">
        <v>289</v>
      </c>
      <c r="L91" s="153"/>
      <c r="M91" s="697" t="s">
        <v>290</v>
      </c>
      <c r="N91" s="693" t="s">
        <v>287</v>
      </c>
      <c r="O91" s="701" t="s">
        <v>291</v>
      </c>
      <c r="P91" s="699" t="s">
        <v>289</v>
      </c>
      <c r="Q91" s="402"/>
      <c r="R91" s="402"/>
      <c r="S91" s="402"/>
      <c r="T91" s="402"/>
      <c r="U91" s="402"/>
      <c r="V91" s="153"/>
      <c r="W91" s="151"/>
      <c r="X91" s="398"/>
      <c r="Y91" s="400"/>
      <c r="AA91" s="697" t="s">
        <v>286</v>
      </c>
      <c r="AB91" s="693" t="s">
        <v>287</v>
      </c>
      <c r="AC91" s="693" t="s">
        <v>288</v>
      </c>
      <c r="AD91" s="699" t="s">
        <v>289</v>
      </c>
      <c r="AF91" s="400"/>
      <c r="AG91" s="398"/>
      <c r="AH91" s="401"/>
      <c r="AJ91" s="697" t="s">
        <v>286</v>
      </c>
      <c r="AK91" s="693" t="s">
        <v>287</v>
      </c>
      <c r="AL91" s="693" t="s">
        <v>288</v>
      </c>
      <c r="AM91" s="699" t="s">
        <v>289</v>
      </c>
      <c r="AO91" s="401"/>
      <c r="AP91" s="398"/>
      <c r="AQ91" s="400"/>
      <c r="AS91" s="697" t="s">
        <v>286</v>
      </c>
      <c r="AT91" s="693" t="s">
        <v>287</v>
      </c>
      <c r="AU91" s="693" t="s">
        <v>288</v>
      </c>
      <c r="AV91" s="699" t="s">
        <v>289</v>
      </c>
      <c r="AX91" s="400"/>
      <c r="AY91" s="398"/>
      <c r="AZ91" s="401"/>
      <c r="BB91" s="697" t="s">
        <v>286</v>
      </c>
      <c r="BC91" s="693" t="s">
        <v>287</v>
      </c>
      <c r="BD91" s="693" t="s">
        <v>288</v>
      </c>
      <c r="BE91" s="699" t="s">
        <v>289</v>
      </c>
      <c r="BG91" s="401"/>
      <c r="BH91" s="398"/>
      <c r="BI91" s="400"/>
      <c r="BK91" s="697" t="s">
        <v>286</v>
      </c>
      <c r="BL91" s="693" t="s">
        <v>287</v>
      </c>
      <c r="BM91" s="693" t="s">
        <v>288</v>
      </c>
      <c r="BN91" s="699" t="s">
        <v>289</v>
      </c>
      <c r="BP91" s="400"/>
      <c r="BQ91" s="398"/>
      <c r="BR91" s="401"/>
      <c r="BT91" s="697" t="s">
        <v>286</v>
      </c>
      <c r="BU91" s="693" t="s">
        <v>287</v>
      </c>
      <c r="BV91" s="693" t="s">
        <v>288</v>
      </c>
      <c r="BW91" s="699" t="s">
        <v>289</v>
      </c>
      <c r="BY91" s="401"/>
      <c r="BZ91" s="398"/>
      <c r="CA91" s="400"/>
      <c r="CC91" s="697" t="s">
        <v>286</v>
      </c>
      <c r="CD91" s="693" t="s">
        <v>287</v>
      </c>
      <c r="CE91" s="693" t="s">
        <v>288</v>
      </c>
      <c r="CF91" s="699" t="s">
        <v>289</v>
      </c>
      <c r="CH91" s="400"/>
      <c r="CI91" s="398"/>
      <c r="CJ91" s="401"/>
      <c r="CL91" s="697" t="s">
        <v>286</v>
      </c>
      <c r="CM91" s="693" t="s">
        <v>287</v>
      </c>
      <c r="CN91" s="693" t="s">
        <v>288</v>
      </c>
      <c r="CO91" s="699" t="s">
        <v>289</v>
      </c>
      <c r="CQ91" s="401"/>
      <c r="CR91" s="398"/>
      <c r="CS91" s="400"/>
      <c r="CU91" s="697" t="s">
        <v>286</v>
      </c>
      <c r="CV91" s="693" t="s">
        <v>287</v>
      </c>
      <c r="CW91" s="693" t="s">
        <v>288</v>
      </c>
      <c r="CX91" s="699" t="s">
        <v>289</v>
      </c>
      <c r="CZ91" s="400"/>
      <c r="DA91" s="398"/>
      <c r="DB91" s="401"/>
      <c r="DD91" s="697" t="s">
        <v>286</v>
      </c>
      <c r="DE91" s="693" t="s">
        <v>287</v>
      </c>
      <c r="DF91" s="693" t="s">
        <v>288</v>
      </c>
      <c r="DG91" s="699" t="s">
        <v>289</v>
      </c>
      <c r="DI91" s="401"/>
      <c r="DJ91" s="398"/>
      <c r="DK91" s="400"/>
      <c r="DM91" s="697" t="s">
        <v>286</v>
      </c>
      <c r="DN91" s="693" t="s">
        <v>287</v>
      </c>
      <c r="DO91" s="693" t="s">
        <v>288</v>
      </c>
      <c r="DP91" s="699" t="s">
        <v>289</v>
      </c>
      <c r="DR91" s="400"/>
      <c r="DS91" s="398"/>
      <c r="DT91" s="401"/>
      <c r="DV91" s="697" t="s">
        <v>286</v>
      </c>
      <c r="DW91" s="693" t="s">
        <v>287</v>
      </c>
      <c r="DX91" s="693" t="s">
        <v>288</v>
      </c>
      <c r="DY91" s="699" t="s">
        <v>289</v>
      </c>
      <c r="EA91" s="401"/>
      <c r="EB91" s="398"/>
      <c r="EC91" s="400"/>
      <c r="EE91" s="697" t="s">
        <v>286</v>
      </c>
      <c r="EF91" s="693" t="s">
        <v>287</v>
      </c>
      <c r="EG91" s="693" t="s">
        <v>288</v>
      </c>
      <c r="EH91" s="699" t="s">
        <v>289</v>
      </c>
      <c r="EJ91" s="400"/>
      <c r="EK91" s="398"/>
      <c r="EL91" s="401"/>
      <c r="EN91" s="697" t="s">
        <v>286</v>
      </c>
      <c r="EO91" s="693" t="s">
        <v>287</v>
      </c>
      <c r="EP91" s="693" t="s">
        <v>288</v>
      </c>
      <c r="EQ91" s="699" t="s">
        <v>289</v>
      </c>
      <c r="ES91" s="401"/>
      <c r="ET91" s="398"/>
      <c r="EU91" s="400"/>
      <c r="EW91" s="697" t="s">
        <v>286</v>
      </c>
      <c r="EX91" s="693" t="s">
        <v>287</v>
      </c>
      <c r="EY91" s="693" t="s">
        <v>288</v>
      </c>
      <c r="EZ91" s="699" t="s">
        <v>289</v>
      </c>
      <c r="FB91" s="400"/>
      <c r="FC91" s="398"/>
      <c r="FD91" s="401"/>
      <c r="FF91" s="697" t="s">
        <v>286</v>
      </c>
      <c r="FG91" s="693" t="s">
        <v>287</v>
      </c>
      <c r="FH91" s="693" t="s">
        <v>288</v>
      </c>
      <c r="FI91" s="699" t="s">
        <v>289</v>
      </c>
      <c r="FK91" s="401"/>
    </row>
    <row r="92" spans="2:167" x14ac:dyDescent="0.25">
      <c r="B92" s="704"/>
      <c r="C92" s="704"/>
      <c r="D92" s="704"/>
      <c r="E92" s="704"/>
      <c r="F92" s="704"/>
      <c r="G92" s="399"/>
      <c r="H92" s="698"/>
      <c r="I92" s="694"/>
      <c r="J92" s="694"/>
      <c r="K92" s="700"/>
      <c r="L92" s="153"/>
      <c r="M92" s="698"/>
      <c r="N92" s="694"/>
      <c r="O92" s="702"/>
      <c r="P92" s="700"/>
      <c r="Q92" s="403"/>
      <c r="R92" s="403"/>
      <c r="S92" s="403"/>
      <c r="T92" s="403"/>
      <c r="U92" s="403"/>
      <c r="V92" s="153"/>
      <c r="W92" s="151"/>
      <c r="X92" s="398"/>
      <c r="Y92" s="400"/>
      <c r="AA92" s="698"/>
      <c r="AB92" s="694"/>
      <c r="AC92" s="694"/>
      <c r="AD92" s="700"/>
      <c r="AF92" s="400"/>
      <c r="AG92" s="398"/>
      <c r="AH92" s="401"/>
      <c r="AJ92" s="698"/>
      <c r="AK92" s="694"/>
      <c r="AL92" s="694"/>
      <c r="AM92" s="700"/>
      <c r="AO92" s="401"/>
      <c r="AP92" s="398"/>
      <c r="AQ92" s="400"/>
      <c r="AS92" s="698"/>
      <c r="AT92" s="694"/>
      <c r="AU92" s="694"/>
      <c r="AV92" s="700"/>
      <c r="AX92" s="400"/>
      <c r="AY92" s="398"/>
      <c r="AZ92" s="401"/>
      <c r="BB92" s="698"/>
      <c r="BC92" s="694"/>
      <c r="BD92" s="694"/>
      <c r="BE92" s="700"/>
      <c r="BG92" s="401"/>
      <c r="BH92" s="398"/>
      <c r="BI92" s="400"/>
      <c r="BK92" s="698"/>
      <c r="BL92" s="694"/>
      <c r="BM92" s="694"/>
      <c r="BN92" s="700"/>
      <c r="BP92" s="400"/>
      <c r="BQ92" s="398"/>
      <c r="BR92" s="401"/>
      <c r="BT92" s="698"/>
      <c r="BU92" s="694"/>
      <c r="BV92" s="694"/>
      <c r="BW92" s="700"/>
      <c r="BY92" s="401"/>
      <c r="BZ92" s="398"/>
      <c r="CA92" s="400"/>
      <c r="CC92" s="698"/>
      <c r="CD92" s="694"/>
      <c r="CE92" s="694"/>
      <c r="CF92" s="700"/>
      <c r="CH92" s="400"/>
      <c r="CI92" s="398"/>
      <c r="CJ92" s="401"/>
      <c r="CL92" s="698"/>
      <c r="CM92" s="694"/>
      <c r="CN92" s="694"/>
      <c r="CO92" s="700"/>
      <c r="CQ92" s="401"/>
      <c r="CR92" s="398"/>
      <c r="CS92" s="400"/>
      <c r="CU92" s="698"/>
      <c r="CV92" s="694"/>
      <c r="CW92" s="694"/>
      <c r="CX92" s="700"/>
      <c r="CZ92" s="400"/>
      <c r="DA92" s="398"/>
      <c r="DB92" s="401"/>
      <c r="DD92" s="698"/>
      <c r="DE92" s="694"/>
      <c r="DF92" s="694"/>
      <c r="DG92" s="700"/>
      <c r="DI92" s="401"/>
      <c r="DJ92" s="398"/>
      <c r="DK92" s="400"/>
      <c r="DM92" s="698"/>
      <c r="DN92" s="694"/>
      <c r="DO92" s="694"/>
      <c r="DP92" s="700"/>
      <c r="DR92" s="400"/>
      <c r="DS92" s="398"/>
      <c r="DT92" s="401"/>
      <c r="DV92" s="698"/>
      <c r="DW92" s="694"/>
      <c r="DX92" s="694"/>
      <c r="DY92" s="700"/>
      <c r="EA92" s="401"/>
      <c r="EB92" s="398"/>
      <c r="EC92" s="400"/>
      <c r="EE92" s="698"/>
      <c r="EF92" s="694"/>
      <c r="EG92" s="694"/>
      <c r="EH92" s="700"/>
      <c r="EJ92" s="400"/>
      <c r="EK92" s="398"/>
      <c r="EL92" s="401"/>
      <c r="EN92" s="698"/>
      <c r="EO92" s="694"/>
      <c r="EP92" s="694"/>
      <c r="EQ92" s="700"/>
      <c r="ES92" s="401"/>
      <c r="ET92" s="398"/>
      <c r="EU92" s="400"/>
      <c r="EW92" s="698"/>
      <c r="EX92" s="694"/>
      <c r="EY92" s="694"/>
      <c r="EZ92" s="700"/>
      <c r="FB92" s="400"/>
      <c r="FC92" s="398"/>
      <c r="FD92" s="401"/>
      <c r="FF92" s="698"/>
      <c r="FG92" s="694"/>
      <c r="FH92" s="694"/>
      <c r="FI92" s="700"/>
      <c r="FK92" s="401"/>
    </row>
    <row r="93" spans="2:167" x14ac:dyDescent="0.25">
      <c r="B93" s="704"/>
      <c r="C93" s="704"/>
      <c r="D93" s="704"/>
      <c r="E93" s="704"/>
      <c r="F93" s="704"/>
      <c r="G93" s="399"/>
      <c r="H93" s="637" t="s">
        <v>292</v>
      </c>
      <c r="I93" s="639" t="s">
        <v>292</v>
      </c>
      <c r="J93" s="639" t="s">
        <v>292</v>
      </c>
      <c r="K93" s="641" t="s">
        <v>292</v>
      </c>
      <c r="L93" s="153"/>
      <c r="M93" s="637" t="s">
        <v>292</v>
      </c>
      <c r="N93" s="639" t="s">
        <v>292</v>
      </c>
      <c r="O93" s="639" t="s">
        <v>292</v>
      </c>
      <c r="P93" s="641" t="s">
        <v>292</v>
      </c>
      <c r="Q93" s="403"/>
      <c r="R93" s="403"/>
      <c r="S93" s="403"/>
      <c r="T93" s="403"/>
      <c r="U93" s="403"/>
      <c r="V93" s="153"/>
      <c r="W93" s="151"/>
      <c r="X93" s="398"/>
      <c r="Y93" s="400"/>
      <c r="AA93" s="637" t="s">
        <v>292</v>
      </c>
      <c r="AB93" s="639" t="s">
        <v>292</v>
      </c>
      <c r="AC93" s="639" t="s">
        <v>292</v>
      </c>
      <c r="AD93" s="641" t="s">
        <v>292</v>
      </c>
      <c r="AF93" s="400"/>
      <c r="AG93" s="398"/>
      <c r="AH93" s="401"/>
      <c r="AJ93" s="637" t="s">
        <v>292</v>
      </c>
      <c r="AK93" s="639" t="s">
        <v>292</v>
      </c>
      <c r="AL93" s="639" t="s">
        <v>292</v>
      </c>
      <c r="AM93" s="641" t="s">
        <v>292</v>
      </c>
      <c r="AO93" s="401"/>
      <c r="AP93" s="398"/>
      <c r="AQ93" s="400"/>
      <c r="AS93" s="637" t="s">
        <v>292</v>
      </c>
      <c r="AT93" s="639" t="s">
        <v>292</v>
      </c>
      <c r="AU93" s="639" t="s">
        <v>292</v>
      </c>
      <c r="AV93" s="641" t="s">
        <v>292</v>
      </c>
      <c r="AX93" s="400"/>
      <c r="AY93" s="398"/>
      <c r="AZ93" s="401"/>
      <c r="BB93" s="637" t="s">
        <v>292</v>
      </c>
      <c r="BC93" s="639" t="s">
        <v>292</v>
      </c>
      <c r="BD93" s="639" t="s">
        <v>292</v>
      </c>
      <c r="BE93" s="641" t="s">
        <v>292</v>
      </c>
      <c r="BG93" s="401"/>
      <c r="BH93" s="398"/>
      <c r="BI93" s="400"/>
      <c r="BK93" s="637" t="s">
        <v>292</v>
      </c>
      <c r="BL93" s="639" t="s">
        <v>292</v>
      </c>
      <c r="BM93" s="639" t="s">
        <v>292</v>
      </c>
      <c r="BN93" s="641" t="s">
        <v>292</v>
      </c>
      <c r="BP93" s="400"/>
      <c r="BQ93" s="398"/>
      <c r="BR93" s="401"/>
      <c r="BT93" s="637" t="s">
        <v>292</v>
      </c>
      <c r="BU93" s="639" t="s">
        <v>292</v>
      </c>
      <c r="BV93" s="639" t="s">
        <v>292</v>
      </c>
      <c r="BW93" s="641" t="s">
        <v>292</v>
      </c>
      <c r="BY93" s="401"/>
      <c r="BZ93" s="398"/>
      <c r="CA93" s="400"/>
      <c r="CC93" s="637" t="s">
        <v>292</v>
      </c>
      <c r="CD93" s="639" t="s">
        <v>292</v>
      </c>
      <c r="CE93" s="639" t="s">
        <v>292</v>
      </c>
      <c r="CF93" s="641" t="s">
        <v>292</v>
      </c>
      <c r="CH93" s="400"/>
      <c r="CI93" s="398"/>
      <c r="CJ93" s="401"/>
      <c r="CL93" s="637" t="s">
        <v>292</v>
      </c>
      <c r="CM93" s="639" t="s">
        <v>292</v>
      </c>
      <c r="CN93" s="639" t="s">
        <v>292</v>
      </c>
      <c r="CO93" s="641" t="s">
        <v>292</v>
      </c>
      <c r="CQ93" s="401"/>
      <c r="CR93" s="398"/>
      <c r="CS93" s="400"/>
      <c r="CU93" s="637" t="s">
        <v>292</v>
      </c>
      <c r="CV93" s="639" t="s">
        <v>292</v>
      </c>
      <c r="CW93" s="639" t="s">
        <v>292</v>
      </c>
      <c r="CX93" s="641" t="s">
        <v>292</v>
      </c>
      <c r="CZ93" s="400"/>
      <c r="DA93" s="398"/>
      <c r="DB93" s="401"/>
      <c r="DD93" s="637" t="s">
        <v>292</v>
      </c>
      <c r="DE93" s="639" t="s">
        <v>292</v>
      </c>
      <c r="DF93" s="639" t="s">
        <v>292</v>
      </c>
      <c r="DG93" s="641" t="s">
        <v>292</v>
      </c>
      <c r="DI93" s="401"/>
      <c r="DJ93" s="398"/>
      <c r="DK93" s="400"/>
      <c r="DM93" s="637" t="s">
        <v>292</v>
      </c>
      <c r="DN93" s="639" t="s">
        <v>292</v>
      </c>
      <c r="DO93" s="639" t="s">
        <v>292</v>
      </c>
      <c r="DP93" s="641" t="s">
        <v>292</v>
      </c>
      <c r="DR93" s="400"/>
      <c r="DS93" s="398"/>
      <c r="DT93" s="401"/>
      <c r="DV93" s="637" t="s">
        <v>292</v>
      </c>
      <c r="DW93" s="639" t="s">
        <v>292</v>
      </c>
      <c r="DX93" s="639" t="s">
        <v>292</v>
      </c>
      <c r="DY93" s="641" t="s">
        <v>292</v>
      </c>
      <c r="EA93" s="401"/>
      <c r="EB93" s="398"/>
      <c r="EC93" s="400"/>
      <c r="EE93" s="637" t="s">
        <v>292</v>
      </c>
      <c r="EF93" s="639" t="s">
        <v>292</v>
      </c>
      <c r="EG93" s="639" t="s">
        <v>292</v>
      </c>
      <c r="EH93" s="641" t="s">
        <v>292</v>
      </c>
      <c r="EJ93" s="400"/>
      <c r="EK93" s="398"/>
      <c r="EL93" s="401"/>
      <c r="EN93" s="637" t="s">
        <v>292</v>
      </c>
      <c r="EO93" s="639" t="s">
        <v>292</v>
      </c>
      <c r="EP93" s="639" t="s">
        <v>292</v>
      </c>
      <c r="EQ93" s="641" t="s">
        <v>292</v>
      </c>
      <c r="ES93" s="401"/>
      <c r="ET93" s="398"/>
      <c r="EU93" s="400"/>
      <c r="EW93" s="637" t="s">
        <v>292</v>
      </c>
      <c r="EX93" s="639" t="s">
        <v>292</v>
      </c>
      <c r="EY93" s="639" t="s">
        <v>292</v>
      </c>
      <c r="EZ93" s="641" t="s">
        <v>292</v>
      </c>
      <c r="FB93" s="400"/>
      <c r="FC93" s="398"/>
      <c r="FD93" s="401"/>
      <c r="FF93" s="637" t="s">
        <v>292</v>
      </c>
      <c r="FG93" s="639" t="s">
        <v>292</v>
      </c>
      <c r="FH93" s="639" t="s">
        <v>292</v>
      </c>
      <c r="FI93" s="641" t="s">
        <v>292</v>
      </c>
      <c r="FK93" s="401"/>
    </row>
    <row r="94" spans="2:167" x14ac:dyDescent="0.25">
      <c r="B94" s="704"/>
      <c r="C94" s="704"/>
      <c r="D94" s="704"/>
      <c r="E94" s="704"/>
      <c r="F94" s="704"/>
      <c r="G94" s="399"/>
      <c r="H94" s="637" t="s">
        <v>293</v>
      </c>
      <c r="I94" s="639" t="s">
        <v>294</v>
      </c>
      <c r="J94" s="639" t="s">
        <v>293</v>
      </c>
      <c r="K94" s="641" t="s">
        <v>295</v>
      </c>
      <c r="L94" s="153"/>
      <c r="M94" s="637" t="s">
        <v>293</v>
      </c>
      <c r="N94" s="639" t="s">
        <v>294</v>
      </c>
      <c r="O94" s="639" t="s">
        <v>293</v>
      </c>
      <c r="P94" s="641" t="s">
        <v>295</v>
      </c>
      <c r="Q94" s="403"/>
      <c r="R94" s="403"/>
      <c r="S94" s="403"/>
      <c r="T94" s="403"/>
      <c r="U94" s="403"/>
      <c r="V94" s="153"/>
      <c r="W94" s="151"/>
      <c r="X94" s="398"/>
      <c r="Y94" s="400"/>
      <c r="AA94" s="637" t="s">
        <v>293</v>
      </c>
      <c r="AB94" s="639" t="s">
        <v>294</v>
      </c>
      <c r="AC94" s="639" t="s">
        <v>293</v>
      </c>
      <c r="AD94" s="641" t="s">
        <v>295</v>
      </c>
      <c r="AF94" s="400"/>
      <c r="AG94" s="398"/>
      <c r="AH94" s="401"/>
      <c r="AJ94" s="637" t="s">
        <v>293</v>
      </c>
      <c r="AK94" s="639" t="s">
        <v>294</v>
      </c>
      <c r="AL94" s="639" t="s">
        <v>293</v>
      </c>
      <c r="AM94" s="641" t="s">
        <v>295</v>
      </c>
      <c r="AO94" s="401"/>
      <c r="AP94" s="398"/>
      <c r="AQ94" s="400"/>
      <c r="AS94" s="637" t="s">
        <v>293</v>
      </c>
      <c r="AT94" s="639" t="s">
        <v>294</v>
      </c>
      <c r="AU94" s="639" t="s">
        <v>293</v>
      </c>
      <c r="AV94" s="641" t="s">
        <v>295</v>
      </c>
      <c r="AX94" s="400"/>
      <c r="AY94" s="398"/>
      <c r="AZ94" s="401"/>
      <c r="BB94" s="637" t="s">
        <v>293</v>
      </c>
      <c r="BC94" s="639" t="s">
        <v>294</v>
      </c>
      <c r="BD94" s="639" t="s">
        <v>293</v>
      </c>
      <c r="BE94" s="641" t="s">
        <v>295</v>
      </c>
      <c r="BG94" s="401"/>
      <c r="BH94" s="398"/>
      <c r="BI94" s="400"/>
      <c r="BK94" s="637" t="s">
        <v>293</v>
      </c>
      <c r="BL94" s="639" t="s">
        <v>294</v>
      </c>
      <c r="BM94" s="639" t="s">
        <v>293</v>
      </c>
      <c r="BN94" s="641" t="s">
        <v>295</v>
      </c>
      <c r="BP94" s="400"/>
      <c r="BQ94" s="398"/>
      <c r="BR94" s="401"/>
      <c r="BT94" s="637" t="s">
        <v>293</v>
      </c>
      <c r="BU94" s="639" t="s">
        <v>294</v>
      </c>
      <c r="BV94" s="639" t="s">
        <v>293</v>
      </c>
      <c r="BW94" s="641" t="s">
        <v>295</v>
      </c>
      <c r="BY94" s="401"/>
      <c r="BZ94" s="398"/>
      <c r="CA94" s="400"/>
      <c r="CC94" s="637" t="s">
        <v>293</v>
      </c>
      <c r="CD94" s="639" t="s">
        <v>294</v>
      </c>
      <c r="CE94" s="639" t="s">
        <v>293</v>
      </c>
      <c r="CF94" s="641" t="s">
        <v>295</v>
      </c>
      <c r="CH94" s="400"/>
      <c r="CI94" s="398"/>
      <c r="CJ94" s="401"/>
      <c r="CL94" s="637" t="s">
        <v>293</v>
      </c>
      <c r="CM94" s="639" t="s">
        <v>294</v>
      </c>
      <c r="CN94" s="639" t="s">
        <v>293</v>
      </c>
      <c r="CO94" s="641" t="s">
        <v>295</v>
      </c>
      <c r="CQ94" s="401"/>
      <c r="CR94" s="398"/>
      <c r="CS94" s="400"/>
      <c r="CU94" s="637" t="s">
        <v>293</v>
      </c>
      <c r="CV94" s="639" t="s">
        <v>294</v>
      </c>
      <c r="CW94" s="639" t="s">
        <v>293</v>
      </c>
      <c r="CX94" s="641" t="s">
        <v>295</v>
      </c>
      <c r="CZ94" s="400"/>
      <c r="DA94" s="398"/>
      <c r="DB94" s="401"/>
      <c r="DD94" s="637" t="s">
        <v>293</v>
      </c>
      <c r="DE94" s="639" t="s">
        <v>294</v>
      </c>
      <c r="DF94" s="639" t="s">
        <v>293</v>
      </c>
      <c r="DG94" s="641" t="s">
        <v>295</v>
      </c>
      <c r="DI94" s="401"/>
      <c r="DJ94" s="398"/>
      <c r="DK94" s="400"/>
      <c r="DM94" s="637" t="s">
        <v>293</v>
      </c>
      <c r="DN94" s="639" t="s">
        <v>294</v>
      </c>
      <c r="DO94" s="639" t="s">
        <v>293</v>
      </c>
      <c r="DP94" s="641" t="s">
        <v>295</v>
      </c>
      <c r="DR94" s="400"/>
      <c r="DS94" s="398"/>
      <c r="DT94" s="401"/>
      <c r="DV94" s="637" t="s">
        <v>293</v>
      </c>
      <c r="DW94" s="639" t="s">
        <v>294</v>
      </c>
      <c r="DX94" s="639" t="s">
        <v>293</v>
      </c>
      <c r="DY94" s="641" t="s">
        <v>295</v>
      </c>
      <c r="EA94" s="401"/>
      <c r="EB94" s="398"/>
      <c r="EC94" s="400"/>
      <c r="EE94" s="637" t="s">
        <v>293</v>
      </c>
      <c r="EF94" s="639" t="s">
        <v>294</v>
      </c>
      <c r="EG94" s="639" t="s">
        <v>293</v>
      </c>
      <c r="EH94" s="641" t="s">
        <v>295</v>
      </c>
      <c r="EJ94" s="400"/>
      <c r="EK94" s="398"/>
      <c r="EL94" s="401"/>
      <c r="EN94" s="637" t="s">
        <v>293</v>
      </c>
      <c r="EO94" s="639" t="s">
        <v>294</v>
      </c>
      <c r="EP94" s="639" t="s">
        <v>293</v>
      </c>
      <c r="EQ94" s="641" t="s">
        <v>295</v>
      </c>
      <c r="ES94" s="401"/>
      <c r="ET94" s="398"/>
      <c r="EU94" s="400"/>
      <c r="EW94" s="637" t="s">
        <v>293</v>
      </c>
      <c r="EX94" s="639" t="s">
        <v>294</v>
      </c>
      <c r="EY94" s="639" t="s">
        <v>293</v>
      </c>
      <c r="EZ94" s="641" t="s">
        <v>295</v>
      </c>
      <c r="FB94" s="400"/>
      <c r="FC94" s="398"/>
      <c r="FD94" s="401"/>
      <c r="FF94" s="637" t="s">
        <v>293</v>
      </c>
      <c r="FG94" s="639" t="s">
        <v>294</v>
      </c>
      <c r="FH94" s="639" t="s">
        <v>293</v>
      </c>
      <c r="FI94" s="641" t="s">
        <v>295</v>
      </c>
      <c r="FK94" s="401"/>
    </row>
    <row r="95" spans="2:167" x14ac:dyDescent="0.25">
      <c r="B95" s="704"/>
      <c r="C95" s="704"/>
      <c r="D95" s="704"/>
      <c r="E95" s="704"/>
      <c r="F95" s="704"/>
      <c r="G95" s="399"/>
      <c r="H95" s="161">
        <v>0</v>
      </c>
      <c r="I95" s="162">
        <v>0</v>
      </c>
      <c r="J95" s="163">
        <v>12450</v>
      </c>
      <c r="K95" s="164">
        <v>9.5</v>
      </c>
      <c r="L95" s="153"/>
      <c r="M95" s="161">
        <v>0</v>
      </c>
      <c r="N95" s="162">
        <v>0</v>
      </c>
      <c r="O95" s="163">
        <v>6000</v>
      </c>
      <c r="P95" s="164">
        <v>9.5</v>
      </c>
      <c r="Q95" s="183"/>
      <c r="R95" s="183"/>
      <c r="S95" s="183"/>
      <c r="T95" s="183"/>
      <c r="U95" s="183"/>
      <c r="V95" s="153"/>
      <c r="W95" s="151"/>
      <c r="X95" s="398"/>
      <c r="Y95" s="400"/>
      <c r="AA95" s="161">
        <v>0</v>
      </c>
      <c r="AB95" s="162">
        <v>0</v>
      </c>
      <c r="AC95" s="163">
        <v>12450</v>
      </c>
      <c r="AD95" s="164">
        <v>9.5</v>
      </c>
      <c r="AF95" s="400"/>
      <c r="AG95" s="398"/>
      <c r="AH95" s="401"/>
      <c r="AJ95" s="161">
        <v>0</v>
      </c>
      <c r="AK95" s="162">
        <v>0</v>
      </c>
      <c r="AL95" s="163">
        <v>12450</v>
      </c>
      <c r="AM95" s="164">
        <v>9.5</v>
      </c>
      <c r="AO95" s="401"/>
      <c r="AP95" s="398"/>
      <c r="AQ95" s="400"/>
      <c r="AS95" s="161">
        <v>0</v>
      </c>
      <c r="AT95" s="162">
        <v>0</v>
      </c>
      <c r="AU95" s="163">
        <v>12450</v>
      </c>
      <c r="AV95" s="164">
        <v>9.5</v>
      </c>
      <c r="AX95" s="400"/>
      <c r="AY95" s="398"/>
      <c r="AZ95" s="401"/>
      <c r="BB95" s="161">
        <v>0</v>
      </c>
      <c r="BC95" s="162">
        <v>0</v>
      </c>
      <c r="BD95" s="163">
        <v>12450</v>
      </c>
      <c r="BE95" s="164">
        <v>9.5</v>
      </c>
      <c r="BG95" s="401"/>
      <c r="BH95" s="398"/>
      <c r="BI95" s="400"/>
      <c r="BK95" s="161">
        <v>0</v>
      </c>
      <c r="BL95" s="162">
        <v>0</v>
      </c>
      <c r="BM95" s="163">
        <v>12450</v>
      </c>
      <c r="BN95" s="164">
        <v>9.5</v>
      </c>
      <c r="BP95" s="400"/>
      <c r="BQ95" s="398"/>
      <c r="BR95" s="401"/>
      <c r="BT95" s="161">
        <v>0</v>
      </c>
      <c r="BU95" s="162">
        <v>0</v>
      </c>
      <c r="BV95" s="163">
        <v>12450</v>
      </c>
      <c r="BW95" s="164">
        <v>9.5</v>
      </c>
      <c r="BY95" s="401"/>
      <c r="BZ95" s="398"/>
      <c r="CA95" s="400"/>
      <c r="CC95" s="161">
        <v>0</v>
      </c>
      <c r="CD95" s="162">
        <v>0</v>
      </c>
      <c r="CE95" s="163">
        <v>12450</v>
      </c>
      <c r="CF95" s="164">
        <v>9.5</v>
      </c>
      <c r="CH95" s="400"/>
      <c r="CI95" s="398"/>
      <c r="CJ95" s="401"/>
      <c r="CL95" s="161">
        <v>0</v>
      </c>
      <c r="CM95" s="162">
        <v>0</v>
      </c>
      <c r="CN95" s="163">
        <v>12450</v>
      </c>
      <c r="CO95" s="164">
        <v>9.5</v>
      </c>
      <c r="CQ95" s="401"/>
      <c r="CR95" s="398"/>
      <c r="CS95" s="400"/>
      <c r="CU95" s="161">
        <v>0</v>
      </c>
      <c r="CV95" s="162">
        <v>0</v>
      </c>
      <c r="CW95" s="163">
        <v>12450</v>
      </c>
      <c r="CX95" s="164">
        <v>9.5</v>
      </c>
      <c r="CZ95" s="400"/>
      <c r="DA95" s="398"/>
      <c r="DB95" s="401"/>
      <c r="DD95" s="161">
        <v>0</v>
      </c>
      <c r="DE95" s="162">
        <v>0</v>
      </c>
      <c r="DF95" s="163">
        <v>12450</v>
      </c>
      <c r="DG95" s="164">
        <v>9.5</v>
      </c>
      <c r="DI95" s="401"/>
      <c r="DJ95" s="398"/>
      <c r="DK95" s="400"/>
      <c r="DM95" s="161">
        <v>0</v>
      </c>
      <c r="DN95" s="162">
        <v>0</v>
      </c>
      <c r="DO95" s="163">
        <v>12450</v>
      </c>
      <c r="DP95" s="164">
        <v>9.5</v>
      </c>
      <c r="DR95" s="400"/>
      <c r="DS95" s="398"/>
      <c r="DT95" s="401"/>
      <c r="DV95" s="161">
        <v>0</v>
      </c>
      <c r="DW95" s="162">
        <v>0</v>
      </c>
      <c r="DX95" s="163">
        <v>12450</v>
      </c>
      <c r="DY95" s="164">
        <v>9.5</v>
      </c>
      <c r="EA95" s="401"/>
      <c r="EB95" s="398"/>
      <c r="EC95" s="400"/>
      <c r="EE95" s="161">
        <v>0</v>
      </c>
      <c r="EF95" s="162">
        <v>0</v>
      </c>
      <c r="EG95" s="163">
        <v>12450</v>
      </c>
      <c r="EH95" s="164">
        <v>9.5</v>
      </c>
      <c r="EJ95" s="400"/>
      <c r="EK95" s="398"/>
      <c r="EL95" s="401"/>
      <c r="EN95" s="161">
        <v>0</v>
      </c>
      <c r="EO95" s="162">
        <v>0</v>
      </c>
      <c r="EP95" s="163">
        <v>12450</v>
      </c>
      <c r="EQ95" s="164">
        <v>9.5</v>
      </c>
      <c r="ES95" s="401"/>
      <c r="ET95" s="398"/>
      <c r="EU95" s="400"/>
      <c r="EW95" s="161">
        <v>0</v>
      </c>
      <c r="EX95" s="162">
        <v>0</v>
      </c>
      <c r="EY95" s="163">
        <v>12450</v>
      </c>
      <c r="EZ95" s="164">
        <v>9.5</v>
      </c>
      <c r="FB95" s="400"/>
      <c r="FC95" s="398"/>
      <c r="FD95" s="401"/>
      <c r="FF95" s="161">
        <v>0</v>
      </c>
      <c r="FG95" s="162">
        <v>0</v>
      </c>
      <c r="FH95" s="163">
        <v>12450</v>
      </c>
      <c r="FI95" s="164">
        <v>9.5</v>
      </c>
      <c r="FK95" s="401"/>
    </row>
    <row r="96" spans="2:167" x14ac:dyDescent="0.25">
      <c r="B96" s="704"/>
      <c r="C96" s="704"/>
      <c r="D96" s="704"/>
      <c r="E96" s="704"/>
      <c r="F96" s="704"/>
      <c r="G96" s="399"/>
      <c r="H96" s="165">
        <v>12450</v>
      </c>
      <c r="I96" s="166">
        <v>1182.75</v>
      </c>
      <c r="J96" s="166">
        <v>7750</v>
      </c>
      <c r="K96" s="167">
        <v>12</v>
      </c>
      <c r="L96" s="153"/>
      <c r="M96" s="165">
        <v>6000</v>
      </c>
      <c r="N96" s="166">
        <v>570</v>
      </c>
      <c r="O96" s="166">
        <v>44000</v>
      </c>
      <c r="P96" s="167">
        <v>10.5</v>
      </c>
      <c r="Q96" s="183"/>
      <c r="R96" s="183"/>
      <c r="S96" s="183"/>
      <c r="T96" s="183"/>
      <c r="U96" s="183"/>
      <c r="V96" s="153"/>
      <c r="W96" s="151"/>
      <c r="X96" s="398"/>
      <c r="Y96" s="400"/>
      <c r="AA96" s="165">
        <v>12450</v>
      </c>
      <c r="AB96" s="166">
        <v>1182.75</v>
      </c>
      <c r="AC96" s="166">
        <v>7750</v>
      </c>
      <c r="AD96" s="167">
        <v>12</v>
      </c>
      <c r="AF96" s="400"/>
      <c r="AG96" s="398"/>
      <c r="AH96" s="401"/>
      <c r="AJ96" s="165">
        <v>12450</v>
      </c>
      <c r="AK96" s="166">
        <v>1182.75</v>
      </c>
      <c r="AL96" s="166">
        <v>7750</v>
      </c>
      <c r="AM96" s="167">
        <v>12</v>
      </c>
      <c r="AO96" s="401"/>
      <c r="AP96" s="398"/>
      <c r="AQ96" s="400"/>
      <c r="AS96" s="165">
        <v>12450</v>
      </c>
      <c r="AT96" s="166">
        <v>1182.75</v>
      </c>
      <c r="AU96" s="166">
        <v>7750</v>
      </c>
      <c r="AV96" s="167">
        <v>12</v>
      </c>
      <c r="AX96" s="400"/>
      <c r="AY96" s="398"/>
      <c r="AZ96" s="401"/>
      <c r="BB96" s="165">
        <v>12450</v>
      </c>
      <c r="BC96" s="166">
        <v>1182.75</v>
      </c>
      <c r="BD96" s="166">
        <v>7750</v>
      </c>
      <c r="BE96" s="167">
        <v>12</v>
      </c>
      <c r="BG96" s="401"/>
      <c r="BH96" s="398"/>
      <c r="BI96" s="400"/>
      <c r="BK96" s="165">
        <v>12450</v>
      </c>
      <c r="BL96" s="166">
        <v>1182.75</v>
      </c>
      <c r="BM96" s="166">
        <v>7750</v>
      </c>
      <c r="BN96" s="167">
        <v>12</v>
      </c>
      <c r="BP96" s="400"/>
      <c r="BQ96" s="398"/>
      <c r="BR96" s="401"/>
      <c r="BT96" s="165">
        <v>12450</v>
      </c>
      <c r="BU96" s="166">
        <v>1182.75</v>
      </c>
      <c r="BV96" s="166">
        <v>7750</v>
      </c>
      <c r="BW96" s="167">
        <v>12</v>
      </c>
      <c r="BY96" s="401"/>
      <c r="BZ96" s="398"/>
      <c r="CA96" s="400"/>
      <c r="CC96" s="165">
        <v>12450</v>
      </c>
      <c r="CD96" s="166">
        <v>1182.75</v>
      </c>
      <c r="CE96" s="166">
        <v>7750</v>
      </c>
      <c r="CF96" s="167">
        <v>12</v>
      </c>
      <c r="CH96" s="400"/>
      <c r="CI96" s="398"/>
      <c r="CJ96" s="401"/>
      <c r="CL96" s="165">
        <v>12450</v>
      </c>
      <c r="CM96" s="166">
        <v>1182.75</v>
      </c>
      <c r="CN96" s="166">
        <v>7750</v>
      </c>
      <c r="CO96" s="167">
        <v>12</v>
      </c>
      <c r="CQ96" s="401"/>
      <c r="CR96" s="398"/>
      <c r="CS96" s="400"/>
      <c r="CU96" s="165">
        <v>12450</v>
      </c>
      <c r="CV96" s="166">
        <v>1182.75</v>
      </c>
      <c r="CW96" s="166">
        <v>7750</v>
      </c>
      <c r="CX96" s="167">
        <v>12</v>
      </c>
      <c r="CZ96" s="400"/>
      <c r="DA96" s="398"/>
      <c r="DB96" s="401"/>
      <c r="DD96" s="165">
        <v>12450</v>
      </c>
      <c r="DE96" s="166">
        <v>1182.75</v>
      </c>
      <c r="DF96" s="166">
        <v>7750</v>
      </c>
      <c r="DG96" s="167">
        <v>12</v>
      </c>
      <c r="DI96" s="401"/>
      <c r="DJ96" s="398"/>
      <c r="DK96" s="400"/>
      <c r="DM96" s="165">
        <v>12450</v>
      </c>
      <c r="DN96" s="166">
        <v>1182.75</v>
      </c>
      <c r="DO96" s="166">
        <v>7750</v>
      </c>
      <c r="DP96" s="167">
        <v>12</v>
      </c>
      <c r="DR96" s="400"/>
      <c r="DS96" s="398"/>
      <c r="DT96" s="401"/>
      <c r="DV96" s="165">
        <v>12450</v>
      </c>
      <c r="DW96" s="166">
        <v>1182.75</v>
      </c>
      <c r="DX96" s="166">
        <v>7750</v>
      </c>
      <c r="DY96" s="167">
        <v>12</v>
      </c>
      <c r="EA96" s="401"/>
      <c r="EB96" s="398"/>
      <c r="EC96" s="400"/>
      <c r="EE96" s="165">
        <v>12450</v>
      </c>
      <c r="EF96" s="166">
        <v>1182.75</v>
      </c>
      <c r="EG96" s="166">
        <v>7750</v>
      </c>
      <c r="EH96" s="167">
        <v>12</v>
      </c>
      <c r="EJ96" s="400"/>
      <c r="EK96" s="398"/>
      <c r="EL96" s="401"/>
      <c r="EN96" s="165">
        <v>12450</v>
      </c>
      <c r="EO96" s="166">
        <v>1182.75</v>
      </c>
      <c r="EP96" s="166">
        <v>7750</v>
      </c>
      <c r="EQ96" s="167">
        <v>12</v>
      </c>
      <c r="ES96" s="401"/>
      <c r="ET96" s="398"/>
      <c r="EU96" s="400"/>
      <c r="EW96" s="165">
        <v>12450</v>
      </c>
      <c r="EX96" s="166">
        <v>1182.75</v>
      </c>
      <c r="EY96" s="166">
        <v>7750</v>
      </c>
      <c r="EZ96" s="167">
        <v>12</v>
      </c>
      <c r="FB96" s="400"/>
      <c r="FC96" s="398"/>
      <c r="FD96" s="401"/>
      <c r="FF96" s="165">
        <v>12450</v>
      </c>
      <c r="FG96" s="166">
        <v>1182.75</v>
      </c>
      <c r="FH96" s="166">
        <v>7750</v>
      </c>
      <c r="FI96" s="167">
        <v>12</v>
      </c>
      <c r="FK96" s="401"/>
    </row>
    <row r="97" spans="2:167" x14ac:dyDescent="0.25">
      <c r="B97" s="704"/>
      <c r="C97" s="704"/>
      <c r="D97" s="704"/>
      <c r="E97" s="704"/>
      <c r="F97" s="704"/>
      <c r="G97" s="399"/>
      <c r="H97" s="168">
        <v>20200</v>
      </c>
      <c r="I97" s="163">
        <v>2112.75</v>
      </c>
      <c r="J97" s="163">
        <v>15000</v>
      </c>
      <c r="K97" s="164">
        <v>15</v>
      </c>
      <c r="L97" s="153"/>
      <c r="M97" s="168">
        <v>50000</v>
      </c>
      <c r="N97" s="163">
        <v>5190</v>
      </c>
      <c r="O97" s="163">
        <v>150000</v>
      </c>
      <c r="P97" s="164">
        <v>11.5</v>
      </c>
      <c r="Q97" s="183"/>
      <c r="R97" s="183"/>
      <c r="S97" s="183"/>
      <c r="T97" s="183"/>
      <c r="U97" s="183"/>
      <c r="V97" s="153"/>
      <c r="W97" s="151"/>
      <c r="X97" s="398"/>
      <c r="Y97" s="400"/>
      <c r="AA97" s="168">
        <v>20200</v>
      </c>
      <c r="AB97" s="163">
        <v>2112.75</v>
      </c>
      <c r="AC97" s="163">
        <v>15000</v>
      </c>
      <c r="AD97" s="164">
        <v>15</v>
      </c>
      <c r="AF97" s="400"/>
      <c r="AG97" s="398"/>
      <c r="AH97" s="401"/>
      <c r="AJ97" s="168">
        <v>20200</v>
      </c>
      <c r="AK97" s="163">
        <v>2112.75</v>
      </c>
      <c r="AL97" s="163">
        <v>15000</v>
      </c>
      <c r="AM97" s="164">
        <v>15</v>
      </c>
      <c r="AO97" s="401"/>
      <c r="AP97" s="398"/>
      <c r="AQ97" s="400"/>
      <c r="AS97" s="168">
        <v>20200</v>
      </c>
      <c r="AT97" s="163">
        <v>2112.75</v>
      </c>
      <c r="AU97" s="163">
        <v>15000</v>
      </c>
      <c r="AV97" s="164">
        <v>15</v>
      </c>
      <c r="AX97" s="400"/>
      <c r="AY97" s="398"/>
      <c r="AZ97" s="401"/>
      <c r="BB97" s="168">
        <v>20200</v>
      </c>
      <c r="BC97" s="163">
        <v>2112.75</v>
      </c>
      <c r="BD97" s="163">
        <v>15000</v>
      </c>
      <c r="BE97" s="164">
        <v>15</v>
      </c>
      <c r="BG97" s="401"/>
      <c r="BH97" s="398"/>
      <c r="BI97" s="400"/>
      <c r="BK97" s="168">
        <v>20200</v>
      </c>
      <c r="BL97" s="163">
        <v>2112.75</v>
      </c>
      <c r="BM97" s="163">
        <v>15000</v>
      </c>
      <c r="BN97" s="164">
        <v>15</v>
      </c>
      <c r="BP97" s="400"/>
      <c r="BQ97" s="398"/>
      <c r="BR97" s="401"/>
      <c r="BT97" s="168">
        <v>20200</v>
      </c>
      <c r="BU97" s="163">
        <v>2112.75</v>
      </c>
      <c r="BV97" s="163">
        <v>15000</v>
      </c>
      <c r="BW97" s="164">
        <v>15</v>
      </c>
      <c r="BY97" s="401"/>
      <c r="BZ97" s="398"/>
      <c r="CA97" s="400"/>
      <c r="CC97" s="168">
        <v>20200</v>
      </c>
      <c r="CD97" s="163">
        <v>2112.75</v>
      </c>
      <c r="CE97" s="163">
        <v>15000</v>
      </c>
      <c r="CF97" s="164">
        <v>15</v>
      </c>
      <c r="CH97" s="400"/>
      <c r="CI97" s="398"/>
      <c r="CJ97" s="401"/>
      <c r="CL97" s="168">
        <v>20200</v>
      </c>
      <c r="CM97" s="163">
        <v>2112.75</v>
      </c>
      <c r="CN97" s="163">
        <v>15000</v>
      </c>
      <c r="CO97" s="164">
        <v>15</v>
      </c>
      <c r="CQ97" s="401"/>
      <c r="CR97" s="398"/>
      <c r="CS97" s="400"/>
      <c r="CU97" s="168">
        <v>20200</v>
      </c>
      <c r="CV97" s="163">
        <v>2112.75</v>
      </c>
      <c r="CW97" s="163">
        <v>15000</v>
      </c>
      <c r="CX97" s="164">
        <v>15</v>
      </c>
      <c r="CZ97" s="400"/>
      <c r="DA97" s="398"/>
      <c r="DB97" s="401"/>
      <c r="DD97" s="168">
        <v>20200</v>
      </c>
      <c r="DE97" s="163">
        <v>2112.75</v>
      </c>
      <c r="DF97" s="163">
        <v>15000</v>
      </c>
      <c r="DG97" s="164">
        <v>15</v>
      </c>
      <c r="DI97" s="401"/>
      <c r="DJ97" s="398"/>
      <c r="DK97" s="400"/>
      <c r="DM97" s="168">
        <v>20200</v>
      </c>
      <c r="DN97" s="163">
        <v>2112.75</v>
      </c>
      <c r="DO97" s="163">
        <v>15000</v>
      </c>
      <c r="DP97" s="164">
        <v>15</v>
      </c>
      <c r="DR97" s="400"/>
      <c r="DS97" s="398"/>
      <c r="DT97" s="401"/>
      <c r="DV97" s="168">
        <v>20200</v>
      </c>
      <c r="DW97" s="163">
        <v>2112.75</v>
      </c>
      <c r="DX97" s="163">
        <v>15000</v>
      </c>
      <c r="DY97" s="164">
        <v>15</v>
      </c>
      <c r="EA97" s="401"/>
      <c r="EB97" s="398"/>
      <c r="EC97" s="400"/>
      <c r="EE97" s="168">
        <v>20200</v>
      </c>
      <c r="EF97" s="163">
        <v>2112.75</v>
      </c>
      <c r="EG97" s="163">
        <v>15000</v>
      </c>
      <c r="EH97" s="164">
        <v>15</v>
      </c>
      <c r="EJ97" s="400"/>
      <c r="EK97" s="398"/>
      <c r="EL97" s="401"/>
      <c r="EN97" s="168">
        <v>20200</v>
      </c>
      <c r="EO97" s="163">
        <v>2112.75</v>
      </c>
      <c r="EP97" s="163">
        <v>15000</v>
      </c>
      <c r="EQ97" s="164">
        <v>15</v>
      </c>
      <c r="ES97" s="401"/>
      <c r="ET97" s="398"/>
      <c r="EU97" s="400"/>
      <c r="EW97" s="168">
        <v>20200</v>
      </c>
      <c r="EX97" s="163">
        <v>2112.75</v>
      </c>
      <c r="EY97" s="163">
        <v>15000</v>
      </c>
      <c r="EZ97" s="164">
        <v>15</v>
      </c>
      <c r="FB97" s="400"/>
      <c r="FC97" s="398"/>
      <c r="FD97" s="401"/>
      <c r="FF97" s="168">
        <v>20200</v>
      </c>
      <c r="FG97" s="163">
        <v>2112.75</v>
      </c>
      <c r="FH97" s="163">
        <v>15000</v>
      </c>
      <c r="FI97" s="164">
        <v>15</v>
      </c>
      <c r="FK97" s="401"/>
    </row>
    <row r="98" spans="2:167" x14ac:dyDescent="0.25">
      <c r="B98" s="704"/>
      <c r="C98" s="704"/>
      <c r="D98" s="704"/>
      <c r="E98" s="704"/>
      <c r="F98" s="704"/>
      <c r="G98" s="399"/>
      <c r="H98" s="165">
        <v>35200</v>
      </c>
      <c r="I98" s="166">
        <v>4362.75</v>
      </c>
      <c r="J98" s="166">
        <v>24800</v>
      </c>
      <c r="K98" s="167">
        <v>18.5</v>
      </c>
      <c r="L98" s="153"/>
      <c r="M98" s="165">
        <v>200000</v>
      </c>
      <c r="N98" s="166">
        <v>22440</v>
      </c>
      <c r="O98" s="166">
        <v>100000</v>
      </c>
      <c r="P98" s="167">
        <v>13.5</v>
      </c>
      <c r="Q98" s="176"/>
      <c r="R98" s="176"/>
      <c r="S98" s="176"/>
      <c r="T98" s="176"/>
      <c r="U98" s="176"/>
      <c r="V98" s="153"/>
      <c r="W98" s="151"/>
      <c r="X98" s="398"/>
      <c r="Y98" s="400"/>
      <c r="AA98" s="165">
        <v>35200</v>
      </c>
      <c r="AB98" s="166">
        <v>4362.75</v>
      </c>
      <c r="AC98" s="166">
        <v>24800</v>
      </c>
      <c r="AD98" s="167">
        <v>18.5</v>
      </c>
      <c r="AF98" s="400"/>
      <c r="AG98" s="398"/>
      <c r="AH98" s="401"/>
      <c r="AJ98" s="165">
        <v>35200</v>
      </c>
      <c r="AK98" s="166">
        <v>4362.75</v>
      </c>
      <c r="AL98" s="166">
        <v>24800</v>
      </c>
      <c r="AM98" s="167">
        <v>18.5</v>
      </c>
      <c r="AO98" s="401"/>
      <c r="AP98" s="398"/>
      <c r="AQ98" s="400"/>
      <c r="AS98" s="165">
        <v>35200</v>
      </c>
      <c r="AT98" s="166">
        <v>4362.75</v>
      </c>
      <c r="AU98" s="166">
        <v>24800</v>
      </c>
      <c r="AV98" s="167">
        <v>18.5</v>
      </c>
      <c r="AX98" s="400"/>
      <c r="AY98" s="398"/>
      <c r="AZ98" s="401"/>
      <c r="BB98" s="165">
        <v>35200</v>
      </c>
      <c r="BC98" s="166">
        <v>4362.75</v>
      </c>
      <c r="BD98" s="166">
        <v>24800</v>
      </c>
      <c r="BE98" s="167">
        <v>18.5</v>
      </c>
      <c r="BG98" s="401"/>
      <c r="BH98" s="398"/>
      <c r="BI98" s="400"/>
      <c r="BK98" s="165">
        <v>35200</v>
      </c>
      <c r="BL98" s="166">
        <v>4362.75</v>
      </c>
      <c r="BM98" s="166">
        <v>24800</v>
      </c>
      <c r="BN98" s="167">
        <v>18.5</v>
      </c>
      <c r="BP98" s="400"/>
      <c r="BQ98" s="398"/>
      <c r="BR98" s="401"/>
      <c r="BT98" s="165">
        <v>35200</v>
      </c>
      <c r="BU98" s="166">
        <v>4362.75</v>
      </c>
      <c r="BV98" s="166">
        <v>24800</v>
      </c>
      <c r="BW98" s="167">
        <v>18.5</v>
      </c>
      <c r="BY98" s="401"/>
      <c r="BZ98" s="398"/>
      <c r="CA98" s="400"/>
      <c r="CC98" s="165">
        <v>35200</v>
      </c>
      <c r="CD98" s="166">
        <v>4362.75</v>
      </c>
      <c r="CE98" s="166">
        <v>24800</v>
      </c>
      <c r="CF98" s="167">
        <v>18.5</v>
      </c>
      <c r="CH98" s="400"/>
      <c r="CI98" s="398"/>
      <c r="CJ98" s="401"/>
      <c r="CL98" s="165">
        <v>35200</v>
      </c>
      <c r="CM98" s="166">
        <v>4362.75</v>
      </c>
      <c r="CN98" s="166">
        <v>24800</v>
      </c>
      <c r="CO98" s="167">
        <v>18.5</v>
      </c>
      <c r="CQ98" s="401"/>
      <c r="CR98" s="398"/>
      <c r="CS98" s="400"/>
      <c r="CU98" s="165">
        <v>35200</v>
      </c>
      <c r="CV98" s="166">
        <v>4362.75</v>
      </c>
      <c r="CW98" s="166">
        <v>24800</v>
      </c>
      <c r="CX98" s="167">
        <v>18.5</v>
      </c>
      <c r="CZ98" s="400"/>
      <c r="DA98" s="398"/>
      <c r="DB98" s="401"/>
      <c r="DD98" s="165">
        <v>35200</v>
      </c>
      <c r="DE98" s="166">
        <v>4362.75</v>
      </c>
      <c r="DF98" s="166">
        <v>24800</v>
      </c>
      <c r="DG98" s="167">
        <v>18.5</v>
      </c>
      <c r="DI98" s="401"/>
      <c r="DJ98" s="398"/>
      <c r="DK98" s="400"/>
      <c r="DM98" s="165">
        <v>35200</v>
      </c>
      <c r="DN98" s="166">
        <v>4362.75</v>
      </c>
      <c r="DO98" s="166">
        <v>24800</v>
      </c>
      <c r="DP98" s="167">
        <v>18.5</v>
      </c>
      <c r="DR98" s="400"/>
      <c r="DS98" s="398"/>
      <c r="DT98" s="401"/>
      <c r="DV98" s="165">
        <v>35200</v>
      </c>
      <c r="DW98" s="166">
        <v>4362.75</v>
      </c>
      <c r="DX98" s="166">
        <v>24800</v>
      </c>
      <c r="DY98" s="167">
        <v>18.5</v>
      </c>
      <c r="EA98" s="401"/>
      <c r="EB98" s="398"/>
      <c r="EC98" s="400"/>
      <c r="EE98" s="165">
        <v>35200</v>
      </c>
      <c r="EF98" s="166">
        <v>4362.75</v>
      </c>
      <c r="EG98" s="166">
        <v>24800</v>
      </c>
      <c r="EH98" s="167">
        <v>18.5</v>
      </c>
      <c r="EJ98" s="400"/>
      <c r="EK98" s="398"/>
      <c r="EL98" s="401"/>
      <c r="EN98" s="165">
        <v>35200</v>
      </c>
      <c r="EO98" s="166">
        <v>4362.75</v>
      </c>
      <c r="EP98" s="166">
        <v>24800</v>
      </c>
      <c r="EQ98" s="167">
        <v>18.5</v>
      </c>
      <c r="ES98" s="401"/>
      <c r="ET98" s="398"/>
      <c r="EU98" s="400"/>
      <c r="EW98" s="165">
        <v>35200</v>
      </c>
      <c r="EX98" s="166">
        <v>4362.75</v>
      </c>
      <c r="EY98" s="166">
        <v>24800</v>
      </c>
      <c r="EZ98" s="167">
        <v>18.5</v>
      </c>
      <c r="FB98" s="400"/>
      <c r="FC98" s="398"/>
      <c r="FD98" s="401"/>
      <c r="FF98" s="165">
        <v>35200</v>
      </c>
      <c r="FG98" s="166">
        <v>4362.75</v>
      </c>
      <c r="FH98" s="166">
        <v>24800</v>
      </c>
      <c r="FI98" s="167">
        <v>18.5</v>
      </c>
      <c r="FK98" s="401"/>
    </row>
    <row r="99" spans="2:167" x14ac:dyDescent="0.25">
      <c r="B99" s="704"/>
      <c r="C99" s="704"/>
      <c r="D99" s="704"/>
      <c r="E99" s="704"/>
      <c r="F99" s="704"/>
      <c r="G99" s="399"/>
      <c r="H99" s="168">
        <v>60000</v>
      </c>
      <c r="I99" s="163">
        <v>8950.75</v>
      </c>
      <c r="J99" s="163">
        <v>240000</v>
      </c>
      <c r="K99" s="164">
        <v>22.5</v>
      </c>
      <c r="L99" s="153"/>
      <c r="M99" s="169">
        <v>300000</v>
      </c>
      <c r="N99" s="170">
        <v>35940</v>
      </c>
      <c r="O99" s="170" t="s">
        <v>296</v>
      </c>
      <c r="P99" s="171">
        <v>14</v>
      </c>
      <c r="Q99" s="176"/>
      <c r="R99" s="176"/>
      <c r="S99" s="176"/>
      <c r="T99" s="176"/>
      <c r="U99" s="176"/>
      <c r="V99" s="153"/>
      <c r="W99" s="151"/>
      <c r="X99" s="398"/>
      <c r="Y99" s="400"/>
      <c r="AA99" s="168">
        <v>60000</v>
      </c>
      <c r="AB99" s="163">
        <v>8950.75</v>
      </c>
      <c r="AC99" s="163">
        <v>240000</v>
      </c>
      <c r="AD99" s="164">
        <v>22.5</v>
      </c>
      <c r="AF99" s="400"/>
      <c r="AG99" s="398"/>
      <c r="AH99" s="401"/>
      <c r="AJ99" s="168">
        <v>60000</v>
      </c>
      <c r="AK99" s="163">
        <v>8950.75</v>
      </c>
      <c r="AL99" s="163">
        <v>240000</v>
      </c>
      <c r="AM99" s="164">
        <v>22.5</v>
      </c>
      <c r="AO99" s="401"/>
      <c r="AP99" s="398"/>
      <c r="AQ99" s="400"/>
      <c r="AS99" s="168">
        <v>60000</v>
      </c>
      <c r="AT99" s="163">
        <v>8950.75</v>
      </c>
      <c r="AU99" s="163">
        <v>240000</v>
      </c>
      <c r="AV99" s="164">
        <v>22.5</v>
      </c>
      <c r="AX99" s="400"/>
      <c r="AY99" s="398"/>
      <c r="AZ99" s="401"/>
      <c r="BB99" s="168">
        <v>60000</v>
      </c>
      <c r="BC99" s="163">
        <v>8950.75</v>
      </c>
      <c r="BD99" s="163">
        <v>240000</v>
      </c>
      <c r="BE99" s="164">
        <v>22.5</v>
      </c>
      <c r="BG99" s="401"/>
      <c r="BH99" s="398"/>
      <c r="BI99" s="400"/>
      <c r="BK99" s="168">
        <v>60000</v>
      </c>
      <c r="BL99" s="163">
        <v>8950.75</v>
      </c>
      <c r="BM99" s="163">
        <v>240000</v>
      </c>
      <c r="BN99" s="164">
        <v>22.5</v>
      </c>
      <c r="BP99" s="400"/>
      <c r="BQ99" s="398"/>
      <c r="BR99" s="401"/>
      <c r="BT99" s="168">
        <v>60000</v>
      </c>
      <c r="BU99" s="163">
        <v>8950.75</v>
      </c>
      <c r="BV99" s="163">
        <v>240000</v>
      </c>
      <c r="BW99" s="164">
        <v>22.5</v>
      </c>
      <c r="BY99" s="401"/>
      <c r="BZ99" s="398"/>
      <c r="CA99" s="400"/>
      <c r="CC99" s="168">
        <v>60000</v>
      </c>
      <c r="CD99" s="163">
        <v>8950.75</v>
      </c>
      <c r="CE99" s="163">
        <v>240000</v>
      </c>
      <c r="CF99" s="164">
        <v>22.5</v>
      </c>
      <c r="CH99" s="400"/>
      <c r="CI99" s="398"/>
      <c r="CJ99" s="401"/>
      <c r="CL99" s="168">
        <v>60000</v>
      </c>
      <c r="CM99" s="163">
        <v>8950.75</v>
      </c>
      <c r="CN99" s="163">
        <v>240000</v>
      </c>
      <c r="CO99" s="164">
        <v>22.5</v>
      </c>
      <c r="CQ99" s="401"/>
      <c r="CR99" s="398"/>
      <c r="CS99" s="400"/>
      <c r="CU99" s="168">
        <v>60000</v>
      </c>
      <c r="CV99" s="163">
        <v>8950.75</v>
      </c>
      <c r="CW99" s="163">
        <v>240000</v>
      </c>
      <c r="CX99" s="164">
        <v>22.5</v>
      </c>
      <c r="CZ99" s="400"/>
      <c r="DA99" s="398"/>
      <c r="DB99" s="401"/>
      <c r="DD99" s="168">
        <v>60000</v>
      </c>
      <c r="DE99" s="163">
        <v>8950.75</v>
      </c>
      <c r="DF99" s="163">
        <v>240000</v>
      </c>
      <c r="DG99" s="164">
        <v>22.5</v>
      </c>
      <c r="DI99" s="401"/>
      <c r="DJ99" s="398"/>
      <c r="DK99" s="400"/>
      <c r="DM99" s="168">
        <v>60000</v>
      </c>
      <c r="DN99" s="163">
        <v>8950.75</v>
      </c>
      <c r="DO99" s="163">
        <v>240000</v>
      </c>
      <c r="DP99" s="164">
        <v>22.5</v>
      </c>
      <c r="DR99" s="400"/>
      <c r="DS99" s="398"/>
      <c r="DT99" s="401"/>
      <c r="DV99" s="168">
        <v>60000</v>
      </c>
      <c r="DW99" s="163">
        <v>8950.75</v>
      </c>
      <c r="DX99" s="163">
        <v>240000</v>
      </c>
      <c r="DY99" s="164">
        <v>22.5</v>
      </c>
      <c r="EA99" s="401"/>
      <c r="EB99" s="398"/>
      <c r="EC99" s="400"/>
      <c r="EE99" s="168">
        <v>60000</v>
      </c>
      <c r="EF99" s="163">
        <v>8950.75</v>
      </c>
      <c r="EG99" s="163">
        <v>240000</v>
      </c>
      <c r="EH99" s="164">
        <v>22.5</v>
      </c>
      <c r="EJ99" s="400"/>
      <c r="EK99" s="398"/>
      <c r="EL99" s="401"/>
      <c r="EN99" s="168">
        <v>60000</v>
      </c>
      <c r="EO99" s="163">
        <v>8950.75</v>
      </c>
      <c r="EP99" s="163">
        <v>240000</v>
      </c>
      <c r="EQ99" s="164">
        <v>22.5</v>
      </c>
      <c r="ES99" s="401"/>
      <c r="ET99" s="398"/>
      <c r="EU99" s="400"/>
      <c r="EW99" s="168">
        <v>60000</v>
      </c>
      <c r="EX99" s="163">
        <v>8950.75</v>
      </c>
      <c r="EY99" s="163">
        <v>240000</v>
      </c>
      <c r="EZ99" s="164">
        <v>22.5</v>
      </c>
      <c r="FB99" s="400"/>
      <c r="FC99" s="398"/>
      <c r="FD99" s="401"/>
      <c r="FF99" s="168">
        <v>60000</v>
      </c>
      <c r="FG99" s="163">
        <v>8950.75</v>
      </c>
      <c r="FH99" s="163">
        <v>240000</v>
      </c>
      <c r="FI99" s="164">
        <v>22.5</v>
      </c>
      <c r="FK99" s="401"/>
    </row>
    <row r="100" spans="2:167" x14ac:dyDescent="0.25">
      <c r="B100" s="704"/>
      <c r="C100" s="704"/>
      <c r="D100" s="704"/>
      <c r="E100" s="704"/>
      <c r="F100" s="704"/>
      <c r="G100" s="399"/>
      <c r="H100" s="179">
        <v>300000</v>
      </c>
      <c r="I100" s="180">
        <v>62950.75</v>
      </c>
      <c r="J100" s="180" t="s">
        <v>296</v>
      </c>
      <c r="K100" s="181">
        <v>24.5</v>
      </c>
      <c r="L100" s="153"/>
      <c r="M100" s="153"/>
      <c r="N100" s="153"/>
      <c r="O100" s="153"/>
      <c r="P100" s="153"/>
      <c r="Q100" s="176"/>
      <c r="R100" s="176"/>
      <c r="S100" s="176"/>
      <c r="T100" s="176"/>
      <c r="U100" s="176"/>
      <c r="V100" s="153"/>
      <c r="W100" s="151"/>
      <c r="X100" s="398"/>
      <c r="Y100" s="400"/>
      <c r="AA100" s="179">
        <v>300000</v>
      </c>
      <c r="AB100" s="180">
        <v>62950.75</v>
      </c>
      <c r="AC100" s="180" t="s">
        <v>296</v>
      </c>
      <c r="AD100" s="181">
        <v>24.5</v>
      </c>
      <c r="AF100" s="400"/>
      <c r="AG100" s="398"/>
      <c r="AH100" s="401"/>
      <c r="AJ100" s="179">
        <v>300000</v>
      </c>
      <c r="AK100" s="180">
        <v>62950.75</v>
      </c>
      <c r="AL100" s="180" t="s">
        <v>296</v>
      </c>
      <c r="AM100" s="181">
        <v>24.5</v>
      </c>
      <c r="AO100" s="401"/>
      <c r="AP100" s="398"/>
      <c r="AQ100" s="400"/>
      <c r="AS100" s="179">
        <v>300000</v>
      </c>
      <c r="AT100" s="180">
        <v>62950.75</v>
      </c>
      <c r="AU100" s="180" t="s">
        <v>296</v>
      </c>
      <c r="AV100" s="181">
        <v>24.5</v>
      </c>
      <c r="AX100" s="400"/>
      <c r="AY100" s="398"/>
      <c r="AZ100" s="401"/>
      <c r="BB100" s="179">
        <v>300000</v>
      </c>
      <c r="BC100" s="180">
        <v>62950.75</v>
      </c>
      <c r="BD100" s="180" t="s">
        <v>296</v>
      </c>
      <c r="BE100" s="181">
        <v>24.5</v>
      </c>
      <c r="BG100" s="401"/>
      <c r="BH100" s="398"/>
      <c r="BI100" s="400"/>
      <c r="BK100" s="179">
        <v>300000</v>
      </c>
      <c r="BL100" s="180">
        <v>62950.75</v>
      </c>
      <c r="BM100" s="180" t="s">
        <v>296</v>
      </c>
      <c r="BN100" s="181">
        <v>24.5</v>
      </c>
      <c r="BP100" s="400"/>
      <c r="BQ100" s="398"/>
      <c r="BR100" s="401"/>
      <c r="BT100" s="179">
        <v>300000</v>
      </c>
      <c r="BU100" s="180">
        <v>62950.75</v>
      </c>
      <c r="BV100" s="180" t="s">
        <v>296</v>
      </c>
      <c r="BW100" s="181">
        <v>24.5</v>
      </c>
      <c r="BY100" s="401"/>
      <c r="BZ100" s="398"/>
      <c r="CA100" s="400"/>
      <c r="CC100" s="179">
        <v>300000</v>
      </c>
      <c r="CD100" s="180">
        <v>62950.75</v>
      </c>
      <c r="CE100" s="180" t="s">
        <v>296</v>
      </c>
      <c r="CF100" s="181">
        <v>24.5</v>
      </c>
      <c r="CH100" s="400"/>
      <c r="CI100" s="398"/>
      <c r="CJ100" s="401"/>
      <c r="CL100" s="179">
        <v>300000</v>
      </c>
      <c r="CM100" s="180">
        <v>62950.75</v>
      </c>
      <c r="CN100" s="180" t="s">
        <v>296</v>
      </c>
      <c r="CO100" s="181">
        <v>24.5</v>
      </c>
      <c r="CQ100" s="401"/>
      <c r="CR100" s="398"/>
      <c r="CS100" s="400"/>
      <c r="CU100" s="179">
        <v>300000</v>
      </c>
      <c r="CV100" s="180">
        <v>62950.75</v>
      </c>
      <c r="CW100" s="180" t="s">
        <v>296</v>
      </c>
      <c r="CX100" s="181">
        <v>24.5</v>
      </c>
      <c r="CZ100" s="400"/>
      <c r="DA100" s="398"/>
      <c r="DB100" s="401"/>
      <c r="DD100" s="179">
        <v>300000</v>
      </c>
      <c r="DE100" s="180">
        <v>62950.75</v>
      </c>
      <c r="DF100" s="180" t="s">
        <v>296</v>
      </c>
      <c r="DG100" s="181">
        <v>24.5</v>
      </c>
      <c r="DI100" s="401"/>
      <c r="DJ100" s="398"/>
      <c r="DK100" s="400"/>
      <c r="DM100" s="179">
        <v>300000</v>
      </c>
      <c r="DN100" s="180">
        <v>62950.75</v>
      </c>
      <c r="DO100" s="180" t="s">
        <v>296</v>
      </c>
      <c r="DP100" s="181">
        <v>24.5</v>
      </c>
      <c r="DR100" s="400"/>
      <c r="DS100" s="398"/>
      <c r="DT100" s="401"/>
      <c r="DV100" s="179">
        <v>300000</v>
      </c>
      <c r="DW100" s="180">
        <v>62950.75</v>
      </c>
      <c r="DX100" s="180" t="s">
        <v>296</v>
      </c>
      <c r="DY100" s="181">
        <v>24.5</v>
      </c>
      <c r="EA100" s="401"/>
      <c r="EB100" s="398"/>
      <c r="EC100" s="400"/>
      <c r="EE100" s="179">
        <v>300000</v>
      </c>
      <c r="EF100" s="180">
        <v>62950.75</v>
      </c>
      <c r="EG100" s="180" t="s">
        <v>296</v>
      </c>
      <c r="EH100" s="181">
        <v>24.5</v>
      </c>
      <c r="EJ100" s="400"/>
      <c r="EK100" s="398"/>
      <c r="EL100" s="401"/>
      <c r="EN100" s="179">
        <v>300000</v>
      </c>
      <c r="EO100" s="180">
        <v>62950.75</v>
      </c>
      <c r="EP100" s="180" t="s">
        <v>296</v>
      </c>
      <c r="EQ100" s="181">
        <v>24.5</v>
      </c>
      <c r="ES100" s="401"/>
      <c r="ET100" s="398"/>
      <c r="EU100" s="400"/>
      <c r="EW100" s="179">
        <v>300000</v>
      </c>
      <c r="EX100" s="180">
        <v>62950.75</v>
      </c>
      <c r="EY100" s="180" t="s">
        <v>296</v>
      </c>
      <c r="EZ100" s="181">
        <v>24.5</v>
      </c>
      <c r="FB100" s="400"/>
      <c r="FC100" s="398"/>
      <c r="FD100" s="401"/>
      <c r="FF100" s="179">
        <v>300000</v>
      </c>
      <c r="FG100" s="180">
        <v>62950.75</v>
      </c>
      <c r="FH100" s="180" t="s">
        <v>296</v>
      </c>
      <c r="FI100" s="181">
        <v>24.5</v>
      </c>
      <c r="FK100" s="401"/>
    </row>
    <row r="101" spans="2:167" x14ac:dyDescent="0.25">
      <c r="B101" s="704"/>
      <c r="C101" s="704"/>
      <c r="D101" s="704"/>
      <c r="E101" s="704"/>
      <c r="F101" s="704"/>
      <c r="G101" s="399"/>
      <c r="H101" s="153"/>
      <c r="I101" s="153"/>
      <c r="J101" s="153"/>
      <c r="K101" s="153"/>
      <c r="L101" s="153"/>
      <c r="M101" s="153"/>
      <c r="N101" s="153"/>
      <c r="O101" s="153"/>
      <c r="P101" s="153"/>
      <c r="Q101" s="176"/>
      <c r="R101" s="176"/>
      <c r="S101" s="176"/>
      <c r="T101" s="176"/>
      <c r="U101" s="176"/>
      <c r="V101" s="153"/>
      <c r="W101" s="151"/>
      <c r="X101" s="398"/>
      <c r="Y101" s="400"/>
      <c r="AA101" s="153"/>
      <c r="AB101" s="153"/>
      <c r="AC101" s="153"/>
      <c r="AD101" s="153"/>
      <c r="AF101" s="400"/>
      <c r="AG101" s="398"/>
      <c r="AH101" s="401"/>
      <c r="AJ101" s="153"/>
      <c r="AK101" s="153"/>
      <c r="AL101" s="153"/>
      <c r="AM101" s="153"/>
      <c r="AO101" s="401"/>
      <c r="AP101" s="398"/>
      <c r="AQ101" s="400"/>
      <c r="AS101" s="153"/>
      <c r="AT101" s="153"/>
      <c r="AU101" s="153"/>
      <c r="AV101" s="153"/>
      <c r="AX101" s="400"/>
      <c r="AY101" s="398"/>
      <c r="AZ101" s="401"/>
      <c r="BB101" s="153"/>
      <c r="BC101" s="153"/>
      <c r="BD101" s="153"/>
      <c r="BE101" s="153"/>
      <c r="BG101" s="401"/>
      <c r="BH101" s="398"/>
      <c r="BI101" s="400"/>
      <c r="BK101" s="153"/>
      <c r="BL101" s="153"/>
      <c r="BM101" s="153"/>
      <c r="BN101" s="153"/>
      <c r="BP101" s="400"/>
      <c r="BQ101" s="398"/>
      <c r="BR101" s="401"/>
      <c r="BT101" s="153"/>
      <c r="BU101" s="153"/>
      <c r="BV101" s="153"/>
      <c r="BW101" s="153"/>
      <c r="BY101" s="401"/>
      <c r="BZ101" s="398"/>
      <c r="CA101" s="400"/>
      <c r="CC101" s="153"/>
      <c r="CD101" s="153"/>
      <c r="CE101" s="153"/>
      <c r="CF101" s="153"/>
      <c r="CH101" s="400"/>
      <c r="CI101" s="398"/>
      <c r="CJ101" s="401"/>
      <c r="CL101" s="153"/>
      <c r="CM101" s="153"/>
      <c r="CN101" s="153"/>
      <c r="CO101" s="153"/>
      <c r="CQ101" s="401"/>
      <c r="CR101" s="398"/>
      <c r="CS101" s="400"/>
      <c r="CU101" s="153"/>
      <c r="CV101" s="153"/>
      <c r="CW101" s="153"/>
      <c r="CX101" s="153"/>
      <c r="CZ101" s="400"/>
      <c r="DA101" s="398"/>
      <c r="DB101" s="401"/>
      <c r="DD101" s="153"/>
      <c r="DE101" s="153"/>
      <c r="DF101" s="153"/>
      <c r="DG101" s="153"/>
      <c r="DI101" s="401"/>
      <c r="DJ101" s="398"/>
      <c r="DK101" s="400"/>
      <c r="DM101" s="153"/>
      <c r="DN101" s="153"/>
      <c r="DO101" s="153"/>
      <c r="DP101" s="153"/>
      <c r="DR101" s="400"/>
      <c r="DS101" s="398"/>
      <c r="DT101" s="401"/>
      <c r="DV101" s="153"/>
      <c r="DW101" s="153"/>
      <c r="DX101" s="153"/>
      <c r="DY101" s="153"/>
      <c r="EA101" s="401"/>
      <c r="EB101" s="398"/>
      <c r="EC101" s="400"/>
      <c r="EE101" s="153"/>
      <c r="EF101" s="153"/>
      <c r="EG101" s="153"/>
      <c r="EH101" s="153"/>
      <c r="EJ101" s="400"/>
      <c r="EK101" s="398"/>
      <c r="EL101" s="401"/>
      <c r="EN101" s="153"/>
      <c r="EO101" s="153"/>
      <c r="EP101" s="153"/>
      <c r="EQ101" s="153"/>
      <c r="ES101" s="401"/>
      <c r="ET101" s="398"/>
      <c r="EU101" s="400"/>
      <c r="EW101" s="153"/>
      <c r="EX101" s="153"/>
      <c r="EY101" s="153"/>
      <c r="EZ101" s="153"/>
      <c r="FB101" s="400"/>
      <c r="FC101" s="398"/>
      <c r="FD101" s="401"/>
      <c r="FF101" s="153"/>
      <c r="FG101" s="153"/>
      <c r="FH101" s="153"/>
      <c r="FI101" s="153"/>
      <c r="FK101" s="401"/>
    </row>
    <row r="102" spans="2:167" x14ac:dyDescent="0.25">
      <c r="B102" s="704"/>
      <c r="C102" s="704"/>
      <c r="D102" s="704"/>
      <c r="E102" s="704"/>
      <c r="F102" s="704"/>
      <c r="G102" s="399"/>
      <c r="H102" s="687" t="s">
        <v>297</v>
      </c>
      <c r="I102" s="688"/>
      <c r="J102" s="688"/>
      <c r="K102" s="689"/>
      <c r="L102" s="153"/>
      <c r="M102" s="687" t="s">
        <v>298</v>
      </c>
      <c r="N102" s="688"/>
      <c r="O102" s="688"/>
      <c r="P102" s="689"/>
      <c r="Q102" s="176"/>
      <c r="R102" s="176"/>
      <c r="S102" s="176"/>
      <c r="T102" s="176"/>
      <c r="U102" s="176"/>
      <c r="V102" s="153"/>
      <c r="W102" s="151"/>
      <c r="X102" s="398"/>
      <c r="Y102" s="400"/>
      <c r="AA102" s="687" t="s">
        <v>721</v>
      </c>
      <c r="AB102" s="688"/>
      <c r="AC102" s="688"/>
      <c r="AD102" s="689"/>
      <c r="AF102" s="400"/>
      <c r="AG102" s="398"/>
      <c r="AH102" s="401"/>
      <c r="AJ102" s="687" t="s">
        <v>721</v>
      </c>
      <c r="AK102" s="688"/>
      <c r="AL102" s="688"/>
      <c r="AM102" s="689"/>
      <c r="AO102" s="401"/>
      <c r="AP102" s="398"/>
      <c r="AQ102" s="400"/>
      <c r="AS102" s="687" t="s">
        <v>721</v>
      </c>
      <c r="AT102" s="688"/>
      <c r="AU102" s="688"/>
      <c r="AV102" s="689"/>
      <c r="AX102" s="400"/>
      <c r="AY102" s="398"/>
      <c r="AZ102" s="401"/>
      <c r="BB102" s="687" t="s">
        <v>721</v>
      </c>
      <c r="BC102" s="688"/>
      <c r="BD102" s="688"/>
      <c r="BE102" s="689"/>
      <c r="BG102" s="401"/>
      <c r="BH102" s="398"/>
      <c r="BI102" s="400"/>
      <c r="BK102" s="687" t="s">
        <v>721</v>
      </c>
      <c r="BL102" s="688"/>
      <c r="BM102" s="688"/>
      <c r="BN102" s="689"/>
      <c r="BP102" s="400"/>
      <c r="BQ102" s="398"/>
      <c r="BR102" s="401"/>
      <c r="BT102" s="687" t="s">
        <v>721</v>
      </c>
      <c r="BU102" s="688"/>
      <c r="BV102" s="688"/>
      <c r="BW102" s="689"/>
      <c r="BY102" s="401"/>
      <c r="BZ102" s="398"/>
      <c r="CA102" s="400"/>
      <c r="CC102" s="687" t="s">
        <v>721</v>
      </c>
      <c r="CD102" s="688"/>
      <c r="CE102" s="688"/>
      <c r="CF102" s="689"/>
      <c r="CH102" s="400"/>
      <c r="CI102" s="398"/>
      <c r="CJ102" s="401"/>
      <c r="CL102" s="687" t="s">
        <v>721</v>
      </c>
      <c r="CM102" s="688"/>
      <c r="CN102" s="688"/>
      <c r="CO102" s="689"/>
      <c r="CQ102" s="401"/>
      <c r="CR102" s="398"/>
      <c r="CS102" s="400"/>
      <c r="CU102" s="687" t="s">
        <v>721</v>
      </c>
      <c r="CV102" s="688"/>
      <c r="CW102" s="688"/>
      <c r="CX102" s="689"/>
      <c r="CZ102" s="400"/>
      <c r="DA102" s="398"/>
      <c r="DB102" s="401"/>
      <c r="DD102" s="687" t="s">
        <v>721</v>
      </c>
      <c r="DE102" s="688"/>
      <c r="DF102" s="688"/>
      <c r="DG102" s="689"/>
      <c r="DI102" s="401"/>
      <c r="DJ102" s="398"/>
      <c r="DK102" s="400"/>
      <c r="DM102" s="687" t="s">
        <v>721</v>
      </c>
      <c r="DN102" s="688"/>
      <c r="DO102" s="688"/>
      <c r="DP102" s="689"/>
      <c r="DR102" s="400"/>
      <c r="DS102" s="398"/>
      <c r="DT102" s="401"/>
      <c r="DV102" s="687" t="s">
        <v>721</v>
      </c>
      <c r="DW102" s="688"/>
      <c r="DX102" s="688"/>
      <c r="DY102" s="689"/>
      <c r="EA102" s="401"/>
      <c r="EB102" s="398"/>
      <c r="EC102" s="400"/>
      <c r="EE102" s="687" t="s">
        <v>721</v>
      </c>
      <c r="EF102" s="688"/>
      <c r="EG102" s="688"/>
      <c r="EH102" s="689"/>
      <c r="EJ102" s="400"/>
      <c r="EK102" s="398"/>
      <c r="EL102" s="401"/>
      <c r="EN102" s="687" t="s">
        <v>721</v>
      </c>
      <c r="EO102" s="688"/>
      <c r="EP102" s="688"/>
      <c r="EQ102" s="689"/>
      <c r="ES102" s="401"/>
      <c r="ET102" s="398"/>
      <c r="EU102" s="400"/>
      <c r="EW102" s="687" t="s">
        <v>721</v>
      </c>
      <c r="EX102" s="688"/>
      <c r="EY102" s="688"/>
      <c r="EZ102" s="689"/>
      <c r="FB102" s="400"/>
      <c r="FC102" s="398"/>
      <c r="FD102" s="401"/>
      <c r="FF102" s="687" t="s">
        <v>721</v>
      </c>
      <c r="FG102" s="688"/>
      <c r="FH102" s="688"/>
      <c r="FI102" s="689"/>
      <c r="FK102" s="401"/>
    </row>
    <row r="103" spans="2:167" x14ac:dyDescent="0.25">
      <c r="B103" s="704"/>
      <c r="C103" s="704"/>
      <c r="D103" s="704"/>
      <c r="E103" s="704"/>
      <c r="F103" s="704"/>
      <c r="G103" s="399"/>
      <c r="H103" s="690"/>
      <c r="I103" s="691"/>
      <c r="J103" s="691"/>
      <c r="K103" s="692"/>
      <c r="L103" s="153"/>
      <c r="M103" s="690"/>
      <c r="N103" s="691"/>
      <c r="O103" s="691"/>
      <c r="P103" s="692"/>
      <c r="Q103" s="402"/>
      <c r="R103" s="402"/>
      <c r="S103" s="402"/>
      <c r="T103" s="402"/>
      <c r="U103" s="402"/>
      <c r="V103" s="153"/>
      <c r="W103" s="151"/>
      <c r="X103" s="398"/>
      <c r="Y103" s="400"/>
      <c r="AA103" s="690"/>
      <c r="AB103" s="691"/>
      <c r="AC103" s="691"/>
      <c r="AD103" s="692"/>
      <c r="AF103" s="400"/>
      <c r="AG103" s="398"/>
      <c r="AH103" s="401"/>
      <c r="AJ103" s="690"/>
      <c r="AK103" s="691"/>
      <c r="AL103" s="691"/>
      <c r="AM103" s="692"/>
      <c r="AO103" s="401"/>
      <c r="AP103" s="398"/>
      <c r="AQ103" s="400"/>
      <c r="AS103" s="690"/>
      <c r="AT103" s="691"/>
      <c r="AU103" s="691"/>
      <c r="AV103" s="692"/>
      <c r="AX103" s="400"/>
      <c r="AY103" s="398"/>
      <c r="AZ103" s="401"/>
      <c r="BB103" s="690"/>
      <c r="BC103" s="691"/>
      <c r="BD103" s="691"/>
      <c r="BE103" s="692"/>
      <c r="BG103" s="401"/>
      <c r="BH103" s="398"/>
      <c r="BI103" s="400"/>
      <c r="BK103" s="690"/>
      <c r="BL103" s="691"/>
      <c r="BM103" s="691"/>
      <c r="BN103" s="692"/>
      <c r="BP103" s="400"/>
      <c r="BQ103" s="398"/>
      <c r="BR103" s="401"/>
      <c r="BT103" s="690"/>
      <c r="BU103" s="691"/>
      <c r="BV103" s="691"/>
      <c r="BW103" s="692"/>
      <c r="BY103" s="401"/>
      <c r="BZ103" s="398"/>
      <c r="CA103" s="400"/>
      <c r="CC103" s="690"/>
      <c r="CD103" s="691"/>
      <c r="CE103" s="691"/>
      <c r="CF103" s="692"/>
      <c r="CH103" s="400"/>
      <c r="CI103" s="398"/>
      <c r="CJ103" s="401"/>
      <c r="CL103" s="690"/>
      <c r="CM103" s="691"/>
      <c r="CN103" s="691"/>
      <c r="CO103" s="692"/>
      <c r="CQ103" s="401"/>
      <c r="CR103" s="398"/>
      <c r="CS103" s="400"/>
      <c r="CU103" s="690"/>
      <c r="CV103" s="691"/>
      <c r="CW103" s="691"/>
      <c r="CX103" s="692"/>
      <c r="CZ103" s="400"/>
      <c r="DA103" s="398"/>
      <c r="DB103" s="401"/>
      <c r="DD103" s="690"/>
      <c r="DE103" s="691"/>
      <c r="DF103" s="691"/>
      <c r="DG103" s="692"/>
      <c r="DI103" s="401"/>
      <c r="DJ103" s="398"/>
      <c r="DK103" s="400"/>
      <c r="DM103" s="690"/>
      <c r="DN103" s="691"/>
      <c r="DO103" s="691"/>
      <c r="DP103" s="692"/>
      <c r="DR103" s="400"/>
      <c r="DS103" s="398"/>
      <c r="DT103" s="401"/>
      <c r="DV103" s="690"/>
      <c r="DW103" s="691"/>
      <c r="DX103" s="691"/>
      <c r="DY103" s="692"/>
      <c r="EA103" s="401"/>
      <c r="EB103" s="398"/>
      <c r="EC103" s="400"/>
      <c r="EE103" s="690"/>
      <c r="EF103" s="691"/>
      <c r="EG103" s="691"/>
      <c r="EH103" s="692"/>
      <c r="EJ103" s="400"/>
      <c r="EK103" s="398"/>
      <c r="EL103" s="401"/>
      <c r="EN103" s="690"/>
      <c r="EO103" s="691"/>
      <c r="EP103" s="691"/>
      <c r="EQ103" s="692"/>
      <c r="ES103" s="401"/>
      <c r="ET103" s="398"/>
      <c r="EU103" s="400"/>
      <c r="EW103" s="690"/>
      <c r="EX103" s="691"/>
      <c r="EY103" s="691"/>
      <c r="EZ103" s="692"/>
      <c r="FB103" s="400"/>
      <c r="FC103" s="398"/>
      <c r="FD103" s="401"/>
      <c r="FF103" s="690"/>
      <c r="FG103" s="691"/>
      <c r="FH103" s="691"/>
      <c r="FI103" s="692"/>
      <c r="FK103" s="401"/>
    </row>
    <row r="104" spans="2:167" x14ac:dyDescent="0.25">
      <c r="B104" s="704"/>
      <c r="C104" s="704"/>
      <c r="D104" s="704"/>
      <c r="E104" s="704"/>
      <c r="F104" s="704"/>
      <c r="G104" s="399"/>
      <c r="H104" s="697" t="s">
        <v>286</v>
      </c>
      <c r="I104" s="693" t="s">
        <v>287</v>
      </c>
      <c r="J104" s="693" t="s">
        <v>288</v>
      </c>
      <c r="K104" s="699" t="s">
        <v>289</v>
      </c>
      <c r="L104" s="153"/>
      <c r="M104" s="697" t="s">
        <v>290</v>
      </c>
      <c r="N104" s="693" t="s">
        <v>287</v>
      </c>
      <c r="O104" s="701" t="s">
        <v>291</v>
      </c>
      <c r="P104" s="699" t="s">
        <v>289</v>
      </c>
      <c r="Q104" s="402"/>
      <c r="R104" s="402"/>
      <c r="S104" s="402"/>
      <c r="T104" s="402"/>
      <c r="U104" s="402"/>
      <c r="V104" s="153"/>
      <c r="W104" s="151"/>
      <c r="X104" s="398"/>
      <c r="Y104" s="400"/>
      <c r="AA104" s="697" t="s">
        <v>286</v>
      </c>
      <c r="AB104" s="693" t="s">
        <v>287</v>
      </c>
      <c r="AC104" s="693" t="s">
        <v>288</v>
      </c>
      <c r="AD104" s="699" t="s">
        <v>289</v>
      </c>
      <c r="AF104" s="400"/>
      <c r="AG104" s="398"/>
      <c r="AH104" s="401"/>
      <c r="AJ104" s="697" t="s">
        <v>286</v>
      </c>
      <c r="AK104" s="693" t="s">
        <v>287</v>
      </c>
      <c r="AL104" s="693" t="s">
        <v>288</v>
      </c>
      <c r="AM104" s="699" t="s">
        <v>289</v>
      </c>
      <c r="AO104" s="401"/>
      <c r="AP104" s="398"/>
      <c r="AQ104" s="400"/>
      <c r="AS104" s="697" t="s">
        <v>286</v>
      </c>
      <c r="AT104" s="693" t="s">
        <v>287</v>
      </c>
      <c r="AU104" s="693" t="s">
        <v>288</v>
      </c>
      <c r="AV104" s="699" t="s">
        <v>289</v>
      </c>
      <c r="AX104" s="400"/>
      <c r="AY104" s="398"/>
      <c r="AZ104" s="401"/>
      <c r="BB104" s="697" t="s">
        <v>286</v>
      </c>
      <c r="BC104" s="693" t="s">
        <v>287</v>
      </c>
      <c r="BD104" s="693" t="s">
        <v>288</v>
      </c>
      <c r="BE104" s="699" t="s">
        <v>289</v>
      </c>
      <c r="BG104" s="401"/>
      <c r="BH104" s="398"/>
      <c r="BI104" s="400"/>
      <c r="BK104" s="697" t="s">
        <v>286</v>
      </c>
      <c r="BL104" s="693" t="s">
        <v>287</v>
      </c>
      <c r="BM104" s="693" t="s">
        <v>288</v>
      </c>
      <c r="BN104" s="699" t="s">
        <v>289</v>
      </c>
      <c r="BP104" s="400"/>
      <c r="BQ104" s="398"/>
      <c r="BR104" s="401"/>
      <c r="BT104" s="697" t="s">
        <v>286</v>
      </c>
      <c r="BU104" s="693" t="s">
        <v>287</v>
      </c>
      <c r="BV104" s="693" t="s">
        <v>288</v>
      </c>
      <c r="BW104" s="699" t="s">
        <v>289</v>
      </c>
      <c r="BY104" s="401"/>
      <c r="BZ104" s="398"/>
      <c r="CA104" s="400"/>
      <c r="CC104" s="697" t="s">
        <v>286</v>
      </c>
      <c r="CD104" s="693" t="s">
        <v>287</v>
      </c>
      <c r="CE104" s="693" t="s">
        <v>288</v>
      </c>
      <c r="CF104" s="699" t="s">
        <v>289</v>
      </c>
      <c r="CH104" s="400"/>
      <c r="CI104" s="398"/>
      <c r="CJ104" s="401"/>
      <c r="CL104" s="697" t="s">
        <v>286</v>
      </c>
      <c r="CM104" s="693" t="s">
        <v>287</v>
      </c>
      <c r="CN104" s="693" t="s">
        <v>288</v>
      </c>
      <c r="CO104" s="699" t="s">
        <v>289</v>
      </c>
      <c r="CQ104" s="401"/>
      <c r="CR104" s="398"/>
      <c r="CS104" s="400"/>
      <c r="CU104" s="697" t="s">
        <v>286</v>
      </c>
      <c r="CV104" s="693" t="s">
        <v>287</v>
      </c>
      <c r="CW104" s="693" t="s">
        <v>288</v>
      </c>
      <c r="CX104" s="699" t="s">
        <v>289</v>
      </c>
      <c r="CZ104" s="400"/>
      <c r="DA104" s="398"/>
      <c r="DB104" s="401"/>
      <c r="DD104" s="697" t="s">
        <v>286</v>
      </c>
      <c r="DE104" s="693" t="s">
        <v>287</v>
      </c>
      <c r="DF104" s="693" t="s">
        <v>288</v>
      </c>
      <c r="DG104" s="699" t="s">
        <v>289</v>
      </c>
      <c r="DI104" s="401"/>
      <c r="DJ104" s="398"/>
      <c r="DK104" s="400"/>
      <c r="DM104" s="697" t="s">
        <v>286</v>
      </c>
      <c r="DN104" s="693" t="s">
        <v>287</v>
      </c>
      <c r="DO104" s="693" t="s">
        <v>288</v>
      </c>
      <c r="DP104" s="699" t="s">
        <v>289</v>
      </c>
      <c r="DR104" s="400"/>
      <c r="DS104" s="398"/>
      <c r="DT104" s="401"/>
      <c r="DV104" s="697" t="s">
        <v>286</v>
      </c>
      <c r="DW104" s="693" t="s">
        <v>287</v>
      </c>
      <c r="DX104" s="693" t="s">
        <v>288</v>
      </c>
      <c r="DY104" s="699" t="s">
        <v>289</v>
      </c>
      <c r="EA104" s="401"/>
      <c r="EB104" s="398"/>
      <c r="EC104" s="400"/>
      <c r="EE104" s="697" t="s">
        <v>286</v>
      </c>
      <c r="EF104" s="693" t="s">
        <v>287</v>
      </c>
      <c r="EG104" s="693" t="s">
        <v>288</v>
      </c>
      <c r="EH104" s="699" t="s">
        <v>289</v>
      </c>
      <c r="EJ104" s="400"/>
      <c r="EK104" s="398"/>
      <c r="EL104" s="401"/>
      <c r="EN104" s="697" t="s">
        <v>286</v>
      </c>
      <c r="EO104" s="693" t="s">
        <v>287</v>
      </c>
      <c r="EP104" s="693" t="s">
        <v>288</v>
      </c>
      <c r="EQ104" s="699" t="s">
        <v>289</v>
      </c>
      <c r="ES104" s="401"/>
      <c r="ET104" s="398"/>
      <c r="EU104" s="400"/>
      <c r="EW104" s="697" t="s">
        <v>286</v>
      </c>
      <c r="EX104" s="693" t="s">
        <v>287</v>
      </c>
      <c r="EY104" s="693" t="s">
        <v>288</v>
      </c>
      <c r="EZ104" s="699" t="s">
        <v>289</v>
      </c>
      <c r="FB104" s="400"/>
      <c r="FC104" s="398"/>
      <c r="FD104" s="401"/>
      <c r="FF104" s="697" t="s">
        <v>286</v>
      </c>
      <c r="FG104" s="693" t="s">
        <v>287</v>
      </c>
      <c r="FH104" s="693" t="s">
        <v>288</v>
      </c>
      <c r="FI104" s="699" t="s">
        <v>289</v>
      </c>
      <c r="FK104" s="401"/>
    </row>
    <row r="105" spans="2:167" x14ac:dyDescent="0.25">
      <c r="B105" s="704"/>
      <c r="C105" s="704"/>
      <c r="D105" s="704"/>
      <c r="E105" s="704"/>
      <c r="F105" s="704"/>
      <c r="G105" s="399"/>
      <c r="H105" s="698"/>
      <c r="I105" s="694"/>
      <c r="J105" s="694"/>
      <c r="K105" s="700"/>
      <c r="L105" s="153"/>
      <c r="M105" s="698"/>
      <c r="N105" s="694"/>
      <c r="O105" s="702"/>
      <c r="P105" s="700"/>
      <c r="Q105" s="403"/>
      <c r="R105" s="403"/>
      <c r="S105" s="403"/>
      <c r="T105" s="403"/>
      <c r="U105" s="403"/>
      <c r="V105" s="153"/>
      <c r="W105" s="151"/>
      <c r="X105" s="398"/>
      <c r="Y105" s="400"/>
      <c r="AA105" s="698"/>
      <c r="AB105" s="694"/>
      <c r="AC105" s="694"/>
      <c r="AD105" s="700"/>
      <c r="AF105" s="400"/>
      <c r="AG105" s="398"/>
      <c r="AH105" s="401"/>
      <c r="AJ105" s="698"/>
      <c r="AK105" s="694"/>
      <c r="AL105" s="694"/>
      <c r="AM105" s="700"/>
      <c r="AO105" s="401"/>
      <c r="AP105" s="398"/>
      <c r="AQ105" s="400"/>
      <c r="AS105" s="698"/>
      <c r="AT105" s="694"/>
      <c r="AU105" s="694"/>
      <c r="AV105" s="700"/>
      <c r="AX105" s="400"/>
      <c r="AY105" s="398"/>
      <c r="AZ105" s="401"/>
      <c r="BB105" s="698"/>
      <c r="BC105" s="694"/>
      <c r="BD105" s="694"/>
      <c r="BE105" s="700"/>
      <c r="BG105" s="401"/>
      <c r="BH105" s="398"/>
      <c r="BI105" s="400"/>
      <c r="BK105" s="698"/>
      <c r="BL105" s="694"/>
      <c r="BM105" s="694"/>
      <c r="BN105" s="700"/>
      <c r="BP105" s="400"/>
      <c r="BQ105" s="398"/>
      <c r="BR105" s="401"/>
      <c r="BT105" s="698"/>
      <c r="BU105" s="694"/>
      <c r="BV105" s="694"/>
      <c r="BW105" s="700"/>
      <c r="BY105" s="401"/>
      <c r="BZ105" s="398"/>
      <c r="CA105" s="400"/>
      <c r="CC105" s="698"/>
      <c r="CD105" s="694"/>
      <c r="CE105" s="694"/>
      <c r="CF105" s="700"/>
      <c r="CH105" s="400"/>
      <c r="CI105" s="398"/>
      <c r="CJ105" s="401"/>
      <c r="CL105" s="698"/>
      <c r="CM105" s="694"/>
      <c r="CN105" s="694"/>
      <c r="CO105" s="700"/>
      <c r="CQ105" s="401"/>
      <c r="CR105" s="398"/>
      <c r="CS105" s="400"/>
      <c r="CU105" s="698"/>
      <c r="CV105" s="694"/>
      <c r="CW105" s="694"/>
      <c r="CX105" s="700"/>
      <c r="CZ105" s="400"/>
      <c r="DA105" s="398"/>
      <c r="DB105" s="401"/>
      <c r="DD105" s="698"/>
      <c r="DE105" s="694"/>
      <c r="DF105" s="694"/>
      <c r="DG105" s="700"/>
      <c r="DI105" s="401"/>
      <c r="DJ105" s="398"/>
      <c r="DK105" s="400"/>
      <c r="DM105" s="698"/>
      <c r="DN105" s="694"/>
      <c r="DO105" s="694"/>
      <c r="DP105" s="700"/>
      <c r="DR105" s="400"/>
      <c r="DS105" s="398"/>
      <c r="DT105" s="401"/>
      <c r="DV105" s="698"/>
      <c r="DW105" s="694"/>
      <c r="DX105" s="694"/>
      <c r="DY105" s="700"/>
      <c r="EA105" s="401"/>
      <c r="EB105" s="398"/>
      <c r="EC105" s="400"/>
      <c r="EE105" s="698"/>
      <c r="EF105" s="694"/>
      <c r="EG105" s="694"/>
      <c r="EH105" s="700"/>
      <c r="EJ105" s="400"/>
      <c r="EK105" s="398"/>
      <c r="EL105" s="401"/>
      <c r="EN105" s="698"/>
      <c r="EO105" s="694"/>
      <c r="EP105" s="694"/>
      <c r="EQ105" s="700"/>
      <c r="ES105" s="401"/>
      <c r="ET105" s="398"/>
      <c r="EU105" s="400"/>
      <c r="EW105" s="698"/>
      <c r="EX105" s="694"/>
      <c r="EY105" s="694"/>
      <c r="EZ105" s="700"/>
      <c r="FB105" s="400"/>
      <c r="FC105" s="398"/>
      <c r="FD105" s="401"/>
      <c r="FF105" s="698"/>
      <c r="FG105" s="694"/>
      <c r="FH105" s="694"/>
      <c r="FI105" s="700"/>
      <c r="FK105" s="401"/>
    </row>
    <row r="106" spans="2:167" x14ac:dyDescent="0.25">
      <c r="B106" s="704"/>
      <c r="C106" s="704"/>
      <c r="D106" s="704"/>
      <c r="E106" s="704"/>
      <c r="F106" s="704"/>
      <c r="G106" s="399"/>
      <c r="H106" s="637" t="s">
        <v>292</v>
      </c>
      <c r="I106" s="639" t="s">
        <v>292</v>
      </c>
      <c r="J106" s="639" t="s">
        <v>292</v>
      </c>
      <c r="K106" s="641" t="s">
        <v>292</v>
      </c>
      <c r="L106" s="153"/>
      <c r="M106" s="637" t="s">
        <v>292</v>
      </c>
      <c r="N106" s="639" t="s">
        <v>292</v>
      </c>
      <c r="O106" s="639" t="s">
        <v>292</v>
      </c>
      <c r="P106" s="641" t="s">
        <v>292</v>
      </c>
      <c r="Q106" s="403"/>
      <c r="R106" s="403"/>
      <c r="S106" s="403"/>
      <c r="T106" s="403"/>
      <c r="U106" s="403"/>
      <c r="V106" s="153"/>
      <c r="W106" s="151"/>
      <c r="X106" s="398"/>
      <c r="Y106" s="400"/>
      <c r="AA106" s="637" t="s">
        <v>292</v>
      </c>
      <c r="AB106" s="639" t="s">
        <v>292</v>
      </c>
      <c r="AC106" s="639" t="s">
        <v>292</v>
      </c>
      <c r="AD106" s="641" t="s">
        <v>292</v>
      </c>
      <c r="AF106" s="400"/>
      <c r="AG106" s="398"/>
      <c r="AH106" s="401"/>
      <c r="AJ106" s="637" t="s">
        <v>292</v>
      </c>
      <c r="AK106" s="639" t="s">
        <v>292</v>
      </c>
      <c r="AL106" s="639" t="s">
        <v>292</v>
      </c>
      <c r="AM106" s="641" t="s">
        <v>292</v>
      </c>
      <c r="AO106" s="401"/>
      <c r="AP106" s="398"/>
      <c r="AQ106" s="400"/>
      <c r="AS106" s="637" t="s">
        <v>292</v>
      </c>
      <c r="AT106" s="639" t="s">
        <v>292</v>
      </c>
      <c r="AU106" s="639" t="s">
        <v>292</v>
      </c>
      <c r="AV106" s="641" t="s">
        <v>292</v>
      </c>
      <c r="AX106" s="400"/>
      <c r="AY106" s="398"/>
      <c r="AZ106" s="401"/>
      <c r="BB106" s="637" t="s">
        <v>292</v>
      </c>
      <c r="BC106" s="639" t="s">
        <v>292</v>
      </c>
      <c r="BD106" s="639" t="s">
        <v>292</v>
      </c>
      <c r="BE106" s="641" t="s">
        <v>292</v>
      </c>
      <c r="BG106" s="401"/>
      <c r="BH106" s="398"/>
      <c r="BI106" s="400"/>
      <c r="BK106" s="637" t="s">
        <v>292</v>
      </c>
      <c r="BL106" s="639" t="s">
        <v>292</v>
      </c>
      <c r="BM106" s="639" t="s">
        <v>292</v>
      </c>
      <c r="BN106" s="641" t="s">
        <v>292</v>
      </c>
      <c r="BP106" s="400"/>
      <c r="BQ106" s="398"/>
      <c r="BR106" s="401"/>
      <c r="BT106" s="637" t="s">
        <v>292</v>
      </c>
      <c r="BU106" s="639" t="s">
        <v>292</v>
      </c>
      <c r="BV106" s="639" t="s">
        <v>292</v>
      </c>
      <c r="BW106" s="641" t="s">
        <v>292</v>
      </c>
      <c r="BY106" s="401"/>
      <c r="BZ106" s="398"/>
      <c r="CA106" s="400"/>
      <c r="CC106" s="637" t="s">
        <v>292</v>
      </c>
      <c r="CD106" s="639" t="s">
        <v>292</v>
      </c>
      <c r="CE106" s="639" t="s">
        <v>292</v>
      </c>
      <c r="CF106" s="641" t="s">
        <v>292</v>
      </c>
      <c r="CH106" s="400"/>
      <c r="CI106" s="398"/>
      <c r="CJ106" s="401"/>
      <c r="CL106" s="637" t="s">
        <v>292</v>
      </c>
      <c r="CM106" s="639" t="s">
        <v>292</v>
      </c>
      <c r="CN106" s="639" t="s">
        <v>292</v>
      </c>
      <c r="CO106" s="641" t="s">
        <v>292</v>
      </c>
      <c r="CQ106" s="401"/>
      <c r="CR106" s="398"/>
      <c r="CS106" s="400"/>
      <c r="CU106" s="637" t="s">
        <v>292</v>
      </c>
      <c r="CV106" s="639" t="s">
        <v>292</v>
      </c>
      <c r="CW106" s="639" t="s">
        <v>292</v>
      </c>
      <c r="CX106" s="641" t="s">
        <v>292</v>
      </c>
      <c r="CZ106" s="400"/>
      <c r="DA106" s="398"/>
      <c r="DB106" s="401"/>
      <c r="DD106" s="637" t="s">
        <v>292</v>
      </c>
      <c r="DE106" s="639" t="s">
        <v>292</v>
      </c>
      <c r="DF106" s="639" t="s">
        <v>292</v>
      </c>
      <c r="DG106" s="641" t="s">
        <v>292</v>
      </c>
      <c r="DI106" s="401"/>
      <c r="DJ106" s="398"/>
      <c r="DK106" s="400"/>
      <c r="DM106" s="637" t="s">
        <v>292</v>
      </c>
      <c r="DN106" s="639" t="s">
        <v>292</v>
      </c>
      <c r="DO106" s="639" t="s">
        <v>292</v>
      </c>
      <c r="DP106" s="641" t="s">
        <v>292</v>
      </c>
      <c r="DR106" s="400"/>
      <c r="DS106" s="398"/>
      <c r="DT106" s="401"/>
      <c r="DV106" s="637" t="s">
        <v>292</v>
      </c>
      <c r="DW106" s="639" t="s">
        <v>292</v>
      </c>
      <c r="DX106" s="639" t="s">
        <v>292</v>
      </c>
      <c r="DY106" s="641" t="s">
        <v>292</v>
      </c>
      <c r="EA106" s="401"/>
      <c r="EB106" s="398"/>
      <c r="EC106" s="400"/>
      <c r="EE106" s="637" t="s">
        <v>292</v>
      </c>
      <c r="EF106" s="639" t="s">
        <v>292</v>
      </c>
      <c r="EG106" s="639" t="s">
        <v>292</v>
      </c>
      <c r="EH106" s="641" t="s">
        <v>292</v>
      </c>
      <c r="EJ106" s="400"/>
      <c r="EK106" s="398"/>
      <c r="EL106" s="401"/>
      <c r="EN106" s="637" t="s">
        <v>292</v>
      </c>
      <c r="EO106" s="639" t="s">
        <v>292</v>
      </c>
      <c r="EP106" s="639" t="s">
        <v>292</v>
      </c>
      <c r="EQ106" s="641" t="s">
        <v>292</v>
      </c>
      <c r="ES106" s="401"/>
      <c r="ET106" s="398"/>
      <c r="EU106" s="400"/>
      <c r="EW106" s="637" t="s">
        <v>292</v>
      </c>
      <c r="EX106" s="639" t="s">
        <v>292</v>
      </c>
      <c r="EY106" s="639" t="s">
        <v>292</v>
      </c>
      <c r="EZ106" s="641" t="s">
        <v>292</v>
      </c>
      <c r="FB106" s="400"/>
      <c r="FC106" s="398"/>
      <c r="FD106" s="401"/>
      <c r="FF106" s="637" t="s">
        <v>292</v>
      </c>
      <c r="FG106" s="639" t="s">
        <v>292</v>
      </c>
      <c r="FH106" s="639" t="s">
        <v>292</v>
      </c>
      <c r="FI106" s="641" t="s">
        <v>292</v>
      </c>
      <c r="FK106" s="401"/>
    </row>
    <row r="107" spans="2:167" x14ac:dyDescent="0.25">
      <c r="B107" s="704"/>
      <c r="C107" s="704"/>
      <c r="D107" s="704"/>
      <c r="E107" s="704"/>
      <c r="F107" s="704"/>
      <c r="G107" s="399"/>
      <c r="H107" s="637" t="s">
        <v>293</v>
      </c>
      <c r="I107" s="639" t="s">
        <v>294</v>
      </c>
      <c r="J107" s="639" t="s">
        <v>293</v>
      </c>
      <c r="K107" s="641" t="s">
        <v>295</v>
      </c>
      <c r="L107" s="153"/>
      <c r="M107" s="637" t="s">
        <v>293</v>
      </c>
      <c r="N107" s="639" t="s">
        <v>294</v>
      </c>
      <c r="O107" s="639" t="s">
        <v>293</v>
      </c>
      <c r="P107" s="641" t="s">
        <v>295</v>
      </c>
      <c r="Q107" s="403"/>
      <c r="R107" s="403"/>
      <c r="S107" s="403"/>
      <c r="T107" s="403"/>
      <c r="U107" s="403"/>
      <c r="V107" s="153"/>
      <c r="W107" s="151"/>
      <c r="X107" s="398"/>
      <c r="Y107" s="400"/>
      <c r="AA107" s="637" t="s">
        <v>293</v>
      </c>
      <c r="AB107" s="639" t="s">
        <v>294</v>
      </c>
      <c r="AC107" s="639" t="s">
        <v>293</v>
      </c>
      <c r="AD107" s="641" t="s">
        <v>295</v>
      </c>
      <c r="AF107" s="400"/>
      <c r="AG107" s="398"/>
      <c r="AH107" s="401"/>
      <c r="AJ107" s="637" t="s">
        <v>293</v>
      </c>
      <c r="AK107" s="639" t="s">
        <v>294</v>
      </c>
      <c r="AL107" s="639" t="s">
        <v>293</v>
      </c>
      <c r="AM107" s="641" t="s">
        <v>295</v>
      </c>
      <c r="AO107" s="401"/>
      <c r="AP107" s="398"/>
      <c r="AQ107" s="400"/>
      <c r="AS107" s="637" t="s">
        <v>293</v>
      </c>
      <c r="AT107" s="639" t="s">
        <v>294</v>
      </c>
      <c r="AU107" s="639" t="s">
        <v>293</v>
      </c>
      <c r="AV107" s="641" t="s">
        <v>295</v>
      </c>
      <c r="AX107" s="400"/>
      <c r="AY107" s="398"/>
      <c r="AZ107" s="401"/>
      <c r="BB107" s="637" t="s">
        <v>293</v>
      </c>
      <c r="BC107" s="639" t="s">
        <v>294</v>
      </c>
      <c r="BD107" s="639" t="s">
        <v>293</v>
      </c>
      <c r="BE107" s="641" t="s">
        <v>295</v>
      </c>
      <c r="BG107" s="401"/>
      <c r="BH107" s="398"/>
      <c r="BI107" s="400"/>
      <c r="BK107" s="637" t="s">
        <v>293</v>
      </c>
      <c r="BL107" s="639" t="s">
        <v>294</v>
      </c>
      <c r="BM107" s="639" t="s">
        <v>293</v>
      </c>
      <c r="BN107" s="641" t="s">
        <v>295</v>
      </c>
      <c r="BP107" s="400"/>
      <c r="BQ107" s="398"/>
      <c r="BR107" s="401"/>
      <c r="BT107" s="637" t="s">
        <v>293</v>
      </c>
      <c r="BU107" s="639" t="s">
        <v>294</v>
      </c>
      <c r="BV107" s="639" t="s">
        <v>293</v>
      </c>
      <c r="BW107" s="641" t="s">
        <v>295</v>
      </c>
      <c r="BY107" s="401"/>
      <c r="BZ107" s="398"/>
      <c r="CA107" s="400"/>
      <c r="CC107" s="637" t="s">
        <v>293</v>
      </c>
      <c r="CD107" s="639" t="s">
        <v>294</v>
      </c>
      <c r="CE107" s="639" t="s">
        <v>293</v>
      </c>
      <c r="CF107" s="641" t="s">
        <v>295</v>
      </c>
      <c r="CH107" s="400"/>
      <c r="CI107" s="398"/>
      <c r="CJ107" s="401"/>
      <c r="CL107" s="637" t="s">
        <v>293</v>
      </c>
      <c r="CM107" s="639" t="s">
        <v>294</v>
      </c>
      <c r="CN107" s="639" t="s">
        <v>293</v>
      </c>
      <c r="CO107" s="641" t="s">
        <v>295</v>
      </c>
      <c r="CQ107" s="401"/>
      <c r="CR107" s="398"/>
      <c r="CS107" s="400"/>
      <c r="CU107" s="637" t="s">
        <v>293</v>
      </c>
      <c r="CV107" s="639" t="s">
        <v>294</v>
      </c>
      <c r="CW107" s="639" t="s">
        <v>293</v>
      </c>
      <c r="CX107" s="641" t="s">
        <v>295</v>
      </c>
      <c r="CZ107" s="400"/>
      <c r="DA107" s="398"/>
      <c r="DB107" s="401"/>
      <c r="DD107" s="637" t="s">
        <v>293</v>
      </c>
      <c r="DE107" s="639" t="s">
        <v>294</v>
      </c>
      <c r="DF107" s="639" t="s">
        <v>293</v>
      </c>
      <c r="DG107" s="641" t="s">
        <v>295</v>
      </c>
      <c r="DI107" s="401"/>
      <c r="DJ107" s="398"/>
      <c r="DK107" s="400"/>
      <c r="DM107" s="637" t="s">
        <v>293</v>
      </c>
      <c r="DN107" s="639" t="s">
        <v>294</v>
      </c>
      <c r="DO107" s="639" t="s">
        <v>293</v>
      </c>
      <c r="DP107" s="641" t="s">
        <v>295</v>
      </c>
      <c r="DR107" s="400"/>
      <c r="DS107" s="398"/>
      <c r="DT107" s="401"/>
      <c r="DV107" s="637" t="s">
        <v>293</v>
      </c>
      <c r="DW107" s="639" t="s">
        <v>294</v>
      </c>
      <c r="DX107" s="639" t="s">
        <v>293</v>
      </c>
      <c r="DY107" s="641" t="s">
        <v>295</v>
      </c>
      <c r="EA107" s="401"/>
      <c r="EB107" s="398"/>
      <c r="EC107" s="400"/>
      <c r="EE107" s="637" t="s">
        <v>293</v>
      </c>
      <c r="EF107" s="639" t="s">
        <v>294</v>
      </c>
      <c r="EG107" s="639" t="s">
        <v>293</v>
      </c>
      <c r="EH107" s="641" t="s">
        <v>295</v>
      </c>
      <c r="EJ107" s="400"/>
      <c r="EK107" s="398"/>
      <c r="EL107" s="401"/>
      <c r="EN107" s="637" t="s">
        <v>293</v>
      </c>
      <c r="EO107" s="639" t="s">
        <v>294</v>
      </c>
      <c r="EP107" s="639" t="s">
        <v>293</v>
      </c>
      <c r="EQ107" s="641" t="s">
        <v>295</v>
      </c>
      <c r="ES107" s="401"/>
      <c r="ET107" s="398"/>
      <c r="EU107" s="400"/>
      <c r="EW107" s="637" t="s">
        <v>293</v>
      </c>
      <c r="EX107" s="639" t="s">
        <v>294</v>
      </c>
      <c r="EY107" s="639" t="s">
        <v>293</v>
      </c>
      <c r="EZ107" s="641" t="s">
        <v>295</v>
      </c>
      <c r="FB107" s="400"/>
      <c r="FC107" s="398"/>
      <c r="FD107" s="401"/>
      <c r="FF107" s="637" t="s">
        <v>293</v>
      </c>
      <c r="FG107" s="639" t="s">
        <v>294</v>
      </c>
      <c r="FH107" s="639" t="s">
        <v>293</v>
      </c>
      <c r="FI107" s="641" t="s">
        <v>295</v>
      </c>
      <c r="FK107" s="401"/>
    </row>
    <row r="108" spans="2:167" x14ac:dyDescent="0.25">
      <c r="B108" s="704"/>
      <c r="C108" s="704"/>
      <c r="D108" s="704"/>
      <c r="E108" s="704"/>
      <c r="F108" s="704"/>
      <c r="G108" s="399"/>
      <c r="H108" s="161">
        <v>0</v>
      </c>
      <c r="I108" s="162">
        <v>0</v>
      </c>
      <c r="J108" s="163">
        <v>12450</v>
      </c>
      <c r="K108" s="164">
        <v>9.5</v>
      </c>
      <c r="L108" s="153"/>
      <c r="M108" s="161">
        <v>0</v>
      </c>
      <c r="N108" s="162">
        <v>0</v>
      </c>
      <c r="O108" s="163">
        <v>6000</v>
      </c>
      <c r="P108" s="164">
        <v>9.5</v>
      </c>
      <c r="Q108" s="183"/>
      <c r="R108" s="183"/>
      <c r="S108" s="183"/>
      <c r="T108" s="183"/>
      <c r="U108" s="183"/>
      <c r="V108" s="153"/>
      <c r="W108" s="151"/>
      <c r="X108" s="398"/>
      <c r="Y108" s="400"/>
      <c r="AA108" s="161">
        <v>0</v>
      </c>
      <c r="AB108" s="162">
        <v>0</v>
      </c>
      <c r="AC108" s="163">
        <v>13000</v>
      </c>
      <c r="AD108" s="164">
        <v>9.5</v>
      </c>
      <c r="AF108" s="400"/>
      <c r="AG108" s="398"/>
      <c r="AH108" s="401"/>
      <c r="AJ108" s="161">
        <v>0</v>
      </c>
      <c r="AK108" s="162">
        <v>0</v>
      </c>
      <c r="AL108" s="163">
        <v>13072.5</v>
      </c>
      <c r="AM108" s="164">
        <v>9.5</v>
      </c>
      <c r="AO108" s="401"/>
      <c r="AP108" s="398"/>
      <c r="AQ108" s="400"/>
      <c r="AS108" s="161">
        <v>0</v>
      </c>
      <c r="AT108" s="162">
        <v>0</v>
      </c>
      <c r="AU108" s="163">
        <v>12450</v>
      </c>
      <c r="AV108" s="164">
        <v>10</v>
      </c>
      <c r="AX108" s="400"/>
      <c r="AY108" s="398"/>
      <c r="AZ108" s="401"/>
      <c r="BB108" s="161">
        <v>0</v>
      </c>
      <c r="BC108" s="162">
        <v>0</v>
      </c>
      <c r="BD108" s="163">
        <v>10000</v>
      </c>
      <c r="BE108" s="164">
        <v>9.5</v>
      </c>
      <c r="BG108" s="401"/>
      <c r="BH108" s="398"/>
      <c r="BI108" s="400"/>
      <c r="BK108" s="161">
        <v>0</v>
      </c>
      <c r="BL108" s="162">
        <v>0</v>
      </c>
      <c r="BM108" s="163">
        <v>13010</v>
      </c>
      <c r="BN108" s="164">
        <v>9</v>
      </c>
      <c r="BP108" s="400"/>
      <c r="BQ108" s="398"/>
      <c r="BR108" s="401"/>
      <c r="BT108" s="161">
        <v>0</v>
      </c>
      <c r="BU108" s="162">
        <v>0</v>
      </c>
      <c r="BV108" s="163">
        <v>12450</v>
      </c>
      <c r="BW108" s="164">
        <v>9.5</v>
      </c>
      <c r="BY108" s="401"/>
      <c r="BZ108" s="398"/>
      <c r="CA108" s="400"/>
      <c r="CC108" s="161">
        <v>0</v>
      </c>
      <c r="CD108" s="162">
        <v>0</v>
      </c>
      <c r="CE108" s="163">
        <v>12450</v>
      </c>
      <c r="CF108" s="164">
        <v>9.5</v>
      </c>
      <c r="CH108" s="400"/>
      <c r="CI108" s="398"/>
      <c r="CJ108" s="401"/>
      <c r="CL108" s="161">
        <v>0</v>
      </c>
      <c r="CM108" s="162">
        <v>0</v>
      </c>
      <c r="CN108" s="163">
        <v>12450</v>
      </c>
      <c r="CO108" s="164">
        <v>9</v>
      </c>
      <c r="CQ108" s="401"/>
      <c r="CR108" s="398"/>
      <c r="CS108" s="400"/>
      <c r="CU108" s="161">
        <v>0</v>
      </c>
      <c r="CV108" s="162">
        <v>0</v>
      </c>
      <c r="CW108" s="163">
        <v>12450</v>
      </c>
      <c r="CX108" s="164">
        <v>10.5</v>
      </c>
      <c r="CZ108" s="400"/>
      <c r="DA108" s="398"/>
      <c r="DB108" s="401"/>
      <c r="DD108" s="161">
        <v>0</v>
      </c>
      <c r="DE108" s="162">
        <v>0</v>
      </c>
      <c r="DF108" s="163">
        <v>12450</v>
      </c>
      <c r="DG108" s="164">
        <v>9.5</v>
      </c>
      <c r="DI108" s="401"/>
      <c r="DJ108" s="398"/>
      <c r="DK108" s="400"/>
      <c r="DM108" s="161">
        <v>0</v>
      </c>
      <c r="DN108" s="162">
        <v>0</v>
      </c>
      <c r="DO108" s="163">
        <v>12450</v>
      </c>
      <c r="DP108" s="164">
        <v>8</v>
      </c>
      <c r="DR108" s="400"/>
      <c r="DS108" s="398"/>
      <c r="DT108" s="401"/>
      <c r="DV108" s="161">
        <v>0</v>
      </c>
      <c r="DW108" s="162">
        <v>0</v>
      </c>
      <c r="DX108" s="163">
        <v>12985.35</v>
      </c>
      <c r="DY108" s="164">
        <v>9</v>
      </c>
      <c r="EA108" s="401"/>
      <c r="EB108" s="398"/>
      <c r="EC108" s="400"/>
      <c r="EE108" s="161">
        <v>0</v>
      </c>
      <c r="EF108" s="162">
        <v>0</v>
      </c>
      <c r="EG108" s="163">
        <v>12450</v>
      </c>
      <c r="EH108" s="164">
        <v>9</v>
      </c>
      <c r="EJ108" s="400"/>
      <c r="EK108" s="398"/>
      <c r="EL108" s="401"/>
      <c r="EN108" s="161">
        <v>0</v>
      </c>
      <c r="EO108" s="162">
        <v>0</v>
      </c>
      <c r="EP108" s="163">
        <v>13362.22</v>
      </c>
      <c r="EQ108" s="164">
        <v>8.5</v>
      </c>
      <c r="ES108" s="401"/>
      <c r="ET108" s="398"/>
      <c r="EU108" s="400"/>
      <c r="EW108" s="161">
        <v>0</v>
      </c>
      <c r="EX108" s="162">
        <v>0</v>
      </c>
      <c r="EY108" s="163">
        <v>12450</v>
      </c>
      <c r="EZ108" s="164">
        <v>9.5</v>
      </c>
      <c r="FB108" s="400"/>
      <c r="FC108" s="398"/>
      <c r="FD108" s="401"/>
      <c r="FF108" s="161">
        <v>0</v>
      </c>
      <c r="FG108" s="162">
        <v>0</v>
      </c>
      <c r="FH108" s="163">
        <v>12000</v>
      </c>
      <c r="FI108" s="164">
        <v>9</v>
      </c>
      <c r="FK108" s="401"/>
    </row>
    <row r="109" spans="2:167" x14ac:dyDescent="0.25">
      <c r="B109" s="704"/>
      <c r="C109" s="704"/>
      <c r="D109" s="704"/>
      <c r="E109" s="704"/>
      <c r="F109" s="704"/>
      <c r="G109" s="399"/>
      <c r="H109" s="165">
        <v>12450</v>
      </c>
      <c r="I109" s="166">
        <v>1182.75</v>
      </c>
      <c r="J109" s="166">
        <v>7750</v>
      </c>
      <c r="K109" s="167">
        <v>12</v>
      </c>
      <c r="L109" s="153"/>
      <c r="M109" s="165">
        <v>6000</v>
      </c>
      <c r="N109" s="166">
        <v>570</v>
      </c>
      <c r="O109" s="166">
        <v>44000</v>
      </c>
      <c r="P109" s="167">
        <v>10.5</v>
      </c>
      <c r="Q109" s="183"/>
      <c r="R109" s="183"/>
      <c r="S109" s="183"/>
      <c r="T109" s="183"/>
      <c r="U109" s="183"/>
      <c r="V109" s="153"/>
      <c r="W109" s="151"/>
      <c r="X109" s="398"/>
      <c r="Y109" s="400"/>
      <c r="AA109" s="165">
        <v>13000</v>
      </c>
      <c r="AB109" s="166">
        <v>1235</v>
      </c>
      <c r="AC109" s="166">
        <v>8100</v>
      </c>
      <c r="AD109" s="167">
        <v>12</v>
      </c>
      <c r="AF109" s="400"/>
      <c r="AG109" s="398"/>
      <c r="AH109" s="401"/>
      <c r="AJ109" s="165">
        <v>13072.5</v>
      </c>
      <c r="AK109" s="166">
        <v>1241.8900000000001</v>
      </c>
      <c r="AL109" s="166">
        <v>8137.5</v>
      </c>
      <c r="AM109" s="167">
        <v>12</v>
      </c>
      <c r="AO109" s="401"/>
      <c r="AP109" s="398"/>
      <c r="AQ109" s="400"/>
      <c r="AS109" s="165">
        <v>12450</v>
      </c>
      <c r="AT109" s="166">
        <v>1245</v>
      </c>
      <c r="AU109" s="166">
        <v>5257.2</v>
      </c>
      <c r="AV109" s="167">
        <v>12</v>
      </c>
      <c r="AX109" s="400"/>
      <c r="AY109" s="398"/>
      <c r="AZ109" s="401"/>
      <c r="BB109" s="165">
        <v>10000</v>
      </c>
      <c r="BC109" s="166">
        <v>950</v>
      </c>
      <c r="BD109" s="166">
        <v>8000</v>
      </c>
      <c r="BE109" s="167">
        <v>11.75</v>
      </c>
      <c r="BG109" s="401"/>
      <c r="BH109" s="398"/>
      <c r="BI109" s="400"/>
      <c r="BK109" s="165">
        <v>13010</v>
      </c>
      <c r="BL109" s="166">
        <v>1170.9000000000001</v>
      </c>
      <c r="BM109" s="166">
        <v>5458</v>
      </c>
      <c r="BN109" s="167">
        <v>11.5</v>
      </c>
      <c r="BP109" s="400"/>
      <c r="BQ109" s="398"/>
      <c r="BR109" s="401"/>
      <c r="BT109" s="165">
        <v>12450</v>
      </c>
      <c r="BU109" s="166">
        <v>1182.75</v>
      </c>
      <c r="BV109" s="166">
        <v>7750</v>
      </c>
      <c r="BW109" s="167">
        <v>12</v>
      </c>
      <c r="BY109" s="401"/>
      <c r="BZ109" s="398"/>
      <c r="CA109" s="400"/>
      <c r="CC109" s="165">
        <v>12450</v>
      </c>
      <c r="CD109" s="166">
        <v>1182.75</v>
      </c>
      <c r="CE109" s="166">
        <v>7750</v>
      </c>
      <c r="CF109" s="167">
        <v>12</v>
      </c>
      <c r="CH109" s="400"/>
      <c r="CI109" s="398"/>
      <c r="CJ109" s="401"/>
      <c r="CL109" s="165">
        <v>12450</v>
      </c>
      <c r="CM109" s="166">
        <v>1120.5</v>
      </c>
      <c r="CN109" s="166">
        <v>7750</v>
      </c>
      <c r="CO109" s="167">
        <v>12</v>
      </c>
      <c r="CQ109" s="401"/>
      <c r="CR109" s="398"/>
      <c r="CS109" s="400"/>
      <c r="CU109" s="165">
        <v>12450</v>
      </c>
      <c r="CV109" s="166">
        <v>1307.25</v>
      </c>
      <c r="CW109" s="166">
        <v>5257.2</v>
      </c>
      <c r="CX109" s="167">
        <v>12</v>
      </c>
      <c r="CZ109" s="400"/>
      <c r="DA109" s="398"/>
      <c r="DB109" s="401"/>
      <c r="DD109" s="165">
        <v>12450</v>
      </c>
      <c r="DE109" s="166">
        <v>1182.75</v>
      </c>
      <c r="DF109" s="166">
        <v>7750</v>
      </c>
      <c r="DG109" s="167">
        <v>12</v>
      </c>
      <c r="DI109" s="401"/>
      <c r="DJ109" s="398"/>
      <c r="DK109" s="400"/>
      <c r="DM109" s="165">
        <v>12450</v>
      </c>
      <c r="DN109" s="166">
        <v>996</v>
      </c>
      <c r="DO109" s="166">
        <v>7750</v>
      </c>
      <c r="DP109" s="167">
        <v>10</v>
      </c>
      <c r="DR109" s="400"/>
      <c r="DS109" s="398"/>
      <c r="DT109" s="401"/>
      <c r="DV109" s="165">
        <v>12985.35</v>
      </c>
      <c r="DW109" s="166">
        <v>1168.68</v>
      </c>
      <c r="DX109" s="166">
        <v>8083.25</v>
      </c>
      <c r="DY109" s="167">
        <v>11.65</v>
      </c>
      <c r="EA109" s="401"/>
      <c r="EB109" s="398"/>
      <c r="EC109" s="400"/>
      <c r="EE109" s="165">
        <v>12450</v>
      </c>
      <c r="EF109" s="166">
        <v>1120.5</v>
      </c>
      <c r="EG109" s="166">
        <v>7750</v>
      </c>
      <c r="EH109" s="167">
        <v>11.6</v>
      </c>
      <c r="EJ109" s="400"/>
      <c r="EK109" s="398"/>
      <c r="EL109" s="401"/>
      <c r="EN109" s="165">
        <v>13362.22</v>
      </c>
      <c r="EO109" s="166">
        <v>1135.79</v>
      </c>
      <c r="EP109" s="166">
        <v>5642.41</v>
      </c>
      <c r="EQ109" s="167">
        <v>10.7</v>
      </c>
      <c r="ES109" s="401"/>
      <c r="ET109" s="398"/>
      <c r="EU109" s="400"/>
      <c r="EW109" s="165">
        <v>12450</v>
      </c>
      <c r="EX109" s="166">
        <v>1182.75</v>
      </c>
      <c r="EY109" s="166">
        <v>7750</v>
      </c>
      <c r="EZ109" s="167">
        <v>11.2</v>
      </c>
      <c r="FB109" s="400"/>
      <c r="FC109" s="398"/>
      <c r="FD109" s="401"/>
      <c r="FF109" s="165">
        <v>12000</v>
      </c>
      <c r="FG109" s="166">
        <v>1080</v>
      </c>
      <c r="FH109" s="166">
        <v>10000</v>
      </c>
      <c r="FI109" s="167">
        <v>12</v>
      </c>
      <c r="FK109" s="401"/>
    </row>
    <row r="110" spans="2:167" x14ac:dyDescent="0.25">
      <c r="B110" s="704"/>
      <c r="C110" s="704"/>
      <c r="D110" s="704"/>
      <c r="E110" s="704"/>
      <c r="F110" s="704"/>
      <c r="G110" s="399"/>
      <c r="H110" s="168">
        <v>20200</v>
      </c>
      <c r="I110" s="163">
        <v>2112.75</v>
      </c>
      <c r="J110" s="163">
        <v>15000</v>
      </c>
      <c r="K110" s="164">
        <v>15</v>
      </c>
      <c r="L110" s="153"/>
      <c r="M110" s="168">
        <v>50000</v>
      </c>
      <c r="N110" s="163">
        <v>5190</v>
      </c>
      <c r="O110" s="163">
        <v>150000</v>
      </c>
      <c r="P110" s="164">
        <v>11.5</v>
      </c>
      <c r="Q110" s="183"/>
      <c r="R110" s="183"/>
      <c r="S110" s="183"/>
      <c r="T110" s="183"/>
      <c r="U110" s="183"/>
      <c r="V110" s="153"/>
      <c r="W110" s="151"/>
      <c r="X110" s="398"/>
      <c r="Y110" s="400"/>
      <c r="AA110" s="168">
        <v>21100</v>
      </c>
      <c r="AB110" s="182">
        <v>2207</v>
      </c>
      <c r="AC110" s="163">
        <v>14100</v>
      </c>
      <c r="AD110" s="164">
        <v>15</v>
      </c>
      <c r="AF110" s="400"/>
      <c r="AG110" s="398"/>
      <c r="AH110" s="401"/>
      <c r="AJ110" s="168">
        <v>21210</v>
      </c>
      <c r="AK110" s="182">
        <v>2218.39</v>
      </c>
      <c r="AL110" s="163">
        <v>15750</v>
      </c>
      <c r="AM110" s="164">
        <v>15</v>
      </c>
      <c r="AO110" s="401"/>
      <c r="AP110" s="398"/>
      <c r="AQ110" s="400"/>
      <c r="AS110" s="168">
        <v>17707.2</v>
      </c>
      <c r="AT110" s="182">
        <v>1875.86</v>
      </c>
      <c r="AU110" s="163">
        <v>15300</v>
      </c>
      <c r="AV110" s="164">
        <v>14</v>
      </c>
      <c r="AX110" s="400"/>
      <c r="AY110" s="398"/>
      <c r="AZ110" s="401"/>
      <c r="BB110" s="168">
        <v>18000</v>
      </c>
      <c r="BC110" s="182">
        <v>1890</v>
      </c>
      <c r="BD110" s="163">
        <v>12000</v>
      </c>
      <c r="BE110" s="164">
        <v>14.75</v>
      </c>
      <c r="BG110" s="401"/>
      <c r="BH110" s="398"/>
      <c r="BI110" s="400"/>
      <c r="BK110" s="168">
        <v>18468</v>
      </c>
      <c r="BL110" s="182">
        <v>1798.57</v>
      </c>
      <c r="BM110" s="163">
        <v>15859</v>
      </c>
      <c r="BN110" s="164">
        <v>14</v>
      </c>
      <c r="BP110" s="400"/>
      <c r="BQ110" s="398"/>
      <c r="BR110" s="401"/>
      <c r="BT110" s="168">
        <v>20200</v>
      </c>
      <c r="BU110" s="182">
        <v>2112.75</v>
      </c>
      <c r="BV110" s="163">
        <v>13800</v>
      </c>
      <c r="BW110" s="164">
        <v>15</v>
      </c>
      <c r="BY110" s="401"/>
      <c r="BZ110" s="398"/>
      <c r="CA110" s="400"/>
      <c r="CC110" s="168">
        <v>20200</v>
      </c>
      <c r="CD110" s="182">
        <v>2112.75</v>
      </c>
      <c r="CE110" s="163">
        <v>15000</v>
      </c>
      <c r="CF110" s="164">
        <v>15</v>
      </c>
      <c r="CH110" s="400"/>
      <c r="CI110" s="398"/>
      <c r="CJ110" s="401"/>
      <c r="CL110" s="168">
        <v>20200</v>
      </c>
      <c r="CM110" s="182">
        <v>2050.5</v>
      </c>
      <c r="CN110" s="163">
        <v>15000</v>
      </c>
      <c r="CO110" s="164">
        <v>14</v>
      </c>
      <c r="CQ110" s="401"/>
      <c r="CR110" s="398"/>
      <c r="CS110" s="400"/>
      <c r="CU110" s="168">
        <v>17707.2</v>
      </c>
      <c r="CV110" s="182">
        <v>1938.11</v>
      </c>
      <c r="CW110" s="163">
        <v>3292.8</v>
      </c>
      <c r="CX110" s="164">
        <v>14</v>
      </c>
      <c r="CZ110" s="400"/>
      <c r="DA110" s="398"/>
      <c r="DB110" s="401"/>
      <c r="DD110" s="168">
        <v>20200</v>
      </c>
      <c r="DE110" s="163">
        <v>2112.75</v>
      </c>
      <c r="DF110" s="163">
        <v>15000</v>
      </c>
      <c r="DG110" s="164">
        <v>15</v>
      </c>
      <c r="DI110" s="401"/>
      <c r="DJ110" s="398"/>
      <c r="DK110" s="400"/>
      <c r="DM110" s="168">
        <v>20200</v>
      </c>
      <c r="DN110" s="182">
        <v>1771</v>
      </c>
      <c r="DO110" s="163">
        <v>4000</v>
      </c>
      <c r="DP110" s="164">
        <v>16</v>
      </c>
      <c r="DR110" s="400"/>
      <c r="DS110" s="398"/>
      <c r="DT110" s="401"/>
      <c r="DV110" s="168">
        <v>21068.6</v>
      </c>
      <c r="DW110" s="182">
        <v>2110.38</v>
      </c>
      <c r="DX110" s="163">
        <v>14131.4</v>
      </c>
      <c r="DY110" s="164">
        <v>14.9</v>
      </c>
      <c r="EA110" s="401"/>
      <c r="EB110" s="398"/>
      <c r="EC110" s="400"/>
      <c r="EE110" s="168">
        <v>20200</v>
      </c>
      <c r="EF110" s="182">
        <v>2019.5</v>
      </c>
      <c r="EG110" s="163">
        <v>15000</v>
      </c>
      <c r="EH110" s="164">
        <v>14.6</v>
      </c>
      <c r="EJ110" s="400"/>
      <c r="EK110" s="398"/>
      <c r="EL110" s="401"/>
      <c r="EN110" s="168">
        <v>19004.63</v>
      </c>
      <c r="EO110" s="182">
        <v>1739.53</v>
      </c>
      <c r="EP110" s="163">
        <v>16421.05</v>
      </c>
      <c r="EQ110" s="164">
        <v>12.8</v>
      </c>
      <c r="ES110" s="401"/>
      <c r="ET110" s="398"/>
      <c r="EU110" s="400"/>
      <c r="EW110" s="168">
        <v>20200</v>
      </c>
      <c r="EX110" s="182">
        <v>2050.75</v>
      </c>
      <c r="EY110" s="163">
        <v>13800</v>
      </c>
      <c r="EZ110" s="164">
        <v>13.3</v>
      </c>
      <c r="FB110" s="400"/>
      <c r="FC110" s="398"/>
      <c r="FD110" s="401"/>
      <c r="FF110" s="168">
        <v>22000</v>
      </c>
      <c r="FG110" s="163">
        <v>2280</v>
      </c>
      <c r="FH110" s="163">
        <v>10000</v>
      </c>
      <c r="FI110" s="164">
        <v>15</v>
      </c>
      <c r="FK110" s="401"/>
    </row>
    <row r="111" spans="2:167" x14ac:dyDescent="0.25">
      <c r="B111" s="704"/>
      <c r="C111" s="704"/>
      <c r="D111" s="704"/>
      <c r="E111" s="704"/>
      <c r="F111" s="704"/>
      <c r="G111" s="399"/>
      <c r="H111" s="165">
        <v>35200</v>
      </c>
      <c r="I111" s="166">
        <v>4362.75</v>
      </c>
      <c r="J111" s="166">
        <v>24800</v>
      </c>
      <c r="K111" s="167">
        <v>18.5</v>
      </c>
      <c r="L111" s="153"/>
      <c r="M111" s="165">
        <v>200000</v>
      </c>
      <c r="N111" s="166">
        <v>22440</v>
      </c>
      <c r="O111" s="166">
        <v>100000</v>
      </c>
      <c r="P111" s="167">
        <v>13.5</v>
      </c>
      <c r="Q111" s="176"/>
      <c r="R111" s="176"/>
      <c r="S111" s="176"/>
      <c r="T111" s="176"/>
      <c r="U111" s="176"/>
      <c r="V111" s="153"/>
      <c r="W111" s="151"/>
      <c r="X111" s="398"/>
      <c r="Y111" s="400"/>
      <c r="AA111" s="165">
        <v>35200</v>
      </c>
      <c r="AB111" s="166">
        <v>4322</v>
      </c>
      <c r="AC111" s="166">
        <v>24800</v>
      </c>
      <c r="AD111" s="167">
        <v>18.5</v>
      </c>
      <c r="AF111" s="400"/>
      <c r="AG111" s="398"/>
      <c r="AH111" s="401"/>
      <c r="AJ111" s="165">
        <v>36960</v>
      </c>
      <c r="AK111" s="166">
        <v>4580.8900000000003</v>
      </c>
      <c r="AL111" s="166">
        <v>15540</v>
      </c>
      <c r="AM111" s="167">
        <v>18.5</v>
      </c>
      <c r="AO111" s="401"/>
      <c r="AP111" s="398"/>
      <c r="AQ111" s="400"/>
      <c r="AS111" s="165">
        <v>33007.199999999997</v>
      </c>
      <c r="AT111" s="166">
        <v>4017.86</v>
      </c>
      <c r="AU111" s="166">
        <v>20400</v>
      </c>
      <c r="AV111" s="167">
        <v>18.5</v>
      </c>
      <c r="AX111" s="400"/>
      <c r="AY111" s="398"/>
      <c r="AZ111" s="401"/>
      <c r="BB111" s="165">
        <v>30000</v>
      </c>
      <c r="BC111" s="166">
        <v>3660</v>
      </c>
      <c r="BD111" s="166">
        <v>18000</v>
      </c>
      <c r="BE111" s="167">
        <v>17.75</v>
      </c>
      <c r="BG111" s="401"/>
      <c r="BH111" s="398"/>
      <c r="BI111" s="400"/>
      <c r="BK111" s="165">
        <v>34327</v>
      </c>
      <c r="BL111" s="166">
        <v>4018.83</v>
      </c>
      <c r="BM111" s="166">
        <v>20949</v>
      </c>
      <c r="BN111" s="167">
        <v>18.5</v>
      </c>
      <c r="BP111" s="400"/>
      <c r="BQ111" s="398"/>
      <c r="BR111" s="401"/>
      <c r="BT111" s="165">
        <v>34000</v>
      </c>
      <c r="BU111" s="166">
        <v>4182.75</v>
      </c>
      <c r="BV111" s="166">
        <v>12000</v>
      </c>
      <c r="BW111" s="167">
        <v>18.5</v>
      </c>
      <c r="BY111" s="401"/>
      <c r="BZ111" s="398"/>
      <c r="CA111" s="400"/>
      <c r="CC111" s="165">
        <v>35200</v>
      </c>
      <c r="CD111" s="166">
        <v>4362.75</v>
      </c>
      <c r="CE111" s="166">
        <v>24800</v>
      </c>
      <c r="CF111" s="167">
        <v>18.5</v>
      </c>
      <c r="CH111" s="400"/>
      <c r="CI111" s="398"/>
      <c r="CJ111" s="401"/>
      <c r="CL111" s="165">
        <v>35200</v>
      </c>
      <c r="CM111" s="166">
        <v>4150.5</v>
      </c>
      <c r="CN111" s="166">
        <v>18207.2</v>
      </c>
      <c r="CO111" s="167">
        <v>18.5</v>
      </c>
      <c r="CQ111" s="401"/>
      <c r="CR111" s="398"/>
      <c r="CS111" s="400"/>
      <c r="CU111" s="165">
        <v>21000</v>
      </c>
      <c r="CV111" s="166">
        <v>2399.1</v>
      </c>
      <c r="CW111" s="166">
        <v>12007.2</v>
      </c>
      <c r="CX111" s="167">
        <v>15</v>
      </c>
      <c r="CZ111" s="400"/>
      <c r="DA111" s="398"/>
      <c r="DB111" s="401"/>
      <c r="DD111" s="165">
        <v>35200</v>
      </c>
      <c r="DE111" s="166">
        <v>4362.75</v>
      </c>
      <c r="DF111" s="166">
        <v>24800</v>
      </c>
      <c r="DG111" s="167">
        <v>18.5</v>
      </c>
      <c r="DI111" s="401"/>
      <c r="DJ111" s="398"/>
      <c r="DK111" s="400"/>
      <c r="DM111" s="165">
        <v>24200</v>
      </c>
      <c r="DN111" s="166">
        <v>2411</v>
      </c>
      <c r="DO111" s="166">
        <v>11000</v>
      </c>
      <c r="DP111" s="167">
        <v>17.5</v>
      </c>
      <c r="DR111" s="400"/>
      <c r="DS111" s="398"/>
      <c r="DT111" s="401"/>
      <c r="DV111" s="165">
        <v>35200</v>
      </c>
      <c r="DW111" s="166">
        <v>4215.96</v>
      </c>
      <c r="DX111" s="166">
        <v>24800</v>
      </c>
      <c r="DY111" s="167">
        <v>18.399999999999999</v>
      </c>
      <c r="EA111" s="401"/>
      <c r="EB111" s="398"/>
      <c r="EC111" s="400"/>
      <c r="EE111" s="165">
        <v>35200</v>
      </c>
      <c r="EF111" s="166">
        <v>4209.5</v>
      </c>
      <c r="EG111" s="166">
        <v>14800</v>
      </c>
      <c r="EH111" s="167">
        <v>18.8</v>
      </c>
      <c r="EJ111" s="400"/>
      <c r="EK111" s="398"/>
      <c r="EL111" s="401"/>
      <c r="EN111" s="165">
        <v>35425.68</v>
      </c>
      <c r="EO111" s="166">
        <v>3841.42</v>
      </c>
      <c r="EP111" s="166">
        <v>21894.720000000001</v>
      </c>
      <c r="EQ111" s="167">
        <v>17.399999999999999</v>
      </c>
      <c r="ES111" s="401"/>
      <c r="ET111" s="398"/>
      <c r="EU111" s="400"/>
      <c r="EW111" s="165">
        <v>34000</v>
      </c>
      <c r="EX111" s="166">
        <v>3886.15</v>
      </c>
      <c r="EY111" s="166">
        <v>26000</v>
      </c>
      <c r="EZ111" s="167">
        <v>17.899999999999999</v>
      </c>
      <c r="FB111" s="400"/>
      <c r="FC111" s="398"/>
      <c r="FD111" s="401"/>
      <c r="FF111" s="165">
        <v>32000</v>
      </c>
      <c r="FG111" s="166">
        <v>3780</v>
      </c>
      <c r="FH111" s="166">
        <v>10000</v>
      </c>
      <c r="FI111" s="167">
        <v>17.5</v>
      </c>
      <c r="FK111" s="401"/>
    </row>
    <row r="112" spans="2:167" x14ac:dyDescent="0.25">
      <c r="B112" s="704"/>
      <c r="C112" s="704"/>
      <c r="D112" s="704"/>
      <c r="E112" s="704"/>
      <c r="F112" s="704"/>
      <c r="G112" s="399"/>
      <c r="H112" s="169">
        <v>60000</v>
      </c>
      <c r="I112" s="170">
        <v>8950.75</v>
      </c>
      <c r="J112" s="172" t="s">
        <v>296</v>
      </c>
      <c r="K112" s="171">
        <v>22.5</v>
      </c>
      <c r="L112" s="153"/>
      <c r="M112" s="169">
        <v>300000</v>
      </c>
      <c r="N112" s="170">
        <v>35940</v>
      </c>
      <c r="O112" s="170" t="s">
        <v>296</v>
      </c>
      <c r="P112" s="171">
        <v>14</v>
      </c>
      <c r="Q112" s="176"/>
      <c r="R112" s="176"/>
      <c r="S112" s="176"/>
      <c r="T112" s="176"/>
      <c r="U112" s="176"/>
      <c r="V112" s="153"/>
      <c r="W112" s="151"/>
      <c r="X112" s="398"/>
      <c r="Y112" s="400"/>
      <c r="AA112" s="193">
        <v>60000</v>
      </c>
      <c r="AB112" s="194">
        <v>8910</v>
      </c>
      <c r="AC112" s="408" t="s">
        <v>296</v>
      </c>
      <c r="AD112" s="195">
        <v>22.5</v>
      </c>
      <c r="AF112" s="400"/>
      <c r="AG112" s="398"/>
      <c r="AH112" s="401"/>
      <c r="AJ112" s="404">
        <v>52500</v>
      </c>
      <c r="AK112" s="182">
        <v>7455.79</v>
      </c>
      <c r="AL112" s="182">
        <v>7500</v>
      </c>
      <c r="AM112" s="234">
        <v>20.5</v>
      </c>
      <c r="AO112" s="401"/>
      <c r="AP112" s="398"/>
      <c r="AQ112" s="400"/>
      <c r="AS112" s="404">
        <v>53407.199999999997</v>
      </c>
      <c r="AT112" s="182">
        <v>7791.86</v>
      </c>
      <c r="AU112" s="182">
        <v>16592.8</v>
      </c>
      <c r="AV112" s="234">
        <v>21.5</v>
      </c>
      <c r="AX112" s="400"/>
      <c r="AY112" s="398"/>
      <c r="AZ112" s="401"/>
      <c r="BB112" s="404">
        <v>48000</v>
      </c>
      <c r="BC112" s="182">
        <v>6855</v>
      </c>
      <c r="BD112" s="182">
        <v>22000</v>
      </c>
      <c r="BE112" s="234">
        <v>19.25</v>
      </c>
      <c r="BG112" s="401"/>
      <c r="BH112" s="398"/>
      <c r="BI112" s="400"/>
      <c r="BK112" s="404">
        <v>55276</v>
      </c>
      <c r="BL112" s="182">
        <v>7894.39</v>
      </c>
      <c r="BM112" s="182">
        <v>34724</v>
      </c>
      <c r="BN112" s="234">
        <v>23.5</v>
      </c>
      <c r="BP112" s="400"/>
      <c r="BQ112" s="398"/>
      <c r="BR112" s="401"/>
      <c r="BT112" s="404">
        <v>46000</v>
      </c>
      <c r="BU112" s="182">
        <v>6402.75</v>
      </c>
      <c r="BV112" s="182">
        <v>14000</v>
      </c>
      <c r="BW112" s="234">
        <v>19.5</v>
      </c>
      <c r="BY112" s="401"/>
      <c r="BZ112" s="398"/>
      <c r="CA112" s="400"/>
      <c r="CC112" s="193">
        <v>60000</v>
      </c>
      <c r="CD112" s="194">
        <v>8950.75</v>
      </c>
      <c r="CE112" s="194" t="s">
        <v>296</v>
      </c>
      <c r="CF112" s="195">
        <v>22.5</v>
      </c>
      <c r="CH112" s="400"/>
      <c r="CI112" s="398"/>
      <c r="CJ112" s="401"/>
      <c r="CL112" s="193">
        <v>53407.199999999997</v>
      </c>
      <c r="CM112" s="194">
        <v>7518.83</v>
      </c>
      <c r="CN112" s="194" t="s">
        <v>296</v>
      </c>
      <c r="CO112" s="195">
        <v>21.5</v>
      </c>
      <c r="CQ112" s="401"/>
      <c r="CR112" s="398"/>
      <c r="CS112" s="400"/>
      <c r="CU112" s="404">
        <v>33007.199999999997</v>
      </c>
      <c r="CV112" s="182">
        <v>4200.18</v>
      </c>
      <c r="CW112" s="182">
        <v>20400</v>
      </c>
      <c r="CX112" s="234">
        <v>18.8</v>
      </c>
      <c r="CZ112" s="400"/>
      <c r="DA112" s="398"/>
      <c r="DB112" s="401"/>
      <c r="DD112" s="169">
        <v>60000</v>
      </c>
      <c r="DE112" s="170">
        <v>8950.75</v>
      </c>
      <c r="DF112" s="172" t="s">
        <v>296</v>
      </c>
      <c r="DG112" s="171">
        <v>22.5</v>
      </c>
      <c r="DI112" s="401"/>
      <c r="DJ112" s="398"/>
      <c r="DK112" s="400"/>
      <c r="DM112" s="404">
        <v>35200</v>
      </c>
      <c r="DN112" s="182">
        <v>4336</v>
      </c>
      <c r="DO112" s="182">
        <v>24800</v>
      </c>
      <c r="DP112" s="234">
        <v>21</v>
      </c>
      <c r="DR112" s="400"/>
      <c r="DS112" s="398"/>
      <c r="DT112" s="401"/>
      <c r="DV112" s="193">
        <v>60000</v>
      </c>
      <c r="DW112" s="194">
        <v>8779.16</v>
      </c>
      <c r="DX112" s="194" t="s">
        <v>296</v>
      </c>
      <c r="DY112" s="195">
        <v>22.5</v>
      </c>
      <c r="EA112" s="401"/>
      <c r="EB112" s="398"/>
      <c r="EC112" s="400"/>
      <c r="EE112" s="404">
        <v>50000</v>
      </c>
      <c r="EF112" s="182">
        <v>6991.9</v>
      </c>
      <c r="EG112" s="182">
        <v>10000</v>
      </c>
      <c r="EH112" s="234">
        <v>19.5</v>
      </c>
      <c r="EJ112" s="400"/>
      <c r="EK112" s="398"/>
      <c r="EL112" s="401"/>
      <c r="EN112" s="193">
        <v>57320.4</v>
      </c>
      <c r="EO112" s="194">
        <v>7651.1</v>
      </c>
      <c r="EP112" s="172" t="s">
        <v>296</v>
      </c>
      <c r="EQ112" s="195">
        <v>20.5</v>
      </c>
      <c r="ES112" s="401"/>
      <c r="ET112" s="398"/>
      <c r="EU112" s="400"/>
      <c r="EW112" s="193">
        <v>60000</v>
      </c>
      <c r="EX112" s="194">
        <v>8540.15</v>
      </c>
      <c r="EY112" s="194" t="s">
        <v>296</v>
      </c>
      <c r="EZ112" s="195">
        <v>22.5</v>
      </c>
      <c r="FB112" s="400"/>
      <c r="FC112" s="398"/>
      <c r="FD112" s="401"/>
      <c r="FF112" s="168">
        <v>42000</v>
      </c>
      <c r="FG112" s="163">
        <v>5530</v>
      </c>
      <c r="FH112" s="163">
        <v>10000</v>
      </c>
      <c r="FI112" s="164">
        <v>20</v>
      </c>
      <c r="FK112" s="401"/>
    </row>
    <row r="113" spans="2:167" x14ac:dyDescent="0.25">
      <c r="B113" s="704"/>
      <c r="C113" s="704"/>
      <c r="D113" s="704"/>
      <c r="E113" s="704"/>
      <c r="F113" s="704"/>
      <c r="G113" s="399"/>
      <c r="H113" s="174" t="s">
        <v>299</v>
      </c>
      <c r="I113" s="163"/>
      <c r="J113" s="162"/>
      <c r="K113" s="173"/>
      <c r="L113" s="153"/>
      <c r="M113" s="153"/>
      <c r="N113" s="153"/>
      <c r="O113" s="153"/>
      <c r="P113" s="153"/>
      <c r="Q113" s="176"/>
      <c r="R113" s="176"/>
      <c r="S113" s="176"/>
      <c r="T113" s="176"/>
      <c r="U113" s="176"/>
      <c r="V113" s="153"/>
      <c r="W113" s="151"/>
      <c r="X113" s="398"/>
      <c r="Y113" s="400"/>
      <c r="AF113" s="400"/>
      <c r="AG113" s="398"/>
      <c r="AH113" s="401"/>
      <c r="AJ113" s="165">
        <v>60000</v>
      </c>
      <c r="AK113" s="166">
        <v>8993.2900000000009</v>
      </c>
      <c r="AL113" s="166">
        <v>20000</v>
      </c>
      <c r="AM113" s="167">
        <v>23</v>
      </c>
      <c r="AO113" s="401"/>
      <c r="AP113" s="398"/>
      <c r="AQ113" s="400"/>
      <c r="AS113" s="165">
        <v>70000</v>
      </c>
      <c r="AT113" s="166">
        <v>11359.32</v>
      </c>
      <c r="AU113" s="166">
        <v>20000</v>
      </c>
      <c r="AV113" s="167">
        <v>22.5</v>
      </c>
      <c r="AX113" s="400"/>
      <c r="AY113" s="398"/>
      <c r="AZ113" s="401"/>
      <c r="BB113" s="165">
        <v>70000</v>
      </c>
      <c r="BC113" s="166">
        <v>11090</v>
      </c>
      <c r="BD113" s="166">
        <v>20000</v>
      </c>
      <c r="BE113" s="167">
        <v>22</v>
      </c>
      <c r="BG113" s="401"/>
      <c r="BH113" s="398"/>
      <c r="BI113" s="400"/>
      <c r="BK113" s="165">
        <v>90000</v>
      </c>
      <c r="BL113" s="166">
        <v>16054.53</v>
      </c>
      <c r="BM113" s="166">
        <v>30000</v>
      </c>
      <c r="BN113" s="167">
        <v>25</v>
      </c>
      <c r="BP113" s="400"/>
      <c r="BQ113" s="398"/>
      <c r="BR113" s="401"/>
      <c r="BT113" s="165">
        <v>60000</v>
      </c>
      <c r="BU113" s="166">
        <v>9132.75</v>
      </c>
      <c r="BV113" s="166">
        <v>30000</v>
      </c>
      <c r="BW113" s="167">
        <v>24.5</v>
      </c>
      <c r="BY113" s="401"/>
      <c r="BZ113" s="398"/>
      <c r="CA113" s="400"/>
      <c r="CH113" s="400"/>
      <c r="CI113" s="398"/>
      <c r="CJ113" s="401"/>
      <c r="CQ113" s="401"/>
      <c r="CR113" s="398"/>
      <c r="CS113" s="400"/>
      <c r="CU113" s="165">
        <v>53407.199999999997</v>
      </c>
      <c r="CV113" s="166">
        <v>8035.38</v>
      </c>
      <c r="CW113" s="166">
        <v>36592.800000000003</v>
      </c>
      <c r="CX113" s="167">
        <v>21.5</v>
      </c>
      <c r="CZ113" s="400"/>
      <c r="DA113" s="398"/>
      <c r="DB113" s="401"/>
      <c r="DI113" s="401"/>
      <c r="DJ113" s="398"/>
      <c r="DK113" s="400"/>
      <c r="DM113" s="165">
        <v>60000</v>
      </c>
      <c r="DN113" s="166">
        <v>9544</v>
      </c>
      <c r="DO113" s="166">
        <v>20200</v>
      </c>
      <c r="DP113" s="167">
        <v>23.5</v>
      </c>
      <c r="DR113" s="400"/>
      <c r="DS113" s="398"/>
      <c r="DT113" s="401"/>
      <c r="EA113" s="401"/>
      <c r="EB113" s="398"/>
      <c r="EC113" s="400"/>
      <c r="EE113" s="165">
        <v>60000</v>
      </c>
      <c r="EF113" s="166">
        <v>8941.9</v>
      </c>
      <c r="EG113" s="166">
        <v>60000</v>
      </c>
      <c r="EH113" s="167">
        <v>25</v>
      </c>
      <c r="EJ113" s="400"/>
      <c r="EK113" s="398"/>
      <c r="EL113" s="401"/>
      <c r="ES113" s="401"/>
      <c r="ET113" s="398"/>
      <c r="EU113" s="400"/>
      <c r="FB113" s="400"/>
      <c r="FC113" s="398"/>
      <c r="FD113" s="401"/>
      <c r="FF113" s="165">
        <v>52000</v>
      </c>
      <c r="FG113" s="166">
        <v>7530</v>
      </c>
      <c r="FH113" s="166">
        <v>10000</v>
      </c>
      <c r="FI113" s="167">
        <v>22.5</v>
      </c>
      <c r="FK113" s="401"/>
    </row>
    <row r="114" spans="2:167" x14ac:dyDescent="0.25">
      <c r="B114" s="704"/>
      <c r="C114" s="704"/>
      <c r="D114" s="704"/>
      <c r="E114" s="704"/>
      <c r="F114" s="704"/>
      <c r="G114" s="399"/>
      <c r="L114" s="153"/>
      <c r="M114" s="153"/>
      <c r="N114" s="153"/>
      <c r="O114" s="153"/>
      <c r="P114" s="153"/>
      <c r="Q114" s="176"/>
      <c r="R114" s="176"/>
      <c r="S114" s="176"/>
      <c r="T114" s="176"/>
      <c r="U114" s="176"/>
      <c r="V114" s="153"/>
      <c r="W114" s="151"/>
      <c r="X114" s="398"/>
      <c r="Y114" s="400"/>
      <c r="AA114" s="687" t="s">
        <v>722</v>
      </c>
      <c r="AB114" s="688"/>
      <c r="AC114" s="688"/>
      <c r="AD114" s="689"/>
      <c r="AF114" s="400"/>
      <c r="AG114" s="398"/>
      <c r="AH114" s="401"/>
      <c r="AJ114" s="404">
        <v>80000</v>
      </c>
      <c r="AK114" s="182">
        <v>13593.29</v>
      </c>
      <c r="AL114" s="182">
        <v>10000</v>
      </c>
      <c r="AM114" s="234">
        <v>24</v>
      </c>
      <c r="AO114" s="401"/>
      <c r="AP114" s="398"/>
      <c r="AQ114" s="400"/>
      <c r="AS114" s="404">
        <v>90000</v>
      </c>
      <c r="AT114" s="182">
        <v>15859.32</v>
      </c>
      <c r="AU114" s="182">
        <v>85000</v>
      </c>
      <c r="AV114" s="234">
        <v>25</v>
      </c>
      <c r="AX114" s="400"/>
      <c r="AY114" s="398"/>
      <c r="AZ114" s="401"/>
      <c r="BB114" s="404">
        <v>90000</v>
      </c>
      <c r="BC114" s="182">
        <v>15490</v>
      </c>
      <c r="BD114" s="182">
        <v>30000</v>
      </c>
      <c r="BE114" s="234">
        <v>23</v>
      </c>
      <c r="BG114" s="401"/>
      <c r="BH114" s="398"/>
      <c r="BI114" s="400"/>
      <c r="BK114" s="193">
        <v>120000</v>
      </c>
      <c r="BL114" s="194">
        <v>23554.53</v>
      </c>
      <c r="BM114" s="194" t="s">
        <v>296</v>
      </c>
      <c r="BN114" s="195">
        <v>26</v>
      </c>
      <c r="BP114" s="400"/>
      <c r="BQ114" s="398"/>
      <c r="BR114" s="401"/>
      <c r="BT114" s="193">
        <v>90000</v>
      </c>
      <c r="BU114" s="194">
        <v>16482.75</v>
      </c>
      <c r="BV114" s="194" t="s">
        <v>296</v>
      </c>
      <c r="BW114" s="195">
        <v>25.5</v>
      </c>
      <c r="BY114" s="401"/>
      <c r="BZ114" s="398"/>
      <c r="CA114" s="400"/>
      <c r="CC114" s="687" t="s">
        <v>722</v>
      </c>
      <c r="CD114" s="688"/>
      <c r="CE114" s="688"/>
      <c r="CF114" s="689"/>
      <c r="CH114" s="400"/>
      <c r="CI114" s="398"/>
      <c r="CJ114" s="401"/>
      <c r="CL114" s="687" t="s">
        <v>722</v>
      </c>
      <c r="CM114" s="688"/>
      <c r="CN114" s="688"/>
      <c r="CO114" s="689"/>
      <c r="CQ114" s="401"/>
      <c r="CR114" s="398"/>
      <c r="CS114" s="400"/>
      <c r="CU114" s="404">
        <v>90000</v>
      </c>
      <c r="CV114" s="182">
        <v>15902.83</v>
      </c>
      <c r="CW114" s="182">
        <v>30000</v>
      </c>
      <c r="CX114" s="234">
        <v>23.5</v>
      </c>
      <c r="CZ114" s="400"/>
      <c r="DA114" s="398"/>
      <c r="DB114" s="401"/>
      <c r="DD114" s="687" t="s">
        <v>722</v>
      </c>
      <c r="DE114" s="688"/>
      <c r="DF114" s="688"/>
      <c r="DG114" s="689"/>
      <c r="DI114" s="401"/>
      <c r="DJ114" s="398"/>
      <c r="DK114" s="400"/>
      <c r="DM114" s="404">
        <v>80200</v>
      </c>
      <c r="DN114" s="182">
        <v>14291</v>
      </c>
      <c r="DO114" s="182">
        <v>19000</v>
      </c>
      <c r="DP114" s="234">
        <v>24</v>
      </c>
      <c r="DR114" s="400"/>
      <c r="DS114" s="398"/>
      <c r="DT114" s="401"/>
      <c r="DV114" s="687" t="s">
        <v>722</v>
      </c>
      <c r="DW114" s="688"/>
      <c r="DX114" s="688"/>
      <c r="DY114" s="689"/>
      <c r="EA114" s="401"/>
      <c r="EB114" s="398"/>
      <c r="EC114" s="400"/>
      <c r="EE114" s="193">
        <v>120000</v>
      </c>
      <c r="EF114" s="194">
        <v>23941.9</v>
      </c>
      <c r="EG114" s="172" t="s">
        <v>296</v>
      </c>
      <c r="EH114" s="195">
        <v>27</v>
      </c>
      <c r="EJ114" s="400"/>
      <c r="EK114" s="398"/>
      <c r="EL114" s="401"/>
      <c r="EN114" s="687" t="s">
        <v>722</v>
      </c>
      <c r="EO114" s="688"/>
      <c r="EP114" s="688"/>
      <c r="EQ114" s="689"/>
      <c r="ES114" s="401"/>
      <c r="ET114" s="398"/>
      <c r="EU114" s="400"/>
      <c r="EW114" s="687" t="s">
        <v>722</v>
      </c>
      <c r="EX114" s="688"/>
      <c r="EY114" s="688"/>
      <c r="EZ114" s="689"/>
      <c r="FB114" s="400"/>
      <c r="FC114" s="398"/>
      <c r="FD114" s="401"/>
      <c r="FF114" s="168">
        <v>62000</v>
      </c>
      <c r="FG114" s="163">
        <v>9780</v>
      </c>
      <c r="FH114" s="163">
        <v>10000</v>
      </c>
      <c r="FI114" s="164">
        <v>25</v>
      </c>
      <c r="FK114" s="401"/>
    </row>
    <row r="115" spans="2:167" x14ac:dyDescent="0.25">
      <c r="B115" s="704"/>
      <c r="C115" s="704"/>
      <c r="D115" s="704"/>
      <c r="E115" s="704"/>
      <c r="F115" s="704"/>
      <c r="G115" s="399"/>
      <c r="H115" s="687" t="s">
        <v>300</v>
      </c>
      <c r="I115" s="688"/>
      <c r="J115" s="688"/>
      <c r="K115" s="689"/>
      <c r="L115" s="153"/>
      <c r="M115" s="687" t="s">
        <v>301</v>
      </c>
      <c r="N115" s="688"/>
      <c r="O115" s="688"/>
      <c r="P115" s="689"/>
      <c r="Q115" s="176"/>
      <c r="R115" s="176"/>
      <c r="S115" s="176"/>
      <c r="T115" s="176"/>
      <c r="U115" s="176"/>
      <c r="V115" s="153"/>
      <c r="W115" s="151"/>
      <c r="X115" s="398"/>
      <c r="Y115" s="400"/>
      <c r="AA115" s="690"/>
      <c r="AB115" s="691"/>
      <c r="AC115" s="691"/>
      <c r="AD115" s="692"/>
      <c r="AF115" s="400"/>
      <c r="AG115" s="398"/>
      <c r="AH115" s="401"/>
      <c r="AJ115" s="165">
        <v>90000</v>
      </c>
      <c r="AK115" s="166">
        <v>15993.29</v>
      </c>
      <c r="AL115" s="166">
        <v>40000</v>
      </c>
      <c r="AM115" s="167">
        <v>25</v>
      </c>
      <c r="AO115" s="401"/>
      <c r="AP115" s="398"/>
      <c r="AQ115" s="400"/>
      <c r="AS115" s="179">
        <v>175000</v>
      </c>
      <c r="AT115" s="180">
        <v>37109.32</v>
      </c>
      <c r="AU115" s="405" t="s">
        <v>296</v>
      </c>
      <c r="AV115" s="181">
        <v>25.5</v>
      </c>
      <c r="AX115" s="400"/>
      <c r="AY115" s="398"/>
      <c r="AZ115" s="401"/>
      <c r="BB115" s="165">
        <v>120000</v>
      </c>
      <c r="BC115" s="166">
        <v>22390</v>
      </c>
      <c r="BD115" s="166">
        <v>55000</v>
      </c>
      <c r="BE115" s="167">
        <v>24</v>
      </c>
      <c r="BG115" s="401"/>
      <c r="BH115" s="398"/>
      <c r="BI115" s="400"/>
      <c r="BP115" s="400"/>
      <c r="BQ115" s="398"/>
      <c r="BR115" s="401"/>
      <c r="BY115" s="401"/>
      <c r="BZ115" s="398"/>
      <c r="CA115" s="400"/>
      <c r="CC115" s="690"/>
      <c r="CD115" s="691"/>
      <c r="CE115" s="691"/>
      <c r="CF115" s="692"/>
      <c r="CH115" s="400"/>
      <c r="CI115" s="398"/>
      <c r="CJ115" s="401"/>
      <c r="CL115" s="690"/>
      <c r="CM115" s="691"/>
      <c r="CN115" s="691"/>
      <c r="CO115" s="692"/>
      <c r="CQ115" s="401"/>
      <c r="CR115" s="398"/>
      <c r="CS115" s="400"/>
      <c r="CU115" s="165">
        <v>120000</v>
      </c>
      <c r="CV115" s="166">
        <v>22952.83</v>
      </c>
      <c r="CW115" s="166">
        <v>55000</v>
      </c>
      <c r="CX115" s="167">
        <v>24.5</v>
      </c>
      <c r="CZ115" s="400"/>
      <c r="DA115" s="398"/>
      <c r="DB115" s="401"/>
      <c r="DD115" s="690"/>
      <c r="DE115" s="691"/>
      <c r="DF115" s="691"/>
      <c r="DG115" s="692"/>
      <c r="DI115" s="401"/>
      <c r="DJ115" s="398"/>
      <c r="DK115" s="400"/>
      <c r="DM115" s="165">
        <v>99200</v>
      </c>
      <c r="DN115" s="166">
        <v>18851</v>
      </c>
      <c r="DO115" s="166">
        <v>21000</v>
      </c>
      <c r="DP115" s="167">
        <v>24.5</v>
      </c>
      <c r="DR115" s="400"/>
      <c r="DS115" s="398"/>
      <c r="DT115" s="401"/>
      <c r="DV115" s="690"/>
      <c r="DW115" s="691"/>
      <c r="DX115" s="691"/>
      <c r="DY115" s="692"/>
      <c r="EA115" s="401"/>
      <c r="EB115" s="398"/>
      <c r="EC115" s="400"/>
      <c r="EJ115" s="400"/>
      <c r="EK115" s="398"/>
      <c r="EL115" s="401"/>
      <c r="EN115" s="690"/>
      <c r="EO115" s="691"/>
      <c r="EP115" s="691"/>
      <c r="EQ115" s="692"/>
      <c r="ES115" s="401"/>
      <c r="ET115" s="398"/>
      <c r="EU115" s="400"/>
      <c r="EW115" s="690"/>
      <c r="EX115" s="691"/>
      <c r="EY115" s="691"/>
      <c r="EZ115" s="692"/>
      <c r="FB115" s="400"/>
      <c r="FC115" s="398"/>
      <c r="FD115" s="401"/>
      <c r="FF115" s="165">
        <v>72000</v>
      </c>
      <c r="FG115" s="166">
        <v>12280</v>
      </c>
      <c r="FH115" s="166">
        <v>28000</v>
      </c>
      <c r="FI115" s="167">
        <v>26.5</v>
      </c>
      <c r="FK115" s="401"/>
    </row>
    <row r="116" spans="2:167" x14ac:dyDescent="0.25">
      <c r="B116" s="704"/>
      <c r="C116" s="704"/>
      <c r="D116" s="704"/>
      <c r="E116" s="704"/>
      <c r="F116" s="704"/>
      <c r="G116" s="399"/>
      <c r="H116" s="690"/>
      <c r="I116" s="691"/>
      <c r="J116" s="691"/>
      <c r="K116" s="692"/>
      <c r="L116" s="153"/>
      <c r="M116" s="690"/>
      <c r="N116" s="691"/>
      <c r="O116" s="691"/>
      <c r="P116" s="692"/>
      <c r="Q116" s="176"/>
      <c r="R116" s="176"/>
      <c r="S116" s="176"/>
      <c r="T116" s="176"/>
      <c r="U116" s="176"/>
      <c r="V116" s="153"/>
      <c r="W116" s="151"/>
      <c r="X116" s="398"/>
      <c r="Y116" s="400"/>
      <c r="AA116" s="697" t="s">
        <v>286</v>
      </c>
      <c r="AB116" s="693" t="s">
        <v>287</v>
      </c>
      <c r="AC116" s="693" t="s">
        <v>288</v>
      </c>
      <c r="AD116" s="699" t="s">
        <v>289</v>
      </c>
      <c r="AF116" s="400"/>
      <c r="AG116" s="398"/>
      <c r="AH116" s="401"/>
      <c r="AJ116" s="193">
        <v>130000</v>
      </c>
      <c r="AK116" s="194">
        <v>25993.29</v>
      </c>
      <c r="AL116" s="194" t="s">
        <v>1984</v>
      </c>
      <c r="AM116" s="195">
        <v>25.5</v>
      </c>
      <c r="AO116" s="401"/>
      <c r="AP116" s="398"/>
      <c r="AQ116" s="400"/>
      <c r="AX116" s="400"/>
      <c r="AY116" s="398"/>
      <c r="AZ116" s="401"/>
      <c r="BB116" s="193">
        <v>175000</v>
      </c>
      <c r="BC116" s="194">
        <v>35590</v>
      </c>
      <c r="BD116" s="172" t="s">
        <v>296</v>
      </c>
      <c r="BE116" s="195">
        <v>25</v>
      </c>
      <c r="BG116" s="401"/>
      <c r="BH116" s="398"/>
      <c r="BI116" s="400"/>
      <c r="BK116" s="687" t="s">
        <v>722</v>
      </c>
      <c r="BL116" s="688"/>
      <c r="BM116" s="688"/>
      <c r="BN116" s="689"/>
      <c r="BP116" s="400"/>
      <c r="BQ116" s="398"/>
      <c r="BR116" s="401"/>
      <c r="BT116" s="687" t="s">
        <v>722</v>
      </c>
      <c r="BU116" s="688"/>
      <c r="BV116" s="688"/>
      <c r="BW116" s="689"/>
      <c r="BY116" s="401"/>
      <c r="BZ116" s="398"/>
      <c r="CA116" s="400"/>
      <c r="CC116" s="697" t="s">
        <v>286</v>
      </c>
      <c r="CD116" s="693" t="s">
        <v>287</v>
      </c>
      <c r="CE116" s="693" t="s">
        <v>288</v>
      </c>
      <c r="CF116" s="699" t="s">
        <v>289</v>
      </c>
      <c r="CH116" s="400"/>
      <c r="CI116" s="398"/>
      <c r="CJ116" s="401"/>
      <c r="CL116" s="697" t="s">
        <v>286</v>
      </c>
      <c r="CM116" s="693" t="s">
        <v>287</v>
      </c>
      <c r="CN116" s="693" t="s">
        <v>288</v>
      </c>
      <c r="CO116" s="699" t="s">
        <v>289</v>
      </c>
      <c r="CQ116" s="401"/>
      <c r="CR116" s="398"/>
      <c r="CS116" s="400"/>
      <c r="CU116" s="193">
        <v>175000</v>
      </c>
      <c r="CV116" s="194">
        <v>36427.83</v>
      </c>
      <c r="CW116" s="194" t="s">
        <v>296</v>
      </c>
      <c r="CX116" s="195">
        <v>25.5</v>
      </c>
      <c r="CZ116" s="400"/>
      <c r="DA116" s="398"/>
      <c r="DB116" s="401"/>
      <c r="DD116" s="697" t="s">
        <v>286</v>
      </c>
      <c r="DE116" s="693" t="s">
        <v>287</v>
      </c>
      <c r="DF116" s="693" t="s">
        <v>288</v>
      </c>
      <c r="DG116" s="699" t="s">
        <v>289</v>
      </c>
      <c r="DI116" s="401"/>
      <c r="DJ116" s="398"/>
      <c r="DK116" s="400"/>
      <c r="DM116" s="193">
        <v>120200</v>
      </c>
      <c r="DN116" s="194">
        <v>23996</v>
      </c>
      <c r="DO116" s="194" t="s">
        <v>1988</v>
      </c>
      <c r="DP116" s="195">
        <v>25</v>
      </c>
      <c r="DR116" s="400"/>
      <c r="DS116" s="398"/>
      <c r="DT116" s="401"/>
      <c r="DV116" s="697" t="s">
        <v>286</v>
      </c>
      <c r="DW116" s="693" t="s">
        <v>287</v>
      </c>
      <c r="DX116" s="693" t="s">
        <v>288</v>
      </c>
      <c r="DY116" s="699" t="s">
        <v>289</v>
      </c>
      <c r="EA116" s="401"/>
      <c r="EB116" s="398"/>
      <c r="EC116" s="400"/>
      <c r="EE116" s="687" t="s">
        <v>722</v>
      </c>
      <c r="EF116" s="688"/>
      <c r="EG116" s="688"/>
      <c r="EH116" s="689"/>
      <c r="EJ116" s="400"/>
      <c r="EK116" s="398"/>
      <c r="EL116" s="401"/>
      <c r="EN116" s="697" t="s">
        <v>286</v>
      </c>
      <c r="EO116" s="693" t="s">
        <v>287</v>
      </c>
      <c r="EP116" s="693" t="s">
        <v>288</v>
      </c>
      <c r="EQ116" s="699" t="s">
        <v>289</v>
      </c>
      <c r="ES116" s="401"/>
      <c r="ET116" s="398"/>
      <c r="EU116" s="400"/>
      <c r="EW116" s="697" t="s">
        <v>286</v>
      </c>
      <c r="EX116" s="693" t="s">
        <v>287</v>
      </c>
      <c r="EY116" s="693" t="s">
        <v>288</v>
      </c>
      <c r="EZ116" s="699" t="s">
        <v>289</v>
      </c>
      <c r="FB116" s="400"/>
      <c r="FC116" s="398"/>
      <c r="FD116" s="401"/>
      <c r="FF116" s="168">
        <v>100000</v>
      </c>
      <c r="FG116" s="163">
        <v>19700</v>
      </c>
      <c r="FH116" s="163">
        <v>50000</v>
      </c>
      <c r="FI116" s="164">
        <v>27.5</v>
      </c>
      <c r="FK116" s="401"/>
    </row>
    <row r="117" spans="2:167" x14ac:dyDescent="0.25">
      <c r="B117" s="704"/>
      <c r="C117" s="704"/>
      <c r="D117" s="704"/>
      <c r="E117" s="704"/>
      <c r="F117" s="704"/>
      <c r="G117" s="399"/>
      <c r="H117" s="697" t="s">
        <v>286</v>
      </c>
      <c r="I117" s="693" t="s">
        <v>287</v>
      </c>
      <c r="J117" s="693" t="s">
        <v>288</v>
      </c>
      <c r="K117" s="699" t="s">
        <v>289</v>
      </c>
      <c r="L117" s="153"/>
      <c r="M117" s="697" t="s">
        <v>290</v>
      </c>
      <c r="N117" s="693" t="s">
        <v>287</v>
      </c>
      <c r="O117" s="701" t="s">
        <v>291</v>
      </c>
      <c r="P117" s="699" t="s">
        <v>289</v>
      </c>
      <c r="Q117" s="176"/>
      <c r="R117" s="176"/>
      <c r="S117" s="176"/>
      <c r="T117" s="176"/>
      <c r="U117" s="176"/>
      <c r="V117" s="153"/>
      <c r="W117" s="151"/>
      <c r="X117" s="398"/>
      <c r="Y117" s="400"/>
      <c r="AA117" s="698"/>
      <c r="AB117" s="694"/>
      <c r="AC117" s="694"/>
      <c r="AD117" s="700"/>
      <c r="AF117" s="400"/>
      <c r="AG117" s="398"/>
      <c r="AH117" s="401"/>
      <c r="AO117" s="401"/>
      <c r="AP117" s="398"/>
      <c r="AQ117" s="400"/>
      <c r="AS117" s="687" t="s">
        <v>722</v>
      </c>
      <c r="AT117" s="688"/>
      <c r="AU117" s="688"/>
      <c r="AV117" s="689"/>
      <c r="AX117" s="400"/>
      <c r="AY117" s="398"/>
      <c r="AZ117" s="401"/>
      <c r="BG117" s="401"/>
      <c r="BH117" s="398"/>
      <c r="BI117" s="400"/>
      <c r="BK117" s="690"/>
      <c r="BL117" s="691"/>
      <c r="BM117" s="691"/>
      <c r="BN117" s="692"/>
      <c r="BP117" s="400"/>
      <c r="BQ117" s="398"/>
      <c r="BR117" s="401"/>
      <c r="BT117" s="690"/>
      <c r="BU117" s="691"/>
      <c r="BV117" s="691"/>
      <c r="BW117" s="692"/>
      <c r="BY117" s="401"/>
      <c r="BZ117" s="398"/>
      <c r="CA117" s="400"/>
      <c r="CC117" s="698"/>
      <c r="CD117" s="694"/>
      <c r="CE117" s="694"/>
      <c r="CF117" s="700"/>
      <c r="CH117" s="400"/>
      <c r="CI117" s="398"/>
      <c r="CJ117" s="401"/>
      <c r="CL117" s="698"/>
      <c r="CM117" s="694"/>
      <c r="CN117" s="694"/>
      <c r="CO117" s="700"/>
      <c r="CQ117" s="401"/>
      <c r="CR117" s="398"/>
      <c r="CS117" s="400"/>
      <c r="CU117" s="602"/>
      <c r="CV117" s="603"/>
      <c r="CW117" s="603"/>
      <c r="CX117" s="604"/>
      <c r="CZ117" s="400"/>
      <c r="DA117" s="398"/>
      <c r="DB117" s="401"/>
      <c r="DD117" s="698"/>
      <c r="DE117" s="694"/>
      <c r="DF117" s="694"/>
      <c r="DG117" s="700"/>
      <c r="DI117" s="401"/>
      <c r="DJ117" s="398"/>
      <c r="DK117" s="400"/>
      <c r="DR117" s="400"/>
      <c r="DS117" s="398"/>
      <c r="DT117" s="401"/>
      <c r="DV117" s="698"/>
      <c r="DW117" s="694"/>
      <c r="DX117" s="694"/>
      <c r="DY117" s="700"/>
      <c r="EA117" s="401"/>
      <c r="EB117" s="398"/>
      <c r="EC117" s="400"/>
      <c r="EE117" s="690"/>
      <c r="EF117" s="691"/>
      <c r="EG117" s="691"/>
      <c r="EH117" s="692"/>
      <c r="EJ117" s="400"/>
      <c r="EK117" s="398"/>
      <c r="EL117" s="401"/>
      <c r="EN117" s="698"/>
      <c r="EO117" s="694"/>
      <c r="EP117" s="694"/>
      <c r="EQ117" s="700"/>
      <c r="ES117" s="401"/>
      <c r="ET117" s="398"/>
      <c r="EU117" s="400"/>
      <c r="EW117" s="698"/>
      <c r="EX117" s="694"/>
      <c r="EY117" s="694"/>
      <c r="EZ117" s="700"/>
      <c r="FB117" s="400"/>
      <c r="FC117" s="398"/>
      <c r="FD117" s="401"/>
      <c r="FF117" s="165">
        <v>150000</v>
      </c>
      <c r="FG117" s="166">
        <v>33450</v>
      </c>
      <c r="FH117" s="166">
        <v>50000</v>
      </c>
      <c r="FI117" s="167">
        <v>28.5</v>
      </c>
      <c r="FK117" s="401"/>
    </row>
    <row r="118" spans="2:167" x14ac:dyDescent="0.25">
      <c r="B118" s="704"/>
      <c r="C118" s="704"/>
      <c r="D118" s="704"/>
      <c r="E118" s="704"/>
      <c r="F118" s="704"/>
      <c r="G118" s="399"/>
      <c r="H118" s="698"/>
      <c r="I118" s="694"/>
      <c r="J118" s="694"/>
      <c r="K118" s="700"/>
      <c r="L118" s="153"/>
      <c r="M118" s="698"/>
      <c r="N118" s="694"/>
      <c r="O118" s="702"/>
      <c r="P118" s="700"/>
      <c r="Q118" s="176"/>
      <c r="R118" s="176"/>
      <c r="S118" s="176"/>
      <c r="T118" s="176"/>
      <c r="U118" s="176"/>
      <c r="V118" s="153"/>
      <c r="W118" s="151"/>
      <c r="X118" s="398"/>
      <c r="Y118" s="400"/>
      <c r="AA118" s="637" t="s">
        <v>292</v>
      </c>
      <c r="AB118" s="639" t="s">
        <v>292</v>
      </c>
      <c r="AC118" s="639" t="s">
        <v>292</v>
      </c>
      <c r="AD118" s="641" t="s">
        <v>292</v>
      </c>
      <c r="AF118" s="400"/>
      <c r="AG118" s="398"/>
      <c r="AH118" s="401"/>
      <c r="AJ118" s="687" t="s">
        <v>722</v>
      </c>
      <c r="AK118" s="688"/>
      <c r="AL118" s="688"/>
      <c r="AM118" s="689"/>
      <c r="AO118" s="401"/>
      <c r="AP118" s="398"/>
      <c r="AQ118" s="400"/>
      <c r="AS118" s="690"/>
      <c r="AT118" s="691"/>
      <c r="AU118" s="691"/>
      <c r="AV118" s="692"/>
      <c r="AX118" s="400"/>
      <c r="AY118" s="398"/>
      <c r="AZ118" s="401"/>
      <c r="BB118" s="687" t="s">
        <v>722</v>
      </c>
      <c r="BC118" s="688"/>
      <c r="BD118" s="688"/>
      <c r="BE118" s="689"/>
      <c r="BG118" s="401"/>
      <c r="BH118" s="398"/>
      <c r="BI118" s="400"/>
      <c r="BK118" s="697" t="s">
        <v>286</v>
      </c>
      <c r="BL118" s="693" t="s">
        <v>287</v>
      </c>
      <c r="BM118" s="693" t="s">
        <v>288</v>
      </c>
      <c r="BN118" s="699" t="s">
        <v>289</v>
      </c>
      <c r="BP118" s="400"/>
      <c r="BQ118" s="398"/>
      <c r="BR118" s="401"/>
      <c r="BT118" s="697" t="s">
        <v>286</v>
      </c>
      <c r="BU118" s="693" t="s">
        <v>287</v>
      </c>
      <c r="BV118" s="693" t="s">
        <v>288</v>
      </c>
      <c r="BW118" s="699" t="s">
        <v>289</v>
      </c>
      <c r="BY118" s="401"/>
      <c r="BZ118" s="398"/>
      <c r="CA118" s="400"/>
      <c r="CC118" s="637" t="s">
        <v>292</v>
      </c>
      <c r="CD118" s="639" t="s">
        <v>292</v>
      </c>
      <c r="CE118" s="639" t="s">
        <v>292</v>
      </c>
      <c r="CF118" s="641" t="s">
        <v>292</v>
      </c>
      <c r="CH118" s="400"/>
      <c r="CI118" s="398"/>
      <c r="CJ118" s="401"/>
      <c r="CL118" s="637" t="s">
        <v>292</v>
      </c>
      <c r="CM118" s="639" t="s">
        <v>292</v>
      </c>
      <c r="CN118" s="639" t="s">
        <v>292</v>
      </c>
      <c r="CO118" s="641" t="s">
        <v>292</v>
      </c>
      <c r="CQ118" s="401"/>
      <c r="CR118" s="398"/>
      <c r="CS118" s="400"/>
      <c r="CU118" s="687" t="s">
        <v>722</v>
      </c>
      <c r="CV118" s="688"/>
      <c r="CW118" s="688"/>
      <c r="CX118" s="689"/>
      <c r="CZ118" s="400"/>
      <c r="DA118" s="398"/>
      <c r="DB118" s="401"/>
      <c r="DD118" s="637" t="s">
        <v>292</v>
      </c>
      <c r="DE118" s="639" t="s">
        <v>292</v>
      </c>
      <c r="DF118" s="639" t="s">
        <v>292</v>
      </c>
      <c r="DG118" s="641" t="s">
        <v>292</v>
      </c>
      <c r="DI118" s="401"/>
      <c r="DJ118" s="398"/>
      <c r="DK118" s="400"/>
      <c r="DM118" s="687" t="s">
        <v>722</v>
      </c>
      <c r="DN118" s="688"/>
      <c r="DO118" s="688"/>
      <c r="DP118" s="689"/>
      <c r="DR118" s="400"/>
      <c r="DS118" s="398"/>
      <c r="DT118" s="401"/>
      <c r="DV118" s="637" t="s">
        <v>292</v>
      </c>
      <c r="DW118" s="639" t="s">
        <v>292</v>
      </c>
      <c r="DX118" s="639" t="s">
        <v>292</v>
      </c>
      <c r="DY118" s="641" t="s">
        <v>292</v>
      </c>
      <c r="EA118" s="401"/>
      <c r="EB118" s="398"/>
      <c r="EC118" s="400"/>
      <c r="EE118" s="697" t="s">
        <v>286</v>
      </c>
      <c r="EF118" s="693" t="s">
        <v>287</v>
      </c>
      <c r="EG118" s="693" t="s">
        <v>288</v>
      </c>
      <c r="EH118" s="699" t="s">
        <v>289</v>
      </c>
      <c r="EJ118" s="400"/>
      <c r="EK118" s="398"/>
      <c r="EL118" s="401"/>
      <c r="EN118" s="637" t="s">
        <v>292</v>
      </c>
      <c r="EO118" s="639" t="s">
        <v>292</v>
      </c>
      <c r="EP118" s="639" t="s">
        <v>292</v>
      </c>
      <c r="EQ118" s="641" t="s">
        <v>292</v>
      </c>
      <c r="ES118" s="401"/>
      <c r="ET118" s="398"/>
      <c r="EU118" s="400"/>
      <c r="EW118" s="637" t="s">
        <v>292</v>
      </c>
      <c r="EX118" s="639" t="s">
        <v>292</v>
      </c>
      <c r="EY118" s="639" t="s">
        <v>292</v>
      </c>
      <c r="EZ118" s="641" t="s">
        <v>292</v>
      </c>
      <c r="FB118" s="400"/>
      <c r="FC118" s="398"/>
      <c r="FD118" s="401"/>
      <c r="FF118" s="169">
        <v>200000</v>
      </c>
      <c r="FG118" s="170">
        <v>47700</v>
      </c>
      <c r="FH118" s="170" t="s">
        <v>296</v>
      </c>
      <c r="FI118" s="171">
        <v>29.5</v>
      </c>
      <c r="FK118" s="401"/>
    </row>
    <row r="119" spans="2:167" x14ac:dyDescent="0.25">
      <c r="B119" s="704"/>
      <c r="C119" s="704"/>
      <c r="D119" s="704"/>
      <c r="E119" s="704"/>
      <c r="F119" s="704"/>
      <c r="G119" s="399"/>
      <c r="H119" s="637" t="s">
        <v>292</v>
      </c>
      <c r="I119" s="639" t="s">
        <v>292</v>
      </c>
      <c r="J119" s="639" t="s">
        <v>292</v>
      </c>
      <c r="K119" s="641" t="s">
        <v>292</v>
      </c>
      <c r="L119" s="153"/>
      <c r="M119" s="637" t="s">
        <v>292</v>
      </c>
      <c r="N119" s="639" t="s">
        <v>292</v>
      </c>
      <c r="O119" s="639" t="s">
        <v>292</v>
      </c>
      <c r="P119" s="641" t="s">
        <v>292</v>
      </c>
      <c r="Q119" s="176"/>
      <c r="R119" s="176"/>
      <c r="S119" s="176"/>
      <c r="T119" s="176"/>
      <c r="U119" s="176"/>
      <c r="V119" s="153"/>
      <c r="W119" s="151"/>
      <c r="X119" s="398"/>
      <c r="Y119" s="400"/>
      <c r="AA119" s="637" t="s">
        <v>293</v>
      </c>
      <c r="AB119" s="639" t="s">
        <v>294</v>
      </c>
      <c r="AC119" s="639" t="s">
        <v>293</v>
      </c>
      <c r="AD119" s="641" t="s">
        <v>295</v>
      </c>
      <c r="AF119" s="400"/>
      <c r="AG119" s="398"/>
      <c r="AH119" s="401"/>
      <c r="AJ119" s="690"/>
      <c r="AK119" s="691"/>
      <c r="AL119" s="691"/>
      <c r="AM119" s="692"/>
      <c r="AO119" s="401"/>
      <c r="AP119" s="398"/>
      <c r="AQ119" s="400"/>
      <c r="AS119" s="697" t="s">
        <v>286</v>
      </c>
      <c r="AT119" s="693" t="s">
        <v>287</v>
      </c>
      <c r="AU119" s="693" t="s">
        <v>288</v>
      </c>
      <c r="AV119" s="699" t="s">
        <v>289</v>
      </c>
      <c r="AX119" s="400"/>
      <c r="AY119" s="398"/>
      <c r="AZ119" s="401"/>
      <c r="BB119" s="690"/>
      <c r="BC119" s="691"/>
      <c r="BD119" s="691"/>
      <c r="BE119" s="692"/>
      <c r="BG119" s="401"/>
      <c r="BH119" s="398"/>
      <c r="BI119" s="400"/>
      <c r="BK119" s="698"/>
      <c r="BL119" s="694"/>
      <c r="BM119" s="694"/>
      <c r="BN119" s="700"/>
      <c r="BP119" s="400"/>
      <c r="BQ119" s="398"/>
      <c r="BR119" s="401"/>
      <c r="BT119" s="698"/>
      <c r="BU119" s="694"/>
      <c r="BV119" s="694"/>
      <c r="BW119" s="700"/>
      <c r="BY119" s="401"/>
      <c r="BZ119" s="398"/>
      <c r="CA119" s="400"/>
      <c r="CC119" s="637" t="s">
        <v>293</v>
      </c>
      <c r="CD119" s="639" t="s">
        <v>294</v>
      </c>
      <c r="CE119" s="639" t="s">
        <v>293</v>
      </c>
      <c r="CF119" s="641" t="s">
        <v>295</v>
      </c>
      <c r="CH119" s="400"/>
      <c r="CI119" s="398"/>
      <c r="CJ119" s="401"/>
      <c r="CL119" s="637" t="s">
        <v>293</v>
      </c>
      <c r="CM119" s="639" t="s">
        <v>294</v>
      </c>
      <c r="CN119" s="639" t="s">
        <v>293</v>
      </c>
      <c r="CO119" s="641" t="s">
        <v>295</v>
      </c>
      <c r="CQ119" s="401"/>
      <c r="CR119" s="398"/>
      <c r="CS119" s="400"/>
      <c r="CU119" s="690"/>
      <c r="CV119" s="691"/>
      <c r="CW119" s="691"/>
      <c r="CX119" s="692"/>
      <c r="CZ119" s="400"/>
      <c r="DA119" s="398"/>
      <c r="DB119" s="401"/>
      <c r="DD119" s="637" t="s">
        <v>293</v>
      </c>
      <c r="DE119" s="639" t="s">
        <v>294</v>
      </c>
      <c r="DF119" s="639" t="s">
        <v>293</v>
      </c>
      <c r="DG119" s="641" t="s">
        <v>295</v>
      </c>
      <c r="DI119" s="401"/>
      <c r="DJ119" s="398"/>
      <c r="DK119" s="400"/>
      <c r="DM119" s="690"/>
      <c r="DN119" s="691"/>
      <c r="DO119" s="691"/>
      <c r="DP119" s="692"/>
      <c r="DR119" s="400"/>
      <c r="DS119" s="398"/>
      <c r="DT119" s="401"/>
      <c r="DV119" s="637" t="s">
        <v>293</v>
      </c>
      <c r="DW119" s="639" t="s">
        <v>294</v>
      </c>
      <c r="DX119" s="639" t="s">
        <v>293</v>
      </c>
      <c r="DY119" s="641" t="s">
        <v>295</v>
      </c>
      <c r="EA119" s="401"/>
      <c r="EB119" s="398"/>
      <c r="EC119" s="400"/>
      <c r="EE119" s="698"/>
      <c r="EF119" s="694"/>
      <c r="EG119" s="694"/>
      <c r="EH119" s="700"/>
      <c r="EJ119" s="400"/>
      <c r="EK119" s="398"/>
      <c r="EL119" s="401"/>
      <c r="EN119" s="637" t="s">
        <v>293</v>
      </c>
      <c r="EO119" s="639" t="s">
        <v>294</v>
      </c>
      <c r="EP119" s="639" t="s">
        <v>293</v>
      </c>
      <c r="EQ119" s="641" t="s">
        <v>295</v>
      </c>
      <c r="ES119" s="401"/>
      <c r="ET119" s="398"/>
      <c r="EU119" s="400"/>
      <c r="EW119" s="637" t="s">
        <v>293</v>
      </c>
      <c r="EX119" s="639" t="s">
        <v>294</v>
      </c>
      <c r="EY119" s="639" t="s">
        <v>293</v>
      </c>
      <c r="EZ119" s="641" t="s">
        <v>295</v>
      </c>
      <c r="FB119" s="400"/>
      <c r="FC119" s="398"/>
      <c r="FD119" s="401"/>
      <c r="FK119" s="401"/>
    </row>
    <row r="120" spans="2:167" x14ac:dyDescent="0.25">
      <c r="B120" s="704"/>
      <c r="C120" s="704"/>
      <c r="D120" s="704"/>
      <c r="E120" s="704"/>
      <c r="F120" s="704"/>
      <c r="G120" s="399"/>
      <c r="H120" s="637" t="s">
        <v>293</v>
      </c>
      <c r="I120" s="639" t="s">
        <v>294</v>
      </c>
      <c r="J120" s="639" t="s">
        <v>293</v>
      </c>
      <c r="K120" s="641" t="s">
        <v>295</v>
      </c>
      <c r="L120" s="153"/>
      <c r="M120" s="637" t="s">
        <v>293</v>
      </c>
      <c r="N120" s="639" t="s">
        <v>294</v>
      </c>
      <c r="O120" s="639" t="s">
        <v>293</v>
      </c>
      <c r="P120" s="641" t="s">
        <v>295</v>
      </c>
      <c r="Q120" s="402"/>
      <c r="R120" s="402"/>
      <c r="S120" s="402"/>
      <c r="T120" s="402"/>
      <c r="U120" s="402"/>
      <c r="V120" s="153"/>
      <c r="W120" s="151"/>
      <c r="X120" s="398"/>
      <c r="Y120" s="400"/>
      <c r="AA120" s="161">
        <v>0</v>
      </c>
      <c r="AB120" s="162">
        <v>0</v>
      </c>
      <c r="AC120" s="163">
        <v>12450</v>
      </c>
      <c r="AD120" s="164">
        <v>19</v>
      </c>
      <c r="AF120" s="400"/>
      <c r="AG120" s="398"/>
      <c r="AH120" s="401"/>
      <c r="AJ120" s="697" t="s">
        <v>286</v>
      </c>
      <c r="AK120" s="693" t="s">
        <v>287</v>
      </c>
      <c r="AL120" s="693" t="s">
        <v>288</v>
      </c>
      <c r="AM120" s="699" t="s">
        <v>289</v>
      </c>
      <c r="AO120" s="401"/>
      <c r="AP120" s="398"/>
      <c r="AQ120" s="400"/>
      <c r="AS120" s="698"/>
      <c r="AT120" s="694"/>
      <c r="AU120" s="694"/>
      <c r="AV120" s="700"/>
      <c r="AX120" s="400"/>
      <c r="AY120" s="398"/>
      <c r="AZ120" s="401"/>
      <c r="BB120" s="697" t="s">
        <v>286</v>
      </c>
      <c r="BC120" s="693" t="s">
        <v>287</v>
      </c>
      <c r="BD120" s="693" t="s">
        <v>288</v>
      </c>
      <c r="BE120" s="699" t="s">
        <v>289</v>
      </c>
      <c r="BG120" s="401"/>
      <c r="BH120" s="398"/>
      <c r="BI120" s="400"/>
      <c r="BK120" s="637" t="s">
        <v>292</v>
      </c>
      <c r="BL120" s="639" t="s">
        <v>292</v>
      </c>
      <c r="BM120" s="639" t="s">
        <v>292</v>
      </c>
      <c r="BN120" s="641" t="s">
        <v>292</v>
      </c>
      <c r="BP120" s="400"/>
      <c r="BQ120" s="398"/>
      <c r="BR120" s="401"/>
      <c r="BT120" s="637" t="s">
        <v>292</v>
      </c>
      <c r="BU120" s="639" t="s">
        <v>292</v>
      </c>
      <c r="BV120" s="639" t="s">
        <v>292</v>
      </c>
      <c r="BW120" s="641" t="s">
        <v>292</v>
      </c>
      <c r="BY120" s="401"/>
      <c r="BZ120" s="398"/>
      <c r="CA120" s="400"/>
      <c r="CC120" s="161">
        <v>0</v>
      </c>
      <c r="CD120" s="162">
        <v>0</v>
      </c>
      <c r="CE120" s="163">
        <v>12450</v>
      </c>
      <c r="CF120" s="164">
        <v>19</v>
      </c>
      <c r="CH120" s="400"/>
      <c r="CI120" s="398"/>
      <c r="CJ120" s="401"/>
      <c r="CL120" s="161">
        <v>0</v>
      </c>
      <c r="CM120" s="162">
        <v>0</v>
      </c>
      <c r="CN120" s="163">
        <v>12450</v>
      </c>
      <c r="CO120" s="164">
        <v>18.5</v>
      </c>
      <c r="CQ120" s="401"/>
      <c r="CR120" s="398"/>
      <c r="CS120" s="400"/>
      <c r="CU120" s="697" t="s">
        <v>286</v>
      </c>
      <c r="CV120" s="693" t="s">
        <v>287</v>
      </c>
      <c r="CW120" s="693" t="s">
        <v>288</v>
      </c>
      <c r="CX120" s="699" t="s">
        <v>289</v>
      </c>
      <c r="CZ120" s="400"/>
      <c r="DA120" s="398"/>
      <c r="DB120" s="401"/>
      <c r="DD120" s="161">
        <v>0</v>
      </c>
      <c r="DE120" s="162">
        <v>0</v>
      </c>
      <c r="DF120" s="163">
        <v>12450</v>
      </c>
      <c r="DG120" s="164">
        <v>19</v>
      </c>
      <c r="DI120" s="401"/>
      <c r="DJ120" s="398"/>
      <c r="DK120" s="400"/>
      <c r="DM120" s="697" t="s">
        <v>286</v>
      </c>
      <c r="DN120" s="693" t="s">
        <v>287</v>
      </c>
      <c r="DO120" s="693" t="s">
        <v>288</v>
      </c>
      <c r="DP120" s="699" t="s">
        <v>289</v>
      </c>
      <c r="DR120" s="400"/>
      <c r="DS120" s="398"/>
      <c r="DT120" s="401"/>
      <c r="DV120" s="161">
        <v>0</v>
      </c>
      <c r="DW120" s="162">
        <v>0</v>
      </c>
      <c r="DX120" s="163">
        <v>12450</v>
      </c>
      <c r="DY120" s="164">
        <v>18.5</v>
      </c>
      <c r="EA120" s="401"/>
      <c r="EB120" s="398"/>
      <c r="EC120" s="400"/>
      <c r="EE120" s="637" t="s">
        <v>292</v>
      </c>
      <c r="EF120" s="639" t="s">
        <v>292</v>
      </c>
      <c r="EG120" s="639" t="s">
        <v>292</v>
      </c>
      <c r="EH120" s="641" t="s">
        <v>292</v>
      </c>
      <c r="EJ120" s="400"/>
      <c r="EK120" s="398"/>
      <c r="EL120" s="401"/>
      <c r="EN120" s="161">
        <v>0</v>
      </c>
      <c r="EO120" s="162">
        <v>0</v>
      </c>
      <c r="EP120" s="163">
        <v>12450</v>
      </c>
      <c r="EQ120" s="164">
        <v>18</v>
      </c>
      <c r="ES120" s="401"/>
      <c r="ET120" s="398"/>
      <c r="EU120" s="400"/>
      <c r="EW120" s="161">
        <v>0</v>
      </c>
      <c r="EX120" s="162">
        <v>0</v>
      </c>
      <c r="EY120" s="163">
        <v>12450</v>
      </c>
      <c r="EZ120" s="164">
        <v>19</v>
      </c>
      <c r="FB120" s="400"/>
      <c r="FC120" s="398"/>
      <c r="FD120" s="401"/>
      <c r="FF120" s="687" t="s">
        <v>722</v>
      </c>
      <c r="FG120" s="688"/>
      <c r="FH120" s="688"/>
      <c r="FI120" s="689"/>
      <c r="FK120" s="401"/>
    </row>
    <row r="121" spans="2:167" x14ac:dyDescent="0.25">
      <c r="B121" s="704"/>
      <c r="C121" s="704"/>
      <c r="D121" s="704"/>
      <c r="E121" s="704"/>
      <c r="F121" s="704"/>
      <c r="G121" s="399"/>
      <c r="H121" s="161">
        <v>0</v>
      </c>
      <c r="I121" s="162">
        <v>0</v>
      </c>
      <c r="J121" s="163">
        <v>12450</v>
      </c>
      <c r="K121" s="164">
        <v>19</v>
      </c>
      <c r="L121" s="153"/>
      <c r="M121" s="161">
        <v>0</v>
      </c>
      <c r="N121" s="162">
        <v>0</v>
      </c>
      <c r="O121" s="163">
        <v>6000</v>
      </c>
      <c r="P121" s="164">
        <v>19</v>
      </c>
      <c r="Q121" s="402"/>
      <c r="R121" s="402"/>
      <c r="S121" s="402"/>
      <c r="T121" s="402"/>
      <c r="U121" s="402"/>
      <c r="V121" s="153"/>
      <c r="W121" s="151"/>
      <c r="X121" s="398"/>
      <c r="Y121" s="400"/>
      <c r="AA121" s="165">
        <v>12450</v>
      </c>
      <c r="AB121" s="166">
        <v>2365.5</v>
      </c>
      <c r="AC121" s="166">
        <v>550</v>
      </c>
      <c r="AD121" s="167">
        <v>21.5</v>
      </c>
      <c r="AF121" s="400"/>
      <c r="AG121" s="398"/>
      <c r="AH121" s="401"/>
      <c r="AJ121" s="698"/>
      <c r="AK121" s="694"/>
      <c r="AL121" s="694"/>
      <c r="AM121" s="700"/>
      <c r="AO121" s="401"/>
      <c r="AP121" s="398"/>
      <c r="AQ121" s="400"/>
      <c r="AS121" s="637" t="s">
        <v>292</v>
      </c>
      <c r="AT121" s="639" t="s">
        <v>292</v>
      </c>
      <c r="AU121" s="639" t="s">
        <v>292</v>
      </c>
      <c r="AV121" s="641" t="s">
        <v>292</v>
      </c>
      <c r="AX121" s="400"/>
      <c r="AY121" s="398"/>
      <c r="AZ121" s="401"/>
      <c r="BB121" s="698"/>
      <c r="BC121" s="694"/>
      <c r="BD121" s="694"/>
      <c r="BE121" s="700"/>
      <c r="BG121" s="401"/>
      <c r="BH121" s="398"/>
      <c r="BI121" s="400"/>
      <c r="BK121" s="637" t="s">
        <v>293</v>
      </c>
      <c r="BL121" s="639" t="s">
        <v>294</v>
      </c>
      <c r="BM121" s="639" t="s">
        <v>293</v>
      </c>
      <c r="BN121" s="641" t="s">
        <v>295</v>
      </c>
      <c r="BP121" s="400"/>
      <c r="BQ121" s="398"/>
      <c r="BR121" s="401"/>
      <c r="BT121" s="637" t="s">
        <v>293</v>
      </c>
      <c r="BU121" s="639" t="s">
        <v>294</v>
      </c>
      <c r="BV121" s="639" t="s">
        <v>293</v>
      </c>
      <c r="BW121" s="641" t="s">
        <v>295</v>
      </c>
      <c r="BY121" s="401"/>
      <c r="BZ121" s="398"/>
      <c r="CA121" s="400"/>
      <c r="CC121" s="165">
        <v>12450</v>
      </c>
      <c r="CD121" s="166">
        <v>2365.5</v>
      </c>
      <c r="CE121" s="166">
        <v>7750</v>
      </c>
      <c r="CF121" s="167">
        <v>24</v>
      </c>
      <c r="CH121" s="400"/>
      <c r="CI121" s="398"/>
      <c r="CJ121" s="401"/>
      <c r="CL121" s="165">
        <v>12450</v>
      </c>
      <c r="CM121" s="166">
        <v>2303.25</v>
      </c>
      <c r="CN121" s="166">
        <v>7750</v>
      </c>
      <c r="CO121" s="167">
        <v>24</v>
      </c>
      <c r="CQ121" s="401"/>
      <c r="CR121" s="398"/>
      <c r="CS121" s="400"/>
      <c r="CU121" s="698"/>
      <c r="CV121" s="694"/>
      <c r="CW121" s="694"/>
      <c r="CX121" s="700"/>
      <c r="CZ121" s="400"/>
      <c r="DA121" s="398"/>
      <c r="DB121" s="401"/>
      <c r="DD121" s="165">
        <v>12450</v>
      </c>
      <c r="DE121" s="166">
        <v>2365.5</v>
      </c>
      <c r="DF121" s="166">
        <v>7750</v>
      </c>
      <c r="DG121" s="167">
        <v>24</v>
      </c>
      <c r="DI121" s="401"/>
      <c r="DJ121" s="398"/>
      <c r="DK121" s="400"/>
      <c r="DM121" s="698"/>
      <c r="DN121" s="694"/>
      <c r="DO121" s="694"/>
      <c r="DP121" s="700"/>
      <c r="DR121" s="400"/>
      <c r="DS121" s="398"/>
      <c r="DT121" s="401"/>
      <c r="DV121" s="165">
        <v>12450</v>
      </c>
      <c r="DW121" s="166">
        <v>2303.25</v>
      </c>
      <c r="DX121" s="166">
        <v>535.35000000000036</v>
      </c>
      <c r="DY121" s="167">
        <v>21</v>
      </c>
      <c r="EA121" s="401"/>
      <c r="EB121" s="398"/>
      <c r="EC121" s="400"/>
      <c r="EE121" s="637" t="s">
        <v>293</v>
      </c>
      <c r="EF121" s="639" t="s">
        <v>294</v>
      </c>
      <c r="EG121" s="639" t="s">
        <v>293</v>
      </c>
      <c r="EH121" s="641" t="s">
        <v>295</v>
      </c>
      <c r="EJ121" s="400"/>
      <c r="EK121" s="398"/>
      <c r="EL121" s="401"/>
      <c r="EN121" s="165">
        <v>12450</v>
      </c>
      <c r="EO121" s="166">
        <v>2241</v>
      </c>
      <c r="EP121" s="166">
        <v>912.21999999999935</v>
      </c>
      <c r="EQ121" s="167">
        <v>20.5</v>
      </c>
      <c r="ES121" s="401"/>
      <c r="ET121" s="398"/>
      <c r="EU121" s="400"/>
      <c r="EW121" s="165">
        <v>12450</v>
      </c>
      <c r="EX121" s="166">
        <v>2365.5</v>
      </c>
      <c r="EY121" s="166">
        <v>7750</v>
      </c>
      <c r="EZ121" s="167">
        <v>23.2</v>
      </c>
      <c r="FB121" s="400"/>
      <c r="FC121" s="398"/>
      <c r="FD121" s="401"/>
      <c r="FF121" s="690"/>
      <c r="FG121" s="691"/>
      <c r="FH121" s="691"/>
      <c r="FI121" s="692"/>
      <c r="FK121" s="401"/>
    </row>
    <row r="122" spans="2:167" ht="13.9" customHeight="1" x14ac:dyDescent="0.25">
      <c r="B122" s="704"/>
      <c r="C122" s="704"/>
      <c r="D122" s="704"/>
      <c r="E122" s="704"/>
      <c r="F122" s="704"/>
      <c r="G122" s="399"/>
      <c r="H122" s="165">
        <v>12450</v>
      </c>
      <c r="I122" s="166">
        <v>2365.5</v>
      </c>
      <c r="J122" s="166">
        <v>7750</v>
      </c>
      <c r="K122" s="167">
        <v>24</v>
      </c>
      <c r="L122" s="153"/>
      <c r="M122" s="165">
        <v>6000</v>
      </c>
      <c r="N122" s="166">
        <v>1140</v>
      </c>
      <c r="O122" s="166">
        <v>44000</v>
      </c>
      <c r="P122" s="167">
        <v>21</v>
      </c>
      <c r="Q122" s="403"/>
      <c r="R122" s="403"/>
      <c r="S122" s="403"/>
      <c r="T122" s="403"/>
      <c r="U122" s="403"/>
      <c r="V122" s="153"/>
      <c r="W122" s="151"/>
      <c r="X122" s="398"/>
      <c r="Y122" s="400"/>
      <c r="AA122" s="168">
        <v>13000</v>
      </c>
      <c r="AB122" s="163">
        <v>2483.75</v>
      </c>
      <c r="AC122" s="163">
        <v>7200</v>
      </c>
      <c r="AD122" s="164">
        <v>24</v>
      </c>
      <c r="AF122" s="400"/>
      <c r="AG122" s="398"/>
      <c r="AH122" s="401"/>
      <c r="AJ122" s="637" t="s">
        <v>292</v>
      </c>
      <c r="AK122" s="639" t="s">
        <v>292</v>
      </c>
      <c r="AL122" s="639" t="s">
        <v>292</v>
      </c>
      <c r="AM122" s="641" t="s">
        <v>292</v>
      </c>
      <c r="AO122" s="401"/>
      <c r="AP122" s="398"/>
      <c r="AQ122" s="400"/>
      <c r="AS122" s="637" t="s">
        <v>293</v>
      </c>
      <c r="AT122" s="639" t="s">
        <v>294</v>
      </c>
      <c r="AU122" s="639" t="s">
        <v>293</v>
      </c>
      <c r="AV122" s="641" t="s">
        <v>295</v>
      </c>
      <c r="AX122" s="400"/>
      <c r="AY122" s="398"/>
      <c r="AZ122" s="401"/>
      <c r="BB122" s="637" t="s">
        <v>292</v>
      </c>
      <c r="BC122" s="639" t="s">
        <v>292</v>
      </c>
      <c r="BD122" s="639" t="s">
        <v>292</v>
      </c>
      <c r="BE122" s="641" t="s">
        <v>292</v>
      </c>
      <c r="BG122" s="401"/>
      <c r="BH122" s="398"/>
      <c r="BI122" s="400"/>
      <c r="BK122" s="161">
        <v>0</v>
      </c>
      <c r="BL122" s="162">
        <v>0</v>
      </c>
      <c r="BM122" s="163">
        <v>12450</v>
      </c>
      <c r="BN122" s="164">
        <v>18.5</v>
      </c>
      <c r="BP122" s="400"/>
      <c r="BQ122" s="398"/>
      <c r="BR122" s="401"/>
      <c r="BT122" s="161">
        <v>0</v>
      </c>
      <c r="BU122" s="162">
        <v>0</v>
      </c>
      <c r="BV122" s="163">
        <v>12450</v>
      </c>
      <c r="BW122" s="164">
        <v>19</v>
      </c>
      <c r="BY122" s="401"/>
      <c r="BZ122" s="398"/>
      <c r="CA122" s="400"/>
      <c r="CC122" s="168">
        <v>20200</v>
      </c>
      <c r="CD122" s="163">
        <v>4225.5</v>
      </c>
      <c r="CE122" s="163">
        <v>15000</v>
      </c>
      <c r="CF122" s="164">
        <v>30</v>
      </c>
      <c r="CH122" s="400"/>
      <c r="CI122" s="398"/>
      <c r="CJ122" s="401"/>
      <c r="CL122" s="168">
        <v>20200</v>
      </c>
      <c r="CM122" s="163">
        <v>4163.25</v>
      </c>
      <c r="CN122" s="163">
        <v>15000</v>
      </c>
      <c r="CO122" s="164">
        <v>29</v>
      </c>
      <c r="CQ122" s="401"/>
      <c r="CR122" s="398"/>
      <c r="CS122" s="400"/>
      <c r="CU122" s="637" t="s">
        <v>292</v>
      </c>
      <c r="CV122" s="639" t="s">
        <v>292</v>
      </c>
      <c r="CW122" s="639" t="s">
        <v>292</v>
      </c>
      <c r="CX122" s="641" t="s">
        <v>292</v>
      </c>
      <c r="CZ122" s="400"/>
      <c r="DA122" s="398"/>
      <c r="DB122" s="401"/>
      <c r="DD122" s="168">
        <v>20200</v>
      </c>
      <c r="DE122" s="163">
        <v>4225.5</v>
      </c>
      <c r="DF122" s="163">
        <v>15000</v>
      </c>
      <c r="DG122" s="164">
        <v>30</v>
      </c>
      <c r="DI122" s="401"/>
      <c r="DJ122" s="398"/>
      <c r="DK122" s="400"/>
      <c r="DM122" s="637" t="s">
        <v>292</v>
      </c>
      <c r="DN122" s="639" t="s">
        <v>292</v>
      </c>
      <c r="DO122" s="639" t="s">
        <v>292</v>
      </c>
      <c r="DP122" s="641" t="s">
        <v>292</v>
      </c>
      <c r="DR122" s="400"/>
      <c r="DS122" s="398"/>
      <c r="DT122" s="401"/>
      <c r="DV122" s="404">
        <v>12985.35</v>
      </c>
      <c r="DW122" s="163">
        <v>2415.6734999999999</v>
      </c>
      <c r="DX122" s="163">
        <v>7214.65</v>
      </c>
      <c r="DY122" s="164">
        <v>23.65</v>
      </c>
      <c r="EA122" s="401"/>
      <c r="EB122" s="398"/>
      <c r="EC122" s="400"/>
      <c r="EE122" s="161">
        <v>0</v>
      </c>
      <c r="EF122" s="162">
        <v>0</v>
      </c>
      <c r="EG122" s="163">
        <v>12450</v>
      </c>
      <c r="EH122" s="164">
        <v>18.5</v>
      </c>
      <c r="EJ122" s="400"/>
      <c r="EK122" s="398"/>
      <c r="EL122" s="401"/>
      <c r="EN122" s="168">
        <v>13362.22</v>
      </c>
      <c r="EO122" s="163">
        <v>2428.0050999999999</v>
      </c>
      <c r="EP122" s="163">
        <v>5642.4100000000017</v>
      </c>
      <c r="EQ122" s="164">
        <v>22.7</v>
      </c>
      <c r="ES122" s="401"/>
      <c r="ET122" s="398"/>
      <c r="EU122" s="400"/>
      <c r="EW122" s="168">
        <v>20200</v>
      </c>
      <c r="EX122" s="163">
        <v>4163.5</v>
      </c>
      <c r="EY122" s="163">
        <v>13800</v>
      </c>
      <c r="EZ122" s="164">
        <v>28.3</v>
      </c>
      <c r="FB122" s="400"/>
      <c r="FC122" s="398"/>
      <c r="FD122" s="401"/>
      <c r="FF122" s="636" t="s">
        <v>286</v>
      </c>
      <c r="FG122" s="638" t="s">
        <v>287</v>
      </c>
      <c r="FH122" s="693" t="s">
        <v>288</v>
      </c>
      <c r="FI122" s="640" t="s">
        <v>289</v>
      </c>
      <c r="FK122" s="401"/>
    </row>
    <row r="123" spans="2:167" x14ac:dyDescent="0.25">
      <c r="B123" s="704"/>
      <c r="C123" s="704"/>
      <c r="D123" s="704"/>
      <c r="E123" s="704"/>
      <c r="F123" s="704"/>
      <c r="G123" s="399"/>
      <c r="H123" s="168">
        <v>20200</v>
      </c>
      <c r="I123" s="163">
        <v>4225.5</v>
      </c>
      <c r="J123" s="163">
        <v>15000</v>
      </c>
      <c r="K123" s="164">
        <v>30</v>
      </c>
      <c r="L123" s="153"/>
      <c r="M123" s="168">
        <v>50000</v>
      </c>
      <c r="N123" s="163">
        <v>10380</v>
      </c>
      <c r="O123" s="163">
        <v>150000</v>
      </c>
      <c r="P123" s="164">
        <v>23</v>
      </c>
      <c r="Q123" s="403"/>
      <c r="R123" s="403"/>
      <c r="S123" s="403"/>
      <c r="T123" s="403"/>
      <c r="U123" s="403"/>
      <c r="V123" s="153"/>
      <c r="W123" s="151"/>
      <c r="X123" s="398"/>
      <c r="Y123" s="400"/>
      <c r="AA123" s="165">
        <v>20200</v>
      </c>
      <c r="AB123" s="166">
        <v>4211.75</v>
      </c>
      <c r="AC123" s="166">
        <v>900</v>
      </c>
      <c r="AD123" s="167">
        <v>27</v>
      </c>
      <c r="AF123" s="400"/>
      <c r="AG123" s="398"/>
      <c r="AH123" s="401"/>
      <c r="AJ123" s="637" t="s">
        <v>293</v>
      </c>
      <c r="AK123" s="639" t="s">
        <v>294</v>
      </c>
      <c r="AL123" s="639" t="s">
        <v>293</v>
      </c>
      <c r="AM123" s="641" t="s">
        <v>295</v>
      </c>
      <c r="AO123" s="401"/>
      <c r="AP123" s="398"/>
      <c r="AQ123" s="400"/>
      <c r="AS123" s="161">
        <v>0</v>
      </c>
      <c r="AT123" s="162">
        <v>0</v>
      </c>
      <c r="AU123" s="163">
        <v>12450</v>
      </c>
      <c r="AV123" s="164">
        <v>19.5</v>
      </c>
      <c r="AX123" s="400"/>
      <c r="AY123" s="398"/>
      <c r="AZ123" s="401"/>
      <c r="BB123" s="637" t="s">
        <v>293</v>
      </c>
      <c r="BC123" s="639" t="s">
        <v>294</v>
      </c>
      <c r="BD123" s="639" t="s">
        <v>293</v>
      </c>
      <c r="BE123" s="641" t="s">
        <v>295</v>
      </c>
      <c r="BG123" s="401"/>
      <c r="BH123" s="398"/>
      <c r="BI123" s="400"/>
      <c r="BK123" s="165">
        <v>12450</v>
      </c>
      <c r="BL123" s="166">
        <v>2303.25</v>
      </c>
      <c r="BM123" s="166">
        <v>560</v>
      </c>
      <c r="BN123" s="167">
        <v>21</v>
      </c>
      <c r="BP123" s="400"/>
      <c r="BQ123" s="398"/>
      <c r="BR123" s="401"/>
      <c r="BT123" s="165">
        <v>12450</v>
      </c>
      <c r="BU123" s="166">
        <v>2365.5</v>
      </c>
      <c r="BV123" s="166">
        <v>7750</v>
      </c>
      <c r="BW123" s="167">
        <v>24</v>
      </c>
      <c r="BY123" s="401"/>
      <c r="BZ123" s="398"/>
      <c r="CA123" s="400"/>
      <c r="CC123" s="165">
        <v>35200</v>
      </c>
      <c r="CD123" s="166">
        <v>8725.5</v>
      </c>
      <c r="CE123" s="166">
        <v>24800</v>
      </c>
      <c r="CF123" s="167">
        <v>37</v>
      </c>
      <c r="CH123" s="400"/>
      <c r="CI123" s="398"/>
      <c r="CJ123" s="401"/>
      <c r="CL123" s="165">
        <v>35200</v>
      </c>
      <c r="CM123" s="166">
        <v>8513.25</v>
      </c>
      <c r="CN123" s="166">
        <v>18207.199999999997</v>
      </c>
      <c r="CO123" s="167">
        <v>37</v>
      </c>
      <c r="CQ123" s="401"/>
      <c r="CR123" s="398"/>
      <c r="CS123" s="400"/>
      <c r="CU123" s="637" t="s">
        <v>293</v>
      </c>
      <c r="CV123" s="639" t="s">
        <v>294</v>
      </c>
      <c r="CW123" s="639" t="s">
        <v>293</v>
      </c>
      <c r="CX123" s="641" t="s">
        <v>295</v>
      </c>
      <c r="CZ123" s="400"/>
      <c r="DA123" s="398"/>
      <c r="DB123" s="401"/>
      <c r="DD123" s="165">
        <v>35200</v>
      </c>
      <c r="DE123" s="166">
        <v>8725.5</v>
      </c>
      <c r="DF123" s="166">
        <v>24800</v>
      </c>
      <c r="DG123" s="167">
        <v>37</v>
      </c>
      <c r="DI123" s="401"/>
      <c r="DJ123" s="398"/>
      <c r="DK123" s="400"/>
      <c r="DM123" s="637" t="s">
        <v>293</v>
      </c>
      <c r="DN123" s="639" t="s">
        <v>294</v>
      </c>
      <c r="DO123" s="639" t="s">
        <v>293</v>
      </c>
      <c r="DP123" s="641" t="s">
        <v>295</v>
      </c>
      <c r="DR123" s="400"/>
      <c r="DS123" s="398"/>
      <c r="DT123" s="401"/>
      <c r="DV123" s="165">
        <v>20200</v>
      </c>
      <c r="DW123" s="166">
        <v>4121.9382249999999</v>
      </c>
      <c r="DX123" s="166">
        <v>868.59999999999854</v>
      </c>
      <c r="DY123" s="167">
        <v>26.65</v>
      </c>
      <c r="EA123" s="401"/>
      <c r="EB123" s="398"/>
      <c r="EC123" s="400"/>
      <c r="EE123" s="165">
        <v>12450</v>
      </c>
      <c r="EF123" s="166">
        <v>2303.25</v>
      </c>
      <c r="EG123" s="166">
        <v>7750</v>
      </c>
      <c r="EH123" s="167">
        <v>23.6</v>
      </c>
      <c r="EJ123" s="400"/>
      <c r="EK123" s="398"/>
      <c r="EL123" s="401"/>
      <c r="EN123" s="165">
        <v>19004.63</v>
      </c>
      <c r="EO123" s="166">
        <v>3708.8321700000001</v>
      </c>
      <c r="EP123" s="166">
        <v>1195.369999999999</v>
      </c>
      <c r="EQ123" s="167">
        <v>24.8</v>
      </c>
      <c r="ES123" s="401"/>
      <c r="ET123" s="398"/>
      <c r="EU123" s="400"/>
      <c r="EW123" s="165">
        <v>34000</v>
      </c>
      <c r="EX123" s="166">
        <v>8068.9</v>
      </c>
      <c r="EY123" s="166">
        <v>1200</v>
      </c>
      <c r="EZ123" s="167">
        <v>32.9</v>
      </c>
      <c r="FB123" s="400"/>
      <c r="FC123" s="398"/>
      <c r="FD123" s="401"/>
      <c r="FF123" s="637"/>
      <c r="FG123" s="639"/>
      <c r="FH123" s="694"/>
      <c r="FI123" s="641"/>
      <c r="FK123" s="401"/>
    </row>
    <row r="124" spans="2:167" x14ac:dyDescent="0.25">
      <c r="B124" s="704"/>
      <c r="C124" s="704"/>
      <c r="D124" s="704"/>
      <c r="E124" s="704"/>
      <c r="F124" s="704"/>
      <c r="G124" s="399"/>
      <c r="H124" s="165">
        <v>35200</v>
      </c>
      <c r="I124" s="166">
        <v>8725.5</v>
      </c>
      <c r="J124" s="166">
        <v>24800</v>
      </c>
      <c r="K124" s="167">
        <v>37</v>
      </c>
      <c r="L124" s="153"/>
      <c r="M124" s="165">
        <v>200000</v>
      </c>
      <c r="N124" s="166">
        <v>44880</v>
      </c>
      <c r="O124" s="166">
        <v>100000</v>
      </c>
      <c r="P124" s="167">
        <v>27</v>
      </c>
      <c r="Q124" s="403"/>
      <c r="R124" s="403"/>
      <c r="S124" s="403"/>
      <c r="T124" s="403"/>
      <c r="U124" s="403"/>
      <c r="V124" s="153"/>
      <c r="W124" s="151"/>
      <c r="X124" s="398"/>
      <c r="Y124" s="400"/>
      <c r="AA124" s="404">
        <v>21100</v>
      </c>
      <c r="AB124" s="182">
        <v>4454.75</v>
      </c>
      <c r="AC124" s="182">
        <v>14100</v>
      </c>
      <c r="AD124" s="234">
        <v>30</v>
      </c>
      <c r="AF124" s="400"/>
      <c r="AG124" s="398"/>
      <c r="AH124" s="401"/>
      <c r="AJ124" s="161">
        <v>0</v>
      </c>
      <c r="AK124" s="162">
        <v>0</v>
      </c>
      <c r="AL124" s="163">
        <v>12450</v>
      </c>
      <c r="AM124" s="164">
        <v>19</v>
      </c>
      <c r="AO124" s="401"/>
      <c r="AP124" s="398"/>
      <c r="AQ124" s="400"/>
      <c r="AS124" s="165">
        <v>12450</v>
      </c>
      <c r="AT124" s="166">
        <v>2427.75</v>
      </c>
      <c r="AU124" s="166">
        <v>5257.2000000000007</v>
      </c>
      <c r="AV124" s="167">
        <v>24</v>
      </c>
      <c r="AX124" s="400"/>
      <c r="AY124" s="398"/>
      <c r="AZ124" s="401"/>
      <c r="BB124" s="161">
        <v>0</v>
      </c>
      <c r="BC124" s="162">
        <v>0</v>
      </c>
      <c r="BD124" s="163">
        <v>10000</v>
      </c>
      <c r="BE124" s="164">
        <v>19</v>
      </c>
      <c r="BG124" s="401"/>
      <c r="BH124" s="398"/>
      <c r="BI124" s="400"/>
      <c r="BK124" s="168">
        <v>13010</v>
      </c>
      <c r="BL124" s="163">
        <v>2420.85</v>
      </c>
      <c r="BM124" s="163">
        <v>5458</v>
      </c>
      <c r="BN124" s="164">
        <v>23.5</v>
      </c>
      <c r="BP124" s="400"/>
      <c r="BQ124" s="398"/>
      <c r="BR124" s="401"/>
      <c r="BT124" s="168">
        <v>20200</v>
      </c>
      <c r="BU124" s="163">
        <v>4225.5</v>
      </c>
      <c r="BV124" s="163">
        <v>13800</v>
      </c>
      <c r="BW124" s="164">
        <v>30</v>
      </c>
      <c r="BY124" s="401"/>
      <c r="BZ124" s="398"/>
      <c r="CA124" s="400"/>
      <c r="CC124" s="404">
        <v>60000</v>
      </c>
      <c r="CD124" s="182">
        <v>17901.5</v>
      </c>
      <c r="CE124" s="182">
        <v>240000</v>
      </c>
      <c r="CF124" s="234">
        <v>45</v>
      </c>
      <c r="CH124" s="400"/>
      <c r="CI124" s="398"/>
      <c r="CJ124" s="401"/>
      <c r="CL124" s="168">
        <v>53407.199999999997</v>
      </c>
      <c r="CM124" s="182">
        <v>15249.913999999999</v>
      </c>
      <c r="CN124" s="163">
        <v>6592.8000000000029</v>
      </c>
      <c r="CO124" s="164">
        <v>40</v>
      </c>
      <c r="CQ124" s="401"/>
      <c r="CR124" s="398"/>
      <c r="CS124" s="400"/>
      <c r="CU124" s="168">
        <v>0</v>
      </c>
      <c r="CV124" s="163">
        <v>0</v>
      </c>
      <c r="CW124" s="163">
        <v>12450</v>
      </c>
      <c r="CX124" s="164">
        <v>20</v>
      </c>
      <c r="CZ124" s="400"/>
      <c r="DA124" s="398"/>
      <c r="DB124" s="401"/>
      <c r="DD124" s="404">
        <v>60000</v>
      </c>
      <c r="DE124" s="182">
        <v>17901.5</v>
      </c>
      <c r="DF124" s="182">
        <v>240000</v>
      </c>
      <c r="DG124" s="234">
        <v>45</v>
      </c>
      <c r="DI124" s="401"/>
      <c r="DJ124" s="398"/>
      <c r="DK124" s="400"/>
      <c r="DM124" s="161">
        <v>0</v>
      </c>
      <c r="DN124" s="162">
        <v>0</v>
      </c>
      <c r="DO124" s="163">
        <v>12450</v>
      </c>
      <c r="DP124" s="164">
        <v>17.5</v>
      </c>
      <c r="DR124" s="400"/>
      <c r="DS124" s="398"/>
      <c r="DT124" s="401"/>
      <c r="DV124" s="168">
        <v>21068.6</v>
      </c>
      <c r="DW124" s="163">
        <v>4353.4201249999996</v>
      </c>
      <c r="DX124" s="163">
        <v>14131.400000000001</v>
      </c>
      <c r="DY124" s="164">
        <v>29.9</v>
      </c>
      <c r="EA124" s="401"/>
      <c r="EB124" s="398"/>
      <c r="EC124" s="400"/>
      <c r="EE124" s="168">
        <v>20200</v>
      </c>
      <c r="EF124" s="163">
        <v>4132.25</v>
      </c>
      <c r="EG124" s="163">
        <v>15000</v>
      </c>
      <c r="EH124" s="164">
        <v>29.6</v>
      </c>
      <c r="EJ124" s="400"/>
      <c r="EK124" s="398"/>
      <c r="EL124" s="401"/>
      <c r="EN124" s="404">
        <v>20200</v>
      </c>
      <c r="EO124" s="182">
        <v>4005.2839300000001</v>
      </c>
      <c r="EP124" s="182">
        <v>15000</v>
      </c>
      <c r="EQ124" s="234">
        <v>27.8</v>
      </c>
      <c r="ES124" s="401"/>
      <c r="ET124" s="398"/>
      <c r="EU124" s="400"/>
      <c r="EW124" s="404">
        <v>35200</v>
      </c>
      <c r="EX124" s="182">
        <v>8463.6999999999989</v>
      </c>
      <c r="EY124" s="182">
        <v>24800</v>
      </c>
      <c r="EZ124" s="234">
        <v>36.4</v>
      </c>
      <c r="FB124" s="400"/>
      <c r="FC124" s="398"/>
      <c r="FD124" s="401"/>
      <c r="FF124" s="637" t="s">
        <v>292</v>
      </c>
      <c r="FG124" s="639" t="s">
        <v>292</v>
      </c>
      <c r="FH124" s="639" t="s">
        <v>292</v>
      </c>
      <c r="FI124" s="641" t="s">
        <v>292</v>
      </c>
      <c r="FK124" s="401"/>
    </row>
    <row r="125" spans="2:167" x14ac:dyDescent="0.25">
      <c r="B125" s="704"/>
      <c r="C125" s="704"/>
      <c r="D125" s="704"/>
      <c r="E125" s="704"/>
      <c r="F125" s="704"/>
      <c r="G125" s="399"/>
      <c r="H125" s="168">
        <v>60000</v>
      </c>
      <c r="I125" s="163">
        <v>17901.5</v>
      </c>
      <c r="J125" s="163">
        <v>240000</v>
      </c>
      <c r="K125" s="164">
        <v>45</v>
      </c>
      <c r="L125" s="153"/>
      <c r="M125" s="169">
        <v>300000</v>
      </c>
      <c r="N125" s="170">
        <v>71880</v>
      </c>
      <c r="O125" s="170" t="s">
        <v>296</v>
      </c>
      <c r="P125" s="171">
        <v>28</v>
      </c>
      <c r="Q125" s="183"/>
      <c r="R125" s="183"/>
      <c r="S125" s="183"/>
      <c r="T125" s="183"/>
      <c r="U125" s="183"/>
      <c r="V125" s="153"/>
      <c r="W125" s="151"/>
      <c r="X125" s="398"/>
      <c r="Y125" s="400"/>
      <c r="AA125" s="165">
        <v>35200</v>
      </c>
      <c r="AB125" s="166">
        <v>8684.75</v>
      </c>
      <c r="AC125" s="166">
        <v>24800</v>
      </c>
      <c r="AD125" s="167">
        <v>37</v>
      </c>
      <c r="AF125" s="400"/>
      <c r="AG125" s="398"/>
      <c r="AH125" s="401"/>
      <c r="AJ125" s="165">
        <v>12450</v>
      </c>
      <c r="AK125" s="166">
        <v>2365.5</v>
      </c>
      <c r="AL125" s="166">
        <v>622.5</v>
      </c>
      <c r="AM125" s="167">
        <v>21.5</v>
      </c>
      <c r="AO125" s="401"/>
      <c r="AP125" s="398"/>
      <c r="AQ125" s="400"/>
      <c r="AS125" s="168">
        <v>17707.2</v>
      </c>
      <c r="AT125" s="163">
        <v>3689.4780000000001</v>
      </c>
      <c r="AU125" s="163">
        <v>2492.7999999999993</v>
      </c>
      <c r="AV125" s="164">
        <v>26</v>
      </c>
      <c r="AX125" s="400"/>
      <c r="AY125" s="398"/>
      <c r="AZ125" s="401"/>
      <c r="BB125" s="165">
        <v>10000</v>
      </c>
      <c r="BC125" s="166">
        <v>1900</v>
      </c>
      <c r="BD125" s="166">
        <v>2450</v>
      </c>
      <c r="BE125" s="167">
        <v>21.25</v>
      </c>
      <c r="BG125" s="401"/>
      <c r="BH125" s="398"/>
      <c r="BI125" s="400"/>
      <c r="BK125" s="165">
        <v>18468</v>
      </c>
      <c r="BL125" s="166">
        <v>3703.48</v>
      </c>
      <c r="BM125" s="166">
        <v>1732</v>
      </c>
      <c r="BN125" s="167">
        <v>26</v>
      </c>
      <c r="BP125" s="400"/>
      <c r="BQ125" s="398"/>
      <c r="BR125" s="401"/>
      <c r="BT125" s="165">
        <v>34000</v>
      </c>
      <c r="BU125" s="166">
        <v>8365.5</v>
      </c>
      <c r="BV125" s="166">
        <v>1200</v>
      </c>
      <c r="BW125" s="167">
        <v>33.5</v>
      </c>
      <c r="BY125" s="401"/>
      <c r="BZ125" s="398"/>
      <c r="CA125" s="400"/>
      <c r="CC125" s="179">
        <v>300000</v>
      </c>
      <c r="CD125" s="180">
        <v>125901.5</v>
      </c>
      <c r="CE125" s="405" t="s">
        <v>296</v>
      </c>
      <c r="CF125" s="181">
        <v>47</v>
      </c>
      <c r="CH125" s="400"/>
      <c r="CI125" s="398"/>
      <c r="CJ125" s="401"/>
      <c r="CL125" s="165">
        <v>60000</v>
      </c>
      <c r="CM125" s="166">
        <v>17887.034</v>
      </c>
      <c r="CN125" s="166">
        <v>240000</v>
      </c>
      <c r="CO125" s="167">
        <v>44</v>
      </c>
      <c r="CQ125" s="401"/>
      <c r="CR125" s="398"/>
      <c r="CS125" s="400"/>
      <c r="CU125" s="165">
        <v>12450</v>
      </c>
      <c r="CV125" s="166">
        <v>2490</v>
      </c>
      <c r="CW125" s="166">
        <v>5257.2000000000007</v>
      </c>
      <c r="CX125" s="167">
        <v>24</v>
      </c>
      <c r="CZ125" s="400"/>
      <c r="DA125" s="398"/>
      <c r="DB125" s="401"/>
      <c r="DD125" s="179">
        <v>300000</v>
      </c>
      <c r="DE125" s="180">
        <v>125901.5</v>
      </c>
      <c r="DF125" s="180" t="s">
        <v>296</v>
      </c>
      <c r="DG125" s="181">
        <v>47</v>
      </c>
      <c r="DI125" s="401"/>
      <c r="DJ125" s="398"/>
      <c r="DK125" s="400"/>
      <c r="DM125" s="165">
        <v>12450</v>
      </c>
      <c r="DN125" s="166">
        <v>2178.75</v>
      </c>
      <c r="DO125" s="166">
        <v>7750</v>
      </c>
      <c r="DP125" s="167">
        <v>22</v>
      </c>
      <c r="DR125" s="400"/>
      <c r="DS125" s="398"/>
      <c r="DT125" s="401"/>
      <c r="DV125" s="165">
        <v>35200</v>
      </c>
      <c r="DW125" s="166">
        <v>8578.7087250000004</v>
      </c>
      <c r="DX125" s="166">
        <v>24800</v>
      </c>
      <c r="DY125" s="167">
        <v>36.9</v>
      </c>
      <c r="EA125" s="401"/>
      <c r="EB125" s="398"/>
      <c r="EC125" s="400"/>
      <c r="EE125" s="165">
        <v>35200</v>
      </c>
      <c r="EF125" s="166">
        <v>8572.25</v>
      </c>
      <c r="EG125" s="166">
        <v>14800</v>
      </c>
      <c r="EH125" s="167">
        <v>37.299999999999997</v>
      </c>
      <c r="EJ125" s="400"/>
      <c r="EK125" s="398"/>
      <c r="EL125" s="401"/>
      <c r="EN125" s="165">
        <v>35200</v>
      </c>
      <c r="EO125" s="166">
        <v>8175.2839299999996</v>
      </c>
      <c r="EP125" s="166">
        <v>225.68000000000029</v>
      </c>
      <c r="EQ125" s="167">
        <v>31.3</v>
      </c>
      <c r="ES125" s="401"/>
      <c r="ET125" s="398"/>
      <c r="EU125" s="400"/>
      <c r="EW125" s="165">
        <v>60000</v>
      </c>
      <c r="EX125" s="166">
        <v>17490.900000000001</v>
      </c>
      <c r="EY125" s="166">
        <v>240000</v>
      </c>
      <c r="EZ125" s="167">
        <v>45</v>
      </c>
      <c r="FB125" s="400"/>
      <c r="FC125" s="398"/>
      <c r="FD125" s="401"/>
      <c r="FF125" s="637" t="s">
        <v>293</v>
      </c>
      <c r="FG125" s="639" t="s">
        <v>294</v>
      </c>
      <c r="FH125" s="639" t="s">
        <v>293</v>
      </c>
      <c r="FI125" s="641" t="s">
        <v>295</v>
      </c>
      <c r="FK125" s="401"/>
    </row>
    <row r="126" spans="2:167" x14ac:dyDescent="0.25">
      <c r="B126" s="704"/>
      <c r="C126" s="704"/>
      <c r="D126" s="704"/>
      <c r="E126" s="704"/>
      <c r="F126" s="704"/>
      <c r="G126" s="399"/>
      <c r="H126" s="179">
        <v>300000</v>
      </c>
      <c r="I126" s="180">
        <v>125901.5</v>
      </c>
      <c r="J126" s="180" t="s">
        <v>296</v>
      </c>
      <c r="K126" s="181">
        <v>47</v>
      </c>
      <c r="Q126" s="183"/>
      <c r="R126" s="183"/>
      <c r="S126" s="183"/>
      <c r="T126" s="183"/>
      <c r="U126" s="183"/>
      <c r="V126" s="153"/>
      <c r="W126" s="151"/>
      <c r="X126" s="398"/>
      <c r="Y126" s="400"/>
      <c r="AA126" s="404">
        <v>60000</v>
      </c>
      <c r="AB126" s="182">
        <v>17860.75</v>
      </c>
      <c r="AC126" s="182">
        <v>240000</v>
      </c>
      <c r="AD126" s="234">
        <v>45</v>
      </c>
      <c r="AF126" s="400"/>
      <c r="AG126" s="398"/>
      <c r="AH126" s="401"/>
      <c r="AJ126" s="168">
        <v>13072.5</v>
      </c>
      <c r="AK126" s="163">
        <v>2499.3375000000001</v>
      </c>
      <c r="AL126" s="163">
        <v>7127.5</v>
      </c>
      <c r="AM126" s="164">
        <v>24</v>
      </c>
      <c r="AO126" s="401"/>
      <c r="AP126" s="398"/>
      <c r="AQ126" s="400"/>
      <c r="AS126" s="165">
        <v>20200</v>
      </c>
      <c r="AT126" s="166">
        <v>4337.6059999999998</v>
      </c>
      <c r="AU126" s="166">
        <v>12807.199999999997</v>
      </c>
      <c r="AV126" s="167">
        <v>29</v>
      </c>
      <c r="AX126" s="400"/>
      <c r="AY126" s="398"/>
      <c r="AZ126" s="401"/>
      <c r="BB126" s="168">
        <v>12450</v>
      </c>
      <c r="BC126" s="163">
        <v>2420.625</v>
      </c>
      <c r="BD126" s="163">
        <v>5550</v>
      </c>
      <c r="BE126" s="164">
        <v>23.75</v>
      </c>
      <c r="BG126" s="401"/>
      <c r="BH126" s="398"/>
      <c r="BI126" s="400"/>
      <c r="BK126" s="404">
        <v>20200</v>
      </c>
      <c r="BL126" s="182">
        <v>4153.8</v>
      </c>
      <c r="BM126" s="182">
        <v>14127</v>
      </c>
      <c r="BN126" s="234">
        <v>29</v>
      </c>
      <c r="BP126" s="400"/>
      <c r="BQ126" s="398"/>
      <c r="BR126" s="401"/>
      <c r="BT126" s="404">
        <v>35200</v>
      </c>
      <c r="BU126" s="182">
        <v>8767.5</v>
      </c>
      <c r="BV126" s="182">
        <v>10800</v>
      </c>
      <c r="BW126" s="234">
        <v>37</v>
      </c>
      <c r="BY126" s="401"/>
      <c r="BZ126" s="398"/>
      <c r="CA126" s="400"/>
      <c r="CH126" s="400"/>
      <c r="CI126" s="398"/>
      <c r="CJ126" s="401"/>
      <c r="CL126" s="193">
        <v>300000</v>
      </c>
      <c r="CM126" s="194">
        <v>123487.034</v>
      </c>
      <c r="CN126" s="194" t="s">
        <v>296</v>
      </c>
      <c r="CO126" s="195">
        <v>46</v>
      </c>
      <c r="CQ126" s="401"/>
      <c r="CR126" s="398"/>
      <c r="CS126" s="400"/>
      <c r="CU126" s="404">
        <v>17707.2</v>
      </c>
      <c r="CV126" s="182">
        <v>3751.7280000000001</v>
      </c>
      <c r="CW126" s="182">
        <v>2492.7999999999993</v>
      </c>
      <c r="CX126" s="234">
        <v>26</v>
      </c>
      <c r="CZ126" s="400"/>
      <c r="DA126" s="398"/>
      <c r="DB126" s="401"/>
      <c r="DI126" s="401"/>
      <c r="DJ126" s="398"/>
      <c r="DK126" s="400"/>
      <c r="DM126" s="168">
        <v>20200</v>
      </c>
      <c r="DN126" s="163">
        <v>3883.75</v>
      </c>
      <c r="DO126" s="163">
        <v>4000</v>
      </c>
      <c r="DP126" s="164">
        <v>31</v>
      </c>
      <c r="DR126" s="400"/>
      <c r="DS126" s="398"/>
      <c r="DT126" s="401"/>
      <c r="DV126" s="168">
        <v>60000</v>
      </c>
      <c r="DW126" s="163">
        <v>17729.908725000001</v>
      </c>
      <c r="DX126" s="163">
        <v>240000</v>
      </c>
      <c r="DY126" s="164">
        <v>45</v>
      </c>
      <c r="EA126" s="401"/>
      <c r="EB126" s="398"/>
      <c r="EC126" s="400"/>
      <c r="EE126" s="404">
        <v>50000</v>
      </c>
      <c r="EF126" s="182">
        <v>14092.65</v>
      </c>
      <c r="EG126" s="182">
        <v>10000</v>
      </c>
      <c r="EH126" s="234">
        <v>38</v>
      </c>
      <c r="EJ126" s="400"/>
      <c r="EK126" s="398"/>
      <c r="EL126" s="401"/>
      <c r="EN126" s="404">
        <v>35425.68</v>
      </c>
      <c r="EO126" s="182">
        <v>8245.921769999999</v>
      </c>
      <c r="EP126" s="182">
        <v>21894.720000000001</v>
      </c>
      <c r="EQ126" s="234">
        <v>35.9</v>
      </c>
      <c r="ES126" s="401"/>
      <c r="ET126" s="398"/>
      <c r="EU126" s="400"/>
      <c r="EW126" s="193">
        <v>300000</v>
      </c>
      <c r="EX126" s="194">
        <v>125490.9</v>
      </c>
      <c r="EY126" s="172" t="s">
        <v>296</v>
      </c>
      <c r="EZ126" s="195">
        <v>47</v>
      </c>
      <c r="FB126" s="400"/>
      <c r="FC126" s="398"/>
      <c r="FD126" s="401"/>
      <c r="FF126" s="161">
        <v>0</v>
      </c>
      <c r="FG126" s="162">
        <v>0</v>
      </c>
      <c r="FH126" s="163">
        <v>12000</v>
      </c>
      <c r="FI126" s="164">
        <v>18.5</v>
      </c>
      <c r="FK126" s="401"/>
    </row>
    <row r="127" spans="2:167" x14ac:dyDescent="0.25">
      <c r="B127" s="704"/>
      <c r="C127" s="704"/>
      <c r="D127" s="704"/>
      <c r="E127" s="704"/>
      <c r="F127" s="704"/>
      <c r="G127" s="399"/>
      <c r="Q127" s="183"/>
      <c r="R127" s="183"/>
      <c r="S127" s="183"/>
      <c r="T127" s="183"/>
      <c r="U127" s="183"/>
      <c r="V127" s="153"/>
      <c r="W127" s="151"/>
      <c r="X127" s="398"/>
      <c r="Y127" s="400"/>
      <c r="AA127" s="179">
        <v>300000</v>
      </c>
      <c r="AB127" s="180">
        <v>125860.75</v>
      </c>
      <c r="AC127" s="180" t="s">
        <v>296</v>
      </c>
      <c r="AD127" s="181">
        <v>47</v>
      </c>
      <c r="AF127" s="400"/>
      <c r="AG127" s="398"/>
      <c r="AH127" s="401"/>
      <c r="AJ127" s="165">
        <v>20200</v>
      </c>
      <c r="AK127" s="166">
        <v>4209.9375</v>
      </c>
      <c r="AL127" s="166">
        <v>1010</v>
      </c>
      <c r="AM127" s="167">
        <v>27</v>
      </c>
      <c r="AO127" s="401"/>
      <c r="AP127" s="398"/>
      <c r="AQ127" s="400"/>
      <c r="AS127" s="404">
        <v>33007.199999999997</v>
      </c>
      <c r="AT127" s="182">
        <v>8051.6939999999995</v>
      </c>
      <c r="AU127" s="182">
        <v>2192.8000000000029</v>
      </c>
      <c r="AV127" s="234">
        <v>33.5</v>
      </c>
      <c r="AX127" s="400"/>
      <c r="AY127" s="398"/>
      <c r="AZ127" s="401"/>
      <c r="BB127" s="165">
        <v>18000</v>
      </c>
      <c r="BC127" s="166">
        <v>3738.75</v>
      </c>
      <c r="BD127" s="166">
        <v>2200</v>
      </c>
      <c r="BE127" s="167">
        <v>26.75</v>
      </c>
      <c r="BG127" s="401"/>
      <c r="BH127" s="398"/>
      <c r="BI127" s="400"/>
      <c r="BK127" s="165">
        <v>34327</v>
      </c>
      <c r="BL127" s="166">
        <v>8250.630000000001</v>
      </c>
      <c r="BM127" s="166">
        <v>873</v>
      </c>
      <c r="BN127" s="167">
        <v>33.5</v>
      </c>
      <c r="BP127" s="400"/>
      <c r="BQ127" s="398"/>
      <c r="BR127" s="401"/>
      <c r="BT127" s="165">
        <v>46000</v>
      </c>
      <c r="BU127" s="166">
        <v>12763.5</v>
      </c>
      <c r="BV127" s="166">
        <v>14000</v>
      </c>
      <c r="BW127" s="167">
        <v>38</v>
      </c>
      <c r="BY127" s="401"/>
      <c r="BZ127" s="398"/>
      <c r="CA127" s="400"/>
      <c r="CB127" s="400"/>
      <c r="CC127" s="400"/>
      <c r="CD127" s="400"/>
      <c r="CE127" s="400"/>
      <c r="CF127" s="400"/>
      <c r="CG127" s="400"/>
      <c r="CH127" s="400"/>
      <c r="CI127" s="398"/>
      <c r="CJ127" s="401"/>
      <c r="CQ127" s="401"/>
      <c r="CR127" s="398"/>
      <c r="CS127" s="400"/>
      <c r="CU127" s="165">
        <v>20200</v>
      </c>
      <c r="CV127" s="166">
        <v>4399.8559999999998</v>
      </c>
      <c r="CW127" s="166">
        <v>800</v>
      </c>
      <c r="CX127" s="167">
        <v>29</v>
      </c>
      <c r="CZ127" s="400"/>
      <c r="DA127" s="398"/>
      <c r="DB127" s="401"/>
      <c r="DC127" s="401"/>
      <c r="DD127" s="401"/>
      <c r="DE127" s="401"/>
      <c r="DF127" s="401"/>
      <c r="DG127" s="401"/>
      <c r="DH127" s="401"/>
      <c r="DI127" s="401"/>
      <c r="DJ127" s="398"/>
      <c r="DK127" s="400"/>
      <c r="DM127" s="165">
        <v>24200</v>
      </c>
      <c r="DN127" s="166">
        <v>5123.75</v>
      </c>
      <c r="DO127" s="166">
        <v>11000</v>
      </c>
      <c r="DP127" s="167">
        <v>32.5</v>
      </c>
      <c r="DR127" s="400"/>
      <c r="DS127" s="398"/>
      <c r="DT127" s="401"/>
      <c r="DV127" s="179">
        <v>300000</v>
      </c>
      <c r="DW127" s="180">
        <v>125729.908725</v>
      </c>
      <c r="DX127" s="180" t="s">
        <v>296</v>
      </c>
      <c r="DY127" s="181">
        <v>47</v>
      </c>
      <c r="EA127" s="401"/>
      <c r="EB127" s="398"/>
      <c r="EC127" s="400"/>
      <c r="EE127" s="165">
        <v>60000</v>
      </c>
      <c r="EF127" s="166">
        <v>17892.650000000001</v>
      </c>
      <c r="EG127" s="166">
        <v>60000</v>
      </c>
      <c r="EH127" s="167">
        <v>47.5</v>
      </c>
      <c r="EJ127" s="400"/>
      <c r="EK127" s="398"/>
      <c r="EL127" s="401"/>
      <c r="EN127" s="165">
        <v>57320.4</v>
      </c>
      <c r="EO127" s="166">
        <v>16106.126249999998</v>
      </c>
      <c r="EP127" s="166">
        <v>2679.5999999999985</v>
      </c>
      <c r="EQ127" s="167">
        <v>39</v>
      </c>
      <c r="ES127" s="401"/>
      <c r="ET127" s="398"/>
      <c r="EU127" s="400"/>
      <c r="FB127" s="400"/>
      <c r="FC127" s="398"/>
      <c r="FD127" s="401"/>
      <c r="FF127" s="165">
        <v>12000</v>
      </c>
      <c r="FG127" s="166">
        <v>2220</v>
      </c>
      <c r="FH127" s="166">
        <v>450</v>
      </c>
      <c r="FI127" s="167">
        <v>21.5</v>
      </c>
      <c r="FK127" s="401"/>
    </row>
    <row r="128" spans="2:167" x14ac:dyDescent="0.25">
      <c r="B128" s="704"/>
      <c r="C128" s="704"/>
      <c r="D128" s="704"/>
      <c r="E128" s="704"/>
      <c r="F128" s="704"/>
      <c r="G128" s="406"/>
      <c r="H128" s="152"/>
      <c r="I128" s="152"/>
      <c r="J128" s="152"/>
      <c r="K128" s="152"/>
      <c r="L128" s="152"/>
      <c r="M128" s="152"/>
      <c r="N128" s="152"/>
      <c r="O128" s="152"/>
      <c r="P128" s="152"/>
      <c r="Q128" s="407"/>
      <c r="R128" s="407"/>
      <c r="S128" s="407"/>
      <c r="T128" s="407"/>
      <c r="U128" s="407"/>
      <c r="V128" s="151"/>
      <c r="W128" s="151"/>
      <c r="X128" s="398"/>
      <c r="Y128" s="400"/>
      <c r="AF128" s="400"/>
      <c r="AG128" s="398"/>
      <c r="AH128" s="401"/>
      <c r="AJ128" s="404">
        <v>21210</v>
      </c>
      <c r="AK128" s="182">
        <v>4482.6374999999998</v>
      </c>
      <c r="AL128" s="182">
        <v>13990</v>
      </c>
      <c r="AM128" s="234">
        <v>30</v>
      </c>
      <c r="AO128" s="401"/>
      <c r="AP128" s="398"/>
      <c r="AQ128" s="400"/>
      <c r="AS128" s="165">
        <v>35200</v>
      </c>
      <c r="AT128" s="166">
        <v>8786.2820000000011</v>
      </c>
      <c r="AU128" s="166">
        <v>18207.199999999997</v>
      </c>
      <c r="AV128" s="167">
        <v>37</v>
      </c>
      <c r="AX128" s="400"/>
      <c r="AY128" s="398"/>
      <c r="AZ128" s="401"/>
      <c r="BB128" s="404">
        <v>20200</v>
      </c>
      <c r="BC128" s="182">
        <v>4327.25</v>
      </c>
      <c r="BD128" s="182">
        <v>9800</v>
      </c>
      <c r="BE128" s="234">
        <v>29.75</v>
      </c>
      <c r="BG128" s="401"/>
      <c r="BH128" s="398"/>
      <c r="BI128" s="400"/>
      <c r="BK128" s="404">
        <v>35200</v>
      </c>
      <c r="BL128" s="182">
        <v>8543.0850000000009</v>
      </c>
      <c r="BM128" s="182">
        <v>20076</v>
      </c>
      <c r="BN128" s="234">
        <v>37</v>
      </c>
      <c r="BP128" s="400"/>
      <c r="BQ128" s="398"/>
      <c r="BR128" s="401"/>
      <c r="BT128" s="404">
        <v>60000</v>
      </c>
      <c r="BU128" s="182">
        <v>18083.5</v>
      </c>
      <c r="BV128" s="182">
        <v>30000</v>
      </c>
      <c r="BW128" s="234">
        <v>47</v>
      </c>
      <c r="BY128" s="401"/>
      <c r="BZ128" s="398"/>
      <c r="CA128" s="398"/>
      <c r="CB128" s="398"/>
      <c r="CC128" s="398"/>
      <c r="CD128" s="398"/>
      <c r="CE128" s="398"/>
      <c r="CF128" s="398"/>
      <c r="CG128" s="398"/>
      <c r="CH128" s="398"/>
      <c r="CI128" s="398"/>
      <c r="CJ128" s="401"/>
      <c r="CK128" s="401"/>
      <c r="CL128" s="401"/>
      <c r="CM128" s="401"/>
      <c r="CN128" s="401"/>
      <c r="CO128" s="401"/>
      <c r="CP128" s="401"/>
      <c r="CQ128" s="401"/>
      <c r="CR128" s="398"/>
      <c r="CS128" s="400"/>
      <c r="CU128" s="404">
        <v>21000</v>
      </c>
      <c r="CV128" s="182">
        <v>4631.8559999999998</v>
      </c>
      <c r="CW128" s="182">
        <v>12007.199999999997</v>
      </c>
      <c r="CX128" s="234">
        <v>30</v>
      </c>
      <c r="CZ128" s="400"/>
      <c r="DA128" s="398"/>
      <c r="DB128" s="398"/>
      <c r="DC128" s="398"/>
      <c r="DD128" s="398"/>
      <c r="DE128" s="398"/>
      <c r="DF128" s="398"/>
      <c r="DG128" s="398"/>
      <c r="DH128" s="398"/>
      <c r="DI128" s="398"/>
      <c r="DJ128" s="398"/>
      <c r="DK128" s="400"/>
      <c r="DM128" s="404">
        <v>35200</v>
      </c>
      <c r="DN128" s="182">
        <v>8698.75</v>
      </c>
      <c r="DO128" s="182">
        <v>24800</v>
      </c>
      <c r="DP128" s="234">
        <v>39.5</v>
      </c>
      <c r="DR128" s="400"/>
      <c r="DS128" s="398"/>
      <c r="DT128" s="401"/>
      <c r="EA128" s="401"/>
      <c r="EB128" s="398"/>
      <c r="EC128" s="400"/>
      <c r="EE128" s="404">
        <v>120000</v>
      </c>
      <c r="EF128" s="182">
        <v>46392.65</v>
      </c>
      <c r="EG128" s="182">
        <v>180000</v>
      </c>
      <c r="EH128" s="234">
        <v>49.5</v>
      </c>
      <c r="EJ128" s="400"/>
      <c r="EK128" s="398"/>
      <c r="EL128" s="401"/>
      <c r="EN128" s="168">
        <v>60000</v>
      </c>
      <c r="EO128" s="163">
        <v>17151.170249999996</v>
      </c>
      <c r="EP128" s="163">
        <v>240000</v>
      </c>
      <c r="EQ128" s="164">
        <v>43</v>
      </c>
      <c r="ES128" s="401"/>
      <c r="ET128" s="398"/>
      <c r="EU128" s="400"/>
      <c r="EV128" s="400"/>
      <c r="EW128" s="400"/>
      <c r="EX128" s="400"/>
      <c r="EY128" s="400"/>
      <c r="EZ128" s="400"/>
      <c r="FA128" s="400"/>
      <c r="FB128" s="400"/>
      <c r="FC128" s="398"/>
      <c r="FD128" s="401"/>
      <c r="FF128" s="168">
        <v>12450</v>
      </c>
      <c r="FG128" s="163">
        <v>2316.75</v>
      </c>
      <c r="FH128" s="163">
        <v>7750</v>
      </c>
      <c r="FI128" s="164">
        <v>24</v>
      </c>
      <c r="FK128" s="401"/>
    </row>
    <row r="129" spans="2:167" x14ac:dyDescent="0.25">
      <c r="B129" s="704"/>
      <c r="C129" s="704"/>
      <c r="D129" s="704"/>
      <c r="E129" s="704"/>
      <c r="F129" s="704"/>
      <c r="G129" s="398"/>
      <c r="H129" s="398"/>
      <c r="I129" s="398"/>
      <c r="J129" s="398"/>
      <c r="K129" s="398"/>
      <c r="L129" s="398"/>
      <c r="M129" s="398"/>
      <c r="N129" s="398"/>
      <c r="O129" s="398"/>
      <c r="P129" s="398"/>
      <c r="Q129" s="398"/>
      <c r="R129" s="398"/>
      <c r="S129" s="398"/>
      <c r="T129" s="398"/>
      <c r="U129" s="398"/>
      <c r="V129" s="398"/>
      <c r="W129" s="398"/>
      <c r="X129" s="398"/>
      <c r="Y129" s="400"/>
      <c r="Z129" s="400"/>
      <c r="AA129" s="400"/>
      <c r="AB129" s="400"/>
      <c r="AC129" s="400"/>
      <c r="AD129" s="400"/>
      <c r="AE129" s="400"/>
      <c r="AF129" s="400"/>
      <c r="AG129" s="398"/>
      <c r="AH129" s="401"/>
      <c r="AJ129" s="165">
        <v>35200</v>
      </c>
      <c r="AK129" s="166">
        <v>8679.6375000000007</v>
      </c>
      <c r="AL129" s="166">
        <v>1760</v>
      </c>
      <c r="AM129" s="167">
        <v>33.5</v>
      </c>
      <c r="AO129" s="401"/>
      <c r="AP129" s="398"/>
      <c r="AQ129" s="400"/>
      <c r="AS129" s="404">
        <v>53407.199999999997</v>
      </c>
      <c r="AT129" s="182">
        <v>15522.946</v>
      </c>
      <c r="AU129" s="182">
        <v>6592.8000000000029</v>
      </c>
      <c r="AV129" s="234">
        <v>40</v>
      </c>
      <c r="AX129" s="400"/>
      <c r="AY129" s="398"/>
      <c r="AZ129" s="401"/>
      <c r="BB129" s="165">
        <v>30000</v>
      </c>
      <c r="BC129" s="166">
        <v>7242.75</v>
      </c>
      <c r="BD129" s="166">
        <v>5200</v>
      </c>
      <c r="BE129" s="167">
        <v>32.75</v>
      </c>
      <c r="BG129" s="401"/>
      <c r="BH129" s="398"/>
      <c r="BI129" s="400"/>
      <c r="BK129" s="165">
        <v>55276</v>
      </c>
      <c r="BL129" s="166">
        <v>15971.205000000002</v>
      </c>
      <c r="BM129" s="166">
        <v>4724</v>
      </c>
      <c r="BN129" s="167">
        <v>42</v>
      </c>
      <c r="BP129" s="400"/>
      <c r="BQ129" s="398"/>
      <c r="BR129" s="401"/>
      <c r="BT129" s="165">
        <v>90000</v>
      </c>
      <c r="BU129" s="166">
        <v>32183.5</v>
      </c>
      <c r="BV129" s="166">
        <v>210000</v>
      </c>
      <c r="BW129" s="167">
        <v>48</v>
      </c>
      <c r="BY129" s="401"/>
      <c r="BZ129" s="398"/>
      <c r="CA129" s="398"/>
      <c r="CB129" s="398"/>
      <c r="CC129" s="398"/>
      <c r="CD129" s="398"/>
      <c r="CE129" s="398"/>
      <c r="CF129" s="398"/>
      <c r="CG129" s="398"/>
      <c r="CH129" s="398"/>
      <c r="CI129" s="398"/>
      <c r="CJ129" s="398"/>
      <c r="CK129" s="398"/>
      <c r="CL129" s="398"/>
      <c r="CM129" s="398"/>
      <c r="CN129" s="398"/>
      <c r="CO129" s="398"/>
      <c r="CP129" s="398"/>
      <c r="CQ129" s="398"/>
      <c r="CR129" s="398"/>
      <c r="CS129" s="400"/>
      <c r="CU129" s="165">
        <v>33007.199999999997</v>
      </c>
      <c r="CV129" s="166">
        <v>8234.0159999999996</v>
      </c>
      <c r="CW129" s="166">
        <v>2192.8000000000029</v>
      </c>
      <c r="CX129" s="167">
        <v>33.799999999999997</v>
      </c>
      <c r="CZ129" s="400"/>
      <c r="DA129" s="398"/>
      <c r="DB129" s="398"/>
      <c r="DC129" s="398"/>
      <c r="DD129" s="398"/>
      <c r="DE129" s="398"/>
      <c r="DF129" s="398"/>
      <c r="DG129" s="398"/>
      <c r="DH129" s="398"/>
      <c r="DI129" s="398"/>
      <c r="DJ129" s="398"/>
      <c r="DK129" s="400"/>
      <c r="DM129" s="165">
        <v>60000</v>
      </c>
      <c r="DN129" s="166">
        <v>18494.75</v>
      </c>
      <c r="DO129" s="166">
        <v>20200</v>
      </c>
      <c r="DP129" s="167">
        <v>46</v>
      </c>
      <c r="DR129" s="400"/>
      <c r="DS129" s="398"/>
      <c r="DT129" s="401"/>
      <c r="DU129" s="401"/>
      <c r="DV129" s="401"/>
      <c r="DW129" s="401"/>
      <c r="DX129" s="401"/>
      <c r="DY129" s="401"/>
      <c r="DZ129" s="401"/>
      <c r="EA129" s="401"/>
      <c r="EB129" s="398"/>
      <c r="EC129" s="400"/>
      <c r="EE129" s="179">
        <v>300000</v>
      </c>
      <c r="EF129" s="180">
        <v>135492.65</v>
      </c>
      <c r="EG129" s="180" t="s">
        <v>296</v>
      </c>
      <c r="EH129" s="181">
        <v>51.5</v>
      </c>
      <c r="EJ129" s="400"/>
      <c r="EK129" s="398"/>
      <c r="EL129" s="401"/>
      <c r="EN129" s="179">
        <v>300000</v>
      </c>
      <c r="EO129" s="180">
        <v>120351.17025</v>
      </c>
      <c r="EP129" s="180" t="s">
        <v>296</v>
      </c>
      <c r="EQ129" s="181">
        <v>45</v>
      </c>
      <c r="ES129" s="401"/>
      <c r="ET129" s="398"/>
      <c r="EU129" s="398"/>
      <c r="EV129" s="398"/>
      <c r="EW129" s="398"/>
      <c r="EX129" s="398"/>
      <c r="EY129" s="398"/>
      <c r="EZ129" s="398"/>
      <c r="FA129" s="398"/>
      <c r="FB129" s="398"/>
      <c r="FC129" s="398"/>
      <c r="FD129" s="401"/>
      <c r="FF129" s="165">
        <v>20200</v>
      </c>
      <c r="FG129" s="166">
        <v>4176.75</v>
      </c>
      <c r="FH129" s="166">
        <v>1800</v>
      </c>
      <c r="FI129" s="167">
        <v>27</v>
      </c>
      <c r="FK129" s="401"/>
    </row>
    <row r="130" spans="2:167" x14ac:dyDescent="0.25">
      <c r="B130" s="704"/>
      <c r="C130" s="704"/>
      <c r="D130" s="704"/>
      <c r="E130" s="704"/>
      <c r="F130" s="704"/>
      <c r="G130" s="398"/>
      <c r="H130" s="398"/>
      <c r="I130" s="398"/>
      <c r="J130" s="398"/>
      <c r="K130" s="398"/>
      <c r="L130" s="398"/>
      <c r="M130" s="398"/>
      <c r="N130" s="398"/>
      <c r="O130" s="398"/>
      <c r="P130" s="398"/>
      <c r="Q130" s="398"/>
      <c r="R130" s="398"/>
      <c r="S130" s="398"/>
      <c r="T130" s="398"/>
      <c r="U130" s="398"/>
      <c r="V130" s="398"/>
      <c r="W130" s="398"/>
      <c r="X130" s="398"/>
      <c r="Y130" s="398"/>
      <c r="Z130" s="398"/>
      <c r="AA130" s="398"/>
      <c r="AB130" s="398"/>
      <c r="AC130" s="398"/>
      <c r="AD130" s="398"/>
      <c r="AE130" s="398"/>
      <c r="AF130" s="398"/>
      <c r="AG130" s="398"/>
      <c r="AH130" s="401"/>
      <c r="AJ130" s="404">
        <v>36960</v>
      </c>
      <c r="AK130" s="182">
        <v>9269.2375000000011</v>
      </c>
      <c r="AL130" s="182">
        <v>15540</v>
      </c>
      <c r="AM130" s="234">
        <v>37</v>
      </c>
      <c r="AO130" s="401"/>
      <c r="AP130" s="398"/>
      <c r="AQ130" s="400"/>
      <c r="AS130" s="165">
        <v>60000</v>
      </c>
      <c r="AT130" s="166">
        <v>18160.066000000003</v>
      </c>
      <c r="AU130" s="166">
        <v>10000</v>
      </c>
      <c r="AV130" s="167">
        <v>44</v>
      </c>
      <c r="AX130" s="400"/>
      <c r="AY130" s="398"/>
      <c r="AZ130" s="401"/>
      <c r="BB130" s="404">
        <v>35200</v>
      </c>
      <c r="BC130" s="182">
        <v>8945.75</v>
      </c>
      <c r="BD130" s="182">
        <v>12800</v>
      </c>
      <c r="BE130" s="234">
        <v>36.25</v>
      </c>
      <c r="BG130" s="401"/>
      <c r="BH130" s="398"/>
      <c r="BI130" s="400"/>
      <c r="BK130" s="404">
        <v>60000</v>
      </c>
      <c r="BL130" s="182">
        <v>17955.285000000003</v>
      </c>
      <c r="BM130" s="182">
        <v>30000</v>
      </c>
      <c r="BN130" s="234">
        <v>46</v>
      </c>
      <c r="BP130" s="400"/>
      <c r="BQ130" s="398"/>
      <c r="BR130" s="401"/>
      <c r="BT130" s="193">
        <v>300000</v>
      </c>
      <c r="BU130" s="194">
        <v>132983.5</v>
      </c>
      <c r="BV130" s="194" t="s">
        <v>296</v>
      </c>
      <c r="BW130" s="195">
        <v>50</v>
      </c>
      <c r="BY130" s="401"/>
      <c r="BZ130" s="398"/>
      <c r="CA130" s="398"/>
      <c r="CB130" s="398"/>
      <c r="CC130" s="398"/>
      <c r="CD130" s="398"/>
      <c r="CE130" s="398"/>
      <c r="CF130" s="398"/>
      <c r="CG130" s="398"/>
      <c r="CH130" s="398"/>
      <c r="CI130" s="398"/>
      <c r="CJ130" s="398"/>
      <c r="CK130" s="398"/>
      <c r="CL130" s="398"/>
      <c r="CM130" s="398"/>
      <c r="CN130" s="398"/>
      <c r="CO130" s="398"/>
      <c r="CP130" s="398"/>
      <c r="CQ130" s="398"/>
      <c r="CR130" s="398"/>
      <c r="CS130" s="400"/>
      <c r="CU130" s="404">
        <v>35200</v>
      </c>
      <c r="CV130" s="182">
        <v>8975.1823999999997</v>
      </c>
      <c r="CW130" s="182">
        <v>18207.199999999997</v>
      </c>
      <c r="CX130" s="234">
        <v>37.299999999999997</v>
      </c>
      <c r="CZ130" s="400"/>
      <c r="DA130" s="398"/>
      <c r="DB130" s="398"/>
      <c r="DC130" s="398"/>
      <c r="DD130" s="398"/>
      <c r="DE130" s="398"/>
      <c r="DF130" s="398"/>
      <c r="DG130" s="398"/>
      <c r="DH130" s="398"/>
      <c r="DI130" s="398"/>
      <c r="DJ130" s="398"/>
      <c r="DK130" s="400"/>
      <c r="DM130" s="404">
        <v>80200</v>
      </c>
      <c r="DN130" s="182">
        <v>27786.75</v>
      </c>
      <c r="DO130" s="182">
        <v>19000</v>
      </c>
      <c r="DP130" s="234">
        <v>46.5</v>
      </c>
      <c r="DR130" s="400"/>
      <c r="DS130" s="398"/>
      <c r="DT130" s="398"/>
      <c r="DU130" s="398"/>
      <c r="DV130" s="398"/>
      <c r="DW130" s="398"/>
      <c r="DX130" s="398"/>
      <c r="DY130" s="398"/>
      <c r="DZ130" s="398"/>
      <c r="EA130" s="398"/>
      <c r="EB130" s="398"/>
      <c r="EC130" s="400"/>
      <c r="EJ130" s="400"/>
      <c r="EK130" s="398"/>
      <c r="EL130" s="401"/>
      <c r="ES130" s="401"/>
      <c r="ET130" s="398"/>
      <c r="EU130" s="398"/>
      <c r="EV130" s="398"/>
      <c r="EW130" s="398"/>
      <c r="EX130" s="398"/>
      <c r="EY130" s="398"/>
      <c r="EZ130" s="398"/>
      <c r="FA130" s="398"/>
      <c r="FB130" s="398"/>
      <c r="FC130" s="398"/>
      <c r="FD130" s="401"/>
      <c r="FF130" s="168">
        <v>22000</v>
      </c>
      <c r="FG130" s="163">
        <v>4662.75</v>
      </c>
      <c r="FH130" s="163">
        <v>10000</v>
      </c>
      <c r="FI130" s="164">
        <v>30</v>
      </c>
      <c r="FK130" s="401"/>
    </row>
    <row r="131" spans="2:167" x14ac:dyDescent="0.25">
      <c r="B131" s="704"/>
      <c r="C131" s="704"/>
      <c r="D131" s="704"/>
      <c r="E131" s="704"/>
      <c r="F131" s="704"/>
      <c r="G131" s="398"/>
      <c r="H131" s="398"/>
      <c r="I131" s="398"/>
      <c r="J131" s="398"/>
      <c r="K131" s="398"/>
      <c r="L131" s="398"/>
      <c r="M131" s="398"/>
      <c r="N131" s="398"/>
      <c r="O131" s="398"/>
      <c r="P131" s="398"/>
      <c r="Q131" s="398"/>
      <c r="R131" s="398"/>
      <c r="S131" s="398"/>
      <c r="T131" s="398"/>
      <c r="U131" s="398"/>
      <c r="V131" s="398"/>
      <c r="W131" s="398"/>
      <c r="X131" s="398"/>
      <c r="Y131" s="398"/>
      <c r="Z131" s="398"/>
      <c r="AA131" s="398"/>
      <c r="AB131" s="398"/>
      <c r="AC131" s="398"/>
      <c r="AD131" s="398"/>
      <c r="AE131" s="398"/>
      <c r="AF131" s="398"/>
      <c r="AG131" s="398"/>
      <c r="AH131" s="401"/>
      <c r="AJ131" s="165">
        <v>52500</v>
      </c>
      <c r="AK131" s="166">
        <v>15019.037500000002</v>
      </c>
      <c r="AL131" s="166">
        <v>7500</v>
      </c>
      <c r="AM131" s="167">
        <v>39</v>
      </c>
      <c r="AO131" s="401"/>
      <c r="AP131" s="398"/>
      <c r="AQ131" s="400"/>
      <c r="AS131" s="404">
        <v>70000</v>
      </c>
      <c r="AT131" s="182">
        <v>22560.066000000003</v>
      </c>
      <c r="AU131" s="182">
        <v>20000</v>
      </c>
      <c r="AV131" s="234">
        <v>45</v>
      </c>
      <c r="AX131" s="400"/>
      <c r="AY131" s="398"/>
      <c r="AZ131" s="401"/>
      <c r="BB131" s="165">
        <v>48000</v>
      </c>
      <c r="BC131" s="166">
        <v>13585.75</v>
      </c>
      <c r="BD131" s="166">
        <v>12000</v>
      </c>
      <c r="BE131" s="167">
        <v>37.75</v>
      </c>
      <c r="BG131" s="401"/>
      <c r="BH131" s="398"/>
      <c r="BI131" s="400"/>
      <c r="BK131" s="165">
        <v>90000</v>
      </c>
      <c r="BL131" s="166">
        <v>31755.285000000003</v>
      </c>
      <c r="BM131" s="166">
        <v>30000</v>
      </c>
      <c r="BN131" s="167">
        <v>47.5</v>
      </c>
      <c r="BP131" s="400"/>
      <c r="BQ131" s="398"/>
      <c r="BR131" s="401"/>
      <c r="BY131" s="401"/>
      <c r="BZ131" s="398"/>
      <c r="CA131" s="398"/>
      <c r="CB131" s="398"/>
      <c r="CC131" s="398"/>
      <c r="CD131" s="398"/>
      <c r="CE131" s="398"/>
      <c r="CF131" s="398"/>
      <c r="CG131" s="398"/>
      <c r="CH131" s="398"/>
      <c r="CI131" s="398"/>
      <c r="CJ131" s="398"/>
      <c r="CK131" s="398"/>
      <c r="CL131" s="398"/>
      <c r="CM131" s="398"/>
      <c r="CN131" s="398"/>
      <c r="CO131" s="398"/>
      <c r="CP131" s="398"/>
      <c r="CQ131" s="398"/>
      <c r="CR131" s="398"/>
      <c r="CS131" s="400"/>
      <c r="CU131" s="165">
        <v>53407.199999999997</v>
      </c>
      <c r="CV131" s="166">
        <v>15766.467999999997</v>
      </c>
      <c r="CW131" s="166">
        <v>6592.8000000000029</v>
      </c>
      <c r="CX131" s="167">
        <v>40</v>
      </c>
      <c r="CZ131" s="400"/>
      <c r="DA131" s="398"/>
      <c r="DB131" s="398"/>
      <c r="DC131" s="398"/>
      <c r="DD131" s="398"/>
      <c r="DE131" s="398"/>
      <c r="DF131" s="398"/>
      <c r="DG131" s="398"/>
      <c r="DH131" s="398"/>
      <c r="DI131" s="398"/>
      <c r="DJ131" s="398"/>
      <c r="DK131" s="400"/>
      <c r="DM131" s="165">
        <v>99200</v>
      </c>
      <c r="DN131" s="166">
        <v>36621.75</v>
      </c>
      <c r="DO131" s="166">
        <v>21000</v>
      </c>
      <c r="DP131" s="167">
        <v>47</v>
      </c>
      <c r="DR131" s="400"/>
      <c r="DS131" s="398"/>
      <c r="DT131" s="398"/>
      <c r="DU131" s="398"/>
      <c r="DV131" s="398"/>
      <c r="DW131" s="398"/>
      <c r="DX131" s="398"/>
      <c r="DY131" s="398"/>
      <c r="DZ131" s="398"/>
      <c r="EA131" s="398"/>
      <c r="EB131" s="398"/>
      <c r="EC131" s="400"/>
      <c r="ED131" s="400"/>
      <c r="EE131" s="400"/>
      <c r="EF131" s="400"/>
      <c r="EG131" s="400"/>
      <c r="EH131" s="400"/>
      <c r="EI131" s="400"/>
      <c r="EJ131" s="400"/>
      <c r="EK131" s="398"/>
      <c r="EL131" s="401"/>
      <c r="EM131" s="401"/>
      <c r="EN131" s="401"/>
      <c r="EO131" s="401"/>
      <c r="EP131" s="401"/>
      <c r="EQ131" s="401"/>
      <c r="ER131" s="401"/>
      <c r="ES131" s="401"/>
      <c r="ET131" s="398"/>
      <c r="EU131" s="398"/>
      <c r="EV131" s="398"/>
      <c r="EW131" s="398"/>
      <c r="EX131" s="398"/>
      <c r="EY131" s="398"/>
      <c r="EZ131" s="398"/>
      <c r="FA131" s="398"/>
      <c r="FB131" s="398"/>
      <c r="FC131" s="398"/>
      <c r="FD131" s="401"/>
      <c r="FF131" s="165">
        <v>32000</v>
      </c>
      <c r="FG131" s="166">
        <v>7662.75</v>
      </c>
      <c r="FH131" s="166">
        <v>3200</v>
      </c>
      <c r="FI131" s="167">
        <v>32.5</v>
      </c>
      <c r="FK131" s="401"/>
    </row>
    <row r="132" spans="2:167" x14ac:dyDescent="0.25">
      <c r="B132" s="704"/>
      <c r="C132" s="704"/>
      <c r="D132" s="704"/>
      <c r="E132" s="704"/>
      <c r="F132" s="704"/>
      <c r="G132" s="398"/>
      <c r="H132" s="398"/>
      <c r="I132" s="398"/>
      <c r="J132" s="398"/>
      <c r="K132" s="398"/>
      <c r="L132" s="398"/>
      <c r="M132" s="398"/>
      <c r="N132" s="398"/>
      <c r="O132" s="398"/>
      <c r="P132" s="398"/>
      <c r="Q132" s="398"/>
      <c r="R132" s="398"/>
      <c r="S132" s="398"/>
      <c r="T132" s="398"/>
      <c r="U132" s="398"/>
      <c r="V132" s="398"/>
      <c r="W132" s="398"/>
      <c r="X132" s="398"/>
      <c r="Y132" s="398"/>
      <c r="Z132" s="398"/>
      <c r="AA132" s="398"/>
      <c r="AB132" s="398"/>
      <c r="AC132" s="398"/>
      <c r="AD132" s="398"/>
      <c r="AE132" s="398"/>
      <c r="AF132" s="398"/>
      <c r="AG132" s="398"/>
      <c r="AH132" s="401"/>
      <c r="AJ132" s="404">
        <v>60000</v>
      </c>
      <c r="AK132" s="182">
        <v>17944.037500000002</v>
      </c>
      <c r="AL132" s="182">
        <v>20000</v>
      </c>
      <c r="AM132" s="234">
        <v>45.5</v>
      </c>
      <c r="AO132" s="401"/>
      <c r="AP132" s="398"/>
      <c r="AQ132" s="400"/>
      <c r="AS132" s="165">
        <v>90000</v>
      </c>
      <c r="AT132" s="166">
        <v>31560.066000000003</v>
      </c>
      <c r="AU132" s="166">
        <v>85000</v>
      </c>
      <c r="AV132" s="167">
        <v>47.5</v>
      </c>
      <c r="AX132" s="400"/>
      <c r="AY132" s="398"/>
      <c r="AZ132" s="401"/>
      <c r="BB132" s="404">
        <v>60000</v>
      </c>
      <c r="BC132" s="182">
        <v>18115.75</v>
      </c>
      <c r="BD132" s="182">
        <v>10000</v>
      </c>
      <c r="BE132" s="234">
        <v>41.75</v>
      </c>
      <c r="BG132" s="401"/>
      <c r="BH132" s="398"/>
      <c r="BI132" s="400"/>
      <c r="BK132" s="404">
        <v>120000</v>
      </c>
      <c r="BL132" s="182">
        <v>46005.285000000003</v>
      </c>
      <c r="BM132" s="182">
        <v>180000</v>
      </c>
      <c r="BN132" s="234">
        <v>48.5</v>
      </c>
      <c r="BP132" s="400"/>
      <c r="BQ132" s="398"/>
      <c r="BR132" s="401"/>
      <c r="BS132" s="401"/>
      <c r="BT132" s="401"/>
      <c r="BU132" s="401"/>
      <c r="BV132" s="401"/>
      <c r="BW132" s="401"/>
      <c r="BX132" s="401"/>
      <c r="BY132" s="401"/>
      <c r="BZ132" s="398"/>
      <c r="CA132" s="398"/>
      <c r="CB132" s="398"/>
      <c r="CC132" s="398"/>
      <c r="CD132" s="398"/>
      <c r="CE132" s="398"/>
      <c r="CF132" s="398"/>
      <c r="CG132" s="398"/>
      <c r="CH132" s="398"/>
      <c r="CI132" s="398"/>
      <c r="CJ132" s="398"/>
      <c r="CK132" s="398"/>
      <c r="CL132" s="398"/>
      <c r="CM132" s="398"/>
      <c r="CN132" s="398"/>
      <c r="CO132" s="398"/>
      <c r="CP132" s="398"/>
      <c r="CQ132" s="398"/>
      <c r="CR132" s="398"/>
      <c r="CS132" s="400"/>
      <c r="CU132" s="404">
        <v>60000</v>
      </c>
      <c r="CV132" s="182">
        <v>18403.588</v>
      </c>
      <c r="CW132" s="182">
        <v>30000</v>
      </c>
      <c r="CX132" s="234">
        <v>44</v>
      </c>
      <c r="CZ132" s="400"/>
      <c r="DA132" s="398"/>
      <c r="DB132" s="398"/>
      <c r="DC132" s="398"/>
      <c r="DD132" s="398"/>
      <c r="DE132" s="398"/>
      <c r="DF132" s="398"/>
      <c r="DG132" s="398"/>
      <c r="DH132" s="398"/>
      <c r="DI132" s="398"/>
      <c r="DJ132" s="398"/>
      <c r="DK132" s="400"/>
      <c r="DM132" s="404">
        <v>120200</v>
      </c>
      <c r="DN132" s="182">
        <v>46491.75</v>
      </c>
      <c r="DO132" s="182">
        <v>179800</v>
      </c>
      <c r="DP132" s="234">
        <v>47.5</v>
      </c>
      <c r="DR132" s="400"/>
      <c r="DS132" s="398"/>
      <c r="DT132" s="398"/>
      <c r="DU132" s="398"/>
      <c r="DV132" s="398"/>
      <c r="DW132" s="398"/>
      <c r="DX132" s="398"/>
      <c r="DY132" s="398"/>
      <c r="DZ132" s="398"/>
      <c r="EA132" s="398"/>
      <c r="EB132" s="398"/>
      <c r="EC132" s="398"/>
      <c r="ED132" s="398"/>
      <c r="EE132" s="398"/>
      <c r="EF132" s="398"/>
      <c r="EG132" s="398"/>
      <c r="EH132" s="398"/>
      <c r="EI132" s="398"/>
      <c r="EJ132" s="398"/>
      <c r="EK132" s="398"/>
      <c r="EL132" s="398"/>
      <c r="EM132" s="398"/>
      <c r="EN132" s="398"/>
      <c r="EO132" s="398"/>
      <c r="EP132" s="398"/>
      <c r="EQ132" s="398"/>
      <c r="ER132" s="398"/>
      <c r="ES132" s="398"/>
      <c r="ET132" s="398"/>
      <c r="EU132" s="398"/>
      <c r="EV132" s="398"/>
      <c r="EW132" s="398"/>
      <c r="EX132" s="398"/>
      <c r="EY132" s="398"/>
      <c r="EZ132" s="398"/>
      <c r="FA132" s="398"/>
      <c r="FB132" s="398"/>
      <c r="FC132" s="398"/>
      <c r="FD132" s="401"/>
      <c r="FF132" s="168">
        <v>35200</v>
      </c>
      <c r="FG132" s="163">
        <v>8702.75</v>
      </c>
      <c r="FH132" s="163">
        <v>6800</v>
      </c>
      <c r="FI132" s="164">
        <v>36</v>
      </c>
      <c r="FK132" s="401"/>
    </row>
    <row r="133" spans="2:167" x14ac:dyDescent="0.25">
      <c r="B133" s="704"/>
      <c r="C133" s="704"/>
      <c r="D133" s="704"/>
      <c r="E133" s="704"/>
      <c r="F133" s="704"/>
      <c r="G133" s="398"/>
      <c r="H133" s="398"/>
      <c r="I133" s="398"/>
      <c r="J133" s="398"/>
      <c r="K133" s="398"/>
      <c r="L133" s="398"/>
      <c r="M133" s="398"/>
      <c r="N133" s="398"/>
      <c r="O133" s="398"/>
      <c r="P133" s="398"/>
      <c r="Q133" s="398"/>
      <c r="R133" s="398"/>
      <c r="S133" s="398"/>
      <c r="T133" s="398"/>
      <c r="U133" s="398"/>
      <c r="V133" s="398"/>
      <c r="W133" s="398"/>
      <c r="X133" s="398"/>
      <c r="Y133" s="398"/>
      <c r="Z133" s="398"/>
      <c r="AA133" s="398"/>
      <c r="AB133" s="398"/>
      <c r="AC133" s="398"/>
      <c r="AD133" s="398"/>
      <c r="AE133" s="398"/>
      <c r="AF133" s="398"/>
      <c r="AG133" s="398"/>
      <c r="AH133" s="401"/>
      <c r="AJ133" s="165">
        <v>80000</v>
      </c>
      <c r="AK133" s="166">
        <v>27044.037500000002</v>
      </c>
      <c r="AL133" s="166">
        <v>10000</v>
      </c>
      <c r="AM133" s="167">
        <v>46.5</v>
      </c>
      <c r="AO133" s="401"/>
      <c r="AP133" s="398"/>
      <c r="AQ133" s="400"/>
      <c r="AS133" s="404">
        <v>175000</v>
      </c>
      <c r="AT133" s="182">
        <v>71935.066000000006</v>
      </c>
      <c r="AU133" s="182">
        <v>125000</v>
      </c>
      <c r="AV133" s="234">
        <v>48</v>
      </c>
      <c r="AX133" s="400"/>
      <c r="AY133" s="398"/>
      <c r="AZ133" s="401"/>
      <c r="BB133" s="165">
        <v>70000</v>
      </c>
      <c r="BC133" s="166">
        <v>22290.75</v>
      </c>
      <c r="BD133" s="166">
        <v>20000</v>
      </c>
      <c r="BE133" s="167">
        <v>44.5</v>
      </c>
      <c r="BG133" s="401"/>
      <c r="BH133" s="398"/>
      <c r="BI133" s="400"/>
      <c r="BK133" s="179">
        <v>300000</v>
      </c>
      <c r="BL133" s="180">
        <v>133305.285</v>
      </c>
      <c r="BM133" s="405" t="s">
        <v>296</v>
      </c>
      <c r="BN133" s="181">
        <v>50.5</v>
      </c>
      <c r="BP133" s="400"/>
      <c r="BQ133" s="398"/>
      <c r="BR133" s="398"/>
      <c r="BS133" s="398"/>
      <c r="BT133" s="398"/>
      <c r="BU133" s="398"/>
      <c r="BV133" s="398"/>
      <c r="BW133" s="398"/>
      <c r="BX133" s="398"/>
      <c r="BY133" s="398"/>
      <c r="BZ133" s="398"/>
      <c r="CA133" s="398"/>
      <c r="CB133" s="398"/>
      <c r="CC133" s="398"/>
      <c r="CD133" s="398"/>
      <c r="CE133" s="398"/>
      <c r="CF133" s="398"/>
      <c r="CG133" s="398"/>
      <c r="CH133" s="398"/>
      <c r="CI133" s="398"/>
      <c r="CJ133" s="398"/>
      <c r="CK133" s="398"/>
      <c r="CL133" s="398"/>
      <c r="CM133" s="398"/>
      <c r="CN133" s="398"/>
      <c r="CO133" s="398"/>
      <c r="CP133" s="398"/>
      <c r="CQ133" s="398"/>
      <c r="CR133" s="398"/>
      <c r="CS133" s="400"/>
      <c r="CU133" s="165">
        <v>90000</v>
      </c>
      <c r="CV133" s="166">
        <v>31603.588</v>
      </c>
      <c r="CW133" s="166">
        <v>30000</v>
      </c>
      <c r="CX133" s="167">
        <v>46</v>
      </c>
      <c r="CZ133" s="400"/>
      <c r="DA133" s="398"/>
      <c r="DB133" s="398"/>
      <c r="DC133" s="398"/>
      <c r="DD133" s="398"/>
      <c r="DE133" s="398"/>
      <c r="DF133" s="398"/>
      <c r="DG133" s="398"/>
      <c r="DH133" s="398"/>
      <c r="DI133" s="398"/>
      <c r="DJ133" s="398"/>
      <c r="DK133" s="400"/>
      <c r="DM133" s="179">
        <v>300000</v>
      </c>
      <c r="DN133" s="180">
        <v>131896.75</v>
      </c>
      <c r="DO133" s="180" t="s">
        <v>296</v>
      </c>
      <c r="DP133" s="181">
        <v>49.5</v>
      </c>
      <c r="DR133" s="400"/>
      <c r="DS133" s="398"/>
      <c r="DT133" s="398"/>
      <c r="DU133" s="398"/>
      <c r="DV133" s="398"/>
      <c r="DW133" s="398"/>
      <c r="DX133" s="398"/>
      <c r="DY133" s="398"/>
      <c r="DZ133" s="398"/>
      <c r="EA133" s="398"/>
      <c r="EB133" s="398"/>
      <c r="EC133" s="398"/>
      <c r="ED133" s="398"/>
      <c r="EE133" s="398"/>
      <c r="EF133" s="398"/>
      <c r="EG133" s="398"/>
      <c r="EH133" s="398"/>
      <c r="EI133" s="398"/>
      <c r="EJ133" s="398"/>
      <c r="EK133" s="398"/>
      <c r="EL133" s="398"/>
      <c r="EM133" s="398"/>
      <c r="EN133" s="398"/>
      <c r="EO133" s="398"/>
      <c r="EP133" s="398"/>
      <c r="EQ133" s="398"/>
      <c r="ER133" s="398"/>
      <c r="ES133" s="398"/>
      <c r="ET133" s="398"/>
      <c r="EU133" s="398"/>
      <c r="EV133" s="398"/>
      <c r="EW133" s="398"/>
      <c r="EX133" s="398"/>
      <c r="EY133" s="398"/>
      <c r="EZ133" s="398"/>
      <c r="FA133" s="398"/>
      <c r="FB133" s="398"/>
      <c r="FC133" s="398"/>
      <c r="FD133" s="401"/>
      <c r="FF133" s="165">
        <v>42000</v>
      </c>
      <c r="FG133" s="166">
        <v>11150.75</v>
      </c>
      <c r="FH133" s="166">
        <v>10000</v>
      </c>
      <c r="FI133" s="167">
        <v>38.5</v>
      </c>
      <c r="FK133" s="401"/>
    </row>
    <row r="134" spans="2:167" x14ac:dyDescent="0.25">
      <c r="B134" s="704"/>
      <c r="C134" s="704"/>
      <c r="D134" s="704"/>
      <c r="E134" s="704"/>
      <c r="F134" s="704"/>
      <c r="G134" s="398"/>
      <c r="H134" s="398"/>
      <c r="I134" s="398"/>
      <c r="J134" s="398"/>
      <c r="K134" s="398"/>
      <c r="L134" s="398"/>
      <c r="M134" s="398"/>
      <c r="N134" s="398"/>
      <c r="O134" s="398"/>
      <c r="P134" s="398"/>
      <c r="Q134" s="398"/>
      <c r="R134" s="398"/>
      <c r="S134" s="398"/>
      <c r="T134" s="398"/>
      <c r="U134" s="398"/>
      <c r="V134" s="398"/>
      <c r="W134" s="398"/>
      <c r="X134" s="398"/>
      <c r="Y134" s="398"/>
      <c r="Z134" s="398"/>
      <c r="AA134" s="398"/>
      <c r="AB134" s="398"/>
      <c r="AC134" s="398"/>
      <c r="AD134" s="398"/>
      <c r="AE134" s="398"/>
      <c r="AF134" s="398"/>
      <c r="AG134" s="398"/>
      <c r="AH134" s="401"/>
      <c r="AJ134" s="404">
        <v>90000</v>
      </c>
      <c r="AK134" s="182">
        <v>31694.037500000002</v>
      </c>
      <c r="AL134" s="182">
        <v>40000</v>
      </c>
      <c r="AM134" s="234">
        <v>47.5</v>
      </c>
      <c r="AO134" s="401"/>
      <c r="AP134" s="398"/>
      <c r="AQ134" s="400"/>
      <c r="AS134" s="179">
        <v>300000</v>
      </c>
      <c r="AT134" s="180">
        <v>131935.06599999999</v>
      </c>
      <c r="AU134" s="405" t="s">
        <v>296</v>
      </c>
      <c r="AV134" s="181">
        <v>50</v>
      </c>
      <c r="AX134" s="400"/>
      <c r="AY134" s="398"/>
      <c r="AZ134" s="401"/>
      <c r="BB134" s="404">
        <v>90000</v>
      </c>
      <c r="BC134" s="182">
        <v>31190.75</v>
      </c>
      <c r="BD134" s="182">
        <v>30000</v>
      </c>
      <c r="BE134" s="234">
        <v>45.5</v>
      </c>
      <c r="BG134" s="401"/>
      <c r="BH134" s="398"/>
      <c r="BI134" s="400"/>
      <c r="BJ134" s="175"/>
      <c r="BK134" s="175"/>
      <c r="BL134" s="175"/>
      <c r="BM134" s="175"/>
      <c r="BN134" s="175"/>
      <c r="BO134" s="175"/>
      <c r="BP134" s="400"/>
      <c r="BQ134" s="398"/>
      <c r="BR134" s="398"/>
      <c r="BS134" s="398"/>
      <c r="BT134" s="398"/>
      <c r="BU134" s="398"/>
      <c r="BV134" s="398"/>
      <c r="BW134" s="398"/>
      <c r="BX134" s="398"/>
      <c r="BY134" s="398"/>
      <c r="BZ134" s="398"/>
      <c r="CA134" s="398"/>
      <c r="CB134" s="398"/>
      <c r="CC134" s="398"/>
      <c r="CD134" s="398"/>
      <c r="CE134" s="398"/>
      <c r="CF134" s="398"/>
      <c r="CG134" s="398"/>
      <c r="CH134" s="398"/>
      <c r="CI134" s="398"/>
      <c r="CJ134" s="398"/>
      <c r="CK134" s="398"/>
      <c r="CL134" s="398"/>
      <c r="CM134" s="398"/>
      <c r="CN134" s="398"/>
      <c r="CO134" s="398"/>
      <c r="CP134" s="398"/>
      <c r="CQ134" s="398"/>
      <c r="CR134" s="398"/>
      <c r="CS134" s="400"/>
      <c r="CU134" s="404">
        <v>120000</v>
      </c>
      <c r="CV134" s="182">
        <v>45403.588000000003</v>
      </c>
      <c r="CW134" s="182">
        <v>55000</v>
      </c>
      <c r="CX134" s="234">
        <v>47</v>
      </c>
      <c r="CZ134" s="400"/>
      <c r="DA134" s="398"/>
      <c r="DB134" s="398"/>
      <c r="DC134" s="398"/>
      <c r="DD134" s="398"/>
      <c r="DE134" s="398"/>
      <c r="DF134" s="398"/>
      <c r="DG134" s="398"/>
      <c r="DH134" s="398"/>
      <c r="DI134" s="398"/>
      <c r="DJ134" s="398"/>
      <c r="DK134" s="400"/>
      <c r="DR134" s="400"/>
      <c r="DS134" s="398"/>
      <c r="DT134" s="398"/>
      <c r="DU134" s="398"/>
      <c r="DV134" s="398"/>
      <c r="DW134" s="398"/>
      <c r="DX134" s="398"/>
      <c r="DY134" s="398"/>
      <c r="DZ134" s="398"/>
      <c r="EA134" s="398"/>
      <c r="EB134" s="398"/>
      <c r="EC134" s="398"/>
      <c r="ED134" s="398"/>
      <c r="EE134" s="398"/>
      <c r="EF134" s="398"/>
      <c r="EG134" s="398"/>
      <c r="EH134" s="398"/>
      <c r="EI134" s="398"/>
      <c r="EJ134" s="398"/>
      <c r="EK134" s="398"/>
      <c r="EL134" s="398"/>
      <c r="EM134" s="398"/>
      <c r="EN134" s="398"/>
      <c r="EO134" s="398"/>
      <c r="EP134" s="398"/>
      <c r="EQ134" s="398"/>
      <c r="ER134" s="398"/>
      <c r="ES134" s="398"/>
      <c r="ET134" s="398"/>
      <c r="EU134" s="398"/>
      <c r="EV134" s="398"/>
      <c r="EW134" s="398"/>
      <c r="EX134" s="398"/>
      <c r="EY134" s="398"/>
      <c r="EZ134" s="398"/>
      <c r="FA134" s="398"/>
      <c r="FB134" s="398"/>
      <c r="FC134" s="398"/>
      <c r="FD134" s="401"/>
      <c r="FF134" s="168">
        <v>52000</v>
      </c>
      <c r="FG134" s="163">
        <v>15000.75</v>
      </c>
      <c r="FH134" s="163">
        <v>8000</v>
      </c>
      <c r="FI134" s="164">
        <v>41</v>
      </c>
      <c r="FK134" s="401"/>
    </row>
    <row r="135" spans="2:167" x14ac:dyDescent="0.25">
      <c r="B135" s="704"/>
      <c r="C135" s="704"/>
      <c r="D135" s="704"/>
      <c r="E135" s="704"/>
      <c r="F135" s="704"/>
      <c r="G135" s="398"/>
      <c r="H135" s="398"/>
      <c r="I135" s="398"/>
      <c r="J135" s="398"/>
      <c r="K135" s="398"/>
      <c r="L135" s="398"/>
      <c r="M135" s="398"/>
      <c r="N135" s="398"/>
      <c r="O135" s="398"/>
      <c r="P135" s="398"/>
      <c r="Q135" s="398"/>
      <c r="R135" s="398"/>
      <c r="S135" s="398"/>
      <c r="T135" s="398"/>
      <c r="U135" s="398"/>
      <c r="V135" s="398"/>
      <c r="W135" s="398"/>
      <c r="X135" s="398"/>
      <c r="Y135" s="398"/>
      <c r="Z135" s="398"/>
      <c r="AA135" s="398"/>
      <c r="AB135" s="398"/>
      <c r="AC135" s="398"/>
      <c r="AD135" s="398"/>
      <c r="AE135" s="398"/>
      <c r="AF135" s="398"/>
      <c r="AG135" s="398"/>
      <c r="AH135" s="401"/>
      <c r="AJ135" s="165">
        <v>130000</v>
      </c>
      <c r="AK135" s="166">
        <v>50694.037500000006</v>
      </c>
      <c r="AL135" s="166">
        <v>170000</v>
      </c>
      <c r="AM135" s="167">
        <v>48</v>
      </c>
      <c r="AO135" s="401"/>
      <c r="AP135" s="398"/>
      <c r="AQ135" s="400"/>
      <c r="AR135" s="175"/>
      <c r="AS135" s="175"/>
      <c r="AT135" s="175"/>
      <c r="AU135" s="175"/>
      <c r="AV135" s="175"/>
      <c r="AW135" s="175"/>
      <c r="AX135" s="400"/>
      <c r="AY135" s="398"/>
      <c r="AZ135" s="401"/>
      <c r="BB135" s="165">
        <v>120000</v>
      </c>
      <c r="BC135" s="166">
        <v>44840.75</v>
      </c>
      <c r="BD135" s="166">
        <v>55000</v>
      </c>
      <c r="BE135" s="167">
        <v>46.5</v>
      </c>
      <c r="BG135" s="401"/>
      <c r="BH135" s="398"/>
      <c r="BI135" s="400"/>
      <c r="BJ135" s="400"/>
      <c r="BK135" s="400"/>
      <c r="BL135" s="400"/>
      <c r="BM135" s="400"/>
      <c r="BN135" s="400"/>
      <c r="BO135" s="400"/>
      <c r="BP135" s="400"/>
      <c r="BQ135" s="398"/>
      <c r="BR135" s="398"/>
      <c r="BS135" s="398"/>
      <c r="BT135" s="398"/>
      <c r="BU135" s="398"/>
      <c r="BV135" s="398"/>
      <c r="BW135" s="398"/>
      <c r="BX135" s="398"/>
      <c r="BY135" s="398"/>
      <c r="BZ135" s="398"/>
      <c r="CA135" s="398"/>
      <c r="CB135" s="398"/>
      <c r="CC135" s="398"/>
      <c r="CD135" s="398"/>
      <c r="CE135" s="398"/>
      <c r="CF135" s="398"/>
      <c r="CG135" s="398"/>
      <c r="CH135" s="398"/>
      <c r="CI135" s="398"/>
      <c r="CJ135" s="398"/>
      <c r="CK135" s="398"/>
      <c r="CL135" s="398"/>
      <c r="CM135" s="398"/>
      <c r="CN135" s="398"/>
      <c r="CO135" s="398"/>
      <c r="CP135" s="398"/>
      <c r="CQ135" s="398"/>
      <c r="CR135" s="398"/>
      <c r="CS135" s="400"/>
      <c r="CU135" s="165">
        <v>175000</v>
      </c>
      <c r="CV135" s="166">
        <v>71253.588000000003</v>
      </c>
      <c r="CW135" s="166">
        <v>125000</v>
      </c>
      <c r="CX135" s="167">
        <v>48</v>
      </c>
      <c r="CZ135" s="400"/>
      <c r="DA135" s="398"/>
      <c r="DB135" s="398"/>
      <c r="DC135" s="398"/>
      <c r="DD135" s="398"/>
      <c r="DE135" s="398"/>
      <c r="DF135" s="398"/>
      <c r="DG135" s="398"/>
      <c r="DH135" s="398"/>
      <c r="DI135" s="398"/>
      <c r="DJ135" s="398"/>
      <c r="DK135" s="400"/>
      <c r="DL135" s="400"/>
      <c r="DM135" s="400"/>
      <c r="DN135" s="400"/>
      <c r="DO135" s="400"/>
      <c r="DP135" s="400"/>
      <c r="DQ135" s="400"/>
      <c r="DR135" s="400"/>
      <c r="DS135" s="398"/>
      <c r="DT135" s="398"/>
      <c r="DU135" s="398"/>
      <c r="DV135" s="398"/>
      <c r="DW135" s="398"/>
      <c r="DX135" s="398"/>
      <c r="DY135" s="398"/>
      <c r="DZ135" s="398"/>
      <c r="EA135" s="398"/>
      <c r="EB135" s="398"/>
      <c r="EC135" s="398"/>
      <c r="ED135" s="398"/>
      <c r="EE135" s="398"/>
      <c r="EF135" s="398"/>
      <c r="EG135" s="398"/>
      <c r="EH135" s="398"/>
      <c r="EI135" s="398"/>
      <c r="EJ135" s="398"/>
      <c r="EK135" s="398"/>
      <c r="EL135" s="398"/>
      <c r="EM135" s="398"/>
      <c r="EN135" s="398"/>
      <c r="EO135" s="398"/>
      <c r="EP135" s="398"/>
      <c r="EQ135" s="398"/>
      <c r="ER135" s="398"/>
      <c r="ES135" s="398"/>
      <c r="ET135" s="398"/>
      <c r="EU135" s="398"/>
      <c r="EV135" s="398"/>
      <c r="EW135" s="398"/>
      <c r="EX135" s="398"/>
      <c r="EY135" s="398"/>
      <c r="EZ135" s="398"/>
      <c r="FA135" s="398"/>
      <c r="FB135" s="398"/>
      <c r="FC135" s="398"/>
      <c r="FD135" s="401"/>
      <c r="FF135" s="165">
        <v>60000</v>
      </c>
      <c r="FG135" s="166">
        <v>18280.75</v>
      </c>
      <c r="FH135" s="166">
        <v>2000</v>
      </c>
      <c r="FI135" s="167">
        <v>45</v>
      </c>
      <c r="FK135" s="401"/>
    </row>
    <row r="136" spans="2:167" x14ac:dyDescent="0.25">
      <c r="B136" s="704"/>
      <c r="C136" s="704"/>
      <c r="D136" s="704"/>
      <c r="E136" s="704"/>
      <c r="F136" s="704"/>
      <c r="G136" s="398"/>
      <c r="H136" s="398"/>
      <c r="I136" s="398"/>
      <c r="J136" s="398"/>
      <c r="K136" s="398"/>
      <c r="L136" s="398"/>
      <c r="M136" s="398"/>
      <c r="N136" s="398"/>
      <c r="O136" s="398"/>
      <c r="P136" s="398"/>
      <c r="Q136" s="398"/>
      <c r="R136" s="398"/>
      <c r="S136" s="398"/>
      <c r="T136" s="398"/>
      <c r="U136" s="398"/>
      <c r="V136" s="398"/>
      <c r="W136" s="398"/>
      <c r="X136" s="398"/>
      <c r="Y136" s="398"/>
      <c r="Z136" s="398"/>
      <c r="AA136" s="398"/>
      <c r="AB136" s="398"/>
      <c r="AC136" s="398"/>
      <c r="AD136" s="398"/>
      <c r="AE136" s="398"/>
      <c r="AF136" s="398"/>
      <c r="AG136" s="398"/>
      <c r="AH136" s="401"/>
      <c r="AJ136" s="193">
        <v>300000</v>
      </c>
      <c r="AK136" s="194">
        <v>132294.03750000001</v>
      </c>
      <c r="AL136" s="194" t="s">
        <v>296</v>
      </c>
      <c r="AM136" s="195">
        <v>50</v>
      </c>
      <c r="AO136" s="401"/>
      <c r="AP136" s="398"/>
      <c r="AQ136" s="400"/>
      <c r="AR136" s="400"/>
      <c r="AS136" s="400"/>
      <c r="AT136" s="400"/>
      <c r="AU136" s="400"/>
      <c r="AV136" s="400"/>
      <c r="AW136" s="400"/>
      <c r="AX136" s="400"/>
      <c r="AY136" s="398"/>
      <c r="AZ136" s="401"/>
      <c r="BB136" s="404">
        <v>175000</v>
      </c>
      <c r="BC136" s="182">
        <v>70415.75</v>
      </c>
      <c r="BD136" s="182">
        <v>125000</v>
      </c>
      <c r="BE136" s="234">
        <v>47.5</v>
      </c>
      <c r="BG136" s="401"/>
      <c r="BH136" s="398"/>
      <c r="BI136" s="398"/>
      <c r="BJ136" s="398"/>
      <c r="BK136" s="398"/>
      <c r="BL136" s="398"/>
      <c r="BM136" s="398"/>
      <c r="BN136" s="398"/>
      <c r="BO136" s="398"/>
      <c r="BP136" s="398"/>
      <c r="BQ136" s="398"/>
      <c r="BR136" s="398"/>
      <c r="BS136" s="398"/>
      <c r="BT136" s="398"/>
      <c r="BU136" s="398"/>
      <c r="BV136" s="398"/>
      <c r="BW136" s="398"/>
      <c r="BX136" s="398"/>
      <c r="BY136" s="398"/>
      <c r="BZ136" s="398"/>
      <c r="CA136" s="398"/>
      <c r="CB136" s="398"/>
      <c r="CC136" s="398"/>
      <c r="CD136" s="398"/>
      <c r="CE136" s="398"/>
      <c r="CF136" s="398"/>
      <c r="CG136" s="398"/>
      <c r="CH136" s="398"/>
      <c r="CI136" s="398"/>
      <c r="CJ136" s="398"/>
      <c r="CK136" s="398"/>
      <c r="CL136" s="398"/>
      <c r="CM136" s="398"/>
      <c r="CN136" s="398"/>
      <c r="CO136" s="398"/>
      <c r="CP136" s="398"/>
      <c r="CQ136" s="398"/>
      <c r="CR136" s="398"/>
      <c r="CS136" s="400"/>
      <c r="CU136" s="193">
        <v>300000</v>
      </c>
      <c r="CV136" s="194">
        <v>131253.58799999999</v>
      </c>
      <c r="CW136" s="194" t="s">
        <v>296</v>
      </c>
      <c r="CX136" s="195">
        <v>50</v>
      </c>
      <c r="CZ136" s="400"/>
      <c r="DA136" s="398"/>
      <c r="DB136" s="398"/>
      <c r="DC136" s="398"/>
      <c r="DD136" s="398"/>
      <c r="DE136" s="398"/>
      <c r="DF136" s="398"/>
      <c r="DG136" s="398"/>
      <c r="DH136" s="398"/>
      <c r="DI136" s="398"/>
      <c r="DJ136" s="398"/>
      <c r="DK136" s="400"/>
      <c r="DL136" s="400"/>
      <c r="DM136" s="400"/>
      <c r="DN136" s="400"/>
      <c r="DO136" s="400"/>
      <c r="DP136" s="400"/>
      <c r="DQ136" s="400"/>
      <c r="DR136" s="400"/>
      <c r="DS136" s="398"/>
      <c r="DT136" s="398"/>
      <c r="DU136" s="398"/>
      <c r="DV136" s="398"/>
      <c r="DW136" s="398"/>
      <c r="DX136" s="398"/>
      <c r="DY136" s="398"/>
      <c r="DZ136" s="398"/>
      <c r="EA136" s="398"/>
      <c r="EB136" s="398"/>
      <c r="EC136" s="398"/>
      <c r="ED136" s="398"/>
      <c r="EE136" s="398"/>
      <c r="EF136" s="398"/>
      <c r="EG136" s="398"/>
      <c r="EH136" s="398"/>
      <c r="EI136" s="398"/>
      <c r="EJ136" s="398"/>
      <c r="EK136" s="398"/>
      <c r="EL136" s="398"/>
      <c r="EM136" s="398"/>
      <c r="EN136" s="398"/>
      <c r="EO136" s="398"/>
      <c r="EP136" s="398"/>
      <c r="EQ136" s="398"/>
      <c r="ER136" s="398"/>
      <c r="ES136" s="398"/>
      <c r="ET136" s="398"/>
      <c r="EU136" s="398"/>
      <c r="EV136" s="398"/>
      <c r="EW136" s="398"/>
      <c r="EX136" s="398"/>
      <c r="EY136" s="398"/>
      <c r="EZ136" s="398"/>
      <c r="FA136" s="398"/>
      <c r="FB136" s="398"/>
      <c r="FC136" s="398"/>
      <c r="FD136" s="401"/>
      <c r="FF136" s="168">
        <v>62000</v>
      </c>
      <c r="FG136" s="163">
        <v>19180.75</v>
      </c>
      <c r="FH136" s="163">
        <v>10000</v>
      </c>
      <c r="FI136" s="164">
        <v>47.5</v>
      </c>
      <c r="FK136" s="401"/>
    </row>
    <row r="137" spans="2:167" x14ac:dyDescent="0.25">
      <c r="B137" s="704"/>
      <c r="C137" s="704"/>
      <c r="D137" s="704"/>
      <c r="E137" s="704"/>
      <c r="F137" s="704"/>
      <c r="G137" s="398"/>
      <c r="H137" s="398"/>
      <c r="I137" s="398"/>
      <c r="J137" s="398"/>
      <c r="K137" s="398"/>
      <c r="L137" s="398"/>
      <c r="M137" s="398"/>
      <c r="N137" s="398"/>
      <c r="O137" s="398"/>
      <c r="P137" s="398"/>
      <c r="Q137" s="398"/>
      <c r="R137" s="398"/>
      <c r="S137" s="398"/>
      <c r="T137" s="398"/>
      <c r="U137" s="398"/>
      <c r="V137" s="398"/>
      <c r="W137" s="398"/>
      <c r="X137" s="398"/>
      <c r="Y137" s="398"/>
      <c r="Z137" s="398"/>
      <c r="AA137" s="398"/>
      <c r="AB137" s="398"/>
      <c r="AC137" s="398"/>
      <c r="AD137" s="398"/>
      <c r="AE137" s="398"/>
      <c r="AF137" s="398"/>
      <c r="AG137" s="398"/>
      <c r="AH137" s="401"/>
      <c r="AO137" s="401"/>
      <c r="AP137" s="398"/>
      <c r="AQ137" s="398"/>
      <c r="AR137" s="398"/>
      <c r="AS137" s="398"/>
      <c r="AT137" s="398"/>
      <c r="AU137" s="398"/>
      <c r="AV137" s="398"/>
      <c r="AW137" s="398"/>
      <c r="AX137" s="398"/>
      <c r="AY137" s="398"/>
      <c r="AZ137" s="401"/>
      <c r="BB137" s="179">
        <v>300000</v>
      </c>
      <c r="BC137" s="180">
        <v>129790.75</v>
      </c>
      <c r="BD137" s="405" t="s">
        <v>296</v>
      </c>
      <c r="BE137" s="181">
        <v>49.5</v>
      </c>
      <c r="BG137" s="401"/>
      <c r="BH137" s="398"/>
      <c r="BI137" s="398"/>
      <c r="BJ137" s="398"/>
      <c r="BK137" s="398"/>
      <c r="BL137" s="398"/>
      <c r="BM137" s="398"/>
      <c r="BN137" s="398"/>
      <c r="BO137" s="398"/>
      <c r="BP137" s="398"/>
      <c r="BQ137" s="398"/>
      <c r="BR137" s="398"/>
      <c r="BS137" s="398"/>
      <c r="BT137" s="398"/>
      <c r="BU137" s="398"/>
      <c r="BV137" s="398"/>
      <c r="BW137" s="398"/>
      <c r="BX137" s="398"/>
      <c r="BY137" s="398"/>
      <c r="BZ137" s="398"/>
      <c r="CA137" s="398"/>
      <c r="CB137" s="398"/>
      <c r="CC137" s="398"/>
      <c r="CD137" s="398"/>
      <c r="CE137" s="398"/>
      <c r="CF137" s="398"/>
      <c r="CG137" s="398"/>
      <c r="CH137" s="398"/>
      <c r="CI137" s="398"/>
      <c r="CJ137" s="398"/>
      <c r="CK137" s="398"/>
      <c r="CL137" s="398"/>
      <c r="CM137" s="398"/>
      <c r="CN137" s="398"/>
      <c r="CO137" s="398"/>
      <c r="CP137" s="398"/>
      <c r="CQ137" s="398"/>
      <c r="CR137" s="398"/>
      <c r="CS137" s="400"/>
      <c r="CZ137" s="400"/>
      <c r="DA137" s="398"/>
      <c r="DB137" s="398"/>
      <c r="DC137" s="398"/>
      <c r="DD137" s="398"/>
      <c r="DE137" s="398"/>
      <c r="DF137" s="398"/>
      <c r="DG137" s="398"/>
      <c r="DH137" s="398"/>
      <c r="DI137" s="398"/>
      <c r="DJ137" s="398"/>
      <c r="DK137" s="398"/>
      <c r="DL137" s="398"/>
      <c r="DM137" s="398"/>
      <c r="DN137" s="398"/>
      <c r="DO137" s="398"/>
      <c r="DP137" s="398"/>
      <c r="DQ137" s="398"/>
      <c r="DR137" s="398"/>
      <c r="DS137" s="398"/>
      <c r="DT137" s="398"/>
      <c r="DU137" s="398"/>
      <c r="DV137" s="398"/>
      <c r="DW137" s="398"/>
      <c r="DX137" s="398"/>
      <c r="DY137" s="398"/>
      <c r="DZ137" s="398"/>
      <c r="EA137" s="398"/>
      <c r="EB137" s="398"/>
      <c r="EC137" s="398"/>
      <c r="ED137" s="398"/>
      <c r="EE137" s="398"/>
      <c r="EF137" s="398"/>
      <c r="EG137" s="398"/>
      <c r="EH137" s="398"/>
      <c r="EI137" s="398"/>
      <c r="EJ137" s="398"/>
      <c r="EK137" s="398"/>
      <c r="EL137" s="398"/>
      <c r="EM137" s="398"/>
      <c r="EN137" s="398"/>
      <c r="EO137" s="398"/>
      <c r="EP137" s="398"/>
      <c r="EQ137" s="398"/>
      <c r="ER137" s="398"/>
      <c r="ES137" s="398"/>
      <c r="ET137" s="398"/>
      <c r="EU137" s="398"/>
      <c r="EV137" s="398"/>
      <c r="EW137" s="398"/>
      <c r="EX137" s="398"/>
      <c r="EY137" s="398"/>
      <c r="EZ137" s="398"/>
      <c r="FA137" s="398"/>
      <c r="FB137" s="398"/>
      <c r="FC137" s="398"/>
      <c r="FD137" s="401"/>
      <c r="FF137" s="165">
        <v>72000</v>
      </c>
      <c r="FG137" s="166">
        <v>23930.75</v>
      </c>
      <c r="FH137" s="166">
        <v>28000</v>
      </c>
      <c r="FI137" s="167">
        <v>49</v>
      </c>
      <c r="FK137" s="401"/>
    </row>
    <row r="138" spans="2:167" x14ac:dyDescent="0.25">
      <c r="B138" s="704"/>
      <c r="C138" s="704"/>
      <c r="D138" s="704"/>
      <c r="E138" s="704"/>
      <c r="F138" s="704"/>
      <c r="G138" s="398"/>
      <c r="H138" s="398"/>
      <c r="I138" s="398"/>
      <c r="J138" s="398"/>
      <c r="K138" s="398"/>
      <c r="L138" s="398"/>
      <c r="M138" s="398"/>
      <c r="N138" s="398"/>
      <c r="O138" s="398"/>
      <c r="P138" s="398"/>
      <c r="Q138" s="398"/>
      <c r="R138" s="398"/>
      <c r="S138" s="398"/>
      <c r="T138" s="398"/>
      <c r="U138" s="398"/>
      <c r="V138" s="398"/>
      <c r="W138" s="398"/>
      <c r="X138" s="398"/>
      <c r="Y138" s="398"/>
      <c r="Z138" s="398"/>
      <c r="AA138" s="398"/>
      <c r="AB138" s="398"/>
      <c r="AC138" s="398"/>
      <c r="AD138" s="398"/>
      <c r="AE138" s="398"/>
      <c r="AF138" s="398"/>
      <c r="AG138" s="398"/>
      <c r="AH138" s="401"/>
      <c r="AI138" s="401"/>
      <c r="AJ138" s="401"/>
      <c r="AK138" s="401"/>
      <c r="AL138" s="401"/>
      <c r="AM138" s="401"/>
      <c r="AN138" s="401"/>
      <c r="AO138" s="401"/>
      <c r="AP138" s="398"/>
      <c r="AQ138" s="398"/>
      <c r="AR138" s="398"/>
      <c r="AS138" s="398"/>
      <c r="AT138" s="398"/>
      <c r="AU138" s="398"/>
      <c r="AV138" s="398"/>
      <c r="AW138" s="398"/>
      <c r="AX138" s="398"/>
      <c r="AY138" s="398"/>
      <c r="AZ138" s="401"/>
      <c r="BG138" s="401"/>
      <c r="BH138" s="398"/>
      <c r="BI138" s="398"/>
      <c r="BJ138" s="398"/>
      <c r="BK138" s="398"/>
      <c r="BL138" s="398"/>
      <c r="BM138" s="398"/>
      <c r="BN138" s="398"/>
      <c r="BO138" s="398"/>
      <c r="BP138" s="398"/>
      <c r="BQ138" s="398"/>
      <c r="BR138" s="398"/>
      <c r="BS138" s="398"/>
      <c r="BT138" s="398"/>
      <c r="BU138" s="398"/>
      <c r="BV138" s="398"/>
      <c r="BW138" s="398"/>
      <c r="BX138" s="398"/>
      <c r="BY138" s="398"/>
      <c r="BZ138" s="398"/>
      <c r="CA138" s="398"/>
      <c r="CB138" s="398"/>
      <c r="CC138" s="398"/>
      <c r="CD138" s="398"/>
      <c r="CE138" s="398"/>
      <c r="CF138" s="398"/>
      <c r="CG138" s="398"/>
      <c r="CH138" s="398"/>
      <c r="CI138" s="398"/>
      <c r="CJ138" s="398"/>
      <c r="CK138" s="398"/>
      <c r="CL138" s="398"/>
      <c r="CM138" s="398"/>
      <c r="CN138" s="398"/>
      <c r="CO138" s="398"/>
      <c r="CP138" s="398"/>
      <c r="CQ138" s="398"/>
      <c r="CR138" s="398"/>
      <c r="CS138" s="400"/>
      <c r="CT138" s="400"/>
      <c r="CU138" s="400"/>
      <c r="CV138" s="400"/>
      <c r="CW138" s="400"/>
      <c r="CX138" s="400"/>
      <c r="CY138" s="400"/>
      <c r="CZ138" s="400"/>
      <c r="DA138" s="398"/>
      <c r="DB138" s="398"/>
      <c r="DC138" s="398"/>
      <c r="DD138" s="398"/>
      <c r="DE138" s="398"/>
      <c r="DF138" s="398"/>
      <c r="DG138" s="398"/>
      <c r="DH138" s="398"/>
      <c r="DI138" s="398"/>
      <c r="DJ138" s="398"/>
      <c r="DK138" s="398"/>
      <c r="DL138" s="398"/>
      <c r="DM138" s="398"/>
      <c r="DN138" s="398"/>
      <c r="DO138" s="398"/>
      <c r="DP138" s="398"/>
      <c r="DQ138" s="398"/>
      <c r="DR138" s="398"/>
      <c r="DS138" s="398"/>
      <c r="DT138" s="398"/>
      <c r="DU138" s="398"/>
      <c r="DV138" s="398"/>
      <c r="DW138" s="398"/>
      <c r="DX138" s="398"/>
      <c r="DY138" s="398"/>
      <c r="DZ138" s="398"/>
      <c r="EA138" s="398"/>
      <c r="EB138" s="398"/>
      <c r="EC138" s="398"/>
      <c r="ED138" s="398"/>
      <c r="EE138" s="398"/>
      <c r="EF138" s="398"/>
      <c r="EG138" s="398"/>
      <c r="EH138" s="398"/>
      <c r="EI138" s="398"/>
      <c r="EJ138" s="398"/>
      <c r="EK138" s="398"/>
      <c r="EL138" s="398"/>
      <c r="EM138" s="398"/>
      <c r="EN138" s="398"/>
      <c r="EO138" s="398"/>
      <c r="EP138" s="398"/>
      <c r="EQ138" s="398"/>
      <c r="ER138" s="398"/>
      <c r="ES138" s="398"/>
      <c r="ET138" s="398"/>
      <c r="EU138" s="398"/>
      <c r="EV138" s="398"/>
      <c r="EW138" s="398"/>
      <c r="EX138" s="398"/>
      <c r="EY138" s="398"/>
      <c r="EZ138" s="398"/>
      <c r="FA138" s="398"/>
      <c r="FB138" s="398"/>
      <c r="FC138" s="398"/>
      <c r="FD138" s="401"/>
      <c r="FF138" s="168">
        <v>100000</v>
      </c>
      <c r="FG138" s="163">
        <v>37650.75</v>
      </c>
      <c r="FH138" s="163">
        <v>50000</v>
      </c>
      <c r="FI138" s="164">
        <v>50</v>
      </c>
      <c r="FK138" s="401"/>
    </row>
    <row r="139" spans="2:167" x14ac:dyDescent="0.25">
      <c r="B139" s="704"/>
      <c r="C139" s="704"/>
      <c r="D139" s="704"/>
      <c r="E139" s="704"/>
      <c r="F139" s="704"/>
      <c r="G139" s="398"/>
      <c r="H139" s="398"/>
      <c r="I139" s="398"/>
      <c r="J139" s="398"/>
      <c r="K139" s="398"/>
      <c r="L139" s="398"/>
      <c r="M139" s="398"/>
      <c r="N139" s="398"/>
      <c r="O139" s="398"/>
      <c r="P139" s="398"/>
      <c r="Q139" s="398"/>
      <c r="R139" s="398"/>
      <c r="S139" s="398"/>
      <c r="T139" s="398"/>
      <c r="U139" s="398"/>
      <c r="V139" s="398"/>
      <c r="W139" s="398"/>
      <c r="X139" s="398"/>
      <c r="Y139" s="398"/>
      <c r="Z139" s="398"/>
      <c r="AA139" s="398"/>
      <c r="AB139" s="398"/>
      <c r="AC139" s="398"/>
      <c r="AD139" s="398"/>
      <c r="AE139" s="398"/>
      <c r="AF139" s="398"/>
      <c r="AG139" s="398"/>
      <c r="AH139" s="398"/>
      <c r="AI139" s="398"/>
      <c r="AJ139" s="398"/>
      <c r="AK139" s="398"/>
      <c r="AL139" s="398"/>
      <c r="AM139" s="398"/>
      <c r="AN139" s="398"/>
      <c r="AO139" s="398"/>
      <c r="AP139" s="398"/>
      <c r="AQ139" s="398"/>
      <c r="AR139" s="398"/>
      <c r="AS139" s="398"/>
      <c r="AT139" s="398"/>
      <c r="AU139" s="398"/>
      <c r="AV139" s="398"/>
      <c r="AW139" s="398"/>
      <c r="AX139" s="398"/>
      <c r="AY139" s="398"/>
      <c r="AZ139" s="401"/>
      <c r="BA139" s="401"/>
      <c r="BB139" s="401"/>
      <c r="BC139" s="401"/>
      <c r="BD139" s="401"/>
      <c r="BE139" s="401"/>
      <c r="BF139" s="401"/>
      <c r="BG139" s="401"/>
      <c r="BH139" s="398"/>
      <c r="BI139" s="398"/>
      <c r="BJ139" s="398"/>
      <c r="BK139" s="398"/>
      <c r="BL139" s="398"/>
      <c r="BM139" s="398"/>
      <c r="BN139" s="398"/>
      <c r="BO139" s="398"/>
      <c r="BP139" s="398"/>
      <c r="BQ139" s="398"/>
      <c r="BR139" s="398"/>
      <c r="BS139" s="398"/>
      <c r="BT139" s="398"/>
      <c r="BU139" s="398"/>
      <c r="BV139" s="398"/>
      <c r="BW139" s="398"/>
      <c r="BX139" s="398"/>
      <c r="BY139" s="398"/>
      <c r="BZ139" s="398"/>
      <c r="CA139" s="398"/>
      <c r="CB139" s="398"/>
      <c r="CC139" s="398"/>
      <c r="CD139" s="398"/>
      <c r="CE139" s="398"/>
      <c r="CF139" s="398"/>
      <c r="CG139" s="398"/>
      <c r="CH139" s="398"/>
      <c r="CI139" s="398"/>
      <c r="CJ139" s="398"/>
      <c r="CK139" s="398"/>
      <c r="CL139" s="398"/>
      <c r="CM139" s="398"/>
      <c r="CN139" s="398"/>
      <c r="CO139" s="398"/>
      <c r="CP139" s="398"/>
      <c r="CQ139" s="398"/>
      <c r="CR139" s="398"/>
      <c r="CS139" s="398"/>
      <c r="CT139" s="398"/>
      <c r="CU139" s="398"/>
      <c r="CV139" s="398"/>
      <c r="CW139" s="398"/>
      <c r="CX139" s="398"/>
      <c r="CY139" s="398"/>
      <c r="CZ139" s="398"/>
      <c r="DA139" s="398"/>
      <c r="DB139" s="398"/>
      <c r="DC139" s="398"/>
      <c r="DD139" s="398"/>
      <c r="DE139" s="398"/>
      <c r="DF139" s="398"/>
      <c r="DG139" s="398"/>
      <c r="DH139" s="398"/>
      <c r="DI139" s="398"/>
      <c r="DJ139" s="398"/>
      <c r="DK139" s="398"/>
      <c r="DL139" s="398"/>
      <c r="DM139" s="398"/>
      <c r="DN139" s="398"/>
      <c r="DO139" s="398"/>
      <c r="DP139" s="398"/>
      <c r="DQ139" s="398"/>
      <c r="DR139" s="398"/>
      <c r="DS139" s="398"/>
      <c r="DT139" s="398"/>
      <c r="DU139" s="398"/>
      <c r="DV139" s="398"/>
      <c r="DW139" s="398"/>
      <c r="DX139" s="398"/>
      <c r="DY139" s="398"/>
      <c r="DZ139" s="398"/>
      <c r="EA139" s="398"/>
      <c r="EB139" s="398"/>
      <c r="EC139" s="398"/>
      <c r="ED139" s="398"/>
      <c r="EE139" s="398"/>
      <c r="EF139" s="398"/>
      <c r="EG139" s="398"/>
      <c r="EH139" s="398"/>
      <c r="EI139" s="398"/>
      <c r="EJ139" s="398"/>
      <c r="EK139" s="398"/>
      <c r="EL139" s="398"/>
      <c r="EM139" s="398"/>
      <c r="EN139" s="398"/>
      <c r="EO139" s="398"/>
      <c r="EP139" s="398"/>
      <c r="EQ139" s="398"/>
      <c r="ER139" s="398"/>
      <c r="ES139" s="398"/>
      <c r="ET139" s="398"/>
      <c r="EU139" s="398"/>
      <c r="EV139" s="398"/>
      <c r="EW139" s="398"/>
      <c r="EX139" s="398"/>
      <c r="EY139" s="398"/>
      <c r="EZ139" s="398"/>
      <c r="FA139" s="398"/>
      <c r="FB139" s="398"/>
      <c r="FC139" s="398"/>
      <c r="FD139" s="401"/>
      <c r="FF139" s="165">
        <v>150000</v>
      </c>
      <c r="FG139" s="166">
        <v>62650.75</v>
      </c>
      <c r="FH139" s="166">
        <v>50000</v>
      </c>
      <c r="FI139" s="167">
        <v>51</v>
      </c>
      <c r="FK139" s="401"/>
    </row>
    <row r="140" spans="2:167" x14ac:dyDescent="0.25">
      <c r="B140" s="704"/>
      <c r="C140" s="704"/>
      <c r="D140" s="704"/>
      <c r="E140" s="704"/>
      <c r="F140" s="704"/>
      <c r="G140" s="398"/>
      <c r="H140" s="398"/>
      <c r="I140" s="398"/>
      <c r="J140" s="398"/>
      <c r="K140" s="398"/>
      <c r="L140" s="398"/>
      <c r="M140" s="398"/>
      <c r="N140" s="398"/>
      <c r="O140" s="398"/>
      <c r="P140" s="398"/>
      <c r="Q140" s="398"/>
      <c r="R140" s="398"/>
      <c r="S140" s="398"/>
      <c r="T140" s="398"/>
      <c r="U140" s="398"/>
      <c r="V140" s="398"/>
      <c r="W140" s="398"/>
      <c r="X140" s="398"/>
      <c r="Y140" s="398"/>
      <c r="Z140" s="398"/>
      <c r="AA140" s="398"/>
      <c r="AB140" s="398"/>
      <c r="AC140" s="398"/>
      <c r="AD140" s="398"/>
      <c r="AE140" s="398"/>
      <c r="AF140" s="398"/>
      <c r="AG140" s="398"/>
      <c r="AH140" s="398"/>
      <c r="AI140" s="398"/>
      <c r="AJ140" s="398"/>
      <c r="AK140" s="398"/>
      <c r="AL140" s="398"/>
      <c r="AM140" s="398"/>
      <c r="AN140" s="398"/>
      <c r="AO140" s="398"/>
      <c r="AP140" s="398"/>
      <c r="AQ140" s="398"/>
      <c r="AR140" s="398"/>
      <c r="AS140" s="398"/>
      <c r="AT140" s="398"/>
      <c r="AU140" s="398"/>
      <c r="AV140" s="398"/>
      <c r="AW140" s="398"/>
      <c r="AX140" s="398"/>
      <c r="AY140" s="398"/>
      <c r="AZ140" s="398"/>
      <c r="BA140" s="398"/>
      <c r="BB140" s="398"/>
      <c r="BC140" s="398"/>
      <c r="BD140" s="398"/>
      <c r="BE140" s="398"/>
      <c r="BF140" s="398"/>
      <c r="BG140" s="398"/>
      <c r="BH140" s="398"/>
      <c r="BI140" s="398"/>
      <c r="BJ140" s="398"/>
      <c r="BK140" s="398"/>
      <c r="BL140" s="398"/>
      <c r="BM140" s="398"/>
      <c r="BN140" s="398"/>
      <c r="BO140" s="398"/>
      <c r="BP140" s="398"/>
      <c r="BQ140" s="398"/>
      <c r="BR140" s="398"/>
      <c r="BS140" s="398"/>
      <c r="BT140" s="398"/>
      <c r="BU140" s="398"/>
      <c r="BV140" s="398"/>
      <c r="BW140" s="398"/>
      <c r="BX140" s="398"/>
      <c r="BY140" s="398"/>
      <c r="BZ140" s="398"/>
      <c r="CA140" s="398"/>
      <c r="CB140" s="398"/>
      <c r="CC140" s="398"/>
      <c r="CD140" s="398"/>
      <c r="CE140" s="398"/>
      <c r="CF140" s="398"/>
      <c r="CG140" s="398"/>
      <c r="CH140" s="398"/>
      <c r="CI140" s="398"/>
      <c r="CJ140" s="398"/>
      <c r="CK140" s="398"/>
      <c r="CL140" s="398"/>
      <c r="CM140" s="398"/>
      <c r="CN140" s="398"/>
      <c r="CO140" s="398"/>
      <c r="CP140" s="398"/>
      <c r="CQ140" s="398"/>
      <c r="CR140" s="398"/>
      <c r="CS140" s="398"/>
      <c r="CT140" s="398"/>
      <c r="CU140" s="398"/>
      <c r="CV140" s="398"/>
      <c r="CW140" s="398"/>
      <c r="CX140" s="398"/>
      <c r="CY140" s="398"/>
      <c r="CZ140" s="398"/>
      <c r="DA140" s="398"/>
      <c r="DB140" s="398"/>
      <c r="DC140" s="398"/>
      <c r="DD140" s="398"/>
      <c r="DE140" s="398"/>
      <c r="DF140" s="398"/>
      <c r="DG140" s="398"/>
      <c r="DH140" s="398"/>
      <c r="DI140" s="398"/>
      <c r="DJ140" s="398"/>
      <c r="DK140" s="398"/>
      <c r="DL140" s="398"/>
      <c r="DM140" s="398"/>
      <c r="DN140" s="398"/>
      <c r="DO140" s="398"/>
      <c r="DP140" s="398"/>
      <c r="DQ140" s="398"/>
      <c r="DR140" s="398"/>
      <c r="DS140" s="398"/>
      <c r="DT140" s="398"/>
      <c r="DU140" s="398"/>
      <c r="DV140" s="398"/>
      <c r="DW140" s="398"/>
      <c r="DX140" s="398"/>
      <c r="DY140" s="398"/>
      <c r="DZ140" s="398"/>
      <c r="EA140" s="398"/>
      <c r="EB140" s="398"/>
      <c r="EC140" s="398"/>
      <c r="ED140" s="398"/>
      <c r="EE140" s="398"/>
      <c r="EF140" s="398"/>
      <c r="EG140" s="398"/>
      <c r="EH140" s="398"/>
      <c r="EI140" s="398"/>
      <c r="EJ140" s="398"/>
      <c r="EK140" s="398"/>
      <c r="EL140" s="398"/>
      <c r="EM140" s="398"/>
      <c r="EN140" s="398"/>
      <c r="EO140" s="398"/>
      <c r="EP140" s="398"/>
      <c r="EQ140" s="398"/>
      <c r="ER140" s="398"/>
      <c r="ES140" s="398"/>
      <c r="ET140" s="398"/>
      <c r="EU140" s="398"/>
      <c r="EV140" s="398"/>
      <c r="EW140" s="398"/>
      <c r="EX140" s="398"/>
      <c r="EY140" s="398"/>
      <c r="EZ140" s="398"/>
      <c r="FA140" s="398"/>
      <c r="FB140" s="398"/>
      <c r="FC140" s="398"/>
      <c r="FD140" s="401"/>
      <c r="FF140" s="168">
        <v>200000</v>
      </c>
      <c r="FG140" s="163">
        <v>88150.75</v>
      </c>
      <c r="FH140" s="163">
        <v>100000</v>
      </c>
      <c r="FI140" s="164">
        <v>52</v>
      </c>
      <c r="FK140" s="401"/>
    </row>
    <row r="141" spans="2:167" x14ac:dyDescent="0.25">
      <c r="B141" s="704"/>
      <c r="C141" s="704"/>
      <c r="D141" s="704"/>
      <c r="E141" s="704"/>
      <c r="F141" s="704"/>
      <c r="G141" s="398"/>
      <c r="H141" s="398"/>
      <c r="I141" s="398"/>
      <c r="J141" s="398"/>
      <c r="K141" s="398"/>
      <c r="L141" s="398"/>
      <c r="M141" s="398"/>
      <c r="N141" s="398"/>
      <c r="O141" s="398"/>
      <c r="P141" s="398"/>
      <c r="Q141" s="398"/>
      <c r="R141" s="398"/>
      <c r="S141" s="398"/>
      <c r="T141" s="398"/>
      <c r="U141" s="398"/>
      <c r="V141" s="398"/>
      <c r="W141" s="398"/>
      <c r="X141" s="398"/>
      <c r="Y141" s="398"/>
      <c r="Z141" s="398"/>
      <c r="AA141" s="398"/>
      <c r="AB141" s="398"/>
      <c r="AC141" s="398"/>
      <c r="AD141" s="398"/>
      <c r="AE141" s="398"/>
      <c r="AF141" s="398"/>
      <c r="AG141" s="398"/>
      <c r="AH141" s="398"/>
      <c r="AI141" s="398"/>
      <c r="AJ141" s="398"/>
      <c r="AK141" s="398"/>
      <c r="AL141" s="398"/>
      <c r="AM141" s="398"/>
      <c r="AN141" s="398"/>
      <c r="AO141" s="398"/>
      <c r="AP141" s="398"/>
      <c r="AQ141" s="398"/>
      <c r="AR141" s="398"/>
      <c r="AS141" s="398"/>
      <c r="AT141" s="398"/>
      <c r="AU141" s="398"/>
      <c r="AV141" s="398"/>
      <c r="AW141" s="398"/>
      <c r="AX141" s="398"/>
      <c r="AY141" s="398"/>
      <c r="AZ141" s="398"/>
      <c r="BA141" s="398"/>
      <c r="BB141" s="398"/>
      <c r="BC141" s="398"/>
      <c r="BD141" s="398"/>
      <c r="BE141" s="398"/>
      <c r="BF141" s="398"/>
      <c r="BG141" s="398"/>
      <c r="BH141" s="398"/>
      <c r="BI141" s="398"/>
      <c r="BJ141" s="398"/>
      <c r="BK141" s="398"/>
      <c r="BL141" s="398"/>
      <c r="BM141" s="398"/>
      <c r="BN141" s="398"/>
      <c r="BO141" s="398"/>
      <c r="BP141" s="398"/>
      <c r="BQ141" s="398"/>
      <c r="BR141" s="398"/>
      <c r="BS141" s="398"/>
      <c r="BT141" s="398"/>
      <c r="BU141" s="398"/>
      <c r="BV141" s="398"/>
      <c r="BW141" s="398"/>
      <c r="BX141" s="398"/>
      <c r="BY141" s="398"/>
      <c r="BZ141" s="398"/>
      <c r="CA141" s="398"/>
      <c r="CB141" s="398"/>
      <c r="CC141" s="398"/>
      <c r="CD141" s="398"/>
      <c r="CE141" s="398"/>
      <c r="CF141" s="398"/>
      <c r="CG141" s="398"/>
      <c r="CH141" s="398"/>
      <c r="CI141" s="398"/>
      <c r="CJ141" s="398"/>
      <c r="CK141" s="398"/>
      <c r="CL141" s="398"/>
      <c r="CM141" s="398"/>
      <c r="CN141" s="398"/>
      <c r="CO141" s="398"/>
      <c r="CP141" s="398"/>
      <c r="CQ141" s="398"/>
      <c r="CR141" s="398"/>
      <c r="CS141" s="398"/>
      <c r="CT141" s="398"/>
      <c r="CU141" s="398"/>
      <c r="CV141" s="398"/>
      <c r="CW141" s="398"/>
      <c r="CX141" s="398"/>
      <c r="CY141" s="398"/>
      <c r="CZ141" s="398"/>
      <c r="DA141" s="398"/>
      <c r="DB141" s="398"/>
      <c r="DC141" s="398"/>
      <c r="DD141" s="398"/>
      <c r="DE141" s="398"/>
      <c r="DF141" s="398"/>
      <c r="DG141" s="398"/>
      <c r="DH141" s="398"/>
      <c r="DI141" s="398"/>
      <c r="DJ141" s="398"/>
      <c r="DK141" s="398"/>
      <c r="DL141" s="398"/>
      <c r="DM141" s="398"/>
      <c r="DN141" s="398"/>
      <c r="DO141" s="398"/>
      <c r="DP141" s="398"/>
      <c r="DQ141" s="398"/>
      <c r="DR141" s="398"/>
      <c r="DS141" s="398"/>
      <c r="DT141" s="398"/>
      <c r="DU141" s="398"/>
      <c r="DV141" s="398"/>
      <c r="DW141" s="398"/>
      <c r="DX141" s="398"/>
      <c r="DY141" s="398"/>
      <c r="DZ141" s="398"/>
      <c r="EA141" s="398"/>
      <c r="EB141" s="398"/>
      <c r="EC141" s="398"/>
      <c r="ED141" s="398"/>
      <c r="EE141" s="398"/>
      <c r="EF141" s="398"/>
      <c r="EG141" s="398"/>
      <c r="EH141" s="398"/>
      <c r="EI141" s="398"/>
      <c r="EJ141" s="398"/>
      <c r="EK141" s="398"/>
      <c r="EL141" s="398"/>
      <c r="EM141" s="398"/>
      <c r="EN141" s="398"/>
      <c r="EO141" s="398"/>
      <c r="EP141" s="398"/>
      <c r="EQ141" s="398"/>
      <c r="ER141" s="398"/>
      <c r="ES141" s="398"/>
      <c r="ET141" s="398"/>
      <c r="EU141" s="398"/>
      <c r="EV141" s="398"/>
      <c r="EW141" s="398"/>
      <c r="EX141" s="398"/>
      <c r="EY141" s="398"/>
      <c r="EZ141" s="398"/>
      <c r="FA141" s="398"/>
      <c r="FB141" s="398"/>
      <c r="FC141" s="398"/>
      <c r="FD141" s="401"/>
      <c r="FF141" s="179">
        <v>300000</v>
      </c>
      <c r="FG141" s="180">
        <v>140150.75</v>
      </c>
      <c r="FH141" s="180" t="s">
        <v>296</v>
      </c>
      <c r="FI141" s="181">
        <v>54</v>
      </c>
      <c r="FK141" s="401"/>
    </row>
    <row r="142" spans="2:167" x14ac:dyDescent="0.25">
      <c r="B142" s="704"/>
      <c r="C142" s="704"/>
      <c r="D142" s="704"/>
      <c r="E142" s="704"/>
      <c r="F142" s="704"/>
      <c r="G142" s="398"/>
      <c r="H142" s="398"/>
      <c r="I142" s="398"/>
      <c r="J142" s="398"/>
      <c r="K142" s="398"/>
      <c r="L142" s="398"/>
      <c r="M142" s="398"/>
      <c r="N142" s="398"/>
      <c r="O142" s="398"/>
      <c r="P142" s="398"/>
      <c r="Q142" s="398"/>
      <c r="R142" s="398"/>
      <c r="S142" s="398"/>
      <c r="T142" s="398"/>
      <c r="U142" s="398"/>
      <c r="V142" s="398"/>
      <c r="W142" s="398"/>
      <c r="X142" s="398"/>
      <c r="Y142" s="398"/>
      <c r="Z142" s="398"/>
      <c r="AA142" s="398"/>
      <c r="AB142" s="398"/>
      <c r="AC142" s="398"/>
      <c r="AD142" s="398"/>
      <c r="AE142" s="398"/>
      <c r="AF142" s="398"/>
      <c r="AG142" s="398"/>
      <c r="AH142" s="398"/>
      <c r="AI142" s="398"/>
      <c r="AJ142" s="398"/>
      <c r="AK142" s="398"/>
      <c r="AL142" s="398"/>
      <c r="AM142" s="398"/>
      <c r="AN142" s="398"/>
      <c r="AO142" s="398"/>
      <c r="AP142" s="398"/>
      <c r="AQ142" s="398"/>
      <c r="AR142" s="398"/>
      <c r="AS142" s="398"/>
      <c r="AT142" s="398"/>
      <c r="AU142" s="398"/>
      <c r="AV142" s="398"/>
      <c r="AW142" s="398"/>
      <c r="AX142" s="398"/>
      <c r="AY142" s="398"/>
      <c r="AZ142" s="398"/>
      <c r="BA142" s="398"/>
      <c r="BB142" s="398"/>
      <c r="BC142" s="398"/>
      <c r="BD142" s="398"/>
      <c r="BE142" s="398"/>
      <c r="BF142" s="398"/>
      <c r="BG142" s="398"/>
      <c r="BH142" s="398"/>
      <c r="BI142" s="398"/>
      <c r="BJ142" s="398"/>
      <c r="BK142" s="398"/>
      <c r="BL142" s="398"/>
      <c r="BM142" s="398"/>
      <c r="BN142" s="398"/>
      <c r="BO142" s="398"/>
      <c r="BP142" s="398"/>
      <c r="BQ142" s="398"/>
      <c r="BR142" s="398"/>
      <c r="BS142" s="398"/>
      <c r="BT142" s="398"/>
      <c r="BU142" s="398"/>
      <c r="BV142" s="398"/>
      <c r="BW142" s="398"/>
      <c r="BX142" s="398"/>
      <c r="BY142" s="398"/>
      <c r="BZ142" s="398"/>
      <c r="CA142" s="398"/>
      <c r="CB142" s="398"/>
      <c r="CC142" s="398"/>
      <c r="CD142" s="398"/>
      <c r="CE142" s="398"/>
      <c r="CF142" s="398"/>
      <c r="CG142" s="398"/>
      <c r="CH142" s="398"/>
      <c r="CI142" s="398"/>
      <c r="CJ142" s="398"/>
      <c r="CK142" s="398"/>
      <c r="CL142" s="398"/>
      <c r="CM142" s="398"/>
      <c r="CN142" s="398"/>
      <c r="CO142" s="398"/>
      <c r="CP142" s="398"/>
      <c r="CQ142" s="398"/>
      <c r="CR142" s="398"/>
      <c r="CS142" s="398"/>
      <c r="CT142" s="398"/>
      <c r="CU142" s="398"/>
      <c r="CV142" s="398"/>
      <c r="CW142" s="398"/>
      <c r="CX142" s="398"/>
      <c r="CY142" s="398"/>
      <c r="CZ142" s="398"/>
      <c r="DA142" s="398"/>
      <c r="DB142" s="398"/>
      <c r="DC142" s="398"/>
      <c r="DD142" s="398"/>
      <c r="DE142" s="398"/>
      <c r="DF142" s="398"/>
      <c r="DG142" s="398"/>
      <c r="DH142" s="398"/>
      <c r="DI142" s="398"/>
      <c r="DJ142" s="398"/>
      <c r="DK142" s="398"/>
      <c r="DL142" s="398"/>
      <c r="DM142" s="398"/>
      <c r="DN142" s="398"/>
      <c r="DO142" s="398"/>
      <c r="DP142" s="398"/>
      <c r="DQ142" s="398"/>
      <c r="DR142" s="398"/>
      <c r="DS142" s="398"/>
      <c r="DT142" s="398"/>
      <c r="DU142" s="398"/>
      <c r="DV142" s="398"/>
      <c r="DW142" s="398"/>
      <c r="DX142" s="398"/>
      <c r="DY142" s="398"/>
      <c r="DZ142" s="398"/>
      <c r="EA142" s="398"/>
      <c r="EB142" s="398"/>
      <c r="EC142" s="398"/>
      <c r="ED142" s="398"/>
      <c r="EE142" s="398"/>
      <c r="EF142" s="398"/>
      <c r="EG142" s="398"/>
      <c r="EH142" s="398"/>
      <c r="EI142" s="398"/>
      <c r="EJ142" s="398"/>
      <c r="EK142" s="398"/>
      <c r="EL142" s="398"/>
      <c r="EM142" s="398"/>
      <c r="EN142" s="398"/>
      <c r="EO142" s="398"/>
      <c r="EP142" s="398"/>
      <c r="EQ142" s="398"/>
      <c r="ER142" s="398"/>
      <c r="ES142" s="398"/>
      <c r="ET142" s="398"/>
      <c r="EU142" s="398"/>
      <c r="EV142" s="398"/>
      <c r="EW142" s="398"/>
      <c r="EX142" s="398"/>
      <c r="EY142" s="398"/>
      <c r="EZ142" s="398"/>
      <c r="FA142" s="398"/>
      <c r="FB142" s="398"/>
      <c r="FC142" s="398"/>
      <c r="FD142" s="401"/>
      <c r="FK142" s="401"/>
    </row>
    <row r="143" spans="2:167" x14ac:dyDescent="0.25">
      <c r="B143" s="704"/>
      <c r="C143" s="704"/>
      <c r="D143" s="704"/>
      <c r="E143" s="704"/>
      <c r="F143" s="704"/>
      <c r="G143" s="398"/>
      <c r="H143" s="398"/>
      <c r="I143" s="398"/>
      <c r="J143" s="398"/>
      <c r="K143" s="398"/>
      <c r="L143" s="398"/>
      <c r="M143" s="398"/>
      <c r="N143" s="398"/>
      <c r="O143" s="398"/>
      <c r="P143" s="398"/>
      <c r="Q143" s="398"/>
      <c r="R143" s="398"/>
      <c r="S143" s="398"/>
      <c r="T143" s="398"/>
      <c r="U143" s="398"/>
      <c r="V143" s="398"/>
      <c r="W143" s="398"/>
      <c r="X143" s="398"/>
      <c r="Y143" s="398"/>
      <c r="Z143" s="398"/>
      <c r="AA143" s="398"/>
      <c r="AB143" s="398"/>
      <c r="AC143" s="398"/>
      <c r="AD143" s="398"/>
      <c r="AE143" s="398"/>
      <c r="AF143" s="398"/>
      <c r="AG143" s="398"/>
      <c r="AH143" s="398"/>
      <c r="AI143" s="398"/>
      <c r="AJ143" s="398"/>
      <c r="AK143" s="398"/>
      <c r="AL143" s="398"/>
      <c r="AM143" s="398"/>
      <c r="AN143" s="398"/>
      <c r="AO143" s="398"/>
      <c r="AP143" s="398"/>
      <c r="AQ143" s="398"/>
      <c r="AR143" s="398"/>
      <c r="AS143" s="398"/>
      <c r="AT143" s="398"/>
      <c r="AU143" s="398"/>
      <c r="AV143" s="398"/>
      <c r="AW143" s="398"/>
      <c r="AX143" s="398"/>
      <c r="AY143" s="398"/>
      <c r="AZ143" s="398"/>
      <c r="BA143" s="398"/>
      <c r="BB143" s="398"/>
      <c r="BC143" s="398"/>
      <c r="BD143" s="398"/>
      <c r="BE143" s="398"/>
      <c r="BF143" s="398"/>
      <c r="BG143" s="398"/>
      <c r="BH143" s="398"/>
      <c r="BI143" s="398"/>
      <c r="BJ143" s="398"/>
      <c r="BK143" s="398"/>
      <c r="BL143" s="398"/>
      <c r="BM143" s="398"/>
      <c r="BN143" s="398"/>
      <c r="BO143" s="398"/>
      <c r="BP143" s="398"/>
      <c r="BQ143" s="398"/>
      <c r="BR143" s="398"/>
      <c r="BS143" s="398"/>
      <c r="BT143" s="398"/>
      <c r="BU143" s="398"/>
      <c r="BV143" s="398"/>
      <c r="BW143" s="398"/>
      <c r="BX143" s="398"/>
      <c r="BY143" s="398"/>
      <c r="BZ143" s="398"/>
      <c r="CA143" s="398"/>
      <c r="CB143" s="398"/>
      <c r="CC143" s="398"/>
      <c r="CD143" s="398"/>
      <c r="CE143" s="398"/>
      <c r="CF143" s="398"/>
      <c r="CG143" s="398"/>
      <c r="CH143" s="398"/>
      <c r="CI143" s="398"/>
      <c r="CJ143" s="398"/>
      <c r="CK143" s="398"/>
      <c r="CL143" s="398"/>
      <c r="CM143" s="398"/>
      <c r="CN143" s="398"/>
      <c r="CO143" s="398"/>
      <c r="CP143" s="398"/>
      <c r="CQ143" s="398"/>
      <c r="CR143" s="398"/>
      <c r="CS143" s="398"/>
      <c r="CT143" s="398"/>
      <c r="CU143" s="398"/>
      <c r="CV143" s="398"/>
      <c r="CW143" s="398"/>
      <c r="CX143" s="398"/>
      <c r="CY143" s="398"/>
      <c r="CZ143" s="398"/>
      <c r="DA143" s="398"/>
      <c r="DB143" s="398"/>
      <c r="DC143" s="398"/>
      <c r="DD143" s="398"/>
      <c r="DE143" s="398"/>
      <c r="DF143" s="398"/>
      <c r="DG143" s="398"/>
      <c r="DH143" s="398"/>
      <c r="DI143" s="398"/>
      <c r="DJ143" s="398"/>
      <c r="DK143" s="398"/>
      <c r="DL143" s="398"/>
      <c r="DM143" s="398"/>
      <c r="DN143" s="398"/>
      <c r="DO143" s="398"/>
      <c r="DP143" s="398"/>
      <c r="DQ143" s="398"/>
      <c r="DR143" s="398"/>
      <c r="DS143" s="398"/>
      <c r="DT143" s="398"/>
      <c r="DU143" s="398"/>
      <c r="DV143" s="398"/>
      <c r="DW143" s="398"/>
      <c r="DX143" s="398"/>
      <c r="DY143" s="398"/>
      <c r="DZ143" s="398"/>
      <c r="EA143" s="398"/>
      <c r="EB143" s="398"/>
      <c r="EC143" s="398"/>
      <c r="ED143" s="398"/>
      <c r="EE143" s="398"/>
      <c r="EF143" s="398"/>
      <c r="EG143" s="398"/>
      <c r="EH143" s="398"/>
      <c r="EI143" s="398"/>
      <c r="EJ143" s="398"/>
      <c r="EK143" s="398"/>
      <c r="EL143" s="398"/>
      <c r="EM143" s="398"/>
      <c r="EN143" s="398"/>
      <c r="EO143" s="398"/>
      <c r="EP143" s="398"/>
      <c r="EQ143" s="398"/>
      <c r="ER143" s="398"/>
      <c r="ES143" s="398"/>
      <c r="ET143" s="398"/>
      <c r="EU143" s="398"/>
      <c r="EV143" s="398"/>
      <c r="EW143" s="398"/>
      <c r="EX143" s="398"/>
      <c r="EY143" s="398"/>
      <c r="EZ143" s="398"/>
      <c r="FA143" s="398"/>
      <c r="FB143" s="398"/>
      <c r="FC143" s="398"/>
      <c r="FD143" s="401"/>
      <c r="FE143" s="401"/>
      <c r="FF143" s="401"/>
      <c r="FG143" s="401"/>
      <c r="FH143" s="401"/>
      <c r="FI143" s="401"/>
      <c r="FJ143" s="401"/>
      <c r="FK143" s="401"/>
    </row>
    <row r="144" spans="2:167" ht="18" x14ac:dyDescent="0.25">
      <c r="D144" s="147"/>
      <c r="Y144" s="252"/>
      <c r="Z144" s="252"/>
      <c r="AA144" s="252"/>
      <c r="AB144" s="252"/>
      <c r="AC144" s="252"/>
      <c r="AD144" s="252"/>
      <c r="AE144" s="252"/>
      <c r="AF144" s="252"/>
      <c r="AH144" s="396"/>
      <c r="AI144" s="396"/>
      <c r="AJ144" s="396"/>
      <c r="AK144" s="396"/>
      <c r="AL144" s="396"/>
      <c r="AM144" s="396"/>
      <c r="AN144" s="396"/>
      <c r="AO144" s="396"/>
      <c r="AQ144" s="252"/>
      <c r="AR144" s="252"/>
      <c r="AS144" s="252"/>
      <c r="AT144" s="252"/>
      <c r="AU144" s="252"/>
      <c r="AV144" s="252"/>
      <c r="AW144" s="252"/>
      <c r="AX144" s="252"/>
      <c r="AZ144" s="396"/>
      <c r="BA144" s="396"/>
      <c r="BB144" s="396"/>
      <c r="BC144" s="396"/>
      <c r="BD144" s="396"/>
      <c r="BE144" s="396"/>
      <c r="BF144" s="396"/>
      <c r="BG144" s="396"/>
      <c r="BI144" s="252"/>
      <c r="BJ144" s="252"/>
      <c r="BK144" s="252"/>
      <c r="BL144" s="252"/>
      <c r="BM144" s="252"/>
      <c r="BN144" s="252"/>
      <c r="BO144" s="252"/>
      <c r="BP144" s="252"/>
      <c r="BR144" s="396"/>
      <c r="BS144" s="396"/>
      <c r="BT144" s="396"/>
      <c r="BU144" s="396"/>
      <c r="BV144" s="396"/>
      <c r="BW144" s="396"/>
      <c r="BX144" s="396"/>
      <c r="BY144" s="396"/>
      <c r="CA144" s="252"/>
      <c r="CB144" s="252"/>
      <c r="CC144" s="252"/>
      <c r="CD144" s="252"/>
      <c r="CE144" s="252"/>
      <c r="CF144" s="252"/>
      <c r="CG144" s="252"/>
      <c r="CH144" s="252"/>
      <c r="CJ144" s="396"/>
      <c r="CK144" s="396"/>
      <c r="CL144" s="396"/>
      <c r="CM144" s="396"/>
      <c r="CN144" s="396"/>
      <c r="CO144" s="396"/>
      <c r="CP144" s="396"/>
      <c r="CQ144" s="396"/>
      <c r="CS144" s="252"/>
      <c r="CT144" s="252"/>
      <c r="CU144" s="252"/>
      <c r="CV144" s="252"/>
      <c r="CW144" s="252"/>
      <c r="CX144" s="252"/>
      <c r="CY144" s="252"/>
      <c r="CZ144" s="252"/>
      <c r="DB144" s="396"/>
      <c r="DC144" s="396"/>
      <c r="DD144" s="396"/>
      <c r="DE144" s="396"/>
      <c r="DF144" s="396"/>
      <c r="DG144" s="396"/>
      <c r="DH144" s="396"/>
      <c r="DI144" s="396"/>
      <c r="DK144" s="252"/>
      <c r="DL144" s="252"/>
      <c r="DM144" s="252"/>
      <c r="DN144" s="252"/>
      <c r="DO144" s="252"/>
      <c r="DP144" s="252"/>
      <c r="DQ144" s="252"/>
      <c r="DR144" s="252"/>
      <c r="DT144" s="396"/>
      <c r="DU144" s="396"/>
      <c r="DV144" s="396"/>
      <c r="DW144" s="396"/>
      <c r="DX144" s="396"/>
      <c r="DY144" s="396"/>
      <c r="DZ144" s="396"/>
      <c r="EA144" s="396"/>
      <c r="EC144" s="252"/>
      <c r="ED144" s="252"/>
      <c r="EE144" s="252"/>
      <c r="EF144" s="252"/>
      <c r="EG144" s="252"/>
      <c r="EH144" s="252"/>
      <c r="EI144" s="252"/>
      <c r="EJ144" s="252"/>
      <c r="EL144" s="396"/>
      <c r="EM144" s="396"/>
      <c r="EN144" s="396"/>
      <c r="EO144" s="396"/>
      <c r="EP144" s="396"/>
      <c r="EQ144" s="396"/>
      <c r="ER144" s="396"/>
      <c r="ES144" s="396"/>
      <c r="EU144" s="252"/>
      <c r="EV144" s="252"/>
      <c r="EW144" s="252"/>
      <c r="EX144" s="252"/>
      <c r="EY144" s="252"/>
      <c r="EZ144" s="252"/>
      <c r="FA144" s="252"/>
      <c r="FB144" s="252"/>
      <c r="FD144" s="396"/>
      <c r="FE144" s="396"/>
      <c r="FF144" s="396"/>
      <c r="FG144" s="396"/>
      <c r="FH144" s="396"/>
      <c r="FI144" s="396"/>
      <c r="FJ144" s="396"/>
      <c r="FK144" s="396"/>
    </row>
    <row r="145" spans="2:167" x14ac:dyDescent="0.25">
      <c r="B145" s="704">
        <v>2022</v>
      </c>
      <c r="C145" s="704"/>
      <c r="D145" s="704"/>
      <c r="E145" s="704"/>
      <c r="F145" s="704"/>
      <c r="G145" s="397"/>
      <c r="H145" s="705" t="s">
        <v>2023</v>
      </c>
      <c r="I145" s="705"/>
      <c r="J145" s="705"/>
      <c r="K145" s="705"/>
      <c r="L145" s="705"/>
      <c r="M145" s="705"/>
      <c r="N145" s="705"/>
      <c r="O145" s="705"/>
      <c r="P145" s="705"/>
      <c r="Q145" s="705"/>
      <c r="R145" s="705"/>
      <c r="S145" s="705"/>
      <c r="T145" s="705"/>
      <c r="U145" s="705"/>
      <c r="V145" s="705"/>
      <c r="W145" s="152"/>
      <c r="X145" s="398"/>
      <c r="Y145" s="706" t="s">
        <v>1890</v>
      </c>
      <c r="Z145" s="706"/>
      <c r="AA145" s="706"/>
      <c r="AB145" s="706"/>
      <c r="AC145" s="706"/>
      <c r="AD145" s="706"/>
      <c r="AE145" s="706"/>
      <c r="AF145" s="706"/>
      <c r="AG145" s="398"/>
      <c r="AH145" s="703" t="s">
        <v>1886</v>
      </c>
      <c r="AI145" s="703"/>
      <c r="AJ145" s="703"/>
      <c r="AK145" s="703"/>
      <c r="AL145" s="703"/>
      <c r="AM145" s="703"/>
      <c r="AN145" s="703"/>
      <c r="AO145" s="703"/>
      <c r="AP145" s="398"/>
      <c r="AQ145" s="706" t="s">
        <v>1854</v>
      </c>
      <c r="AR145" s="706"/>
      <c r="AS145" s="706"/>
      <c r="AT145" s="706"/>
      <c r="AU145" s="706"/>
      <c r="AV145" s="706"/>
      <c r="AW145" s="706"/>
      <c r="AX145" s="706"/>
      <c r="AY145" s="398"/>
      <c r="AZ145" s="703" t="s">
        <v>1855</v>
      </c>
      <c r="BA145" s="703"/>
      <c r="BB145" s="703"/>
      <c r="BC145" s="703"/>
      <c r="BD145" s="703"/>
      <c r="BE145" s="703"/>
      <c r="BF145" s="703"/>
      <c r="BG145" s="703"/>
      <c r="BH145" s="398"/>
      <c r="BI145" s="706" t="s">
        <v>1887</v>
      </c>
      <c r="BJ145" s="706"/>
      <c r="BK145" s="706"/>
      <c r="BL145" s="706"/>
      <c r="BM145" s="706"/>
      <c r="BN145" s="706"/>
      <c r="BO145" s="706"/>
      <c r="BP145" s="706"/>
      <c r="BQ145" s="398"/>
      <c r="BR145" s="703" t="s">
        <v>1856</v>
      </c>
      <c r="BS145" s="703"/>
      <c r="BT145" s="703"/>
      <c r="BU145" s="703"/>
      <c r="BV145" s="703"/>
      <c r="BW145" s="703"/>
      <c r="BX145" s="703"/>
      <c r="BY145" s="703"/>
      <c r="BZ145" s="398"/>
      <c r="CA145" s="706" t="s">
        <v>1857</v>
      </c>
      <c r="CB145" s="706"/>
      <c r="CC145" s="706"/>
      <c r="CD145" s="706"/>
      <c r="CE145" s="706"/>
      <c r="CF145" s="706"/>
      <c r="CG145" s="706"/>
      <c r="CH145" s="706"/>
      <c r="CI145" s="398"/>
      <c r="CJ145" s="703" t="s">
        <v>1888</v>
      </c>
      <c r="CK145" s="703"/>
      <c r="CL145" s="703"/>
      <c r="CM145" s="703"/>
      <c r="CN145" s="703"/>
      <c r="CO145" s="703"/>
      <c r="CP145" s="703"/>
      <c r="CQ145" s="703"/>
      <c r="CR145" s="398"/>
      <c r="CS145" s="706" t="s">
        <v>1877</v>
      </c>
      <c r="CT145" s="706"/>
      <c r="CU145" s="706"/>
      <c r="CV145" s="706"/>
      <c r="CW145" s="706"/>
      <c r="CX145" s="706"/>
      <c r="CY145" s="706"/>
      <c r="CZ145" s="706"/>
      <c r="DA145" s="398"/>
      <c r="DB145" s="703" t="s">
        <v>1858</v>
      </c>
      <c r="DC145" s="703"/>
      <c r="DD145" s="703"/>
      <c r="DE145" s="703"/>
      <c r="DF145" s="703"/>
      <c r="DG145" s="703"/>
      <c r="DH145" s="703"/>
      <c r="DI145" s="703"/>
      <c r="DJ145" s="398"/>
      <c r="DK145" s="706" t="s">
        <v>1859</v>
      </c>
      <c r="DL145" s="706"/>
      <c r="DM145" s="706"/>
      <c r="DN145" s="706"/>
      <c r="DO145" s="706"/>
      <c r="DP145" s="706"/>
      <c r="DQ145" s="706"/>
      <c r="DR145" s="706"/>
      <c r="DS145" s="398"/>
      <c r="DT145" s="703" t="s">
        <v>1879</v>
      </c>
      <c r="DU145" s="703"/>
      <c r="DV145" s="703"/>
      <c r="DW145" s="703"/>
      <c r="DX145" s="703"/>
      <c r="DY145" s="703"/>
      <c r="DZ145" s="703"/>
      <c r="EA145" s="703"/>
      <c r="EB145" s="398"/>
      <c r="EC145" s="706" t="s">
        <v>1860</v>
      </c>
      <c r="ED145" s="706"/>
      <c r="EE145" s="706"/>
      <c r="EF145" s="706"/>
      <c r="EG145" s="706"/>
      <c r="EH145" s="706"/>
      <c r="EI145" s="706"/>
      <c r="EJ145" s="706"/>
      <c r="EK145" s="398"/>
      <c r="EL145" s="703" t="s">
        <v>1889</v>
      </c>
      <c r="EM145" s="703"/>
      <c r="EN145" s="703"/>
      <c r="EO145" s="703"/>
      <c r="EP145" s="703"/>
      <c r="EQ145" s="703"/>
      <c r="ER145" s="703"/>
      <c r="ES145" s="703"/>
      <c r="ET145" s="398"/>
      <c r="EU145" s="706" t="s">
        <v>1878</v>
      </c>
      <c r="EV145" s="706"/>
      <c r="EW145" s="706"/>
      <c r="EX145" s="706"/>
      <c r="EY145" s="706"/>
      <c r="EZ145" s="706"/>
      <c r="FA145" s="706"/>
      <c r="FB145" s="706"/>
      <c r="FC145" s="398"/>
      <c r="FD145" s="703" t="s">
        <v>1880</v>
      </c>
      <c r="FE145" s="703"/>
      <c r="FF145" s="703"/>
      <c r="FG145" s="703"/>
      <c r="FH145" s="703"/>
      <c r="FI145" s="703"/>
      <c r="FJ145" s="703"/>
      <c r="FK145" s="703"/>
    </row>
    <row r="146" spans="2:167" x14ac:dyDescent="0.25">
      <c r="B146" s="704"/>
      <c r="C146" s="704"/>
      <c r="D146" s="704"/>
      <c r="E146" s="704"/>
      <c r="F146" s="704"/>
      <c r="G146" s="397"/>
      <c r="H146" s="705"/>
      <c r="I146" s="705"/>
      <c r="J146" s="705"/>
      <c r="K146" s="705"/>
      <c r="L146" s="705"/>
      <c r="M146" s="705"/>
      <c r="N146" s="705"/>
      <c r="O146" s="705"/>
      <c r="P146" s="705"/>
      <c r="Q146" s="705"/>
      <c r="R146" s="705"/>
      <c r="S146" s="705"/>
      <c r="T146" s="705"/>
      <c r="U146" s="705"/>
      <c r="V146" s="705"/>
      <c r="W146" s="151"/>
      <c r="X146" s="398"/>
      <c r="Y146" s="706"/>
      <c r="Z146" s="706"/>
      <c r="AA146" s="706"/>
      <c r="AB146" s="706"/>
      <c r="AC146" s="706"/>
      <c r="AD146" s="706"/>
      <c r="AE146" s="706"/>
      <c r="AF146" s="706"/>
      <c r="AG146" s="398"/>
      <c r="AH146" s="703"/>
      <c r="AI146" s="703"/>
      <c r="AJ146" s="703"/>
      <c r="AK146" s="703"/>
      <c r="AL146" s="703"/>
      <c r="AM146" s="703"/>
      <c r="AN146" s="703"/>
      <c r="AO146" s="703"/>
      <c r="AP146" s="398"/>
      <c r="AQ146" s="706"/>
      <c r="AR146" s="706"/>
      <c r="AS146" s="706"/>
      <c r="AT146" s="706"/>
      <c r="AU146" s="706"/>
      <c r="AV146" s="706"/>
      <c r="AW146" s="706"/>
      <c r="AX146" s="706"/>
      <c r="AY146" s="398"/>
      <c r="AZ146" s="703"/>
      <c r="BA146" s="703"/>
      <c r="BB146" s="703"/>
      <c r="BC146" s="703"/>
      <c r="BD146" s="703"/>
      <c r="BE146" s="703"/>
      <c r="BF146" s="703"/>
      <c r="BG146" s="703"/>
      <c r="BH146" s="398"/>
      <c r="BI146" s="706"/>
      <c r="BJ146" s="706"/>
      <c r="BK146" s="706"/>
      <c r="BL146" s="706"/>
      <c r="BM146" s="706"/>
      <c r="BN146" s="706"/>
      <c r="BO146" s="706"/>
      <c r="BP146" s="706"/>
      <c r="BQ146" s="398"/>
      <c r="BR146" s="703"/>
      <c r="BS146" s="703"/>
      <c r="BT146" s="703"/>
      <c r="BU146" s="703"/>
      <c r="BV146" s="703"/>
      <c r="BW146" s="703"/>
      <c r="BX146" s="703"/>
      <c r="BY146" s="703"/>
      <c r="BZ146" s="398"/>
      <c r="CA146" s="706"/>
      <c r="CB146" s="706"/>
      <c r="CC146" s="706"/>
      <c r="CD146" s="706"/>
      <c r="CE146" s="706"/>
      <c r="CF146" s="706"/>
      <c r="CG146" s="706"/>
      <c r="CH146" s="706"/>
      <c r="CI146" s="398"/>
      <c r="CJ146" s="703"/>
      <c r="CK146" s="703"/>
      <c r="CL146" s="703"/>
      <c r="CM146" s="703"/>
      <c r="CN146" s="703"/>
      <c r="CO146" s="703"/>
      <c r="CP146" s="703"/>
      <c r="CQ146" s="703"/>
      <c r="CR146" s="398"/>
      <c r="CS146" s="706"/>
      <c r="CT146" s="706"/>
      <c r="CU146" s="706"/>
      <c r="CV146" s="706"/>
      <c r="CW146" s="706"/>
      <c r="CX146" s="706"/>
      <c r="CY146" s="706"/>
      <c r="CZ146" s="706"/>
      <c r="DA146" s="398"/>
      <c r="DB146" s="703"/>
      <c r="DC146" s="703"/>
      <c r="DD146" s="703"/>
      <c r="DE146" s="703"/>
      <c r="DF146" s="703"/>
      <c r="DG146" s="703"/>
      <c r="DH146" s="703"/>
      <c r="DI146" s="703"/>
      <c r="DJ146" s="398"/>
      <c r="DK146" s="706"/>
      <c r="DL146" s="706"/>
      <c r="DM146" s="706"/>
      <c r="DN146" s="706"/>
      <c r="DO146" s="706"/>
      <c r="DP146" s="706"/>
      <c r="DQ146" s="706"/>
      <c r="DR146" s="706"/>
      <c r="DS146" s="398"/>
      <c r="DT146" s="703"/>
      <c r="DU146" s="703"/>
      <c r="DV146" s="703"/>
      <c r="DW146" s="703"/>
      <c r="DX146" s="703"/>
      <c r="DY146" s="703"/>
      <c r="DZ146" s="703"/>
      <c r="EA146" s="703"/>
      <c r="EB146" s="398"/>
      <c r="EC146" s="706"/>
      <c r="ED146" s="706"/>
      <c r="EE146" s="706"/>
      <c r="EF146" s="706"/>
      <c r="EG146" s="706"/>
      <c r="EH146" s="706"/>
      <c r="EI146" s="706"/>
      <c r="EJ146" s="706"/>
      <c r="EK146" s="398"/>
      <c r="EL146" s="703"/>
      <c r="EM146" s="703"/>
      <c r="EN146" s="703"/>
      <c r="EO146" s="703"/>
      <c r="EP146" s="703"/>
      <c r="EQ146" s="703"/>
      <c r="ER146" s="703"/>
      <c r="ES146" s="703"/>
      <c r="ET146" s="398"/>
      <c r="EU146" s="706"/>
      <c r="EV146" s="706"/>
      <c r="EW146" s="706"/>
      <c r="EX146" s="706"/>
      <c r="EY146" s="706"/>
      <c r="EZ146" s="706"/>
      <c r="FA146" s="706"/>
      <c r="FB146" s="706"/>
      <c r="FC146" s="398"/>
      <c r="FD146" s="703"/>
      <c r="FE146" s="703"/>
      <c r="FF146" s="703"/>
      <c r="FG146" s="703"/>
      <c r="FH146" s="703"/>
      <c r="FI146" s="703"/>
      <c r="FJ146" s="703"/>
      <c r="FK146" s="703"/>
    </row>
    <row r="147" spans="2:167" x14ac:dyDescent="0.25">
      <c r="B147" s="704"/>
      <c r="C147" s="704"/>
      <c r="D147" s="704"/>
      <c r="E147" s="704"/>
      <c r="F147" s="704"/>
      <c r="G147" s="399"/>
      <c r="H147" s="154"/>
      <c r="I147" s="153"/>
      <c r="J147" s="153"/>
      <c r="K147" s="153"/>
      <c r="L147" s="153"/>
      <c r="M147" s="153"/>
      <c r="N147" s="153"/>
      <c r="O147" s="153"/>
      <c r="P147" s="153"/>
      <c r="Q147" s="153"/>
      <c r="R147" s="153"/>
      <c r="S147" s="153"/>
      <c r="T147" s="153"/>
      <c r="U147" s="153"/>
      <c r="V147" s="153"/>
      <c r="W147" s="151"/>
      <c r="X147" s="398"/>
      <c r="Y147" s="400"/>
      <c r="AF147" s="400"/>
      <c r="AG147" s="398"/>
      <c r="AH147" s="401"/>
      <c r="AO147" s="401"/>
      <c r="AP147" s="398"/>
      <c r="AQ147" s="400"/>
      <c r="AX147" s="400"/>
      <c r="AY147" s="398"/>
      <c r="AZ147" s="401"/>
      <c r="BG147" s="401"/>
      <c r="BH147" s="398"/>
      <c r="BI147" s="400"/>
      <c r="BP147" s="400"/>
      <c r="BQ147" s="398"/>
      <c r="BR147" s="401"/>
      <c r="BY147" s="401"/>
      <c r="BZ147" s="398"/>
      <c r="CA147" s="400"/>
      <c r="CH147" s="400"/>
      <c r="CI147" s="398"/>
      <c r="CJ147" s="401"/>
      <c r="CQ147" s="401"/>
      <c r="CR147" s="398"/>
      <c r="CS147" s="400"/>
      <c r="CZ147" s="400"/>
      <c r="DA147" s="398"/>
      <c r="DB147" s="401"/>
      <c r="DI147" s="401"/>
      <c r="DJ147" s="398"/>
      <c r="DK147" s="400"/>
      <c r="DR147" s="400"/>
      <c r="DS147" s="398"/>
      <c r="DT147" s="401"/>
      <c r="EA147" s="401"/>
      <c r="EB147" s="398"/>
      <c r="EC147" s="400"/>
      <c r="EJ147" s="400"/>
      <c r="EK147" s="398"/>
      <c r="EL147" s="401"/>
      <c r="ES147" s="401"/>
      <c r="ET147" s="398"/>
      <c r="EU147" s="400"/>
      <c r="FB147" s="400"/>
      <c r="FC147" s="398"/>
      <c r="FD147" s="401"/>
      <c r="FK147" s="401"/>
    </row>
    <row r="148" spans="2:167" x14ac:dyDescent="0.25">
      <c r="B148" s="704"/>
      <c r="C148" s="704"/>
      <c r="D148" s="704"/>
      <c r="E148" s="704"/>
      <c r="F148" s="704"/>
      <c r="G148" s="399"/>
      <c r="H148" s="687" t="s">
        <v>284</v>
      </c>
      <c r="I148" s="688"/>
      <c r="J148" s="688"/>
      <c r="K148" s="689"/>
      <c r="L148" s="153"/>
      <c r="M148" s="687" t="s">
        <v>285</v>
      </c>
      <c r="N148" s="688"/>
      <c r="O148" s="688"/>
      <c r="P148" s="689"/>
      <c r="Q148" s="153"/>
      <c r="R148" s="153"/>
      <c r="S148" s="153"/>
      <c r="T148" s="153"/>
      <c r="U148" s="153"/>
      <c r="V148" s="153"/>
      <c r="W148" s="151"/>
      <c r="X148" s="398"/>
      <c r="Y148" s="400"/>
      <c r="AA148" s="687" t="s">
        <v>284</v>
      </c>
      <c r="AB148" s="688"/>
      <c r="AC148" s="688"/>
      <c r="AD148" s="689"/>
      <c r="AF148" s="400"/>
      <c r="AG148" s="398"/>
      <c r="AH148" s="401"/>
      <c r="AJ148" s="687" t="s">
        <v>284</v>
      </c>
      <c r="AK148" s="688"/>
      <c r="AL148" s="688"/>
      <c r="AM148" s="689"/>
      <c r="AO148" s="401"/>
      <c r="AP148" s="398"/>
      <c r="AQ148" s="400"/>
      <c r="AS148" s="687" t="s">
        <v>284</v>
      </c>
      <c r="AT148" s="688"/>
      <c r="AU148" s="688"/>
      <c r="AV148" s="689"/>
      <c r="AX148" s="400"/>
      <c r="AY148" s="398"/>
      <c r="AZ148" s="401"/>
      <c r="BB148" s="687" t="s">
        <v>284</v>
      </c>
      <c r="BC148" s="688"/>
      <c r="BD148" s="688"/>
      <c r="BE148" s="689"/>
      <c r="BG148" s="401"/>
      <c r="BH148" s="398"/>
      <c r="BI148" s="400"/>
      <c r="BK148" s="687" t="s">
        <v>284</v>
      </c>
      <c r="BL148" s="688"/>
      <c r="BM148" s="688"/>
      <c r="BN148" s="689"/>
      <c r="BP148" s="400"/>
      <c r="BQ148" s="398"/>
      <c r="BR148" s="401"/>
      <c r="BT148" s="687" t="s">
        <v>284</v>
      </c>
      <c r="BU148" s="688"/>
      <c r="BV148" s="688"/>
      <c r="BW148" s="689"/>
      <c r="BY148" s="401"/>
      <c r="BZ148" s="398"/>
      <c r="CA148" s="400"/>
      <c r="CC148" s="687" t="s">
        <v>284</v>
      </c>
      <c r="CD148" s="688"/>
      <c r="CE148" s="688"/>
      <c r="CF148" s="689"/>
      <c r="CH148" s="400"/>
      <c r="CI148" s="398"/>
      <c r="CJ148" s="401"/>
      <c r="CL148" s="687" t="s">
        <v>284</v>
      </c>
      <c r="CM148" s="688"/>
      <c r="CN148" s="688"/>
      <c r="CO148" s="689"/>
      <c r="CQ148" s="401"/>
      <c r="CR148" s="398"/>
      <c r="CS148" s="400"/>
      <c r="CU148" s="687" t="s">
        <v>284</v>
      </c>
      <c r="CV148" s="688"/>
      <c r="CW148" s="688"/>
      <c r="CX148" s="689"/>
      <c r="CZ148" s="400"/>
      <c r="DA148" s="398"/>
      <c r="DB148" s="401"/>
      <c r="DD148" s="687" t="s">
        <v>284</v>
      </c>
      <c r="DE148" s="688"/>
      <c r="DF148" s="688"/>
      <c r="DG148" s="689"/>
      <c r="DI148" s="401"/>
      <c r="DJ148" s="398"/>
      <c r="DK148" s="400"/>
      <c r="DM148" s="687" t="s">
        <v>284</v>
      </c>
      <c r="DN148" s="688"/>
      <c r="DO148" s="688"/>
      <c r="DP148" s="689"/>
      <c r="DR148" s="400"/>
      <c r="DS148" s="398"/>
      <c r="DT148" s="401"/>
      <c r="DV148" s="687" t="s">
        <v>284</v>
      </c>
      <c r="DW148" s="688"/>
      <c r="DX148" s="688"/>
      <c r="DY148" s="689"/>
      <c r="EA148" s="401"/>
      <c r="EB148" s="398"/>
      <c r="EC148" s="400"/>
      <c r="EE148" s="687" t="s">
        <v>284</v>
      </c>
      <c r="EF148" s="688"/>
      <c r="EG148" s="688"/>
      <c r="EH148" s="689"/>
      <c r="EJ148" s="400"/>
      <c r="EK148" s="398"/>
      <c r="EL148" s="401"/>
      <c r="EN148" s="687" t="s">
        <v>284</v>
      </c>
      <c r="EO148" s="688"/>
      <c r="EP148" s="688"/>
      <c r="EQ148" s="689"/>
      <c r="ES148" s="401"/>
      <c r="ET148" s="398"/>
      <c r="EU148" s="400"/>
      <c r="EW148" s="687" t="s">
        <v>284</v>
      </c>
      <c r="EX148" s="688"/>
      <c r="EY148" s="688"/>
      <c r="EZ148" s="689"/>
      <c r="FB148" s="400"/>
      <c r="FC148" s="398"/>
      <c r="FD148" s="401"/>
      <c r="FF148" s="687" t="s">
        <v>284</v>
      </c>
      <c r="FG148" s="688"/>
      <c r="FH148" s="688"/>
      <c r="FI148" s="689"/>
      <c r="FK148" s="401"/>
    </row>
    <row r="149" spans="2:167" x14ac:dyDescent="0.25">
      <c r="B149" s="704"/>
      <c r="C149" s="704"/>
      <c r="D149" s="704"/>
      <c r="E149" s="704"/>
      <c r="F149" s="704"/>
      <c r="G149" s="399"/>
      <c r="H149" s="690"/>
      <c r="I149" s="691"/>
      <c r="J149" s="691"/>
      <c r="K149" s="692"/>
      <c r="L149" s="153"/>
      <c r="M149" s="690"/>
      <c r="N149" s="691"/>
      <c r="O149" s="691"/>
      <c r="P149" s="692"/>
      <c r="Q149" s="402"/>
      <c r="R149" s="402"/>
      <c r="S149" s="402"/>
      <c r="T149" s="402"/>
      <c r="U149" s="402"/>
      <c r="V149" s="153"/>
      <c r="W149" s="151"/>
      <c r="X149" s="398"/>
      <c r="Y149" s="400"/>
      <c r="AA149" s="690"/>
      <c r="AB149" s="691"/>
      <c r="AC149" s="691"/>
      <c r="AD149" s="692"/>
      <c r="AF149" s="400"/>
      <c r="AG149" s="398"/>
      <c r="AH149" s="401"/>
      <c r="AJ149" s="690"/>
      <c r="AK149" s="691"/>
      <c r="AL149" s="691"/>
      <c r="AM149" s="692"/>
      <c r="AO149" s="401"/>
      <c r="AP149" s="398"/>
      <c r="AQ149" s="400"/>
      <c r="AS149" s="690"/>
      <c r="AT149" s="691"/>
      <c r="AU149" s="691"/>
      <c r="AV149" s="692"/>
      <c r="AX149" s="400"/>
      <c r="AY149" s="398"/>
      <c r="AZ149" s="401"/>
      <c r="BB149" s="690"/>
      <c r="BC149" s="691"/>
      <c r="BD149" s="691"/>
      <c r="BE149" s="692"/>
      <c r="BG149" s="401"/>
      <c r="BH149" s="398"/>
      <c r="BI149" s="400"/>
      <c r="BK149" s="690"/>
      <c r="BL149" s="691"/>
      <c r="BM149" s="691"/>
      <c r="BN149" s="692"/>
      <c r="BP149" s="400"/>
      <c r="BQ149" s="398"/>
      <c r="BR149" s="401"/>
      <c r="BT149" s="690"/>
      <c r="BU149" s="691"/>
      <c r="BV149" s="691"/>
      <c r="BW149" s="692"/>
      <c r="BY149" s="401"/>
      <c r="BZ149" s="398"/>
      <c r="CA149" s="400"/>
      <c r="CC149" s="690"/>
      <c r="CD149" s="691"/>
      <c r="CE149" s="691"/>
      <c r="CF149" s="692"/>
      <c r="CH149" s="400"/>
      <c r="CI149" s="398"/>
      <c r="CJ149" s="401"/>
      <c r="CL149" s="690"/>
      <c r="CM149" s="691"/>
      <c r="CN149" s="691"/>
      <c r="CO149" s="692"/>
      <c r="CQ149" s="401"/>
      <c r="CR149" s="398"/>
      <c r="CS149" s="400"/>
      <c r="CU149" s="690"/>
      <c r="CV149" s="691"/>
      <c r="CW149" s="691"/>
      <c r="CX149" s="692"/>
      <c r="CZ149" s="400"/>
      <c r="DA149" s="398"/>
      <c r="DB149" s="401"/>
      <c r="DD149" s="690"/>
      <c r="DE149" s="691"/>
      <c r="DF149" s="691"/>
      <c r="DG149" s="692"/>
      <c r="DI149" s="401"/>
      <c r="DJ149" s="398"/>
      <c r="DK149" s="400"/>
      <c r="DM149" s="690"/>
      <c r="DN149" s="691"/>
      <c r="DO149" s="691"/>
      <c r="DP149" s="692"/>
      <c r="DR149" s="400"/>
      <c r="DS149" s="398"/>
      <c r="DT149" s="401"/>
      <c r="DV149" s="690"/>
      <c r="DW149" s="691"/>
      <c r="DX149" s="691"/>
      <c r="DY149" s="692"/>
      <c r="EA149" s="401"/>
      <c r="EB149" s="398"/>
      <c r="EC149" s="400"/>
      <c r="EE149" s="690"/>
      <c r="EF149" s="691"/>
      <c r="EG149" s="691"/>
      <c r="EH149" s="692"/>
      <c r="EJ149" s="400"/>
      <c r="EK149" s="398"/>
      <c r="EL149" s="401"/>
      <c r="EN149" s="690"/>
      <c r="EO149" s="691"/>
      <c r="EP149" s="691"/>
      <c r="EQ149" s="692"/>
      <c r="ES149" s="401"/>
      <c r="ET149" s="398"/>
      <c r="EU149" s="400"/>
      <c r="EW149" s="690"/>
      <c r="EX149" s="691"/>
      <c r="EY149" s="691"/>
      <c r="EZ149" s="692"/>
      <c r="FB149" s="400"/>
      <c r="FC149" s="398"/>
      <c r="FD149" s="401"/>
      <c r="FF149" s="690"/>
      <c r="FG149" s="691"/>
      <c r="FH149" s="691"/>
      <c r="FI149" s="692"/>
      <c r="FK149" s="401"/>
    </row>
    <row r="150" spans="2:167" x14ac:dyDescent="0.25">
      <c r="B150" s="704"/>
      <c r="C150" s="704"/>
      <c r="D150" s="704"/>
      <c r="E150" s="704"/>
      <c r="F150" s="704"/>
      <c r="G150" s="399"/>
      <c r="H150" s="697" t="s">
        <v>286</v>
      </c>
      <c r="I150" s="693" t="s">
        <v>287</v>
      </c>
      <c r="J150" s="693" t="s">
        <v>288</v>
      </c>
      <c r="K150" s="699" t="s">
        <v>289</v>
      </c>
      <c r="L150" s="153"/>
      <c r="M150" s="697" t="s">
        <v>290</v>
      </c>
      <c r="N150" s="693" t="s">
        <v>287</v>
      </c>
      <c r="O150" s="701" t="s">
        <v>291</v>
      </c>
      <c r="P150" s="699" t="s">
        <v>289</v>
      </c>
      <c r="Q150" s="402"/>
      <c r="R150" s="402"/>
      <c r="S150" s="402"/>
      <c r="T150" s="402"/>
      <c r="U150" s="402"/>
      <c r="V150" s="153"/>
      <c r="W150" s="151"/>
      <c r="X150" s="398"/>
      <c r="Y150" s="400"/>
      <c r="AA150" s="697" t="s">
        <v>286</v>
      </c>
      <c r="AB150" s="693" t="s">
        <v>287</v>
      </c>
      <c r="AC150" s="693" t="s">
        <v>288</v>
      </c>
      <c r="AD150" s="699" t="s">
        <v>289</v>
      </c>
      <c r="AF150" s="400"/>
      <c r="AG150" s="398"/>
      <c r="AH150" s="401"/>
      <c r="AJ150" s="697" t="s">
        <v>286</v>
      </c>
      <c r="AK150" s="693" t="s">
        <v>287</v>
      </c>
      <c r="AL150" s="693" t="s">
        <v>288</v>
      </c>
      <c r="AM150" s="699" t="s">
        <v>289</v>
      </c>
      <c r="AO150" s="401"/>
      <c r="AP150" s="398"/>
      <c r="AQ150" s="400"/>
      <c r="AS150" s="697" t="s">
        <v>286</v>
      </c>
      <c r="AT150" s="693" t="s">
        <v>287</v>
      </c>
      <c r="AU150" s="693" t="s">
        <v>288</v>
      </c>
      <c r="AV150" s="699" t="s">
        <v>289</v>
      </c>
      <c r="AX150" s="400"/>
      <c r="AY150" s="398"/>
      <c r="AZ150" s="401"/>
      <c r="BB150" s="697" t="s">
        <v>286</v>
      </c>
      <c r="BC150" s="693" t="s">
        <v>287</v>
      </c>
      <c r="BD150" s="693" t="s">
        <v>288</v>
      </c>
      <c r="BE150" s="699" t="s">
        <v>289</v>
      </c>
      <c r="BG150" s="401"/>
      <c r="BH150" s="398"/>
      <c r="BI150" s="400"/>
      <c r="BK150" s="697" t="s">
        <v>286</v>
      </c>
      <c r="BL150" s="693" t="s">
        <v>287</v>
      </c>
      <c r="BM150" s="693" t="s">
        <v>288</v>
      </c>
      <c r="BN150" s="699" t="s">
        <v>289</v>
      </c>
      <c r="BP150" s="400"/>
      <c r="BQ150" s="398"/>
      <c r="BR150" s="401"/>
      <c r="BT150" s="697" t="s">
        <v>286</v>
      </c>
      <c r="BU150" s="693" t="s">
        <v>287</v>
      </c>
      <c r="BV150" s="693" t="s">
        <v>288</v>
      </c>
      <c r="BW150" s="699" t="s">
        <v>289</v>
      </c>
      <c r="BY150" s="401"/>
      <c r="BZ150" s="398"/>
      <c r="CA150" s="400"/>
      <c r="CC150" s="697" t="s">
        <v>286</v>
      </c>
      <c r="CD150" s="693" t="s">
        <v>287</v>
      </c>
      <c r="CE150" s="693" t="s">
        <v>288</v>
      </c>
      <c r="CF150" s="699" t="s">
        <v>289</v>
      </c>
      <c r="CH150" s="400"/>
      <c r="CI150" s="398"/>
      <c r="CJ150" s="401"/>
      <c r="CL150" s="697" t="s">
        <v>286</v>
      </c>
      <c r="CM150" s="693" t="s">
        <v>287</v>
      </c>
      <c r="CN150" s="693" t="s">
        <v>288</v>
      </c>
      <c r="CO150" s="699" t="s">
        <v>289</v>
      </c>
      <c r="CQ150" s="401"/>
      <c r="CR150" s="398"/>
      <c r="CS150" s="400"/>
      <c r="CU150" s="697" t="s">
        <v>286</v>
      </c>
      <c r="CV150" s="693" t="s">
        <v>287</v>
      </c>
      <c r="CW150" s="693" t="s">
        <v>288</v>
      </c>
      <c r="CX150" s="699" t="s">
        <v>289</v>
      </c>
      <c r="CZ150" s="400"/>
      <c r="DA150" s="398"/>
      <c r="DB150" s="401"/>
      <c r="DD150" s="697" t="s">
        <v>286</v>
      </c>
      <c r="DE150" s="693" t="s">
        <v>287</v>
      </c>
      <c r="DF150" s="693" t="s">
        <v>288</v>
      </c>
      <c r="DG150" s="699" t="s">
        <v>289</v>
      </c>
      <c r="DI150" s="401"/>
      <c r="DJ150" s="398"/>
      <c r="DK150" s="400"/>
      <c r="DM150" s="697" t="s">
        <v>286</v>
      </c>
      <c r="DN150" s="693" t="s">
        <v>287</v>
      </c>
      <c r="DO150" s="693" t="s">
        <v>288</v>
      </c>
      <c r="DP150" s="699" t="s">
        <v>289</v>
      </c>
      <c r="DR150" s="400"/>
      <c r="DS150" s="398"/>
      <c r="DT150" s="401"/>
      <c r="DV150" s="697" t="s">
        <v>286</v>
      </c>
      <c r="DW150" s="693" t="s">
        <v>287</v>
      </c>
      <c r="DX150" s="693" t="s">
        <v>288</v>
      </c>
      <c r="DY150" s="699" t="s">
        <v>289</v>
      </c>
      <c r="EA150" s="401"/>
      <c r="EB150" s="398"/>
      <c r="EC150" s="400"/>
      <c r="EE150" s="697" t="s">
        <v>286</v>
      </c>
      <c r="EF150" s="693" t="s">
        <v>287</v>
      </c>
      <c r="EG150" s="693" t="s">
        <v>288</v>
      </c>
      <c r="EH150" s="699" t="s">
        <v>289</v>
      </c>
      <c r="EJ150" s="400"/>
      <c r="EK150" s="398"/>
      <c r="EL150" s="401"/>
      <c r="EN150" s="697" t="s">
        <v>286</v>
      </c>
      <c r="EO150" s="693" t="s">
        <v>287</v>
      </c>
      <c r="EP150" s="693" t="s">
        <v>288</v>
      </c>
      <c r="EQ150" s="699" t="s">
        <v>289</v>
      </c>
      <c r="ES150" s="401"/>
      <c r="ET150" s="398"/>
      <c r="EU150" s="400"/>
      <c r="EW150" s="697" t="s">
        <v>286</v>
      </c>
      <c r="EX150" s="693" t="s">
        <v>287</v>
      </c>
      <c r="EY150" s="693" t="s">
        <v>288</v>
      </c>
      <c r="EZ150" s="699" t="s">
        <v>289</v>
      </c>
      <c r="FB150" s="400"/>
      <c r="FC150" s="398"/>
      <c r="FD150" s="401"/>
      <c r="FF150" s="697" t="s">
        <v>286</v>
      </c>
      <c r="FG150" s="693" t="s">
        <v>287</v>
      </c>
      <c r="FH150" s="693" t="s">
        <v>288</v>
      </c>
      <c r="FI150" s="699" t="s">
        <v>289</v>
      </c>
      <c r="FK150" s="401"/>
    </row>
    <row r="151" spans="2:167" x14ac:dyDescent="0.25">
      <c r="B151" s="704"/>
      <c r="C151" s="704"/>
      <c r="D151" s="704"/>
      <c r="E151" s="704"/>
      <c r="F151" s="704"/>
      <c r="G151" s="399"/>
      <c r="H151" s="698"/>
      <c r="I151" s="694"/>
      <c r="J151" s="694"/>
      <c r="K151" s="700"/>
      <c r="L151" s="153"/>
      <c r="M151" s="698"/>
      <c r="N151" s="694"/>
      <c r="O151" s="702"/>
      <c r="P151" s="700"/>
      <c r="Q151" s="403"/>
      <c r="R151" s="403"/>
      <c r="S151" s="403"/>
      <c r="T151" s="403"/>
      <c r="U151" s="403"/>
      <c r="V151" s="153"/>
      <c r="W151" s="151"/>
      <c r="X151" s="398"/>
      <c r="Y151" s="400"/>
      <c r="AA151" s="698"/>
      <c r="AB151" s="694"/>
      <c r="AC151" s="694"/>
      <c r="AD151" s="700"/>
      <c r="AF151" s="400"/>
      <c r="AG151" s="398"/>
      <c r="AH151" s="401"/>
      <c r="AJ151" s="698"/>
      <c r="AK151" s="694"/>
      <c r="AL151" s="694"/>
      <c r="AM151" s="700"/>
      <c r="AO151" s="401"/>
      <c r="AP151" s="398"/>
      <c r="AQ151" s="400"/>
      <c r="AS151" s="698"/>
      <c r="AT151" s="694"/>
      <c r="AU151" s="694"/>
      <c r="AV151" s="700"/>
      <c r="AX151" s="400"/>
      <c r="AY151" s="398"/>
      <c r="AZ151" s="401"/>
      <c r="BB151" s="698"/>
      <c r="BC151" s="694"/>
      <c r="BD151" s="694"/>
      <c r="BE151" s="700"/>
      <c r="BG151" s="401"/>
      <c r="BH151" s="398"/>
      <c r="BI151" s="400"/>
      <c r="BK151" s="698"/>
      <c r="BL151" s="694"/>
      <c r="BM151" s="694"/>
      <c r="BN151" s="700"/>
      <c r="BP151" s="400"/>
      <c r="BQ151" s="398"/>
      <c r="BR151" s="401"/>
      <c r="BT151" s="698"/>
      <c r="BU151" s="694"/>
      <c r="BV151" s="694"/>
      <c r="BW151" s="700"/>
      <c r="BY151" s="401"/>
      <c r="BZ151" s="398"/>
      <c r="CA151" s="400"/>
      <c r="CC151" s="698"/>
      <c r="CD151" s="694"/>
      <c r="CE151" s="694"/>
      <c r="CF151" s="700"/>
      <c r="CH151" s="400"/>
      <c r="CI151" s="398"/>
      <c r="CJ151" s="401"/>
      <c r="CL151" s="698"/>
      <c r="CM151" s="694"/>
      <c r="CN151" s="694"/>
      <c r="CO151" s="700"/>
      <c r="CQ151" s="401"/>
      <c r="CR151" s="398"/>
      <c r="CS151" s="400"/>
      <c r="CU151" s="698"/>
      <c r="CV151" s="694"/>
      <c r="CW151" s="694"/>
      <c r="CX151" s="700"/>
      <c r="CZ151" s="400"/>
      <c r="DA151" s="398"/>
      <c r="DB151" s="401"/>
      <c r="DD151" s="698"/>
      <c r="DE151" s="694"/>
      <c r="DF151" s="694"/>
      <c r="DG151" s="700"/>
      <c r="DI151" s="401"/>
      <c r="DJ151" s="398"/>
      <c r="DK151" s="400"/>
      <c r="DM151" s="698"/>
      <c r="DN151" s="694"/>
      <c r="DO151" s="694"/>
      <c r="DP151" s="700"/>
      <c r="DR151" s="400"/>
      <c r="DS151" s="398"/>
      <c r="DT151" s="401"/>
      <c r="DV151" s="698"/>
      <c r="DW151" s="694"/>
      <c r="DX151" s="694"/>
      <c r="DY151" s="700"/>
      <c r="EA151" s="401"/>
      <c r="EB151" s="398"/>
      <c r="EC151" s="400"/>
      <c r="EE151" s="698"/>
      <c r="EF151" s="694"/>
      <c r="EG151" s="694"/>
      <c r="EH151" s="700"/>
      <c r="EJ151" s="400"/>
      <c r="EK151" s="398"/>
      <c r="EL151" s="401"/>
      <c r="EN151" s="698"/>
      <c r="EO151" s="694"/>
      <c r="EP151" s="694"/>
      <c r="EQ151" s="700"/>
      <c r="ES151" s="401"/>
      <c r="ET151" s="398"/>
      <c r="EU151" s="400"/>
      <c r="EW151" s="698"/>
      <c r="EX151" s="694"/>
      <c r="EY151" s="694"/>
      <c r="EZ151" s="700"/>
      <c r="FB151" s="400"/>
      <c r="FC151" s="398"/>
      <c r="FD151" s="401"/>
      <c r="FF151" s="698"/>
      <c r="FG151" s="694"/>
      <c r="FH151" s="694"/>
      <c r="FI151" s="700"/>
      <c r="FK151" s="401"/>
    </row>
    <row r="152" spans="2:167" x14ac:dyDescent="0.25">
      <c r="B152" s="704"/>
      <c r="C152" s="704"/>
      <c r="D152" s="704"/>
      <c r="E152" s="704"/>
      <c r="F152" s="704"/>
      <c r="G152" s="399"/>
      <c r="H152" s="616" t="s">
        <v>292</v>
      </c>
      <c r="I152" s="617" t="s">
        <v>292</v>
      </c>
      <c r="J152" s="617" t="s">
        <v>292</v>
      </c>
      <c r="K152" s="618" t="s">
        <v>292</v>
      </c>
      <c r="L152" s="153"/>
      <c r="M152" s="616" t="s">
        <v>292</v>
      </c>
      <c r="N152" s="617" t="s">
        <v>292</v>
      </c>
      <c r="O152" s="617" t="s">
        <v>292</v>
      </c>
      <c r="P152" s="618" t="s">
        <v>292</v>
      </c>
      <c r="Q152" s="403"/>
      <c r="R152" s="403"/>
      <c r="S152" s="403"/>
      <c r="T152" s="403"/>
      <c r="U152" s="403"/>
      <c r="V152" s="153"/>
      <c r="W152" s="151"/>
      <c r="X152" s="398"/>
      <c r="Y152" s="400"/>
      <c r="AA152" s="616" t="s">
        <v>292</v>
      </c>
      <c r="AB152" s="617" t="s">
        <v>292</v>
      </c>
      <c r="AC152" s="617" t="s">
        <v>292</v>
      </c>
      <c r="AD152" s="618" t="s">
        <v>292</v>
      </c>
      <c r="AF152" s="400"/>
      <c r="AG152" s="398"/>
      <c r="AH152" s="401"/>
      <c r="AJ152" s="616" t="s">
        <v>292</v>
      </c>
      <c r="AK152" s="617" t="s">
        <v>292</v>
      </c>
      <c r="AL152" s="617" t="s">
        <v>292</v>
      </c>
      <c r="AM152" s="618" t="s">
        <v>292</v>
      </c>
      <c r="AO152" s="401"/>
      <c r="AP152" s="398"/>
      <c r="AQ152" s="400"/>
      <c r="AS152" s="616" t="s">
        <v>292</v>
      </c>
      <c r="AT152" s="617" t="s">
        <v>292</v>
      </c>
      <c r="AU152" s="617" t="s">
        <v>292</v>
      </c>
      <c r="AV152" s="618" t="s">
        <v>292</v>
      </c>
      <c r="AX152" s="400"/>
      <c r="AY152" s="398"/>
      <c r="AZ152" s="401"/>
      <c r="BB152" s="616" t="s">
        <v>292</v>
      </c>
      <c r="BC152" s="617" t="s">
        <v>292</v>
      </c>
      <c r="BD152" s="617" t="s">
        <v>292</v>
      </c>
      <c r="BE152" s="618" t="s">
        <v>292</v>
      </c>
      <c r="BG152" s="401"/>
      <c r="BH152" s="398"/>
      <c r="BI152" s="400"/>
      <c r="BK152" s="616" t="s">
        <v>292</v>
      </c>
      <c r="BL152" s="617" t="s">
        <v>292</v>
      </c>
      <c r="BM152" s="617" t="s">
        <v>292</v>
      </c>
      <c r="BN152" s="618" t="s">
        <v>292</v>
      </c>
      <c r="BP152" s="400"/>
      <c r="BQ152" s="398"/>
      <c r="BR152" s="401"/>
      <c r="BT152" s="616" t="s">
        <v>292</v>
      </c>
      <c r="BU152" s="617" t="s">
        <v>292</v>
      </c>
      <c r="BV152" s="617" t="s">
        <v>292</v>
      </c>
      <c r="BW152" s="618" t="s">
        <v>292</v>
      </c>
      <c r="BY152" s="401"/>
      <c r="BZ152" s="398"/>
      <c r="CA152" s="400"/>
      <c r="CC152" s="616" t="s">
        <v>292</v>
      </c>
      <c r="CD152" s="617" t="s">
        <v>292</v>
      </c>
      <c r="CE152" s="617" t="s">
        <v>292</v>
      </c>
      <c r="CF152" s="618" t="s">
        <v>292</v>
      </c>
      <c r="CH152" s="400"/>
      <c r="CI152" s="398"/>
      <c r="CJ152" s="401"/>
      <c r="CL152" s="616" t="s">
        <v>292</v>
      </c>
      <c r="CM152" s="617" t="s">
        <v>292</v>
      </c>
      <c r="CN152" s="617" t="s">
        <v>292</v>
      </c>
      <c r="CO152" s="618" t="s">
        <v>292</v>
      </c>
      <c r="CQ152" s="401"/>
      <c r="CR152" s="398"/>
      <c r="CS152" s="400"/>
      <c r="CU152" s="616" t="s">
        <v>292</v>
      </c>
      <c r="CV152" s="617" t="s">
        <v>292</v>
      </c>
      <c r="CW152" s="617" t="s">
        <v>292</v>
      </c>
      <c r="CX152" s="618" t="s">
        <v>292</v>
      </c>
      <c r="CZ152" s="400"/>
      <c r="DA152" s="398"/>
      <c r="DB152" s="401"/>
      <c r="DD152" s="616" t="s">
        <v>292</v>
      </c>
      <c r="DE152" s="617" t="s">
        <v>292</v>
      </c>
      <c r="DF152" s="617" t="s">
        <v>292</v>
      </c>
      <c r="DG152" s="618" t="s">
        <v>292</v>
      </c>
      <c r="DI152" s="401"/>
      <c r="DJ152" s="398"/>
      <c r="DK152" s="400"/>
      <c r="DM152" s="616" t="s">
        <v>292</v>
      </c>
      <c r="DN152" s="617" t="s">
        <v>292</v>
      </c>
      <c r="DO152" s="617" t="s">
        <v>292</v>
      </c>
      <c r="DP152" s="618" t="s">
        <v>292</v>
      </c>
      <c r="DR152" s="400"/>
      <c r="DS152" s="398"/>
      <c r="DT152" s="401"/>
      <c r="DV152" s="616" t="s">
        <v>292</v>
      </c>
      <c r="DW152" s="617" t="s">
        <v>292</v>
      </c>
      <c r="DX152" s="617" t="s">
        <v>292</v>
      </c>
      <c r="DY152" s="618" t="s">
        <v>292</v>
      </c>
      <c r="EA152" s="401"/>
      <c r="EB152" s="398"/>
      <c r="EC152" s="400"/>
      <c r="EE152" s="616" t="s">
        <v>292</v>
      </c>
      <c r="EF152" s="617" t="s">
        <v>292</v>
      </c>
      <c r="EG152" s="617" t="s">
        <v>292</v>
      </c>
      <c r="EH152" s="618" t="s">
        <v>292</v>
      </c>
      <c r="EJ152" s="400"/>
      <c r="EK152" s="398"/>
      <c r="EL152" s="401"/>
      <c r="EN152" s="616" t="s">
        <v>292</v>
      </c>
      <c r="EO152" s="617" t="s">
        <v>292</v>
      </c>
      <c r="EP152" s="617" t="s">
        <v>292</v>
      </c>
      <c r="EQ152" s="618" t="s">
        <v>292</v>
      </c>
      <c r="ES152" s="401"/>
      <c r="ET152" s="398"/>
      <c r="EU152" s="400"/>
      <c r="EW152" s="616" t="s">
        <v>292</v>
      </c>
      <c r="EX152" s="617" t="s">
        <v>292</v>
      </c>
      <c r="EY152" s="617" t="s">
        <v>292</v>
      </c>
      <c r="EZ152" s="618" t="s">
        <v>292</v>
      </c>
      <c r="FB152" s="400"/>
      <c r="FC152" s="398"/>
      <c r="FD152" s="401"/>
      <c r="FF152" s="616" t="s">
        <v>292</v>
      </c>
      <c r="FG152" s="617" t="s">
        <v>292</v>
      </c>
      <c r="FH152" s="617" t="s">
        <v>292</v>
      </c>
      <c r="FI152" s="618" t="s">
        <v>292</v>
      </c>
      <c r="FK152" s="401"/>
    </row>
    <row r="153" spans="2:167" x14ac:dyDescent="0.25">
      <c r="B153" s="704"/>
      <c r="C153" s="704"/>
      <c r="D153" s="704"/>
      <c r="E153" s="704"/>
      <c r="F153" s="704"/>
      <c r="G153" s="399"/>
      <c r="H153" s="616" t="s">
        <v>293</v>
      </c>
      <c r="I153" s="617" t="s">
        <v>294</v>
      </c>
      <c r="J153" s="617" t="s">
        <v>293</v>
      </c>
      <c r="K153" s="618" t="s">
        <v>295</v>
      </c>
      <c r="L153" s="153"/>
      <c r="M153" s="616" t="s">
        <v>293</v>
      </c>
      <c r="N153" s="617" t="s">
        <v>294</v>
      </c>
      <c r="O153" s="617" t="s">
        <v>293</v>
      </c>
      <c r="P153" s="618" t="s">
        <v>295</v>
      </c>
      <c r="Q153" s="403"/>
      <c r="R153" s="403"/>
      <c r="S153" s="403"/>
      <c r="T153" s="403"/>
      <c r="U153" s="403"/>
      <c r="V153" s="153"/>
      <c r="W153" s="151"/>
      <c r="X153" s="398"/>
      <c r="Y153" s="400"/>
      <c r="AA153" s="616" t="s">
        <v>293</v>
      </c>
      <c r="AB153" s="617" t="s">
        <v>294</v>
      </c>
      <c r="AC153" s="617" t="s">
        <v>293</v>
      </c>
      <c r="AD153" s="618" t="s">
        <v>295</v>
      </c>
      <c r="AF153" s="400"/>
      <c r="AG153" s="398"/>
      <c r="AH153" s="401"/>
      <c r="AJ153" s="616" t="s">
        <v>293</v>
      </c>
      <c r="AK153" s="617" t="s">
        <v>294</v>
      </c>
      <c r="AL153" s="617" t="s">
        <v>293</v>
      </c>
      <c r="AM153" s="618" t="s">
        <v>295</v>
      </c>
      <c r="AO153" s="401"/>
      <c r="AP153" s="398"/>
      <c r="AQ153" s="400"/>
      <c r="AS153" s="616" t="s">
        <v>293</v>
      </c>
      <c r="AT153" s="617" t="s">
        <v>294</v>
      </c>
      <c r="AU153" s="617" t="s">
        <v>293</v>
      </c>
      <c r="AV153" s="618" t="s">
        <v>295</v>
      </c>
      <c r="AX153" s="400"/>
      <c r="AY153" s="398"/>
      <c r="AZ153" s="401"/>
      <c r="BB153" s="616" t="s">
        <v>293</v>
      </c>
      <c r="BC153" s="617" t="s">
        <v>294</v>
      </c>
      <c r="BD153" s="617" t="s">
        <v>293</v>
      </c>
      <c r="BE153" s="618" t="s">
        <v>295</v>
      </c>
      <c r="BG153" s="401"/>
      <c r="BH153" s="398"/>
      <c r="BI153" s="400"/>
      <c r="BK153" s="616" t="s">
        <v>293</v>
      </c>
      <c r="BL153" s="617" t="s">
        <v>294</v>
      </c>
      <c r="BM153" s="617" t="s">
        <v>293</v>
      </c>
      <c r="BN153" s="618" t="s">
        <v>295</v>
      </c>
      <c r="BP153" s="400"/>
      <c r="BQ153" s="398"/>
      <c r="BR153" s="401"/>
      <c r="BT153" s="616" t="s">
        <v>293</v>
      </c>
      <c r="BU153" s="617" t="s">
        <v>294</v>
      </c>
      <c r="BV153" s="617" t="s">
        <v>293</v>
      </c>
      <c r="BW153" s="618" t="s">
        <v>295</v>
      </c>
      <c r="BY153" s="401"/>
      <c r="BZ153" s="398"/>
      <c r="CA153" s="400"/>
      <c r="CC153" s="616" t="s">
        <v>293</v>
      </c>
      <c r="CD153" s="617" t="s">
        <v>294</v>
      </c>
      <c r="CE153" s="617" t="s">
        <v>293</v>
      </c>
      <c r="CF153" s="618" t="s">
        <v>295</v>
      </c>
      <c r="CH153" s="400"/>
      <c r="CI153" s="398"/>
      <c r="CJ153" s="401"/>
      <c r="CL153" s="616" t="s">
        <v>293</v>
      </c>
      <c r="CM153" s="617" t="s">
        <v>294</v>
      </c>
      <c r="CN153" s="617" t="s">
        <v>293</v>
      </c>
      <c r="CO153" s="618" t="s">
        <v>295</v>
      </c>
      <c r="CQ153" s="401"/>
      <c r="CR153" s="398"/>
      <c r="CS153" s="400"/>
      <c r="CU153" s="616" t="s">
        <v>293</v>
      </c>
      <c r="CV153" s="617" t="s">
        <v>294</v>
      </c>
      <c r="CW153" s="617" t="s">
        <v>293</v>
      </c>
      <c r="CX153" s="618" t="s">
        <v>295</v>
      </c>
      <c r="CZ153" s="400"/>
      <c r="DA153" s="398"/>
      <c r="DB153" s="401"/>
      <c r="DD153" s="616" t="s">
        <v>293</v>
      </c>
      <c r="DE153" s="617" t="s">
        <v>294</v>
      </c>
      <c r="DF153" s="617" t="s">
        <v>293</v>
      </c>
      <c r="DG153" s="618" t="s">
        <v>295</v>
      </c>
      <c r="DI153" s="401"/>
      <c r="DJ153" s="398"/>
      <c r="DK153" s="400"/>
      <c r="DM153" s="616" t="s">
        <v>293</v>
      </c>
      <c r="DN153" s="617" t="s">
        <v>294</v>
      </c>
      <c r="DO153" s="617" t="s">
        <v>293</v>
      </c>
      <c r="DP153" s="618" t="s">
        <v>295</v>
      </c>
      <c r="DR153" s="400"/>
      <c r="DS153" s="398"/>
      <c r="DT153" s="401"/>
      <c r="DV153" s="616" t="s">
        <v>293</v>
      </c>
      <c r="DW153" s="617" t="s">
        <v>294</v>
      </c>
      <c r="DX153" s="617" t="s">
        <v>293</v>
      </c>
      <c r="DY153" s="618" t="s">
        <v>295</v>
      </c>
      <c r="EA153" s="401"/>
      <c r="EB153" s="398"/>
      <c r="EC153" s="400"/>
      <c r="EE153" s="616" t="s">
        <v>293</v>
      </c>
      <c r="EF153" s="617" t="s">
        <v>294</v>
      </c>
      <c r="EG153" s="617" t="s">
        <v>293</v>
      </c>
      <c r="EH153" s="618" t="s">
        <v>295</v>
      </c>
      <c r="EJ153" s="400"/>
      <c r="EK153" s="398"/>
      <c r="EL153" s="401"/>
      <c r="EN153" s="616" t="s">
        <v>293</v>
      </c>
      <c r="EO153" s="617" t="s">
        <v>294</v>
      </c>
      <c r="EP153" s="617" t="s">
        <v>293</v>
      </c>
      <c r="EQ153" s="618" t="s">
        <v>295</v>
      </c>
      <c r="ES153" s="401"/>
      <c r="ET153" s="398"/>
      <c r="EU153" s="400"/>
      <c r="EW153" s="616" t="s">
        <v>293</v>
      </c>
      <c r="EX153" s="617" t="s">
        <v>294</v>
      </c>
      <c r="EY153" s="617" t="s">
        <v>293</v>
      </c>
      <c r="EZ153" s="618" t="s">
        <v>295</v>
      </c>
      <c r="FB153" s="400"/>
      <c r="FC153" s="398"/>
      <c r="FD153" s="401"/>
      <c r="FF153" s="616" t="s">
        <v>293</v>
      </c>
      <c r="FG153" s="617" t="s">
        <v>294</v>
      </c>
      <c r="FH153" s="617" t="s">
        <v>293</v>
      </c>
      <c r="FI153" s="618" t="s">
        <v>295</v>
      </c>
      <c r="FK153" s="401"/>
    </row>
    <row r="154" spans="2:167" x14ac:dyDescent="0.25">
      <c r="B154" s="704"/>
      <c r="C154" s="704"/>
      <c r="D154" s="704"/>
      <c r="E154" s="704"/>
      <c r="F154" s="704"/>
      <c r="G154" s="399"/>
      <c r="H154" s="161">
        <v>0</v>
      </c>
      <c r="I154" s="162">
        <v>0</v>
      </c>
      <c r="J154" s="163">
        <v>12450</v>
      </c>
      <c r="K154" s="164">
        <v>9.5</v>
      </c>
      <c r="L154" s="153"/>
      <c r="M154" s="161">
        <v>0</v>
      </c>
      <c r="N154" s="162">
        <v>0</v>
      </c>
      <c r="O154" s="163">
        <v>6000</v>
      </c>
      <c r="P154" s="164">
        <v>9.5</v>
      </c>
      <c r="Q154" s="183"/>
      <c r="R154" s="183"/>
      <c r="S154" s="183"/>
      <c r="T154" s="183"/>
      <c r="U154" s="183"/>
      <c r="V154" s="153"/>
      <c r="W154" s="151"/>
      <c r="X154" s="398"/>
      <c r="Y154" s="400"/>
      <c r="AA154" s="161">
        <v>0</v>
      </c>
      <c r="AB154" s="162">
        <v>0</v>
      </c>
      <c r="AC154" s="163">
        <v>12450</v>
      </c>
      <c r="AD154" s="164">
        <v>9.5</v>
      </c>
      <c r="AF154" s="400"/>
      <c r="AG154" s="398"/>
      <c r="AH154" s="401"/>
      <c r="AJ154" s="161">
        <v>0</v>
      </c>
      <c r="AK154" s="162">
        <v>0</v>
      </c>
      <c r="AL154" s="163">
        <v>12450</v>
      </c>
      <c r="AM154" s="164">
        <v>9.5</v>
      </c>
      <c r="AO154" s="401"/>
      <c r="AP154" s="398"/>
      <c r="AQ154" s="400"/>
      <c r="AS154" s="161">
        <v>0</v>
      </c>
      <c r="AT154" s="162">
        <v>0</v>
      </c>
      <c r="AU154" s="163">
        <v>12450</v>
      </c>
      <c r="AV154" s="164">
        <v>9.5</v>
      </c>
      <c r="AX154" s="400"/>
      <c r="AY154" s="398"/>
      <c r="AZ154" s="401"/>
      <c r="BB154" s="161">
        <v>0</v>
      </c>
      <c r="BC154" s="162">
        <v>0</v>
      </c>
      <c r="BD154" s="163">
        <v>12450</v>
      </c>
      <c r="BE154" s="164">
        <v>9.5</v>
      </c>
      <c r="BG154" s="401"/>
      <c r="BH154" s="398"/>
      <c r="BI154" s="400"/>
      <c r="BK154" s="161">
        <v>0</v>
      </c>
      <c r="BL154" s="162">
        <v>0</v>
      </c>
      <c r="BM154" s="163">
        <v>12450</v>
      </c>
      <c r="BN154" s="164">
        <v>9.5</v>
      </c>
      <c r="BP154" s="400"/>
      <c r="BQ154" s="398"/>
      <c r="BR154" s="401"/>
      <c r="BT154" s="161">
        <v>0</v>
      </c>
      <c r="BU154" s="162">
        <v>0</v>
      </c>
      <c r="BV154" s="163">
        <v>12450</v>
      </c>
      <c r="BW154" s="164">
        <v>9.5</v>
      </c>
      <c r="BY154" s="401"/>
      <c r="BZ154" s="398"/>
      <c r="CA154" s="400"/>
      <c r="CC154" s="161">
        <v>0</v>
      </c>
      <c r="CD154" s="162">
        <v>0</v>
      </c>
      <c r="CE154" s="163">
        <v>12450</v>
      </c>
      <c r="CF154" s="164">
        <v>9.5</v>
      </c>
      <c r="CH154" s="400"/>
      <c r="CI154" s="398"/>
      <c r="CJ154" s="401"/>
      <c r="CL154" s="161">
        <v>0</v>
      </c>
      <c r="CM154" s="162">
        <v>0</v>
      </c>
      <c r="CN154" s="163">
        <v>12450</v>
      </c>
      <c r="CO154" s="164">
        <v>9.5</v>
      </c>
      <c r="CQ154" s="401"/>
      <c r="CR154" s="398"/>
      <c r="CS154" s="400"/>
      <c r="CU154" s="161">
        <v>0</v>
      </c>
      <c r="CV154" s="162">
        <v>0</v>
      </c>
      <c r="CW154" s="163">
        <v>12450</v>
      </c>
      <c r="CX154" s="164">
        <v>9.5</v>
      </c>
      <c r="CZ154" s="400"/>
      <c r="DA154" s="398"/>
      <c r="DB154" s="401"/>
      <c r="DD154" s="161">
        <v>0</v>
      </c>
      <c r="DE154" s="162">
        <v>0</v>
      </c>
      <c r="DF154" s="163">
        <v>12450</v>
      </c>
      <c r="DG154" s="164">
        <v>9.5</v>
      </c>
      <c r="DI154" s="401"/>
      <c r="DJ154" s="398"/>
      <c r="DK154" s="400"/>
      <c r="DM154" s="161">
        <v>0</v>
      </c>
      <c r="DN154" s="162">
        <v>0</v>
      </c>
      <c r="DO154" s="163">
        <v>12450</v>
      </c>
      <c r="DP154" s="164">
        <v>9.5</v>
      </c>
      <c r="DR154" s="400"/>
      <c r="DS154" s="398"/>
      <c r="DT154" s="401"/>
      <c r="DV154" s="161">
        <v>0</v>
      </c>
      <c r="DW154" s="162">
        <v>0</v>
      </c>
      <c r="DX154" s="163">
        <v>12450</v>
      </c>
      <c r="DY154" s="164">
        <v>9.5</v>
      </c>
      <c r="EA154" s="401"/>
      <c r="EB154" s="398"/>
      <c r="EC154" s="400"/>
      <c r="EE154" s="161">
        <v>0</v>
      </c>
      <c r="EF154" s="162">
        <v>0</v>
      </c>
      <c r="EG154" s="163">
        <v>12450</v>
      </c>
      <c r="EH154" s="164">
        <v>9.5</v>
      </c>
      <c r="EJ154" s="400"/>
      <c r="EK154" s="398"/>
      <c r="EL154" s="401"/>
      <c r="EN154" s="161">
        <v>0</v>
      </c>
      <c r="EO154" s="162">
        <v>0</v>
      </c>
      <c r="EP154" s="163">
        <v>12450</v>
      </c>
      <c r="EQ154" s="164">
        <v>9.5</v>
      </c>
      <c r="ES154" s="401"/>
      <c r="ET154" s="398"/>
      <c r="EU154" s="400"/>
      <c r="EW154" s="161">
        <v>0</v>
      </c>
      <c r="EX154" s="162">
        <v>0</v>
      </c>
      <c r="EY154" s="163">
        <v>12450</v>
      </c>
      <c r="EZ154" s="164">
        <v>9.5</v>
      </c>
      <c r="FB154" s="400"/>
      <c r="FC154" s="398"/>
      <c r="FD154" s="401"/>
      <c r="FF154" s="161">
        <v>0</v>
      </c>
      <c r="FG154" s="162">
        <v>0</v>
      </c>
      <c r="FH154" s="163">
        <v>12450</v>
      </c>
      <c r="FI154" s="164">
        <v>9.5</v>
      </c>
      <c r="FK154" s="401"/>
    </row>
    <row r="155" spans="2:167" x14ac:dyDescent="0.25">
      <c r="B155" s="704"/>
      <c r="C155" s="704"/>
      <c r="D155" s="704"/>
      <c r="E155" s="704"/>
      <c r="F155" s="704"/>
      <c r="G155" s="399"/>
      <c r="H155" s="165">
        <v>12450</v>
      </c>
      <c r="I155" s="166">
        <v>1182.75</v>
      </c>
      <c r="J155" s="166">
        <v>7750</v>
      </c>
      <c r="K155" s="167">
        <v>12</v>
      </c>
      <c r="L155" s="153"/>
      <c r="M155" s="165">
        <v>6000</v>
      </c>
      <c r="N155" s="166">
        <v>570</v>
      </c>
      <c r="O155" s="166">
        <v>44000</v>
      </c>
      <c r="P155" s="167">
        <v>10.5</v>
      </c>
      <c r="Q155" s="183"/>
      <c r="R155" s="183"/>
      <c r="S155" s="183"/>
      <c r="T155" s="183"/>
      <c r="U155" s="183"/>
      <c r="V155" s="153"/>
      <c r="W155" s="151"/>
      <c r="X155" s="398"/>
      <c r="Y155" s="400"/>
      <c r="AA155" s="165">
        <v>12450</v>
      </c>
      <c r="AB155" s="166">
        <v>1182.75</v>
      </c>
      <c r="AC155" s="166">
        <v>7750</v>
      </c>
      <c r="AD155" s="167">
        <v>12</v>
      </c>
      <c r="AF155" s="400"/>
      <c r="AG155" s="398"/>
      <c r="AH155" s="401"/>
      <c r="AJ155" s="165">
        <v>12450</v>
      </c>
      <c r="AK155" s="166">
        <v>1182.75</v>
      </c>
      <c r="AL155" s="166">
        <v>7750</v>
      </c>
      <c r="AM155" s="167">
        <v>12</v>
      </c>
      <c r="AO155" s="401"/>
      <c r="AP155" s="398"/>
      <c r="AQ155" s="400"/>
      <c r="AS155" s="165">
        <v>12450</v>
      </c>
      <c r="AT155" s="166">
        <v>1182.75</v>
      </c>
      <c r="AU155" s="166">
        <v>7750</v>
      </c>
      <c r="AV155" s="167">
        <v>12</v>
      </c>
      <c r="AX155" s="400"/>
      <c r="AY155" s="398"/>
      <c r="AZ155" s="401"/>
      <c r="BB155" s="165">
        <v>12450</v>
      </c>
      <c r="BC155" s="166">
        <v>1182.75</v>
      </c>
      <c r="BD155" s="166">
        <v>7750</v>
      </c>
      <c r="BE155" s="167">
        <v>12</v>
      </c>
      <c r="BG155" s="401"/>
      <c r="BH155" s="398"/>
      <c r="BI155" s="400"/>
      <c r="BK155" s="165">
        <v>12450</v>
      </c>
      <c r="BL155" s="166">
        <v>1182.75</v>
      </c>
      <c r="BM155" s="166">
        <v>7750</v>
      </c>
      <c r="BN155" s="167">
        <v>12</v>
      </c>
      <c r="BP155" s="400"/>
      <c r="BQ155" s="398"/>
      <c r="BR155" s="401"/>
      <c r="BT155" s="165">
        <v>12450</v>
      </c>
      <c r="BU155" s="166">
        <v>1182.75</v>
      </c>
      <c r="BV155" s="166">
        <v>7750</v>
      </c>
      <c r="BW155" s="167">
        <v>12</v>
      </c>
      <c r="BY155" s="401"/>
      <c r="BZ155" s="398"/>
      <c r="CA155" s="400"/>
      <c r="CC155" s="165">
        <v>12450</v>
      </c>
      <c r="CD155" s="166">
        <v>1182.75</v>
      </c>
      <c r="CE155" s="166">
        <v>7750</v>
      </c>
      <c r="CF155" s="167">
        <v>12</v>
      </c>
      <c r="CH155" s="400"/>
      <c r="CI155" s="398"/>
      <c r="CJ155" s="401"/>
      <c r="CL155" s="165">
        <v>12450</v>
      </c>
      <c r="CM155" s="166">
        <v>1182.75</v>
      </c>
      <c r="CN155" s="166">
        <v>7750</v>
      </c>
      <c r="CO155" s="167">
        <v>12</v>
      </c>
      <c r="CQ155" s="401"/>
      <c r="CR155" s="398"/>
      <c r="CS155" s="400"/>
      <c r="CU155" s="165">
        <v>12450</v>
      </c>
      <c r="CV155" s="166">
        <v>1182.75</v>
      </c>
      <c r="CW155" s="166">
        <v>7750</v>
      </c>
      <c r="CX155" s="167">
        <v>12</v>
      </c>
      <c r="CZ155" s="400"/>
      <c r="DA155" s="398"/>
      <c r="DB155" s="401"/>
      <c r="DD155" s="165">
        <v>12450</v>
      </c>
      <c r="DE155" s="166">
        <v>1182.75</v>
      </c>
      <c r="DF155" s="166">
        <v>7750</v>
      </c>
      <c r="DG155" s="167">
        <v>12</v>
      </c>
      <c r="DI155" s="401"/>
      <c r="DJ155" s="398"/>
      <c r="DK155" s="400"/>
      <c r="DM155" s="165">
        <v>12450</v>
      </c>
      <c r="DN155" s="166">
        <v>1182.75</v>
      </c>
      <c r="DO155" s="166">
        <v>7750</v>
      </c>
      <c r="DP155" s="167">
        <v>12</v>
      </c>
      <c r="DR155" s="400"/>
      <c r="DS155" s="398"/>
      <c r="DT155" s="401"/>
      <c r="DV155" s="165">
        <v>12450</v>
      </c>
      <c r="DW155" s="166">
        <v>1182.75</v>
      </c>
      <c r="DX155" s="166">
        <v>7750</v>
      </c>
      <c r="DY155" s="167">
        <v>12</v>
      </c>
      <c r="EA155" s="401"/>
      <c r="EB155" s="398"/>
      <c r="EC155" s="400"/>
      <c r="EE155" s="165">
        <v>12450</v>
      </c>
      <c r="EF155" s="166">
        <v>1182.75</v>
      </c>
      <c r="EG155" s="166">
        <v>7750</v>
      </c>
      <c r="EH155" s="167">
        <v>12</v>
      </c>
      <c r="EJ155" s="400"/>
      <c r="EK155" s="398"/>
      <c r="EL155" s="401"/>
      <c r="EN155" s="165">
        <v>12450</v>
      </c>
      <c r="EO155" s="166">
        <v>1182.75</v>
      </c>
      <c r="EP155" s="166">
        <v>7750</v>
      </c>
      <c r="EQ155" s="167">
        <v>12</v>
      </c>
      <c r="ES155" s="401"/>
      <c r="ET155" s="398"/>
      <c r="EU155" s="400"/>
      <c r="EW155" s="165">
        <v>12450</v>
      </c>
      <c r="EX155" s="166">
        <v>1182.75</v>
      </c>
      <c r="EY155" s="166">
        <v>7750</v>
      </c>
      <c r="EZ155" s="167">
        <v>12</v>
      </c>
      <c r="FB155" s="400"/>
      <c r="FC155" s="398"/>
      <c r="FD155" s="401"/>
      <c r="FF155" s="165">
        <v>12450</v>
      </c>
      <c r="FG155" s="166">
        <v>1182.75</v>
      </c>
      <c r="FH155" s="166">
        <v>7750</v>
      </c>
      <c r="FI155" s="167">
        <v>12</v>
      </c>
      <c r="FK155" s="401"/>
    </row>
    <row r="156" spans="2:167" x14ac:dyDescent="0.25">
      <c r="B156" s="704"/>
      <c r="C156" s="704"/>
      <c r="D156" s="704"/>
      <c r="E156" s="704"/>
      <c r="F156" s="704"/>
      <c r="G156" s="399"/>
      <c r="H156" s="168">
        <v>20200</v>
      </c>
      <c r="I156" s="163">
        <v>2112.75</v>
      </c>
      <c r="J156" s="163">
        <v>15000</v>
      </c>
      <c r="K156" s="164">
        <v>15</v>
      </c>
      <c r="L156" s="153"/>
      <c r="M156" s="168">
        <v>50000</v>
      </c>
      <c r="N156" s="163">
        <v>5190</v>
      </c>
      <c r="O156" s="163">
        <v>150000</v>
      </c>
      <c r="P156" s="164">
        <v>11.5</v>
      </c>
      <c r="Q156" s="183"/>
      <c r="R156" s="183"/>
      <c r="S156" s="183"/>
      <c r="T156" s="183"/>
      <c r="U156" s="183"/>
      <c r="V156" s="153"/>
      <c r="W156" s="151"/>
      <c r="X156" s="398"/>
      <c r="Y156" s="400"/>
      <c r="AA156" s="168">
        <v>20200</v>
      </c>
      <c r="AB156" s="163">
        <v>2112.75</v>
      </c>
      <c r="AC156" s="163">
        <v>15000</v>
      </c>
      <c r="AD156" s="164">
        <v>15</v>
      </c>
      <c r="AF156" s="400"/>
      <c r="AG156" s="398"/>
      <c r="AH156" s="401"/>
      <c r="AJ156" s="168">
        <v>20200</v>
      </c>
      <c r="AK156" s="163">
        <v>2112.75</v>
      </c>
      <c r="AL156" s="163">
        <v>15000</v>
      </c>
      <c r="AM156" s="164">
        <v>15</v>
      </c>
      <c r="AO156" s="401"/>
      <c r="AP156" s="398"/>
      <c r="AQ156" s="400"/>
      <c r="AS156" s="168">
        <v>20200</v>
      </c>
      <c r="AT156" s="163">
        <v>2112.75</v>
      </c>
      <c r="AU156" s="163">
        <v>15000</v>
      </c>
      <c r="AV156" s="164">
        <v>15</v>
      </c>
      <c r="AX156" s="400"/>
      <c r="AY156" s="398"/>
      <c r="AZ156" s="401"/>
      <c r="BB156" s="168">
        <v>20200</v>
      </c>
      <c r="BC156" s="163">
        <v>2112.75</v>
      </c>
      <c r="BD156" s="163">
        <v>15000</v>
      </c>
      <c r="BE156" s="164">
        <v>15</v>
      </c>
      <c r="BG156" s="401"/>
      <c r="BH156" s="398"/>
      <c r="BI156" s="400"/>
      <c r="BK156" s="168">
        <v>20200</v>
      </c>
      <c r="BL156" s="163">
        <v>2112.75</v>
      </c>
      <c r="BM156" s="163">
        <v>15000</v>
      </c>
      <c r="BN156" s="164">
        <v>15</v>
      </c>
      <c r="BP156" s="400"/>
      <c r="BQ156" s="398"/>
      <c r="BR156" s="401"/>
      <c r="BT156" s="168">
        <v>20200</v>
      </c>
      <c r="BU156" s="163">
        <v>2112.75</v>
      </c>
      <c r="BV156" s="163">
        <v>15000</v>
      </c>
      <c r="BW156" s="164">
        <v>15</v>
      </c>
      <c r="BY156" s="401"/>
      <c r="BZ156" s="398"/>
      <c r="CA156" s="400"/>
      <c r="CC156" s="168">
        <v>20200</v>
      </c>
      <c r="CD156" s="163">
        <v>2112.75</v>
      </c>
      <c r="CE156" s="163">
        <v>15000</v>
      </c>
      <c r="CF156" s="164">
        <v>15</v>
      </c>
      <c r="CH156" s="400"/>
      <c r="CI156" s="398"/>
      <c r="CJ156" s="401"/>
      <c r="CL156" s="168">
        <v>20200</v>
      </c>
      <c r="CM156" s="163">
        <v>2112.75</v>
      </c>
      <c r="CN156" s="163">
        <v>15000</v>
      </c>
      <c r="CO156" s="164">
        <v>15</v>
      </c>
      <c r="CQ156" s="401"/>
      <c r="CR156" s="398"/>
      <c r="CS156" s="400"/>
      <c r="CU156" s="168">
        <v>20200</v>
      </c>
      <c r="CV156" s="163">
        <v>2112.75</v>
      </c>
      <c r="CW156" s="163">
        <v>15000</v>
      </c>
      <c r="CX156" s="164">
        <v>15</v>
      </c>
      <c r="CZ156" s="400"/>
      <c r="DA156" s="398"/>
      <c r="DB156" s="401"/>
      <c r="DD156" s="168">
        <v>20200</v>
      </c>
      <c r="DE156" s="163">
        <v>2112.75</v>
      </c>
      <c r="DF156" s="163">
        <v>15000</v>
      </c>
      <c r="DG156" s="164">
        <v>15</v>
      </c>
      <c r="DI156" s="401"/>
      <c r="DJ156" s="398"/>
      <c r="DK156" s="400"/>
      <c r="DM156" s="168">
        <v>20200</v>
      </c>
      <c r="DN156" s="163">
        <v>2112.75</v>
      </c>
      <c r="DO156" s="163">
        <v>15000</v>
      </c>
      <c r="DP156" s="164">
        <v>15</v>
      </c>
      <c r="DR156" s="400"/>
      <c r="DS156" s="398"/>
      <c r="DT156" s="401"/>
      <c r="DV156" s="168">
        <v>20200</v>
      </c>
      <c r="DW156" s="163">
        <v>2112.75</v>
      </c>
      <c r="DX156" s="163">
        <v>15000</v>
      </c>
      <c r="DY156" s="164">
        <v>15</v>
      </c>
      <c r="EA156" s="401"/>
      <c r="EB156" s="398"/>
      <c r="EC156" s="400"/>
      <c r="EE156" s="168">
        <v>20200</v>
      </c>
      <c r="EF156" s="163">
        <v>2112.75</v>
      </c>
      <c r="EG156" s="163">
        <v>15000</v>
      </c>
      <c r="EH156" s="164">
        <v>15</v>
      </c>
      <c r="EJ156" s="400"/>
      <c r="EK156" s="398"/>
      <c r="EL156" s="401"/>
      <c r="EN156" s="168">
        <v>20200</v>
      </c>
      <c r="EO156" s="163">
        <v>2112.75</v>
      </c>
      <c r="EP156" s="163">
        <v>15000</v>
      </c>
      <c r="EQ156" s="164">
        <v>15</v>
      </c>
      <c r="ES156" s="401"/>
      <c r="ET156" s="398"/>
      <c r="EU156" s="400"/>
      <c r="EW156" s="168">
        <v>20200</v>
      </c>
      <c r="EX156" s="163">
        <v>2112.75</v>
      </c>
      <c r="EY156" s="163">
        <v>15000</v>
      </c>
      <c r="EZ156" s="164">
        <v>15</v>
      </c>
      <c r="FB156" s="400"/>
      <c r="FC156" s="398"/>
      <c r="FD156" s="401"/>
      <c r="FF156" s="168">
        <v>20200</v>
      </c>
      <c r="FG156" s="163">
        <v>2112.75</v>
      </c>
      <c r="FH156" s="163">
        <v>15000</v>
      </c>
      <c r="FI156" s="164">
        <v>15</v>
      </c>
      <c r="FK156" s="401"/>
    </row>
    <row r="157" spans="2:167" x14ac:dyDescent="0.25">
      <c r="B157" s="704"/>
      <c r="C157" s="704"/>
      <c r="D157" s="704"/>
      <c r="E157" s="704"/>
      <c r="F157" s="704"/>
      <c r="G157" s="399"/>
      <c r="H157" s="165">
        <v>35200</v>
      </c>
      <c r="I157" s="166">
        <v>4362.75</v>
      </c>
      <c r="J157" s="166">
        <v>24800</v>
      </c>
      <c r="K157" s="167">
        <v>18.5</v>
      </c>
      <c r="L157" s="153"/>
      <c r="M157" s="179">
        <v>200000</v>
      </c>
      <c r="N157" s="180">
        <v>22440</v>
      </c>
      <c r="O157" s="180" t="s">
        <v>296</v>
      </c>
      <c r="P157" s="181">
        <v>13</v>
      </c>
      <c r="Q157" s="176"/>
      <c r="R157" s="176"/>
      <c r="S157" s="176"/>
      <c r="T157" s="176"/>
      <c r="U157" s="176"/>
      <c r="V157" s="153"/>
      <c r="W157" s="151"/>
      <c r="X157" s="398"/>
      <c r="Y157" s="400"/>
      <c r="AA157" s="165">
        <v>35200</v>
      </c>
      <c r="AB157" s="166">
        <v>4362.75</v>
      </c>
      <c r="AC157" s="166">
        <v>24800</v>
      </c>
      <c r="AD157" s="167">
        <v>18.5</v>
      </c>
      <c r="AF157" s="400"/>
      <c r="AG157" s="398"/>
      <c r="AH157" s="401"/>
      <c r="AJ157" s="165">
        <v>35200</v>
      </c>
      <c r="AK157" s="166">
        <v>4362.75</v>
      </c>
      <c r="AL157" s="166">
        <v>24800</v>
      </c>
      <c r="AM157" s="167">
        <v>18.5</v>
      </c>
      <c r="AO157" s="401"/>
      <c r="AP157" s="398"/>
      <c r="AQ157" s="400"/>
      <c r="AS157" s="165">
        <v>35200</v>
      </c>
      <c r="AT157" s="166">
        <v>4362.75</v>
      </c>
      <c r="AU157" s="166">
        <v>24800</v>
      </c>
      <c r="AV157" s="167">
        <v>18.5</v>
      </c>
      <c r="AX157" s="400"/>
      <c r="AY157" s="398"/>
      <c r="AZ157" s="401"/>
      <c r="BB157" s="165">
        <v>35200</v>
      </c>
      <c r="BC157" s="166">
        <v>4362.75</v>
      </c>
      <c r="BD157" s="166">
        <v>24800</v>
      </c>
      <c r="BE157" s="167">
        <v>18.5</v>
      </c>
      <c r="BG157" s="401"/>
      <c r="BH157" s="398"/>
      <c r="BI157" s="400"/>
      <c r="BK157" s="165">
        <v>35200</v>
      </c>
      <c r="BL157" s="166">
        <v>4362.75</v>
      </c>
      <c r="BM157" s="166">
        <v>24800</v>
      </c>
      <c r="BN157" s="167">
        <v>18.5</v>
      </c>
      <c r="BP157" s="400"/>
      <c r="BQ157" s="398"/>
      <c r="BR157" s="401"/>
      <c r="BT157" s="165">
        <v>35200</v>
      </c>
      <c r="BU157" s="166">
        <v>4362.75</v>
      </c>
      <c r="BV157" s="166">
        <v>24800</v>
      </c>
      <c r="BW157" s="167">
        <v>18.5</v>
      </c>
      <c r="BY157" s="401"/>
      <c r="BZ157" s="398"/>
      <c r="CA157" s="400"/>
      <c r="CC157" s="165">
        <v>35200</v>
      </c>
      <c r="CD157" s="166">
        <v>4362.75</v>
      </c>
      <c r="CE157" s="166">
        <v>24800</v>
      </c>
      <c r="CF157" s="167">
        <v>18.5</v>
      </c>
      <c r="CH157" s="400"/>
      <c r="CI157" s="398"/>
      <c r="CJ157" s="401"/>
      <c r="CL157" s="165">
        <v>35200</v>
      </c>
      <c r="CM157" s="166">
        <v>4362.75</v>
      </c>
      <c r="CN157" s="166">
        <v>24800</v>
      </c>
      <c r="CO157" s="167">
        <v>18.5</v>
      </c>
      <c r="CQ157" s="401"/>
      <c r="CR157" s="398"/>
      <c r="CS157" s="400"/>
      <c r="CU157" s="165">
        <v>35200</v>
      </c>
      <c r="CV157" s="166">
        <v>4362.75</v>
      </c>
      <c r="CW157" s="166">
        <v>24800</v>
      </c>
      <c r="CX157" s="167">
        <v>18.5</v>
      </c>
      <c r="CZ157" s="400"/>
      <c r="DA157" s="398"/>
      <c r="DB157" s="401"/>
      <c r="DD157" s="165">
        <v>35200</v>
      </c>
      <c r="DE157" s="166">
        <v>4362.75</v>
      </c>
      <c r="DF157" s="166">
        <v>24800</v>
      </c>
      <c r="DG157" s="167">
        <v>18.5</v>
      </c>
      <c r="DI157" s="401"/>
      <c r="DJ157" s="398"/>
      <c r="DK157" s="400"/>
      <c r="DM157" s="165">
        <v>35200</v>
      </c>
      <c r="DN157" s="166">
        <v>4362.75</v>
      </c>
      <c r="DO157" s="166">
        <v>24800</v>
      </c>
      <c r="DP157" s="167">
        <v>18.5</v>
      </c>
      <c r="DR157" s="400"/>
      <c r="DS157" s="398"/>
      <c r="DT157" s="401"/>
      <c r="DV157" s="165">
        <v>35200</v>
      </c>
      <c r="DW157" s="166">
        <v>4362.75</v>
      </c>
      <c r="DX157" s="166">
        <v>24800</v>
      </c>
      <c r="DY157" s="167">
        <v>18.5</v>
      </c>
      <c r="EA157" s="401"/>
      <c r="EB157" s="398"/>
      <c r="EC157" s="400"/>
      <c r="EE157" s="165">
        <v>35200</v>
      </c>
      <c r="EF157" s="166">
        <v>4362.75</v>
      </c>
      <c r="EG157" s="166">
        <v>24800</v>
      </c>
      <c r="EH157" s="167">
        <v>18.5</v>
      </c>
      <c r="EJ157" s="400"/>
      <c r="EK157" s="398"/>
      <c r="EL157" s="401"/>
      <c r="EN157" s="165">
        <v>35200</v>
      </c>
      <c r="EO157" s="166">
        <v>4362.75</v>
      </c>
      <c r="EP157" s="166">
        <v>24800</v>
      </c>
      <c r="EQ157" s="167">
        <v>18.5</v>
      </c>
      <c r="ES157" s="401"/>
      <c r="ET157" s="398"/>
      <c r="EU157" s="400"/>
      <c r="EW157" s="165">
        <v>35200</v>
      </c>
      <c r="EX157" s="166">
        <v>4362.75</v>
      </c>
      <c r="EY157" s="166">
        <v>24800</v>
      </c>
      <c r="EZ157" s="167">
        <v>18.5</v>
      </c>
      <c r="FB157" s="400"/>
      <c r="FC157" s="398"/>
      <c r="FD157" s="401"/>
      <c r="FF157" s="165">
        <v>35200</v>
      </c>
      <c r="FG157" s="166">
        <v>4362.75</v>
      </c>
      <c r="FH157" s="166">
        <v>24800</v>
      </c>
      <c r="FI157" s="167">
        <v>18.5</v>
      </c>
      <c r="FK157" s="401"/>
    </row>
    <row r="158" spans="2:167" x14ac:dyDescent="0.25">
      <c r="B158" s="704"/>
      <c r="C158" s="704"/>
      <c r="D158" s="704"/>
      <c r="E158" s="704"/>
      <c r="F158" s="704"/>
      <c r="G158" s="399"/>
      <c r="H158" s="168">
        <v>60000</v>
      </c>
      <c r="I158" s="163">
        <v>8950.75</v>
      </c>
      <c r="J158" s="163">
        <v>240000</v>
      </c>
      <c r="K158" s="164">
        <v>22.5</v>
      </c>
      <c r="L158" s="153"/>
      <c r="M158" s="153"/>
      <c r="N158" s="153"/>
      <c r="O158" s="153"/>
      <c r="P158" s="153"/>
      <c r="Q158" s="176"/>
      <c r="R158" s="176"/>
      <c r="S158" s="176"/>
      <c r="T158" s="176"/>
      <c r="U158" s="176"/>
      <c r="V158" s="153"/>
      <c r="W158" s="151"/>
      <c r="X158" s="398"/>
      <c r="Y158" s="400"/>
      <c r="AA158" s="168">
        <v>60000</v>
      </c>
      <c r="AB158" s="163">
        <v>8950.75</v>
      </c>
      <c r="AC158" s="163">
        <v>240000</v>
      </c>
      <c r="AD158" s="164">
        <v>22.5</v>
      </c>
      <c r="AF158" s="400"/>
      <c r="AG158" s="398"/>
      <c r="AH158" s="401"/>
      <c r="AJ158" s="168">
        <v>60000</v>
      </c>
      <c r="AK158" s="163">
        <v>8950.75</v>
      </c>
      <c r="AL158" s="163">
        <v>240000</v>
      </c>
      <c r="AM158" s="164">
        <v>22.5</v>
      </c>
      <c r="AO158" s="401"/>
      <c r="AP158" s="398"/>
      <c r="AQ158" s="400"/>
      <c r="AS158" s="168">
        <v>60000</v>
      </c>
      <c r="AT158" s="163">
        <v>8950.75</v>
      </c>
      <c r="AU158" s="163">
        <v>240000</v>
      </c>
      <c r="AV158" s="164">
        <v>22.5</v>
      </c>
      <c r="AX158" s="400"/>
      <c r="AY158" s="398"/>
      <c r="AZ158" s="401"/>
      <c r="BB158" s="168">
        <v>60000</v>
      </c>
      <c r="BC158" s="163">
        <v>8950.75</v>
      </c>
      <c r="BD158" s="163">
        <v>240000</v>
      </c>
      <c r="BE158" s="164">
        <v>22.5</v>
      </c>
      <c r="BG158" s="401"/>
      <c r="BH158" s="398"/>
      <c r="BI158" s="400"/>
      <c r="BK158" s="168">
        <v>60000</v>
      </c>
      <c r="BL158" s="163">
        <v>8950.75</v>
      </c>
      <c r="BM158" s="163">
        <v>240000</v>
      </c>
      <c r="BN158" s="164">
        <v>22.5</v>
      </c>
      <c r="BP158" s="400"/>
      <c r="BQ158" s="398"/>
      <c r="BR158" s="401"/>
      <c r="BT158" s="168">
        <v>60000</v>
      </c>
      <c r="BU158" s="163">
        <v>8950.75</v>
      </c>
      <c r="BV158" s="163">
        <v>240000</v>
      </c>
      <c r="BW158" s="164">
        <v>22.5</v>
      </c>
      <c r="BY158" s="401"/>
      <c r="BZ158" s="398"/>
      <c r="CA158" s="400"/>
      <c r="CC158" s="168">
        <v>60000</v>
      </c>
      <c r="CD158" s="163">
        <v>8950.75</v>
      </c>
      <c r="CE158" s="163">
        <v>240000</v>
      </c>
      <c r="CF158" s="164">
        <v>22.5</v>
      </c>
      <c r="CH158" s="400"/>
      <c r="CI158" s="398"/>
      <c r="CJ158" s="401"/>
      <c r="CL158" s="168">
        <v>60000</v>
      </c>
      <c r="CM158" s="163">
        <v>8950.75</v>
      </c>
      <c r="CN158" s="163">
        <v>240000</v>
      </c>
      <c r="CO158" s="164">
        <v>22.5</v>
      </c>
      <c r="CQ158" s="401"/>
      <c r="CR158" s="398"/>
      <c r="CS158" s="400"/>
      <c r="CU158" s="168">
        <v>60000</v>
      </c>
      <c r="CV158" s="163">
        <v>8950.75</v>
      </c>
      <c r="CW158" s="163">
        <v>240000</v>
      </c>
      <c r="CX158" s="164">
        <v>22.5</v>
      </c>
      <c r="CZ158" s="400"/>
      <c r="DA158" s="398"/>
      <c r="DB158" s="401"/>
      <c r="DD158" s="168">
        <v>60000</v>
      </c>
      <c r="DE158" s="163">
        <v>8950.75</v>
      </c>
      <c r="DF158" s="163">
        <v>240000</v>
      </c>
      <c r="DG158" s="164">
        <v>22.5</v>
      </c>
      <c r="DI158" s="401"/>
      <c r="DJ158" s="398"/>
      <c r="DK158" s="400"/>
      <c r="DM158" s="168">
        <v>60000</v>
      </c>
      <c r="DN158" s="163">
        <v>8950.75</v>
      </c>
      <c r="DO158" s="163">
        <v>240000</v>
      </c>
      <c r="DP158" s="164">
        <v>22.5</v>
      </c>
      <c r="DR158" s="400"/>
      <c r="DS158" s="398"/>
      <c r="DT158" s="401"/>
      <c r="DV158" s="168">
        <v>60000</v>
      </c>
      <c r="DW158" s="163">
        <v>8950.75</v>
      </c>
      <c r="DX158" s="163">
        <v>240000</v>
      </c>
      <c r="DY158" s="164">
        <v>22.5</v>
      </c>
      <c r="EA158" s="401"/>
      <c r="EB158" s="398"/>
      <c r="EC158" s="400"/>
      <c r="EE158" s="168">
        <v>60000</v>
      </c>
      <c r="EF158" s="163">
        <v>8950.75</v>
      </c>
      <c r="EG158" s="163">
        <v>240000</v>
      </c>
      <c r="EH158" s="164">
        <v>22.5</v>
      </c>
      <c r="EJ158" s="400"/>
      <c r="EK158" s="398"/>
      <c r="EL158" s="401"/>
      <c r="EN158" s="168">
        <v>60000</v>
      </c>
      <c r="EO158" s="163">
        <v>8950.75</v>
      </c>
      <c r="EP158" s="163">
        <v>240000</v>
      </c>
      <c r="EQ158" s="164">
        <v>22.5</v>
      </c>
      <c r="ES158" s="401"/>
      <c r="ET158" s="398"/>
      <c r="EU158" s="400"/>
      <c r="EW158" s="168">
        <v>60000</v>
      </c>
      <c r="EX158" s="163">
        <v>8950.75</v>
      </c>
      <c r="EY158" s="163">
        <v>240000</v>
      </c>
      <c r="EZ158" s="164">
        <v>22.5</v>
      </c>
      <c r="FB158" s="400"/>
      <c r="FC158" s="398"/>
      <c r="FD158" s="401"/>
      <c r="FF158" s="168">
        <v>60000</v>
      </c>
      <c r="FG158" s="163">
        <v>8950.75</v>
      </c>
      <c r="FH158" s="163">
        <v>240000</v>
      </c>
      <c r="FI158" s="164">
        <v>22.5</v>
      </c>
      <c r="FK158" s="401"/>
    </row>
    <row r="159" spans="2:167" x14ac:dyDescent="0.25">
      <c r="B159" s="704"/>
      <c r="C159" s="704"/>
      <c r="D159" s="704"/>
      <c r="E159" s="704"/>
      <c r="F159" s="704"/>
      <c r="G159" s="399"/>
      <c r="H159" s="179">
        <v>300000</v>
      </c>
      <c r="I159" s="180">
        <v>62950.75</v>
      </c>
      <c r="J159" s="180" t="s">
        <v>296</v>
      </c>
      <c r="K159" s="181">
        <v>24.5</v>
      </c>
      <c r="L159" s="153"/>
      <c r="M159" s="153"/>
      <c r="N159" s="153"/>
      <c r="O159" s="153"/>
      <c r="P159" s="153"/>
      <c r="Q159" s="176"/>
      <c r="R159" s="176"/>
      <c r="S159" s="176"/>
      <c r="T159" s="176"/>
      <c r="U159" s="176"/>
      <c r="V159" s="153"/>
      <c r="W159" s="151"/>
      <c r="X159" s="398"/>
      <c r="Y159" s="400"/>
      <c r="AA159" s="179">
        <v>300000</v>
      </c>
      <c r="AB159" s="180">
        <v>62950.75</v>
      </c>
      <c r="AC159" s="180" t="s">
        <v>296</v>
      </c>
      <c r="AD159" s="181">
        <v>24.5</v>
      </c>
      <c r="AF159" s="400"/>
      <c r="AG159" s="398"/>
      <c r="AH159" s="401"/>
      <c r="AJ159" s="179">
        <v>300000</v>
      </c>
      <c r="AK159" s="180">
        <v>62950.75</v>
      </c>
      <c r="AL159" s="180" t="s">
        <v>296</v>
      </c>
      <c r="AM159" s="181">
        <v>24.5</v>
      </c>
      <c r="AO159" s="401"/>
      <c r="AP159" s="398"/>
      <c r="AQ159" s="400"/>
      <c r="AS159" s="179">
        <v>300000</v>
      </c>
      <c r="AT159" s="180">
        <v>62950.75</v>
      </c>
      <c r="AU159" s="180" t="s">
        <v>296</v>
      </c>
      <c r="AV159" s="181">
        <v>24.5</v>
      </c>
      <c r="AX159" s="400"/>
      <c r="AY159" s="398"/>
      <c r="AZ159" s="401"/>
      <c r="BB159" s="179">
        <v>300000</v>
      </c>
      <c r="BC159" s="180">
        <v>62950.75</v>
      </c>
      <c r="BD159" s="180" t="s">
        <v>296</v>
      </c>
      <c r="BE159" s="181">
        <v>24.5</v>
      </c>
      <c r="BG159" s="401"/>
      <c r="BH159" s="398"/>
      <c r="BI159" s="400"/>
      <c r="BK159" s="179">
        <v>300000</v>
      </c>
      <c r="BL159" s="180">
        <v>62950.75</v>
      </c>
      <c r="BM159" s="180" t="s">
        <v>296</v>
      </c>
      <c r="BN159" s="181">
        <v>24.5</v>
      </c>
      <c r="BP159" s="400"/>
      <c r="BQ159" s="398"/>
      <c r="BR159" s="401"/>
      <c r="BT159" s="179">
        <v>300000</v>
      </c>
      <c r="BU159" s="180">
        <v>62950.75</v>
      </c>
      <c r="BV159" s="180" t="s">
        <v>296</v>
      </c>
      <c r="BW159" s="181">
        <v>24.5</v>
      </c>
      <c r="BY159" s="401"/>
      <c r="BZ159" s="398"/>
      <c r="CA159" s="400"/>
      <c r="CC159" s="179">
        <v>300000</v>
      </c>
      <c r="CD159" s="180">
        <v>62950.75</v>
      </c>
      <c r="CE159" s="180" t="s">
        <v>296</v>
      </c>
      <c r="CF159" s="181">
        <v>24.5</v>
      </c>
      <c r="CH159" s="400"/>
      <c r="CI159" s="398"/>
      <c r="CJ159" s="401"/>
      <c r="CL159" s="179">
        <v>300000</v>
      </c>
      <c r="CM159" s="180">
        <v>62950.75</v>
      </c>
      <c r="CN159" s="180" t="s">
        <v>296</v>
      </c>
      <c r="CO159" s="181">
        <v>24.5</v>
      </c>
      <c r="CQ159" s="401"/>
      <c r="CR159" s="398"/>
      <c r="CS159" s="400"/>
      <c r="CU159" s="179">
        <v>300000</v>
      </c>
      <c r="CV159" s="180">
        <v>62950.75</v>
      </c>
      <c r="CW159" s="180" t="s">
        <v>296</v>
      </c>
      <c r="CX159" s="181">
        <v>24.5</v>
      </c>
      <c r="CZ159" s="400"/>
      <c r="DA159" s="398"/>
      <c r="DB159" s="401"/>
      <c r="DD159" s="179">
        <v>300000</v>
      </c>
      <c r="DE159" s="180">
        <v>62950.75</v>
      </c>
      <c r="DF159" s="180" t="s">
        <v>296</v>
      </c>
      <c r="DG159" s="181">
        <v>24.5</v>
      </c>
      <c r="DI159" s="401"/>
      <c r="DJ159" s="398"/>
      <c r="DK159" s="400"/>
      <c r="DM159" s="179">
        <v>300000</v>
      </c>
      <c r="DN159" s="180">
        <v>62950.75</v>
      </c>
      <c r="DO159" s="180" t="s">
        <v>296</v>
      </c>
      <c r="DP159" s="181">
        <v>24.5</v>
      </c>
      <c r="DR159" s="400"/>
      <c r="DS159" s="398"/>
      <c r="DT159" s="401"/>
      <c r="DV159" s="179">
        <v>300000</v>
      </c>
      <c r="DW159" s="180">
        <v>62950.75</v>
      </c>
      <c r="DX159" s="180" t="s">
        <v>296</v>
      </c>
      <c r="DY159" s="181">
        <v>24.5</v>
      </c>
      <c r="EA159" s="401"/>
      <c r="EB159" s="398"/>
      <c r="EC159" s="400"/>
      <c r="EE159" s="179">
        <v>300000</v>
      </c>
      <c r="EF159" s="180">
        <v>62950.75</v>
      </c>
      <c r="EG159" s="180" t="s">
        <v>296</v>
      </c>
      <c r="EH159" s="181">
        <v>24.5</v>
      </c>
      <c r="EJ159" s="400"/>
      <c r="EK159" s="398"/>
      <c r="EL159" s="401"/>
      <c r="EN159" s="179">
        <v>300000</v>
      </c>
      <c r="EO159" s="180">
        <v>62950.75</v>
      </c>
      <c r="EP159" s="180" t="s">
        <v>296</v>
      </c>
      <c r="EQ159" s="181">
        <v>24.5</v>
      </c>
      <c r="ES159" s="401"/>
      <c r="ET159" s="398"/>
      <c r="EU159" s="400"/>
      <c r="EW159" s="179">
        <v>300000</v>
      </c>
      <c r="EX159" s="180">
        <v>62950.75</v>
      </c>
      <c r="EY159" s="180" t="s">
        <v>296</v>
      </c>
      <c r="EZ159" s="181">
        <v>24.5</v>
      </c>
      <c r="FB159" s="400"/>
      <c r="FC159" s="398"/>
      <c r="FD159" s="401"/>
      <c r="FF159" s="179">
        <v>300000</v>
      </c>
      <c r="FG159" s="180">
        <v>62950.75</v>
      </c>
      <c r="FH159" s="180" t="s">
        <v>296</v>
      </c>
      <c r="FI159" s="181">
        <v>24.5</v>
      </c>
      <c r="FK159" s="401"/>
    </row>
    <row r="160" spans="2:167" x14ac:dyDescent="0.25">
      <c r="B160" s="704"/>
      <c r="C160" s="704"/>
      <c r="D160" s="704"/>
      <c r="E160" s="704"/>
      <c r="F160" s="704"/>
      <c r="G160" s="399"/>
      <c r="H160" s="153"/>
      <c r="I160" s="153"/>
      <c r="J160" s="153"/>
      <c r="K160" s="153"/>
      <c r="L160" s="153"/>
      <c r="M160" s="153"/>
      <c r="N160" s="153"/>
      <c r="O160" s="153"/>
      <c r="P160" s="153"/>
      <c r="Q160" s="176"/>
      <c r="R160" s="176"/>
      <c r="S160" s="176"/>
      <c r="T160" s="176"/>
      <c r="U160" s="176"/>
      <c r="V160" s="153"/>
      <c r="W160" s="151"/>
      <c r="X160" s="398"/>
      <c r="Y160" s="400"/>
      <c r="AA160" s="153"/>
      <c r="AB160" s="153"/>
      <c r="AC160" s="153"/>
      <c r="AD160" s="153"/>
      <c r="AF160" s="400"/>
      <c r="AG160" s="398"/>
      <c r="AH160" s="401"/>
      <c r="AJ160" s="153"/>
      <c r="AK160" s="153"/>
      <c r="AL160" s="153"/>
      <c r="AM160" s="153"/>
      <c r="AO160" s="401"/>
      <c r="AP160" s="398"/>
      <c r="AQ160" s="400"/>
      <c r="AS160" s="153"/>
      <c r="AT160" s="153"/>
      <c r="AU160" s="153"/>
      <c r="AV160" s="153"/>
      <c r="AX160" s="400"/>
      <c r="AY160" s="398"/>
      <c r="AZ160" s="401"/>
      <c r="BB160" s="153"/>
      <c r="BC160" s="153"/>
      <c r="BD160" s="153"/>
      <c r="BE160" s="153"/>
      <c r="BG160" s="401"/>
      <c r="BH160" s="398"/>
      <c r="BI160" s="400"/>
      <c r="BK160" s="153"/>
      <c r="BL160" s="153"/>
      <c r="BM160" s="153"/>
      <c r="BN160" s="153"/>
      <c r="BP160" s="400"/>
      <c r="BQ160" s="398"/>
      <c r="BR160" s="401"/>
      <c r="BT160" s="153"/>
      <c r="BU160" s="153"/>
      <c r="BV160" s="153"/>
      <c r="BW160" s="153"/>
      <c r="BY160" s="401"/>
      <c r="BZ160" s="398"/>
      <c r="CA160" s="400"/>
      <c r="CC160" s="153"/>
      <c r="CD160" s="153"/>
      <c r="CE160" s="153"/>
      <c r="CF160" s="153"/>
      <c r="CH160" s="400"/>
      <c r="CI160" s="398"/>
      <c r="CJ160" s="401"/>
      <c r="CL160" s="153"/>
      <c r="CM160" s="153"/>
      <c r="CN160" s="153"/>
      <c r="CO160" s="153"/>
      <c r="CQ160" s="401"/>
      <c r="CR160" s="398"/>
      <c r="CS160" s="400"/>
      <c r="CU160" s="153"/>
      <c r="CV160" s="153"/>
      <c r="CW160" s="153"/>
      <c r="CX160" s="153"/>
      <c r="CZ160" s="400"/>
      <c r="DA160" s="398"/>
      <c r="DB160" s="401"/>
      <c r="DD160" s="153"/>
      <c r="DE160" s="153"/>
      <c r="DF160" s="153"/>
      <c r="DG160" s="153"/>
      <c r="DI160" s="401"/>
      <c r="DJ160" s="398"/>
      <c r="DK160" s="400"/>
      <c r="DM160" s="153"/>
      <c r="DN160" s="153"/>
      <c r="DO160" s="153"/>
      <c r="DP160" s="153"/>
      <c r="DR160" s="400"/>
      <c r="DS160" s="398"/>
      <c r="DT160" s="401"/>
      <c r="DV160" s="153"/>
      <c r="DW160" s="153"/>
      <c r="DX160" s="153"/>
      <c r="DY160" s="153"/>
      <c r="EA160" s="401"/>
      <c r="EB160" s="398"/>
      <c r="EC160" s="400"/>
      <c r="EE160" s="153"/>
      <c r="EF160" s="153"/>
      <c r="EG160" s="153"/>
      <c r="EH160" s="153"/>
      <c r="EJ160" s="400"/>
      <c r="EK160" s="398"/>
      <c r="EL160" s="401"/>
      <c r="EN160" s="153"/>
      <c r="EO160" s="153"/>
      <c r="EP160" s="153"/>
      <c r="EQ160" s="153"/>
      <c r="ES160" s="401"/>
      <c r="ET160" s="398"/>
      <c r="EU160" s="400"/>
      <c r="EW160" s="153"/>
      <c r="EX160" s="153"/>
      <c r="EY160" s="153"/>
      <c r="EZ160" s="153"/>
      <c r="FB160" s="400"/>
      <c r="FC160" s="398"/>
      <c r="FD160" s="401"/>
      <c r="FF160" s="153"/>
      <c r="FG160" s="153"/>
      <c r="FH160" s="153"/>
      <c r="FI160" s="153"/>
      <c r="FK160" s="401"/>
    </row>
    <row r="161" spans="2:167" x14ac:dyDescent="0.25">
      <c r="B161" s="704"/>
      <c r="C161" s="704"/>
      <c r="D161" s="704"/>
      <c r="E161" s="704"/>
      <c r="F161" s="704"/>
      <c r="G161" s="399"/>
      <c r="H161" s="687" t="s">
        <v>297</v>
      </c>
      <c r="I161" s="688"/>
      <c r="J161" s="688"/>
      <c r="K161" s="689"/>
      <c r="L161" s="153"/>
      <c r="M161" s="687" t="s">
        <v>298</v>
      </c>
      <c r="N161" s="688"/>
      <c r="O161" s="688"/>
      <c r="P161" s="689"/>
      <c r="Q161" s="176"/>
      <c r="R161" s="176"/>
      <c r="S161" s="176"/>
      <c r="T161" s="176"/>
      <c r="U161" s="176"/>
      <c r="V161" s="153"/>
      <c r="W161" s="151"/>
      <c r="X161" s="398"/>
      <c r="Y161" s="400"/>
      <c r="AA161" s="687" t="s">
        <v>721</v>
      </c>
      <c r="AB161" s="688"/>
      <c r="AC161" s="688"/>
      <c r="AD161" s="689"/>
      <c r="AF161" s="400"/>
      <c r="AG161" s="398"/>
      <c r="AH161" s="401"/>
      <c r="AJ161" s="687" t="s">
        <v>721</v>
      </c>
      <c r="AK161" s="688"/>
      <c r="AL161" s="688"/>
      <c r="AM161" s="689"/>
      <c r="AO161" s="401"/>
      <c r="AP161" s="398"/>
      <c r="AQ161" s="400"/>
      <c r="AS161" s="687" t="s">
        <v>721</v>
      </c>
      <c r="AT161" s="688"/>
      <c r="AU161" s="688"/>
      <c r="AV161" s="689"/>
      <c r="AX161" s="400"/>
      <c r="AY161" s="398"/>
      <c r="AZ161" s="401"/>
      <c r="BB161" s="687" t="s">
        <v>721</v>
      </c>
      <c r="BC161" s="688"/>
      <c r="BD161" s="688"/>
      <c r="BE161" s="689"/>
      <c r="BG161" s="401"/>
      <c r="BH161" s="398"/>
      <c r="BI161" s="400"/>
      <c r="BK161" s="687" t="s">
        <v>721</v>
      </c>
      <c r="BL161" s="688"/>
      <c r="BM161" s="688"/>
      <c r="BN161" s="689"/>
      <c r="BP161" s="400"/>
      <c r="BQ161" s="398"/>
      <c r="BR161" s="401"/>
      <c r="BT161" s="687" t="s">
        <v>721</v>
      </c>
      <c r="BU161" s="688"/>
      <c r="BV161" s="688"/>
      <c r="BW161" s="689"/>
      <c r="BY161" s="401"/>
      <c r="BZ161" s="398"/>
      <c r="CA161" s="400"/>
      <c r="CC161" s="687" t="s">
        <v>721</v>
      </c>
      <c r="CD161" s="688"/>
      <c r="CE161" s="688"/>
      <c r="CF161" s="689"/>
      <c r="CH161" s="400"/>
      <c r="CI161" s="398"/>
      <c r="CJ161" s="401"/>
      <c r="CL161" s="687" t="s">
        <v>721</v>
      </c>
      <c r="CM161" s="688"/>
      <c r="CN161" s="688"/>
      <c r="CO161" s="689"/>
      <c r="CQ161" s="401"/>
      <c r="CR161" s="398"/>
      <c r="CS161" s="400"/>
      <c r="CU161" s="687" t="s">
        <v>721</v>
      </c>
      <c r="CV161" s="688"/>
      <c r="CW161" s="688"/>
      <c r="CX161" s="689"/>
      <c r="CZ161" s="400"/>
      <c r="DA161" s="398"/>
      <c r="DB161" s="401"/>
      <c r="DD161" s="687" t="s">
        <v>721</v>
      </c>
      <c r="DE161" s="688"/>
      <c r="DF161" s="688"/>
      <c r="DG161" s="689"/>
      <c r="DI161" s="401"/>
      <c r="DJ161" s="398"/>
      <c r="DK161" s="400"/>
      <c r="DM161" s="687" t="s">
        <v>721</v>
      </c>
      <c r="DN161" s="688"/>
      <c r="DO161" s="688"/>
      <c r="DP161" s="689"/>
      <c r="DR161" s="400"/>
      <c r="DS161" s="398"/>
      <c r="DT161" s="401"/>
      <c r="DV161" s="687" t="s">
        <v>721</v>
      </c>
      <c r="DW161" s="688"/>
      <c r="DX161" s="688"/>
      <c r="DY161" s="689"/>
      <c r="EA161" s="401"/>
      <c r="EB161" s="398"/>
      <c r="EC161" s="400"/>
      <c r="EE161" s="687" t="s">
        <v>721</v>
      </c>
      <c r="EF161" s="688"/>
      <c r="EG161" s="688"/>
      <c r="EH161" s="689"/>
      <c r="EJ161" s="400"/>
      <c r="EK161" s="398"/>
      <c r="EL161" s="401"/>
      <c r="EN161" s="687" t="s">
        <v>721</v>
      </c>
      <c r="EO161" s="688"/>
      <c r="EP161" s="688"/>
      <c r="EQ161" s="689"/>
      <c r="ES161" s="401"/>
      <c r="ET161" s="398"/>
      <c r="EU161" s="400"/>
      <c r="EW161" s="687" t="s">
        <v>721</v>
      </c>
      <c r="EX161" s="688"/>
      <c r="EY161" s="688"/>
      <c r="EZ161" s="689"/>
      <c r="FB161" s="400"/>
      <c r="FC161" s="398"/>
      <c r="FD161" s="401"/>
      <c r="FF161" s="687" t="s">
        <v>721</v>
      </c>
      <c r="FG161" s="688"/>
      <c r="FH161" s="688"/>
      <c r="FI161" s="689"/>
      <c r="FK161" s="401"/>
    </row>
    <row r="162" spans="2:167" x14ac:dyDescent="0.25">
      <c r="B162" s="704"/>
      <c r="C162" s="704"/>
      <c r="D162" s="704"/>
      <c r="E162" s="704"/>
      <c r="F162" s="704"/>
      <c r="G162" s="399"/>
      <c r="H162" s="690"/>
      <c r="I162" s="691"/>
      <c r="J162" s="691"/>
      <c r="K162" s="692"/>
      <c r="L162" s="153"/>
      <c r="M162" s="690"/>
      <c r="N162" s="691"/>
      <c r="O162" s="691"/>
      <c r="P162" s="692"/>
      <c r="Q162" s="402"/>
      <c r="R162" s="402"/>
      <c r="S162" s="402"/>
      <c r="T162" s="402"/>
      <c r="U162" s="402"/>
      <c r="V162" s="153"/>
      <c r="W162" s="151"/>
      <c r="X162" s="398"/>
      <c r="Y162" s="400"/>
      <c r="AA162" s="690"/>
      <c r="AB162" s="691"/>
      <c r="AC162" s="691"/>
      <c r="AD162" s="692"/>
      <c r="AF162" s="400"/>
      <c r="AG162" s="398"/>
      <c r="AH162" s="401"/>
      <c r="AJ162" s="690"/>
      <c r="AK162" s="691"/>
      <c r="AL162" s="691"/>
      <c r="AM162" s="692"/>
      <c r="AO162" s="401"/>
      <c r="AP162" s="398"/>
      <c r="AQ162" s="400"/>
      <c r="AS162" s="690"/>
      <c r="AT162" s="691"/>
      <c r="AU162" s="691"/>
      <c r="AV162" s="692"/>
      <c r="AX162" s="400"/>
      <c r="AY162" s="398"/>
      <c r="AZ162" s="401"/>
      <c r="BB162" s="690"/>
      <c r="BC162" s="691"/>
      <c r="BD162" s="691"/>
      <c r="BE162" s="692"/>
      <c r="BG162" s="401"/>
      <c r="BH162" s="398"/>
      <c r="BI162" s="400"/>
      <c r="BK162" s="690"/>
      <c r="BL162" s="691"/>
      <c r="BM162" s="691"/>
      <c r="BN162" s="692"/>
      <c r="BP162" s="400"/>
      <c r="BQ162" s="398"/>
      <c r="BR162" s="401"/>
      <c r="BT162" s="690"/>
      <c r="BU162" s="691"/>
      <c r="BV162" s="691"/>
      <c r="BW162" s="692"/>
      <c r="BY162" s="401"/>
      <c r="BZ162" s="398"/>
      <c r="CA162" s="400"/>
      <c r="CC162" s="690"/>
      <c r="CD162" s="691"/>
      <c r="CE162" s="691"/>
      <c r="CF162" s="692"/>
      <c r="CH162" s="400"/>
      <c r="CI162" s="398"/>
      <c r="CJ162" s="401"/>
      <c r="CL162" s="690"/>
      <c r="CM162" s="691"/>
      <c r="CN162" s="691"/>
      <c r="CO162" s="692"/>
      <c r="CQ162" s="401"/>
      <c r="CR162" s="398"/>
      <c r="CS162" s="400"/>
      <c r="CU162" s="690"/>
      <c r="CV162" s="691"/>
      <c r="CW162" s="691"/>
      <c r="CX162" s="692"/>
      <c r="CZ162" s="400"/>
      <c r="DA162" s="398"/>
      <c r="DB162" s="401"/>
      <c r="DD162" s="690"/>
      <c r="DE162" s="691"/>
      <c r="DF162" s="691"/>
      <c r="DG162" s="692"/>
      <c r="DI162" s="401"/>
      <c r="DJ162" s="398"/>
      <c r="DK162" s="400"/>
      <c r="DM162" s="690"/>
      <c r="DN162" s="691"/>
      <c r="DO162" s="691"/>
      <c r="DP162" s="692"/>
      <c r="DR162" s="400"/>
      <c r="DS162" s="398"/>
      <c r="DT162" s="401"/>
      <c r="DV162" s="690"/>
      <c r="DW162" s="691"/>
      <c r="DX162" s="691"/>
      <c r="DY162" s="692"/>
      <c r="EA162" s="401"/>
      <c r="EB162" s="398"/>
      <c r="EC162" s="400"/>
      <c r="EE162" s="690"/>
      <c r="EF162" s="691"/>
      <c r="EG162" s="691"/>
      <c r="EH162" s="692"/>
      <c r="EJ162" s="400"/>
      <c r="EK162" s="398"/>
      <c r="EL162" s="401"/>
      <c r="EN162" s="690"/>
      <c r="EO162" s="691"/>
      <c r="EP162" s="691"/>
      <c r="EQ162" s="692"/>
      <c r="ES162" s="401"/>
      <c r="ET162" s="398"/>
      <c r="EU162" s="400"/>
      <c r="EW162" s="690"/>
      <c r="EX162" s="691"/>
      <c r="EY162" s="691"/>
      <c r="EZ162" s="692"/>
      <c r="FB162" s="400"/>
      <c r="FC162" s="398"/>
      <c r="FD162" s="401"/>
      <c r="FF162" s="690"/>
      <c r="FG162" s="691"/>
      <c r="FH162" s="691"/>
      <c r="FI162" s="692"/>
      <c r="FK162" s="401"/>
    </row>
    <row r="163" spans="2:167" x14ac:dyDescent="0.25">
      <c r="B163" s="704"/>
      <c r="C163" s="704"/>
      <c r="D163" s="704"/>
      <c r="E163" s="704"/>
      <c r="F163" s="704"/>
      <c r="G163" s="399"/>
      <c r="H163" s="697" t="s">
        <v>286</v>
      </c>
      <c r="I163" s="693" t="s">
        <v>287</v>
      </c>
      <c r="J163" s="693" t="s">
        <v>288</v>
      </c>
      <c r="K163" s="699" t="s">
        <v>289</v>
      </c>
      <c r="L163" s="153"/>
      <c r="M163" s="697" t="s">
        <v>290</v>
      </c>
      <c r="N163" s="693" t="s">
        <v>287</v>
      </c>
      <c r="O163" s="701" t="s">
        <v>291</v>
      </c>
      <c r="P163" s="699" t="s">
        <v>289</v>
      </c>
      <c r="Q163" s="402"/>
      <c r="R163" s="402"/>
      <c r="S163" s="402"/>
      <c r="T163" s="402"/>
      <c r="U163" s="402"/>
      <c r="V163" s="153"/>
      <c r="W163" s="151"/>
      <c r="X163" s="398"/>
      <c r="Y163" s="400"/>
      <c r="AA163" s="697" t="s">
        <v>286</v>
      </c>
      <c r="AB163" s="693" t="s">
        <v>287</v>
      </c>
      <c r="AC163" s="693" t="s">
        <v>288</v>
      </c>
      <c r="AD163" s="699" t="s">
        <v>289</v>
      </c>
      <c r="AF163" s="400"/>
      <c r="AG163" s="398"/>
      <c r="AH163" s="401"/>
      <c r="AJ163" s="697" t="s">
        <v>286</v>
      </c>
      <c r="AK163" s="693" t="s">
        <v>287</v>
      </c>
      <c r="AL163" s="693" t="s">
        <v>288</v>
      </c>
      <c r="AM163" s="699" t="s">
        <v>289</v>
      </c>
      <c r="AO163" s="401"/>
      <c r="AP163" s="398"/>
      <c r="AQ163" s="400"/>
      <c r="AS163" s="697" t="s">
        <v>286</v>
      </c>
      <c r="AT163" s="693" t="s">
        <v>287</v>
      </c>
      <c r="AU163" s="693" t="s">
        <v>288</v>
      </c>
      <c r="AV163" s="699" t="s">
        <v>289</v>
      </c>
      <c r="AX163" s="400"/>
      <c r="AY163" s="398"/>
      <c r="AZ163" s="401"/>
      <c r="BB163" s="697" t="s">
        <v>286</v>
      </c>
      <c r="BC163" s="693" t="s">
        <v>287</v>
      </c>
      <c r="BD163" s="693" t="s">
        <v>288</v>
      </c>
      <c r="BE163" s="699" t="s">
        <v>289</v>
      </c>
      <c r="BG163" s="401"/>
      <c r="BH163" s="398"/>
      <c r="BI163" s="400"/>
      <c r="BK163" s="697" t="s">
        <v>286</v>
      </c>
      <c r="BL163" s="693" t="s">
        <v>287</v>
      </c>
      <c r="BM163" s="693" t="s">
        <v>288</v>
      </c>
      <c r="BN163" s="699" t="s">
        <v>289</v>
      </c>
      <c r="BP163" s="400"/>
      <c r="BQ163" s="398"/>
      <c r="BR163" s="401"/>
      <c r="BT163" s="697" t="s">
        <v>286</v>
      </c>
      <c r="BU163" s="693" t="s">
        <v>287</v>
      </c>
      <c r="BV163" s="693" t="s">
        <v>288</v>
      </c>
      <c r="BW163" s="699" t="s">
        <v>289</v>
      </c>
      <c r="BY163" s="401"/>
      <c r="BZ163" s="398"/>
      <c r="CA163" s="400"/>
      <c r="CC163" s="697" t="s">
        <v>286</v>
      </c>
      <c r="CD163" s="693" t="s">
        <v>287</v>
      </c>
      <c r="CE163" s="693" t="s">
        <v>288</v>
      </c>
      <c r="CF163" s="699" t="s">
        <v>289</v>
      </c>
      <c r="CH163" s="400"/>
      <c r="CI163" s="398"/>
      <c r="CJ163" s="401"/>
      <c r="CL163" s="697" t="s">
        <v>286</v>
      </c>
      <c r="CM163" s="693" t="s">
        <v>287</v>
      </c>
      <c r="CN163" s="693" t="s">
        <v>288</v>
      </c>
      <c r="CO163" s="699" t="s">
        <v>289</v>
      </c>
      <c r="CQ163" s="401"/>
      <c r="CR163" s="398"/>
      <c r="CS163" s="400"/>
      <c r="CU163" s="697" t="s">
        <v>286</v>
      </c>
      <c r="CV163" s="693" t="s">
        <v>287</v>
      </c>
      <c r="CW163" s="693" t="s">
        <v>288</v>
      </c>
      <c r="CX163" s="699" t="s">
        <v>289</v>
      </c>
      <c r="CZ163" s="400"/>
      <c r="DA163" s="398"/>
      <c r="DB163" s="401"/>
      <c r="DD163" s="697" t="s">
        <v>286</v>
      </c>
      <c r="DE163" s="693" t="s">
        <v>287</v>
      </c>
      <c r="DF163" s="693" t="s">
        <v>288</v>
      </c>
      <c r="DG163" s="699" t="s">
        <v>289</v>
      </c>
      <c r="DI163" s="401"/>
      <c r="DJ163" s="398"/>
      <c r="DK163" s="400"/>
      <c r="DM163" s="697" t="s">
        <v>286</v>
      </c>
      <c r="DN163" s="693" t="s">
        <v>287</v>
      </c>
      <c r="DO163" s="693" t="s">
        <v>288</v>
      </c>
      <c r="DP163" s="699" t="s">
        <v>289</v>
      </c>
      <c r="DR163" s="400"/>
      <c r="DS163" s="398"/>
      <c r="DT163" s="401"/>
      <c r="DV163" s="697" t="s">
        <v>286</v>
      </c>
      <c r="DW163" s="693" t="s">
        <v>287</v>
      </c>
      <c r="DX163" s="693" t="s">
        <v>288</v>
      </c>
      <c r="DY163" s="699" t="s">
        <v>289</v>
      </c>
      <c r="EA163" s="401"/>
      <c r="EB163" s="398"/>
      <c r="EC163" s="400"/>
      <c r="EE163" s="697" t="s">
        <v>286</v>
      </c>
      <c r="EF163" s="693" t="s">
        <v>287</v>
      </c>
      <c r="EG163" s="693" t="s">
        <v>288</v>
      </c>
      <c r="EH163" s="699" t="s">
        <v>289</v>
      </c>
      <c r="EJ163" s="400"/>
      <c r="EK163" s="398"/>
      <c r="EL163" s="401"/>
      <c r="EN163" s="697" t="s">
        <v>286</v>
      </c>
      <c r="EO163" s="693" t="s">
        <v>287</v>
      </c>
      <c r="EP163" s="693" t="s">
        <v>288</v>
      </c>
      <c r="EQ163" s="699" t="s">
        <v>289</v>
      </c>
      <c r="ES163" s="401"/>
      <c r="ET163" s="398"/>
      <c r="EU163" s="400"/>
      <c r="EW163" s="697" t="s">
        <v>286</v>
      </c>
      <c r="EX163" s="693" t="s">
        <v>287</v>
      </c>
      <c r="EY163" s="693" t="s">
        <v>288</v>
      </c>
      <c r="EZ163" s="699" t="s">
        <v>289</v>
      </c>
      <c r="FB163" s="400"/>
      <c r="FC163" s="398"/>
      <c r="FD163" s="401"/>
      <c r="FF163" s="697" t="s">
        <v>286</v>
      </c>
      <c r="FG163" s="693" t="s">
        <v>287</v>
      </c>
      <c r="FH163" s="693" t="s">
        <v>288</v>
      </c>
      <c r="FI163" s="699" t="s">
        <v>289</v>
      </c>
      <c r="FK163" s="401"/>
    </row>
    <row r="164" spans="2:167" x14ac:dyDescent="0.25">
      <c r="B164" s="704"/>
      <c r="C164" s="704"/>
      <c r="D164" s="704"/>
      <c r="E164" s="704"/>
      <c r="F164" s="704"/>
      <c r="G164" s="399"/>
      <c r="H164" s="698"/>
      <c r="I164" s="694"/>
      <c r="J164" s="694"/>
      <c r="K164" s="700"/>
      <c r="L164" s="153"/>
      <c r="M164" s="698"/>
      <c r="N164" s="694"/>
      <c r="O164" s="702"/>
      <c r="P164" s="700"/>
      <c r="Q164" s="403"/>
      <c r="R164" s="403"/>
      <c r="S164" s="403"/>
      <c r="T164" s="403"/>
      <c r="U164" s="403"/>
      <c r="V164" s="153"/>
      <c r="W164" s="151"/>
      <c r="X164" s="398"/>
      <c r="Y164" s="400"/>
      <c r="AA164" s="698"/>
      <c r="AB164" s="694"/>
      <c r="AC164" s="694"/>
      <c r="AD164" s="700"/>
      <c r="AF164" s="400"/>
      <c r="AG164" s="398"/>
      <c r="AH164" s="401"/>
      <c r="AJ164" s="698"/>
      <c r="AK164" s="694"/>
      <c r="AL164" s="694"/>
      <c r="AM164" s="700"/>
      <c r="AO164" s="401"/>
      <c r="AP164" s="398"/>
      <c r="AQ164" s="400"/>
      <c r="AS164" s="698"/>
      <c r="AT164" s="694"/>
      <c r="AU164" s="694"/>
      <c r="AV164" s="700"/>
      <c r="AX164" s="400"/>
      <c r="AY164" s="398"/>
      <c r="AZ164" s="401"/>
      <c r="BB164" s="698"/>
      <c r="BC164" s="694"/>
      <c r="BD164" s="694"/>
      <c r="BE164" s="700"/>
      <c r="BG164" s="401"/>
      <c r="BH164" s="398"/>
      <c r="BI164" s="400"/>
      <c r="BK164" s="698"/>
      <c r="BL164" s="694"/>
      <c r="BM164" s="694"/>
      <c r="BN164" s="700"/>
      <c r="BP164" s="400"/>
      <c r="BQ164" s="398"/>
      <c r="BR164" s="401"/>
      <c r="BT164" s="698"/>
      <c r="BU164" s="694"/>
      <c r="BV164" s="694"/>
      <c r="BW164" s="700"/>
      <c r="BY164" s="401"/>
      <c r="BZ164" s="398"/>
      <c r="CA164" s="400"/>
      <c r="CC164" s="698"/>
      <c r="CD164" s="694"/>
      <c r="CE164" s="694"/>
      <c r="CF164" s="700"/>
      <c r="CH164" s="400"/>
      <c r="CI164" s="398"/>
      <c r="CJ164" s="401"/>
      <c r="CL164" s="698"/>
      <c r="CM164" s="694"/>
      <c r="CN164" s="694"/>
      <c r="CO164" s="700"/>
      <c r="CQ164" s="401"/>
      <c r="CR164" s="398"/>
      <c r="CS164" s="400"/>
      <c r="CU164" s="698"/>
      <c r="CV164" s="694"/>
      <c r="CW164" s="694"/>
      <c r="CX164" s="700"/>
      <c r="CZ164" s="400"/>
      <c r="DA164" s="398"/>
      <c r="DB164" s="401"/>
      <c r="DD164" s="698"/>
      <c r="DE164" s="694"/>
      <c r="DF164" s="694"/>
      <c r="DG164" s="700"/>
      <c r="DI164" s="401"/>
      <c r="DJ164" s="398"/>
      <c r="DK164" s="400"/>
      <c r="DM164" s="698"/>
      <c r="DN164" s="694"/>
      <c r="DO164" s="694"/>
      <c r="DP164" s="700"/>
      <c r="DR164" s="400"/>
      <c r="DS164" s="398"/>
      <c r="DT164" s="401"/>
      <c r="DV164" s="698"/>
      <c r="DW164" s="694"/>
      <c r="DX164" s="694"/>
      <c r="DY164" s="700"/>
      <c r="EA164" s="401"/>
      <c r="EB164" s="398"/>
      <c r="EC164" s="400"/>
      <c r="EE164" s="698"/>
      <c r="EF164" s="694"/>
      <c r="EG164" s="694"/>
      <c r="EH164" s="700"/>
      <c r="EJ164" s="400"/>
      <c r="EK164" s="398"/>
      <c r="EL164" s="401"/>
      <c r="EN164" s="698"/>
      <c r="EO164" s="694"/>
      <c r="EP164" s="694"/>
      <c r="EQ164" s="700"/>
      <c r="ES164" s="401"/>
      <c r="ET164" s="398"/>
      <c r="EU164" s="400"/>
      <c r="EW164" s="698"/>
      <c r="EX164" s="694"/>
      <c r="EY164" s="694"/>
      <c r="EZ164" s="700"/>
      <c r="FB164" s="400"/>
      <c r="FC164" s="398"/>
      <c r="FD164" s="401"/>
      <c r="FF164" s="698"/>
      <c r="FG164" s="694"/>
      <c r="FH164" s="694"/>
      <c r="FI164" s="700"/>
      <c r="FK164" s="401"/>
    </row>
    <row r="165" spans="2:167" x14ac:dyDescent="0.25">
      <c r="B165" s="704"/>
      <c r="C165" s="704"/>
      <c r="D165" s="704"/>
      <c r="E165" s="704"/>
      <c r="F165" s="704"/>
      <c r="G165" s="399"/>
      <c r="H165" s="616" t="s">
        <v>292</v>
      </c>
      <c r="I165" s="617" t="s">
        <v>292</v>
      </c>
      <c r="J165" s="617" t="s">
        <v>292</v>
      </c>
      <c r="K165" s="618" t="s">
        <v>292</v>
      </c>
      <c r="L165" s="153"/>
      <c r="M165" s="616" t="s">
        <v>292</v>
      </c>
      <c r="N165" s="617" t="s">
        <v>292</v>
      </c>
      <c r="O165" s="617" t="s">
        <v>292</v>
      </c>
      <c r="P165" s="618" t="s">
        <v>292</v>
      </c>
      <c r="Q165" s="403"/>
      <c r="R165" s="403"/>
      <c r="S165" s="403"/>
      <c r="T165" s="403"/>
      <c r="U165" s="403"/>
      <c r="V165" s="153"/>
      <c r="W165" s="151"/>
      <c r="X165" s="398"/>
      <c r="Y165" s="400"/>
      <c r="AA165" s="616" t="s">
        <v>292</v>
      </c>
      <c r="AB165" s="617" t="s">
        <v>292</v>
      </c>
      <c r="AC165" s="617" t="s">
        <v>292</v>
      </c>
      <c r="AD165" s="618" t="s">
        <v>292</v>
      </c>
      <c r="AF165" s="400"/>
      <c r="AG165" s="398"/>
      <c r="AH165" s="401"/>
      <c r="AJ165" s="616" t="s">
        <v>292</v>
      </c>
      <c r="AK165" s="617" t="s">
        <v>292</v>
      </c>
      <c r="AL165" s="617" t="s">
        <v>292</v>
      </c>
      <c r="AM165" s="618" t="s">
        <v>292</v>
      </c>
      <c r="AO165" s="401"/>
      <c r="AP165" s="398"/>
      <c r="AQ165" s="400"/>
      <c r="AS165" s="616" t="s">
        <v>292</v>
      </c>
      <c r="AT165" s="617" t="s">
        <v>292</v>
      </c>
      <c r="AU165" s="617" t="s">
        <v>292</v>
      </c>
      <c r="AV165" s="618" t="s">
        <v>292</v>
      </c>
      <c r="AX165" s="400"/>
      <c r="AY165" s="398"/>
      <c r="AZ165" s="401"/>
      <c r="BB165" s="616" t="s">
        <v>292</v>
      </c>
      <c r="BC165" s="617" t="s">
        <v>292</v>
      </c>
      <c r="BD165" s="617" t="s">
        <v>292</v>
      </c>
      <c r="BE165" s="618" t="s">
        <v>292</v>
      </c>
      <c r="BG165" s="401"/>
      <c r="BH165" s="398"/>
      <c r="BI165" s="400"/>
      <c r="BK165" s="616" t="s">
        <v>292</v>
      </c>
      <c r="BL165" s="617" t="s">
        <v>292</v>
      </c>
      <c r="BM165" s="617" t="s">
        <v>292</v>
      </c>
      <c r="BN165" s="618" t="s">
        <v>292</v>
      </c>
      <c r="BP165" s="400"/>
      <c r="BQ165" s="398"/>
      <c r="BR165" s="401"/>
      <c r="BT165" s="616" t="s">
        <v>292</v>
      </c>
      <c r="BU165" s="617" t="s">
        <v>292</v>
      </c>
      <c r="BV165" s="617" t="s">
        <v>292</v>
      </c>
      <c r="BW165" s="618" t="s">
        <v>292</v>
      </c>
      <c r="BY165" s="401"/>
      <c r="BZ165" s="398"/>
      <c r="CA165" s="400"/>
      <c r="CC165" s="616" t="s">
        <v>292</v>
      </c>
      <c r="CD165" s="617" t="s">
        <v>292</v>
      </c>
      <c r="CE165" s="617" t="s">
        <v>292</v>
      </c>
      <c r="CF165" s="618" t="s">
        <v>292</v>
      </c>
      <c r="CH165" s="400"/>
      <c r="CI165" s="398"/>
      <c r="CJ165" s="401"/>
      <c r="CL165" s="616" t="s">
        <v>292</v>
      </c>
      <c r="CM165" s="617" t="s">
        <v>292</v>
      </c>
      <c r="CN165" s="617" t="s">
        <v>292</v>
      </c>
      <c r="CO165" s="618" t="s">
        <v>292</v>
      </c>
      <c r="CQ165" s="401"/>
      <c r="CR165" s="398"/>
      <c r="CS165" s="400"/>
      <c r="CU165" s="616" t="s">
        <v>292</v>
      </c>
      <c r="CV165" s="617" t="s">
        <v>292</v>
      </c>
      <c r="CW165" s="617" t="s">
        <v>292</v>
      </c>
      <c r="CX165" s="618" t="s">
        <v>292</v>
      </c>
      <c r="CZ165" s="400"/>
      <c r="DA165" s="398"/>
      <c r="DB165" s="401"/>
      <c r="DD165" s="616" t="s">
        <v>292</v>
      </c>
      <c r="DE165" s="617" t="s">
        <v>292</v>
      </c>
      <c r="DF165" s="617" t="s">
        <v>292</v>
      </c>
      <c r="DG165" s="618" t="s">
        <v>292</v>
      </c>
      <c r="DI165" s="401"/>
      <c r="DJ165" s="398"/>
      <c r="DK165" s="400"/>
      <c r="DM165" s="616" t="s">
        <v>292</v>
      </c>
      <c r="DN165" s="617" t="s">
        <v>292</v>
      </c>
      <c r="DO165" s="617" t="s">
        <v>292</v>
      </c>
      <c r="DP165" s="618" t="s">
        <v>292</v>
      </c>
      <c r="DR165" s="400"/>
      <c r="DS165" s="398"/>
      <c r="DT165" s="401"/>
      <c r="DV165" s="616" t="s">
        <v>292</v>
      </c>
      <c r="DW165" s="617" t="s">
        <v>292</v>
      </c>
      <c r="DX165" s="617" t="s">
        <v>292</v>
      </c>
      <c r="DY165" s="618" t="s">
        <v>292</v>
      </c>
      <c r="EA165" s="401"/>
      <c r="EB165" s="398"/>
      <c r="EC165" s="400"/>
      <c r="EE165" s="616" t="s">
        <v>292</v>
      </c>
      <c r="EF165" s="617" t="s">
        <v>292</v>
      </c>
      <c r="EG165" s="617" t="s">
        <v>292</v>
      </c>
      <c r="EH165" s="618" t="s">
        <v>292</v>
      </c>
      <c r="EJ165" s="400"/>
      <c r="EK165" s="398"/>
      <c r="EL165" s="401"/>
      <c r="EN165" s="616" t="s">
        <v>292</v>
      </c>
      <c r="EO165" s="617" t="s">
        <v>292</v>
      </c>
      <c r="EP165" s="617" t="s">
        <v>292</v>
      </c>
      <c r="EQ165" s="618" t="s">
        <v>292</v>
      </c>
      <c r="ES165" s="401"/>
      <c r="ET165" s="398"/>
      <c r="EU165" s="400"/>
      <c r="EW165" s="616" t="s">
        <v>292</v>
      </c>
      <c r="EX165" s="617" t="s">
        <v>292</v>
      </c>
      <c r="EY165" s="617" t="s">
        <v>292</v>
      </c>
      <c r="EZ165" s="618" t="s">
        <v>292</v>
      </c>
      <c r="FB165" s="400"/>
      <c r="FC165" s="398"/>
      <c r="FD165" s="401"/>
      <c r="FF165" s="616" t="s">
        <v>292</v>
      </c>
      <c r="FG165" s="617" t="s">
        <v>292</v>
      </c>
      <c r="FH165" s="617" t="s">
        <v>292</v>
      </c>
      <c r="FI165" s="618" t="s">
        <v>292</v>
      </c>
      <c r="FK165" s="401"/>
    </row>
    <row r="166" spans="2:167" x14ac:dyDescent="0.25">
      <c r="B166" s="704"/>
      <c r="C166" s="704"/>
      <c r="D166" s="704"/>
      <c r="E166" s="704"/>
      <c r="F166" s="704"/>
      <c r="G166" s="399"/>
      <c r="H166" s="616" t="s">
        <v>293</v>
      </c>
      <c r="I166" s="617" t="s">
        <v>294</v>
      </c>
      <c r="J166" s="617" t="s">
        <v>293</v>
      </c>
      <c r="K166" s="618" t="s">
        <v>295</v>
      </c>
      <c r="L166" s="153"/>
      <c r="M166" s="616" t="s">
        <v>293</v>
      </c>
      <c r="N166" s="617" t="s">
        <v>294</v>
      </c>
      <c r="O166" s="617" t="s">
        <v>293</v>
      </c>
      <c r="P166" s="618" t="s">
        <v>295</v>
      </c>
      <c r="Q166" s="403"/>
      <c r="R166" s="403"/>
      <c r="S166" s="403"/>
      <c r="T166" s="403"/>
      <c r="U166" s="403"/>
      <c r="V166" s="153"/>
      <c r="W166" s="151"/>
      <c r="X166" s="398"/>
      <c r="Y166" s="400"/>
      <c r="AA166" s="616" t="s">
        <v>293</v>
      </c>
      <c r="AB166" s="617" t="s">
        <v>294</v>
      </c>
      <c r="AC166" s="617" t="s">
        <v>293</v>
      </c>
      <c r="AD166" s="618" t="s">
        <v>295</v>
      </c>
      <c r="AF166" s="400"/>
      <c r="AG166" s="398"/>
      <c r="AH166" s="401"/>
      <c r="AJ166" s="616" t="s">
        <v>293</v>
      </c>
      <c r="AK166" s="617" t="s">
        <v>294</v>
      </c>
      <c r="AL166" s="617" t="s">
        <v>293</v>
      </c>
      <c r="AM166" s="618" t="s">
        <v>295</v>
      </c>
      <c r="AO166" s="401"/>
      <c r="AP166" s="398"/>
      <c r="AQ166" s="400"/>
      <c r="AS166" s="616" t="s">
        <v>293</v>
      </c>
      <c r="AT166" s="617" t="s">
        <v>294</v>
      </c>
      <c r="AU166" s="617" t="s">
        <v>293</v>
      </c>
      <c r="AV166" s="618" t="s">
        <v>295</v>
      </c>
      <c r="AX166" s="400"/>
      <c r="AY166" s="398"/>
      <c r="AZ166" s="401"/>
      <c r="BB166" s="616" t="s">
        <v>293</v>
      </c>
      <c r="BC166" s="617" t="s">
        <v>294</v>
      </c>
      <c r="BD166" s="617" t="s">
        <v>293</v>
      </c>
      <c r="BE166" s="618" t="s">
        <v>295</v>
      </c>
      <c r="BG166" s="401"/>
      <c r="BH166" s="398"/>
      <c r="BI166" s="400"/>
      <c r="BK166" s="616" t="s">
        <v>293</v>
      </c>
      <c r="BL166" s="617" t="s">
        <v>294</v>
      </c>
      <c r="BM166" s="617" t="s">
        <v>293</v>
      </c>
      <c r="BN166" s="618" t="s">
        <v>295</v>
      </c>
      <c r="BP166" s="400"/>
      <c r="BQ166" s="398"/>
      <c r="BR166" s="401"/>
      <c r="BT166" s="616" t="s">
        <v>293</v>
      </c>
      <c r="BU166" s="617" t="s">
        <v>294</v>
      </c>
      <c r="BV166" s="617" t="s">
        <v>293</v>
      </c>
      <c r="BW166" s="618" t="s">
        <v>295</v>
      </c>
      <c r="BY166" s="401"/>
      <c r="BZ166" s="398"/>
      <c r="CA166" s="400"/>
      <c r="CC166" s="616" t="s">
        <v>293</v>
      </c>
      <c r="CD166" s="617" t="s">
        <v>294</v>
      </c>
      <c r="CE166" s="617" t="s">
        <v>293</v>
      </c>
      <c r="CF166" s="618" t="s">
        <v>295</v>
      </c>
      <c r="CH166" s="400"/>
      <c r="CI166" s="398"/>
      <c r="CJ166" s="401"/>
      <c r="CL166" s="616" t="s">
        <v>293</v>
      </c>
      <c r="CM166" s="617" t="s">
        <v>294</v>
      </c>
      <c r="CN166" s="617" t="s">
        <v>293</v>
      </c>
      <c r="CO166" s="618" t="s">
        <v>295</v>
      </c>
      <c r="CQ166" s="401"/>
      <c r="CR166" s="398"/>
      <c r="CS166" s="400"/>
      <c r="CU166" s="616" t="s">
        <v>293</v>
      </c>
      <c r="CV166" s="617" t="s">
        <v>294</v>
      </c>
      <c r="CW166" s="617" t="s">
        <v>293</v>
      </c>
      <c r="CX166" s="618" t="s">
        <v>295</v>
      </c>
      <c r="CZ166" s="400"/>
      <c r="DA166" s="398"/>
      <c r="DB166" s="401"/>
      <c r="DD166" s="616" t="s">
        <v>293</v>
      </c>
      <c r="DE166" s="617" t="s">
        <v>294</v>
      </c>
      <c r="DF166" s="617" t="s">
        <v>293</v>
      </c>
      <c r="DG166" s="618" t="s">
        <v>295</v>
      </c>
      <c r="DI166" s="401"/>
      <c r="DJ166" s="398"/>
      <c r="DK166" s="400"/>
      <c r="DM166" s="616" t="s">
        <v>293</v>
      </c>
      <c r="DN166" s="617" t="s">
        <v>294</v>
      </c>
      <c r="DO166" s="617" t="s">
        <v>293</v>
      </c>
      <c r="DP166" s="618" t="s">
        <v>295</v>
      </c>
      <c r="DR166" s="400"/>
      <c r="DS166" s="398"/>
      <c r="DT166" s="401"/>
      <c r="DV166" s="616" t="s">
        <v>293</v>
      </c>
      <c r="DW166" s="617" t="s">
        <v>294</v>
      </c>
      <c r="DX166" s="617" t="s">
        <v>293</v>
      </c>
      <c r="DY166" s="618" t="s">
        <v>295</v>
      </c>
      <c r="EA166" s="401"/>
      <c r="EB166" s="398"/>
      <c r="EC166" s="400"/>
      <c r="EE166" s="616" t="s">
        <v>293</v>
      </c>
      <c r="EF166" s="617" t="s">
        <v>294</v>
      </c>
      <c r="EG166" s="617" t="s">
        <v>293</v>
      </c>
      <c r="EH166" s="618" t="s">
        <v>295</v>
      </c>
      <c r="EJ166" s="400"/>
      <c r="EK166" s="398"/>
      <c r="EL166" s="401"/>
      <c r="EN166" s="616" t="s">
        <v>293</v>
      </c>
      <c r="EO166" s="617" t="s">
        <v>294</v>
      </c>
      <c r="EP166" s="617" t="s">
        <v>293</v>
      </c>
      <c r="EQ166" s="618" t="s">
        <v>295</v>
      </c>
      <c r="ES166" s="401"/>
      <c r="ET166" s="398"/>
      <c r="EU166" s="400"/>
      <c r="EW166" s="616" t="s">
        <v>293</v>
      </c>
      <c r="EX166" s="617" t="s">
        <v>294</v>
      </c>
      <c r="EY166" s="617" t="s">
        <v>293</v>
      </c>
      <c r="EZ166" s="618" t="s">
        <v>295</v>
      </c>
      <c r="FB166" s="400"/>
      <c r="FC166" s="398"/>
      <c r="FD166" s="401"/>
      <c r="FF166" s="616" t="s">
        <v>293</v>
      </c>
      <c r="FG166" s="617" t="s">
        <v>294</v>
      </c>
      <c r="FH166" s="617" t="s">
        <v>293</v>
      </c>
      <c r="FI166" s="618" t="s">
        <v>295</v>
      </c>
      <c r="FK166" s="401"/>
    </row>
    <row r="167" spans="2:167" x14ac:dyDescent="0.25">
      <c r="B167" s="704"/>
      <c r="C167" s="704"/>
      <c r="D167" s="704"/>
      <c r="E167" s="704"/>
      <c r="F167" s="704"/>
      <c r="G167" s="399"/>
      <c r="H167" s="161">
        <v>0</v>
      </c>
      <c r="I167" s="162">
        <v>0</v>
      </c>
      <c r="J167" s="163">
        <v>12450</v>
      </c>
      <c r="K167" s="164">
        <v>9.5</v>
      </c>
      <c r="L167" s="153"/>
      <c r="M167" s="161">
        <v>0</v>
      </c>
      <c r="N167" s="162">
        <v>0</v>
      </c>
      <c r="O167" s="163">
        <v>6000</v>
      </c>
      <c r="P167" s="164">
        <v>9.5</v>
      </c>
      <c r="Q167" s="183"/>
      <c r="R167" s="183"/>
      <c r="S167" s="183"/>
      <c r="T167" s="183"/>
      <c r="U167" s="183"/>
      <c r="V167" s="153"/>
      <c r="W167" s="151"/>
      <c r="X167" s="398"/>
      <c r="Y167" s="400"/>
      <c r="AA167" s="161">
        <v>0</v>
      </c>
      <c r="AB167" s="162">
        <v>0</v>
      </c>
      <c r="AC167" s="163">
        <v>13000</v>
      </c>
      <c r="AD167" s="164">
        <v>9.5</v>
      </c>
      <c r="AF167" s="400"/>
      <c r="AG167" s="398"/>
      <c r="AH167" s="401"/>
      <c r="AJ167" s="161">
        <v>0</v>
      </c>
      <c r="AK167" s="162" t="s">
        <v>1881</v>
      </c>
      <c r="AL167" s="163">
        <v>12450</v>
      </c>
      <c r="AM167" s="164">
        <v>9.5</v>
      </c>
      <c r="AO167" s="401"/>
      <c r="AP167" s="398"/>
      <c r="AQ167" s="400"/>
      <c r="AS167" s="161">
        <v>0</v>
      </c>
      <c r="AT167" s="162">
        <v>0</v>
      </c>
      <c r="AU167" s="163">
        <v>12450</v>
      </c>
      <c r="AV167" s="164">
        <v>10</v>
      </c>
      <c r="AX167" s="400"/>
      <c r="AY167" s="398"/>
      <c r="AZ167" s="401"/>
      <c r="BB167" s="161">
        <v>0</v>
      </c>
      <c r="BC167" s="162">
        <v>0</v>
      </c>
      <c r="BD167" s="163">
        <v>10000</v>
      </c>
      <c r="BE167" s="164">
        <v>9.5</v>
      </c>
      <c r="BG167" s="401"/>
      <c r="BH167" s="398"/>
      <c r="BI167" s="400"/>
      <c r="BK167" s="161">
        <v>0</v>
      </c>
      <c r="BL167" s="162">
        <v>0</v>
      </c>
      <c r="BM167" s="163">
        <v>13010</v>
      </c>
      <c r="BN167" s="164">
        <v>9</v>
      </c>
      <c r="BP167" s="400"/>
      <c r="BQ167" s="398"/>
      <c r="BR167" s="401"/>
      <c r="BT167" s="161">
        <v>0</v>
      </c>
      <c r="BU167" s="162">
        <v>0</v>
      </c>
      <c r="BV167" s="163">
        <v>12450</v>
      </c>
      <c r="BW167" s="164">
        <v>9.5</v>
      </c>
      <c r="BY167" s="401"/>
      <c r="BZ167" s="398"/>
      <c r="CA167" s="400"/>
      <c r="CC167" s="161">
        <v>0</v>
      </c>
      <c r="CD167" s="162">
        <v>0</v>
      </c>
      <c r="CE167" s="163">
        <v>12450</v>
      </c>
      <c r="CF167" s="164">
        <v>9.5</v>
      </c>
      <c r="CH167" s="400"/>
      <c r="CI167" s="398"/>
      <c r="CJ167" s="401"/>
      <c r="CL167" s="161">
        <v>0</v>
      </c>
      <c r="CM167" s="162">
        <v>0</v>
      </c>
      <c r="CN167" s="163">
        <v>12450</v>
      </c>
      <c r="CO167" s="164">
        <v>9</v>
      </c>
      <c r="CQ167" s="401"/>
      <c r="CR167" s="398"/>
      <c r="CS167" s="400"/>
      <c r="CU167" s="161">
        <v>0</v>
      </c>
      <c r="CV167" s="162">
        <v>0</v>
      </c>
      <c r="CW167" s="163">
        <v>12450</v>
      </c>
      <c r="CX167" s="164">
        <v>10.5</v>
      </c>
      <c r="CZ167" s="400"/>
      <c r="DA167" s="398"/>
      <c r="DB167" s="401"/>
      <c r="DD167" s="161">
        <v>0</v>
      </c>
      <c r="DE167" s="162">
        <v>0</v>
      </c>
      <c r="DF167" s="163">
        <v>12450</v>
      </c>
      <c r="DG167" s="164">
        <v>9.5</v>
      </c>
      <c r="DI167" s="401"/>
      <c r="DJ167" s="398"/>
      <c r="DK167" s="400"/>
      <c r="DM167" s="161">
        <v>0</v>
      </c>
      <c r="DN167" s="162">
        <v>0</v>
      </c>
      <c r="DO167" s="163">
        <v>12450</v>
      </c>
      <c r="DP167" s="164">
        <v>9.5</v>
      </c>
      <c r="DR167" s="400"/>
      <c r="DS167" s="398"/>
      <c r="DT167" s="401"/>
      <c r="DV167" s="161">
        <v>0</v>
      </c>
      <c r="DW167" s="162">
        <v>0</v>
      </c>
      <c r="DX167" s="163">
        <v>12985.35</v>
      </c>
      <c r="DY167" s="164">
        <v>9</v>
      </c>
      <c r="EA167" s="401"/>
      <c r="EB167" s="398"/>
      <c r="EC167" s="400"/>
      <c r="EE167" s="161">
        <v>0</v>
      </c>
      <c r="EF167" s="162">
        <v>0</v>
      </c>
      <c r="EG167" s="163">
        <v>12450</v>
      </c>
      <c r="EH167" s="164">
        <v>9</v>
      </c>
      <c r="EJ167" s="400"/>
      <c r="EK167" s="398"/>
      <c r="EL167" s="401"/>
      <c r="EN167" s="161">
        <v>0</v>
      </c>
      <c r="EO167" s="162">
        <v>0</v>
      </c>
      <c r="EP167" s="163">
        <v>12960.45</v>
      </c>
      <c r="EQ167" s="164">
        <v>8.5</v>
      </c>
      <c r="ES167" s="401"/>
      <c r="ET167" s="398"/>
      <c r="EU167" s="400"/>
      <c r="EW167" s="161">
        <v>0</v>
      </c>
      <c r="EX167" s="162">
        <v>0</v>
      </c>
      <c r="EY167" s="163">
        <v>12960.45</v>
      </c>
      <c r="EZ167" s="164">
        <v>9.6</v>
      </c>
      <c r="FB167" s="400"/>
      <c r="FC167" s="398"/>
      <c r="FD167" s="401"/>
      <c r="FF167" s="161">
        <v>0</v>
      </c>
      <c r="FG167" s="162">
        <v>0</v>
      </c>
      <c r="FH167" s="163">
        <v>12000</v>
      </c>
      <c r="FI167" s="164">
        <v>9</v>
      </c>
      <c r="FK167" s="401"/>
    </row>
    <row r="168" spans="2:167" x14ac:dyDescent="0.25">
      <c r="B168" s="704"/>
      <c r="C168" s="704"/>
      <c r="D168" s="704"/>
      <c r="E168" s="704"/>
      <c r="F168" s="704"/>
      <c r="G168" s="399"/>
      <c r="H168" s="165">
        <v>12450</v>
      </c>
      <c r="I168" s="166">
        <v>1182.75</v>
      </c>
      <c r="J168" s="166">
        <v>7750</v>
      </c>
      <c r="K168" s="167">
        <v>12</v>
      </c>
      <c r="L168" s="153"/>
      <c r="M168" s="165">
        <v>6000</v>
      </c>
      <c r="N168" s="166">
        <v>570</v>
      </c>
      <c r="O168" s="166">
        <v>44000</v>
      </c>
      <c r="P168" s="167">
        <v>10.5</v>
      </c>
      <c r="Q168" s="183"/>
      <c r="R168" s="183"/>
      <c r="S168" s="183"/>
      <c r="T168" s="183"/>
      <c r="U168" s="183"/>
      <c r="V168" s="153"/>
      <c r="W168" s="151"/>
      <c r="X168" s="398"/>
      <c r="Y168" s="400"/>
      <c r="AA168" s="165">
        <v>13000</v>
      </c>
      <c r="AB168" s="166">
        <v>1235</v>
      </c>
      <c r="AC168" s="166">
        <v>8100</v>
      </c>
      <c r="AD168" s="167">
        <v>12</v>
      </c>
      <c r="AF168" s="400"/>
      <c r="AG168" s="398"/>
      <c r="AH168" s="401"/>
      <c r="AJ168" s="165">
        <v>12450</v>
      </c>
      <c r="AK168" s="166">
        <v>1182.75</v>
      </c>
      <c r="AL168" s="166">
        <v>7750</v>
      </c>
      <c r="AM168" s="167">
        <v>12</v>
      </c>
      <c r="AO168" s="401"/>
      <c r="AP168" s="398"/>
      <c r="AQ168" s="400"/>
      <c r="AS168" s="165">
        <v>12450</v>
      </c>
      <c r="AT168" s="166">
        <v>1245</v>
      </c>
      <c r="AU168" s="166">
        <v>5257.2</v>
      </c>
      <c r="AV168" s="167">
        <v>12</v>
      </c>
      <c r="AX168" s="400"/>
      <c r="AY168" s="398"/>
      <c r="AZ168" s="401"/>
      <c r="BB168" s="165">
        <v>10000</v>
      </c>
      <c r="BC168" s="166">
        <v>950</v>
      </c>
      <c r="BD168" s="166">
        <v>8000</v>
      </c>
      <c r="BE168" s="167">
        <v>11.75</v>
      </c>
      <c r="BG168" s="401"/>
      <c r="BH168" s="398"/>
      <c r="BI168" s="400"/>
      <c r="BK168" s="165">
        <v>13010</v>
      </c>
      <c r="BL168" s="166">
        <v>1170.9000000000001</v>
      </c>
      <c r="BM168" s="166">
        <v>5458</v>
      </c>
      <c r="BN168" s="167">
        <v>11.5</v>
      </c>
      <c r="BP168" s="400"/>
      <c r="BQ168" s="398"/>
      <c r="BR168" s="401"/>
      <c r="BT168" s="165">
        <v>12450</v>
      </c>
      <c r="BU168" s="166">
        <v>1182.75</v>
      </c>
      <c r="BV168" s="166">
        <v>7750</v>
      </c>
      <c r="BW168" s="167">
        <v>12</v>
      </c>
      <c r="BY168" s="401"/>
      <c r="BZ168" s="398"/>
      <c r="CA168" s="400"/>
      <c r="CC168" s="165">
        <v>12450</v>
      </c>
      <c r="CD168" s="166">
        <v>1182.75</v>
      </c>
      <c r="CE168" s="166">
        <v>7750</v>
      </c>
      <c r="CF168" s="167">
        <v>12</v>
      </c>
      <c r="CH168" s="400"/>
      <c r="CI168" s="398"/>
      <c r="CJ168" s="401"/>
      <c r="CL168" s="165">
        <v>12450</v>
      </c>
      <c r="CM168" s="166">
        <v>1120.5</v>
      </c>
      <c r="CN168" s="166">
        <v>7750</v>
      </c>
      <c r="CO168" s="167">
        <v>12</v>
      </c>
      <c r="CQ168" s="401"/>
      <c r="CR168" s="398"/>
      <c r="CS168" s="400"/>
      <c r="CU168" s="165">
        <v>12450</v>
      </c>
      <c r="CV168" s="166">
        <v>1307.25</v>
      </c>
      <c r="CW168" s="166">
        <v>5257.2</v>
      </c>
      <c r="CX168" s="167">
        <v>12</v>
      </c>
      <c r="CZ168" s="400"/>
      <c r="DA168" s="398"/>
      <c r="DB168" s="401"/>
      <c r="DD168" s="165">
        <v>12450</v>
      </c>
      <c r="DE168" s="166">
        <v>1182.75</v>
      </c>
      <c r="DF168" s="166">
        <v>7750</v>
      </c>
      <c r="DG168" s="167">
        <v>12</v>
      </c>
      <c r="DI168" s="401"/>
      <c r="DJ168" s="398"/>
      <c r="DK168" s="400"/>
      <c r="DM168" s="165">
        <v>12450</v>
      </c>
      <c r="DN168" s="166">
        <v>1182.75</v>
      </c>
      <c r="DO168" s="166">
        <v>7750</v>
      </c>
      <c r="DP168" s="167">
        <v>12.5</v>
      </c>
      <c r="DR168" s="400"/>
      <c r="DS168" s="398"/>
      <c r="DT168" s="401"/>
      <c r="DV168" s="165">
        <v>12985.35</v>
      </c>
      <c r="DW168" s="166">
        <v>1168.68</v>
      </c>
      <c r="DX168" s="166">
        <v>8083.25</v>
      </c>
      <c r="DY168" s="167">
        <v>11.65</v>
      </c>
      <c r="EA168" s="401"/>
      <c r="EB168" s="398"/>
      <c r="EC168" s="400"/>
      <c r="EE168" s="165">
        <v>12450</v>
      </c>
      <c r="EF168" s="166">
        <v>1120.5</v>
      </c>
      <c r="EG168" s="166">
        <v>7750</v>
      </c>
      <c r="EH168" s="167">
        <v>11.6</v>
      </c>
      <c r="EJ168" s="400"/>
      <c r="EK168" s="398"/>
      <c r="EL168" s="401"/>
      <c r="EN168" s="165">
        <v>12960.45</v>
      </c>
      <c r="EO168" s="166">
        <v>1101.6400000000001</v>
      </c>
      <c r="EP168" s="166">
        <v>5472.75</v>
      </c>
      <c r="EQ168" s="167">
        <v>10.7</v>
      </c>
      <c r="ES168" s="401"/>
      <c r="ET168" s="398"/>
      <c r="EU168" s="400"/>
      <c r="EW168" s="165">
        <v>12960.45</v>
      </c>
      <c r="EX168" s="166">
        <v>1244.2</v>
      </c>
      <c r="EY168" s="166">
        <v>8067.75</v>
      </c>
      <c r="EZ168" s="167">
        <v>11.46</v>
      </c>
      <c r="FB168" s="400"/>
      <c r="FC168" s="398"/>
      <c r="FD168" s="401"/>
      <c r="FF168" s="165">
        <v>12000</v>
      </c>
      <c r="FG168" s="166">
        <v>1080</v>
      </c>
      <c r="FH168" s="166">
        <v>10000</v>
      </c>
      <c r="FI168" s="167">
        <v>12</v>
      </c>
      <c r="FK168" s="401"/>
    </row>
    <row r="169" spans="2:167" x14ac:dyDescent="0.25">
      <c r="B169" s="704"/>
      <c r="C169" s="704"/>
      <c r="D169" s="704"/>
      <c r="E169" s="704"/>
      <c r="F169" s="704"/>
      <c r="G169" s="399"/>
      <c r="H169" s="168">
        <v>20200</v>
      </c>
      <c r="I169" s="163">
        <v>2112.75</v>
      </c>
      <c r="J169" s="163">
        <v>15000</v>
      </c>
      <c r="K169" s="164">
        <v>15</v>
      </c>
      <c r="L169" s="153"/>
      <c r="M169" s="168">
        <v>50000</v>
      </c>
      <c r="N169" s="163">
        <v>5190</v>
      </c>
      <c r="O169" s="163">
        <v>150000</v>
      </c>
      <c r="P169" s="164">
        <v>11.5</v>
      </c>
      <c r="Q169" s="183"/>
      <c r="R169" s="183"/>
      <c r="S169" s="183"/>
      <c r="T169" s="183"/>
      <c r="U169" s="183"/>
      <c r="V169" s="153"/>
      <c r="W169" s="151"/>
      <c r="X169" s="398"/>
      <c r="Y169" s="400"/>
      <c r="AA169" s="168">
        <v>21100</v>
      </c>
      <c r="AB169" s="182">
        <v>2207</v>
      </c>
      <c r="AC169" s="163">
        <v>14100</v>
      </c>
      <c r="AD169" s="164">
        <v>15</v>
      </c>
      <c r="AF169" s="400"/>
      <c r="AG169" s="398"/>
      <c r="AH169" s="401"/>
      <c r="AJ169" s="168">
        <v>20200</v>
      </c>
      <c r="AK169" s="182" t="s">
        <v>1882</v>
      </c>
      <c r="AL169" s="163">
        <v>15000</v>
      </c>
      <c r="AM169" s="164">
        <v>15</v>
      </c>
      <c r="AO169" s="401"/>
      <c r="AP169" s="398"/>
      <c r="AQ169" s="400"/>
      <c r="AS169" s="168">
        <v>17707.2</v>
      </c>
      <c r="AT169" s="182">
        <v>1875.86</v>
      </c>
      <c r="AU169" s="163">
        <v>15300</v>
      </c>
      <c r="AV169" s="164">
        <v>14</v>
      </c>
      <c r="AX169" s="400"/>
      <c r="AY169" s="398"/>
      <c r="AZ169" s="401"/>
      <c r="BB169" s="168">
        <v>18000</v>
      </c>
      <c r="BC169" s="182">
        <v>1890</v>
      </c>
      <c r="BD169" s="163">
        <v>12000</v>
      </c>
      <c r="BE169" s="164">
        <v>14.75</v>
      </c>
      <c r="BG169" s="401"/>
      <c r="BH169" s="398"/>
      <c r="BI169" s="400"/>
      <c r="BK169" s="168">
        <v>18468</v>
      </c>
      <c r="BL169" s="182">
        <v>1798.57</v>
      </c>
      <c r="BM169" s="163">
        <v>15859</v>
      </c>
      <c r="BN169" s="164">
        <v>14</v>
      </c>
      <c r="BP169" s="400"/>
      <c r="BQ169" s="398"/>
      <c r="BR169" s="401"/>
      <c r="BT169" s="168">
        <v>20200</v>
      </c>
      <c r="BU169" s="182">
        <v>2112.75</v>
      </c>
      <c r="BV169" s="163">
        <v>13800</v>
      </c>
      <c r="BW169" s="164">
        <v>15</v>
      </c>
      <c r="BY169" s="401"/>
      <c r="BZ169" s="398"/>
      <c r="CA169" s="400"/>
      <c r="CC169" s="168">
        <v>20200</v>
      </c>
      <c r="CD169" s="182">
        <v>2112.75</v>
      </c>
      <c r="CE169" s="163">
        <v>15000</v>
      </c>
      <c r="CF169" s="164">
        <v>15</v>
      </c>
      <c r="CH169" s="400"/>
      <c r="CI169" s="398"/>
      <c r="CJ169" s="401"/>
      <c r="CL169" s="168">
        <v>20200</v>
      </c>
      <c r="CM169" s="182">
        <v>2050.5</v>
      </c>
      <c r="CN169" s="163">
        <v>15000</v>
      </c>
      <c r="CO169" s="164">
        <v>14</v>
      </c>
      <c r="CQ169" s="401"/>
      <c r="CR169" s="398"/>
      <c r="CS169" s="400"/>
      <c r="CU169" s="168">
        <v>17707.2</v>
      </c>
      <c r="CV169" s="182">
        <v>1938.11</v>
      </c>
      <c r="CW169" s="163">
        <v>3292.8</v>
      </c>
      <c r="CX169" s="164">
        <v>14</v>
      </c>
      <c r="CZ169" s="400"/>
      <c r="DA169" s="398"/>
      <c r="DB169" s="401"/>
      <c r="DD169" s="168">
        <v>20200</v>
      </c>
      <c r="DE169" s="163">
        <v>2112.75</v>
      </c>
      <c r="DF169" s="163">
        <v>15000</v>
      </c>
      <c r="DG169" s="164">
        <v>15</v>
      </c>
      <c r="DI169" s="401"/>
      <c r="DJ169" s="398"/>
      <c r="DK169" s="400"/>
      <c r="DM169" s="168">
        <v>20200</v>
      </c>
      <c r="DN169" s="182">
        <v>2151.5</v>
      </c>
      <c r="DO169" s="163">
        <v>4000</v>
      </c>
      <c r="DP169" s="164">
        <v>15.5</v>
      </c>
      <c r="DR169" s="400"/>
      <c r="DS169" s="398"/>
      <c r="DT169" s="401"/>
      <c r="DV169" s="168">
        <v>21068.6</v>
      </c>
      <c r="DW169" s="182">
        <v>2110.38</v>
      </c>
      <c r="DX169" s="163">
        <v>14131.4</v>
      </c>
      <c r="DY169" s="164">
        <v>14.9</v>
      </c>
      <c r="EA169" s="401"/>
      <c r="EB169" s="398"/>
      <c r="EC169" s="400"/>
      <c r="EE169" s="168">
        <v>20200</v>
      </c>
      <c r="EF169" s="182">
        <v>2019.5</v>
      </c>
      <c r="EG169" s="163">
        <v>15000</v>
      </c>
      <c r="EH169" s="164">
        <v>14.6</v>
      </c>
      <c r="EJ169" s="400"/>
      <c r="EK169" s="398"/>
      <c r="EL169" s="401"/>
      <c r="EN169" s="168">
        <v>18433.2</v>
      </c>
      <c r="EO169" s="182">
        <v>1687.22</v>
      </c>
      <c r="EP169" s="163">
        <v>15927.3</v>
      </c>
      <c r="EQ169" s="164">
        <v>12.8</v>
      </c>
      <c r="ES169" s="401"/>
      <c r="ET169" s="398"/>
      <c r="EU169" s="400"/>
      <c r="EW169" s="168">
        <v>21028.2</v>
      </c>
      <c r="EX169" s="182">
        <v>2168.7600000000002</v>
      </c>
      <c r="EY169" s="163">
        <v>14365.8</v>
      </c>
      <c r="EZ169" s="164">
        <v>13.74</v>
      </c>
      <c r="FB169" s="400"/>
      <c r="FC169" s="398"/>
      <c r="FD169" s="401"/>
      <c r="FF169" s="168">
        <v>22000</v>
      </c>
      <c r="FG169" s="163">
        <v>2280</v>
      </c>
      <c r="FH169" s="163">
        <v>10000</v>
      </c>
      <c r="FI169" s="164">
        <v>15</v>
      </c>
      <c r="FK169" s="401"/>
    </row>
    <row r="170" spans="2:167" x14ac:dyDescent="0.25">
      <c r="B170" s="704"/>
      <c r="C170" s="704"/>
      <c r="D170" s="704"/>
      <c r="E170" s="704"/>
      <c r="F170" s="704"/>
      <c r="G170" s="399"/>
      <c r="H170" s="165">
        <v>35200</v>
      </c>
      <c r="I170" s="166">
        <v>4362.75</v>
      </c>
      <c r="J170" s="166">
        <v>24800</v>
      </c>
      <c r="K170" s="167">
        <v>18.5</v>
      </c>
      <c r="L170" s="153"/>
      <c r="M170" s="179">
        <v>200000</v>
      </c>
      <c r="N170" s="180">
        <v>22440</v>
      </c>
      <c r="O170" s="180" t="s">
        <v>296</v>
      </c>
      <c r="P170" s="181">
        <v>13</v>
      </c>
      <c r="Q170" s="176"/>
      <c r="R170" s="176"/>
      <c r="S170" s="176"/>
      <c r="T170" s="176"/>
      <c r="U170" s="176"/>
      <c r="V170" s="153"/>
      <c r="W170" s="151"/>
      <c r="X170" s="398"/>
      <c r="Y170" s="400"/>
      <c r="AA170" s="165">
        <v>35200</v>
      </c>
      <c r="AB170" s="166">
        <v>4322</v>
      </c>
      <c r="AC170" s="166">
        <v>24800</v>
      </c>
      <c r="AD170" s="167">
        <v>18.5</v>
      </c>
      <c r="AF170" s="400"/>
      <c r="AG170" s="398"/>
      <c r="AH170" s="401"/>
      <c r="AJ170" s="165">
        <v>35200</v>
      </c>
      <c r="AK170" s="166">
        <v>4362.75</v>
      </c>
      <c r="AL170" s="166">
        <v>14800</v>
      </c>
      <c r="AM170" s="167">
        <v>18.5</v>
      </c>
      <c r="AO170" s="401"/>
      <c r="AP170" s="398"/>
      <c r="AQ170" s="400"/>
      <c r="AS170" s="165">
        <v>33007.199999999997</v>
      </c>
      <c r="AT170" s="166">
        <v>4017.86</v>
      </c>
      <c r="AU170" s="166">
        <v>20400</v>
      </c>
      <c r="AV170" s="167">
        <v>18.5</v>
      </c>
      <c r="AX170" s="400"/>
      <c r="AY170" s="398"/>
      <c r="AZ170" s="401"/>
      <c r="BB170" s="165">
        <v>30000</v>
      </c>
      <c r="BC170" s="166">
        <v>3660</v>
      </c>
      <c r="BD170" s="166">
        <v>18000</v>
      </c>
      <c r="BE170" s="167">
        <v>17.75</v>
      </c>
      <c r="BG170" s="401"/>
      <c r="BH170" s="398"/>
      <c r="BI170" s="400"/>
      <c r="BK170" s="165">
        <v>34327</v>
      </c>
      <c r="BL170" s="166">
        <v>4018.83</v>
      </c>
      <c r="BM170" s="166">
        <v>20949</v>
      </c>
      <c r="BN170" s="167">
        <v>18.5</v>
      </c>
      <c r="BP170" s="400"/>
      <c r="BQ170" s="398"/>
      <c r="BR170" s="401"/>
      <c r="BT170" s="165">
        <v>34000</v>
      </c>
      <c r="BU170" s="166">
        <v>4182.75</v>
      </c>
      <c r="BV170" s="166">
        <v>12000</v>
      </c>
      <c r="BW170" s="167">
        <v>18.5</v>
      </c>
      <c r="BY170" s="401"/>
      <c r="BZ170" s="398"/>
      <c r="CA170" s="400"/>
      <c r="CC170" s="165">
        <v>35200</v>
      </c>
      <c r="CD170" s="166">
        <v>4362.75</v>
      </c>
      <c r="CE170" s="166">
        <v>24800</v>
      </c>
      <c r="CF170" s="167">
        <v>18.5</v>
      </c>
      <c r="CH170" s="400"/>
      <c r="CI170" s="398"/>
      <c r="CJ170" s="401"/>
      <c r="CL170" s="165">
        <v>35200</v>
      </c>
      <c r="CM170" s="166">
        <v>4150.5</v>
      </c>
      <c r="CN170" s="166">
        <v>18207.2</v>
      </c>
      <c r="CO170" s="167">
        <v>18.5</v>
      </c>
      <c r="CQ170" s="401"/>
      <c r="CR170" s="398"/>
      <c r="CS170" s="400"/>
      <c r="CU170" s="165">
        <v>21000</v>
      </c>
      <c r="CV170" s="166">
        <v>2399.1</v>
      </c>
      <c r="CW170" s="166">
        <v>12007.2</v>
      </c>
      <c r="CX170" s="167">
        <v>15</v>
      </c>
      <c r="CZ170" s="400"/>
      <c r="DA170" s="398"/>
      <c r="DB170" s="401"/>
      <c r="DD170" s="165">
        <v>35200</v>
      </c>
      <c r="DE170" s="166">
        <v>4362.75</v>
      </c>
      <c r="DF170" s="166">
        <v>24800</v>
      </c>
      <c r="DG170" s="167">
        <v>18.5</v>
      </c>
      <c r="DI170" s="401"/>
      <c r="DJ170" s="398"/>
      <c r="DK170" s="400"/>
      <c r="DM170" s="165">
        <v>24200</v>
      </c>
      <c r="DN170" s="166">
        <v>2771.5</v>
      </c>
      <c r="DO170" s="166">
        <v>11000</v>
      </c>
      <c r="DP170" s="167">
        <v>16.5</v>
      </c>
      <c r="DR170" s="400"/>
      <c r="DS170" s="398"/>
      <c r="DT170" s="401"/>
      <c r="DV170" s="165">
        <v>35200</v>
      </c>
      <c r="DW170" s="166">
        <v>4215.96</v>
      </c>
      <c r="DX170" s="166">
        <v>24800</v>
      </c>
      <c r="DY170" s="167">
        <v>18.399999999999999</v>
      </c>
      <c r="EA170" s="401"/>
      <c r="EB170" s="398"/>
      <c r="EC170" s="400"/>
      <c r="EE170" s="165">
        <v>35200</v>
      </c>
      <c r="EF170" s="166">
        <v>4209.5</v>
      </c>
      <c r="EG170" s="166">
        <v>14800</v>
      </c>
      <c r="EH170" s="167">
        <v>18.8</v>
      </c>
      <c r="EJ170" s="400"/>
      <c r="EK170" s="398"/>
      <c r="EL170" s="401"/>
      <c r="EN170" s="165">
        <v>34360.5</v>
      </c>
      <c r="EO170" s="166">
        <v>3725.91</v>
      </c>
      <c r="EP170" s="166">
        <v>21236.400000000001</v>
      </c>
      <c r="EQ170" s="167">
        <v>17.399999999999999</v>
      </c>
      <c r="ES170" s="401"/>
      <c r="ET170" s="398"/>
      <c r="EU170" s="400"/>
      <c r="EW170" s="165">
        <v>35394</v>
      </c>
      <c r="EX170" s="166">
        <v>4142.62</v>
      </c>
      <c r="EY170" s="166">
        <v>24606</v>
      </c>
      <c r="EZ170" s="167">
        <v>18.22</v>
      </c>
      <c r="FB170" s="400"/>
      <c r="FC170" s="398"/>
      <c r="FD170" s="401"/>
      <c r="FF170" s="165">
        <v>32000</v>
      </c>
      <c r="FG170" s="166">
        <v>3780</v>
      </c>
      <c r="FH170" s="166">
        <v>10000</v>
      </c>
      <c r="FI170" s="167">
        <v>17.5</v>
      </c>
      <c r="FK170" s="401"/>
    </row>
    <row r="171" spans="2:167" x14ac:dyDescent="0.25">
      <c r="B171" s="704"/>
      <c r="C171" s="704"/>
      <c r="D171" s="704"/>
      <c r="E171" s="704"/>
      <c r="F171" s="704"/>
      <c r="G171" s="399"/>
      <c r="H171" s="169">
        <v>60000</v>
      </c>
      <c r="I171" s="170">
        <v>8950.75</v>
      </c>
      <c r="J171" s="172" t="s">
        <v>296</v>
      </c>
      <c r="K171" s="171">
        <v>22.5</v>
      </c>
      <c r="L171" s="153"/>
      <c r="M171" s="153"/>
      <c r="N171" s="153"/>
      <c r="O171" s="153"/>
      <c r="P171" s="153"/>
      <c r="Q171" s="176"/>
      <c r="R171" s="176"/>
      <c r="S171" s="176"/>
      <c r="T171" s="176"/>
      <c r="U171" s="176"/>
      <c r="V171" s="153"/>
      <c r="W171" s="151"/>
      <c r="X171" s="398"/>
      <c r="Y171" s="400"/>
      <c r="AA171" s="193">
        <v>60000</v>
      </c>
      <c r="AB171" s="194">
        <v>8910</v>
      </c>
      <c r="AC171" s="408" t="s">
        <v>296</v>
      </c>
      <c r="AD171" s="195">
        <v>22.5</v>
      </c>
      <c r="AF171" s="400"/>
      <c r="AG171" s="398"/>
      <c r="AH171" s="401"/>
      <c r="AJ171" s="404">
        <v>50000</v>
      </c>
      <c r="AK171" s="182">
        <v>7100.75</v>
      </c>
      <c r="AL171" s="182">
        <v>10000</v>
      </c>
      <c r="AM171" s="234">
        <v>20.5</v>
      </c>
      <c r="AO171" s="401"/>
      <c r="AP171" s="398"/>
      <c r="AQ171" s="400"/>
      <c r="AS171" s="404">
        <v>53407.199999999997</v>
      </c>
      <c r="AT171" s="182">
        <v>7791.86</v>
      </c>
      <c r="AU171" s="182">
        <v>16592.8</v>
      </c>
      <c r="AV171" s="234">
        <v>21.5</v>
      </c>
      <c r="AX171" s="400"/>
      <c r="AY171" s="398"/>
      <c r="AZ171" s="401"/>
      <c r="BB171" s="404">
        <v>48000</v>
      </c>
      <c r="BC171" s="182">
        <v>6855</v>
      </c>
      <c r="BD171" s="182">
        <v>22000</v>
      </c>
      <c r="BE171" s="234">
        <v>19.25</v>
      </c>
      <c r="BG171" s="401"/>
      <c r="BH171" s="398"/>
      <c r="BI171" s="400"/>
      <c r="BK171" s="404">
        <v>55276</v>
      </c>
      <c r="BL171" s="182">
        <v>7894.39</v>
      </c>
      <c r="BM171" s="182">
        <v>34724</v>
      </c>
      <c r="BN171" s="234">
        <v>23.5</v>
      </c>
      <c r="BP171" s="400"/>
      <c r="BQ171" s="398"/>
      <c r="BR171" s="401"/>
      <c r="BT171" s="404">
        <v>46000</v>
      </c>
      <c r="BU171" s="182">
        <v>6402.75</v>
      </c>
      <c r="BV171" s="182">
        <v>14000</v>
      </c>
      <c r="BW171" s="234">
        <v>19.5</v>
      </c>
      <c r="BY171" s="401"/>
      <c r="BZ171" s="398"/>
      <c r="CA171" s="400"/>
      <c r="CC171" s="193">
        <v>60000</v>
      </c>
      <c r="CD171" s="194">
        <v>8950.75</v>
      </c>
      <c r="CE171" s="194" t="s">
        <v>296</v>
      </c>
      <c r="CF171" s="195">
        <v>22.5</v>
      </c>
      <c r="CH171" s="400"/>
      <c r="CI171" s="398"/>
      <c r="CJ171" s="401"/>
      <c r="CL171" s="193">
        <v>53407.199999999997</v>
      </c>
      <c r="CM171" s="194">
        <v>7518.83</v>
      </c>
      <c r="CN171" s="194" t="s">
        <v>296</v>
      </c>
      <c r="CO171" s="195">
        <v>21.5</v>
      </c>
      <c r="CQ171" s="401"/>
      <c r="CR171" s="398"/>
      <c r="CS171" s="400"/>
      <c r="CU171" s="404">
        <v>33007.199999999997</v>
      </c>
      <c r="CV171" s="182">
        <v>4200.18</v>
      </c>
      <c r="CW171" s="182">
        <v>20400</v>
      </c>
      <c r="CX171" s="234">
        <v>18.8</v>
      </c>
      <c r="CZ171" s="400"/>
      <c r="DA171" s="398"/>
      <c r="DB171" s="401"/>
      <c r="DD171" s="169">
        <v>60000</v>
      </c>
      <c r="DE171" s="170">
        <v>8950.75</v>
      </c>
      <c r="DF171" s="172" t="s">
        <v>296</v>
      </c>
      <c r="DG171" s="171">
        <v>22.5</v>
      </c>
      <c r="DI171" s="401"/>
      <c r="DJ171" s="398"/>
      <c r="DK171" s="400"/>
      <c r="DM171" s="404">
        <v>35200</v>
      </c>
      <c r="DN171" s="182">
        <v>4586.5</v>
      </c>
      <c r="DO171" s="182">
        <v>24800</v>
      </c>
      <c r="DP171" s="234">
        <v>20.5</v>
      </c>
      <c r="DR171" s="400"/>
      <c r="DS171" s="398"/>
      <c r="DT171" s="401"/>
      <c r="DV171" s="193">
        <v>60000</v>
      </c>
      <c r="DW171" s="194">
        <v>8779.16</v>
      </c>
      <c r="DX171" s="194" t="s">
        <v>296</v>
      </c>
      <c r="DY171" s="195">
        <v>22.5</v>
      </c>
      <c r="EA171" s="401"/>
      <c r="EB171" s="398"/>
      <c r="EC171" s="400"/>
      <c r="EE171" s="404">
        <v>50000</v>
      </c>
      <c r="EF171" s="182">
        <v>6991.9</v>
      </c>
      <c r="EG171" s="182">
        <v>10000</v>
      </c>
      <c r="EH171" s="234">
        <v>19.5</v>
      </c>
      <c r="EJ171" s="400"/>
      <c r="EK171" s="398"/>
      <c r="EL171" s="401"/>
      <c r="EN171" s="193">
        <v>55596.9</v>
      </c>
      <c r="EO171" s="194">
        <v>7421.04</v>
      </c>
      <c r="EP171" s="172" t="s">
        <v>296</v>
      </c>
      <c r="EQ171" s="195">
        <v>20.5</v>
      </c>
      <c r="ES171" s="401"/>
      <c r="ET171" s="398"/>
      <c r="EU171" s="400"/>
      <c r="EW171" s="193">
        <v>60000</v>
      </c>
      <c r="EX171" s="194">
        <v>8716.67</v>
      </c>
      <c r="EY171" s="194" t="s">
        <v>296</v>
      </c>
      <c r="EZ171" s="195">
        <v>22.7</v>
      </c>
      <c r="FB171" s="400"/>
      <c r="FC171" s="398"/>
      <c r="FD171" s="401"/>
      <c r="FF171" s="168">
        <v>42000</v>
      </c>
      <c r="FG171" s="163">
        <v>5530</v>
      </c>
      <c r="FH171" s="163">
        <v>10000</v>
      </c>
      <c r="FI171" s="164">
        <v>20</v>
      </c>
      <c r="FK171" s="401"/>
    </row>
    <row r="172" spans="2:167" x14ac:dyDescent="0.25">
      <c r="B172" s="704"/>
      <c r="C172" s="704"/>
      <c r="D172" s="704"/>
      <c r="E172" s="704"/>
      <c r="F172" s="704"/>
      <c r="G172" s="399"/>
      <c r="H172" s="174" t="s">
        <v>299</v>
      </c>
      <c r="I172" s="163"/>
      <c r="J172" s="162"/>
      <c r="K172" s="173"/>
      <c r="L172" s="153"/>
      <c r="M172" s="153"/>
      <c r="N172" s="153"/>
      <c r="O172" s="153"/>
      <c r="P172" s="153"/>
      <c r="Q172" s="176"/>
      <c r="R172" s="176"/>
      <c r="S172" s="176"/>
      <c r="T172" s="176"/>
      <c r="U172" s="176"/>
      <c r="V172" s="153"/>
      <c r="W172" s="151"/>
      <c r="X172" s="398"/>
      <c r="Y172" s="400"/>
      <c r="AF172" s="400"/>
      <c r="AG172" s="398"/>
      <c r="AH172" s="401"/>
      <c r="AJ172" s="165">
        <v>60000</v>
      </c>
      <c r="AK172" s="166" t="s">
        <v>1883</v>
      </c>
      <c r="AL172" s="166">
        <v>20000</v>
      </c>
      <c r="AM172" s="167">
        <v>23</v>
      </c>
      <c r="AO172" s="401"/>
      <c r="AP172" s="398"/>
      <c r="AQ172" s="400"/>
      <c r="AS172" s="165">
        <v>70000</v>
      </c>
      <c r="AT172" s="166">
        <v>11359.32</v>
      </c>
      <c r="AU172" s="166">
        <v>20000</v>
      </c>
      <c r="AV172" s="167">
        <v>22.5</v>
      </c>
      <c r="AX172" s="400"/>
      <c r="AY172" s="398"/>
      <c r="AZ172" s="401"/>
      <c r="BB172" s="165">
        <v>70000</v>
      </c>
      <c r="BC172" s="166">
        <v>11090</v>
      </c>
      <c r="BD172" s="166">
        <v>20000</v>
      </c>
      <c r="BE172" s="167">
        <v>22</v>
      </c>
      <c r="BG172" s="401"/>
      <c r="BH172" s="398"/>
      <c r="BI172" s="400"/>
      <c r="BK172" s="165">
        <v>90000</v>
      </c>
      <c r="BL172" s="166">
        <v>16054.53</v>
      </c>
      <c r="BM172" s="166">
        <v>30000</v>
      </c>
      <c r="BN172" s="167">
        <v>25</v>
      </c>
      <c r="BP172" s="400"/>
      <c r="BQ172" s="398"/>
      <c r="BR172" s="401"/>
      <c r="BT172" s="165">
        <v>60000</v>
      </c>
      <c r="BU172" s="166">
        <v>9132.75</v>
      </c>
      <c r="BV172" s="166">
        <v>30000</v>
      </c>
      <c r="BW172" s="167">
        <v>24.5</v>
      </c>
      <c r="BY172" s="401"/>
      <c r="BZ172" s="398"/>
      <c r="CA172" s="400"/>
      <c r="CH172" s="400"/>
      <c r="CI172" s="398"/>
      <c r="CJ172" s="401"/>
      <c r="CQ172" s="401"/>
      <c r="CR172" s="398"/>
      <c r="CS172" s="400"/>
      <c r="CU172" s="165">
        <v>53407.199999999997</v>
      </c>
      <c r="CV172" s="166">
        <v>8035.38</v>
      </c>
      <c r="CW172" s="166">
        <v>36592.800000000003</v>
      </c>
      <c r="CX172" s="167">
        <v>21.5</v>
      </c>
      <c r="CZ172" s="400"/>
      <c r="DA172" s="398"/>
      <c r="DB172" s="401"/>
      <c r="DI172" s="401"/>
      <c r="DJ172" s="398"/>
      <c r="DK172" s="400"/>
      <c r="DM172" s="165">
        <v>60000</v>
      </c>
      <c r="DN172" s="166">
        <v>9670.5</v>
      </c>
      <c r="DO172" s="166">
        <v>20200</v>
      </c>
      <c r="DP172" s="167">
        <v>23.5</v>
      </c>
      <c r="DR172" s="400"/>
      <c r="DS172" s="398"/>
      <c r="DT172" s="401"/>
      <c r="EA172" s="401"/>
      <c r="EB172" s="398"/>
      <c r="EC172" s="400"/>
      <c r="EE172" s="165">
        <v>60000</v>
      </c>
      <c r="EF172" s="166">
        <v>8941.9</v>
      </c>
      <c r="EG172" s="166">
        <v>60000</v>
      </c>
      <c r="EH172" s="167">
        <v>25</v>
      </c>
      <c r="EJ172" s="400"/>
      <c r="EK172" s="398"/>
      <c r="EL172" s="401"/>
      <c r="ES172" s="401"/>
      <c r="ET172" s="398"/>
      <c r="EU172" s="400"/>
      <c r="FB172" s="400"/>
      <c r="FC172" s="398"/>
      <c r="FD172" s="401"/>
      <c r="FF172" s="165">
        <v>52000</v>
      </c>
      <c r="FG172" s="166">
        <v>7530</v>
      </c>
      <c r="FH172" s="166">
        <v>13000</v>
      </c>
      <c r="FI172" s="167">
        <v>24.17</v>
      </c>
      <c r="FK172" s="401"/>
    </row>
    <row r="173" spans="2:167" x14ac:dyDescent="0.25">
      <c r="B173" s="704"/>
      <c r="C173" s="704"/>
      <c r="D173" s="704"/>
      <c r="E173" s="704"/>
      <c r="F173" s="704"/>
      <c r="G173" s="399"/>
      <c r="L173" s="153"/>
      <c r="M173" s="153"/>
      <c r="N173" s="153"/>
      <c r="O173" s="153"/>
      <c r="P173" s="153"/>
      <c r="Q173" s="176"/>
      <c r="R173" s="176"/>
      <c r="S173" s="176"/>
      <c r="T173" s="176"/>
      <c r="U173" s="176"/>
      <c r="V173" s="153"/>
      <c r="W173" s="151"/>
      <c r="X173" s="398"/>
      <c r="Y173" s="400"/>
      <c r="AA173" s="687" t="s">
        <v>722</v>
      </c>
      <c r="AB173" s="688"/>
      <c r="AC173" s="688"/>
      <c r="AD173" s="689"/>
      <c r="AF173" s="400"/>
      <c r="AG173" s="398"/>
      <c r="AH173" s="401"/>
      <c r="AJ173" s="404">
        <v>80000</v>
      </c>
      <c r="AK173" s="182">
        <v>13750.75</v>
      </c>
      <c r="AL173" s="182">
        <v>10000</v>
      </c>
      <c r="AM173" s="234">
        <v>24</v>
      </c>
      <c r="AO173" s="401"/>
      <c r="AP173" s="398"/>
      <c r="AQ173" s="400"/>
      <c r="AS173" s="404">
        <v>90000</v>
      </c>
      <c r="AT173" s="182">
        <v>15859.32</v>
      </c>
      <c r="AU173" s="182">
        <v>85000</v>
      </c>
      <c r="AV173" s="234">
        <v>25</v>
      </c>
      <c r="AX173" s="400"/>
      <c r="AY173" s="398"/>
      <c r="AZ173" s="401"/>
      <c r="BB173" s="404">
        <v>90000</v>
      </c>
      <c r="BC173" s="182">
        <v>15490</v>
      </c>
      <c r="BD173" s="182">
        <v>30000</v>
      </c>
      <c r="BE173" s="234">
        <v>23</v>
      </c>
      <c r="BG173" s="401"/>
      <c r="BH173" s="398"/>
      <c r="BI173" s="400"/>
      <c r="BK173" s="193">
        <v>120000</v>
      </c>
      <c r="BL173" s="194">
        <v>23554.53</v>
      </c>
      <c r="BM173" s="194" t="s">
        <v>296</v>
      </c>
      <c r="BN173" s="195">
        <v>26</v>
      </c>
      <c r="BP173" s="400"/>
      <c r="BQ173" s="398"/>
      <c r="BR173" s="401"/>
      <c r="BT173" s="193">
        <v>90000</v>
      </c>
      <c r="BU173" s="194">
        <v>16482.75</v>
      </c>
      <c r="BV173" s="194" t="s">
        <v>296</v>
      </c>
      <c r="BW173" s="195">
        <v>25.5</v>
      </c>
      <c r="BY173" s="401"/>
      <c r="BZ173" s="398"/>
      <c r="CA173" s="400"/>
      <c r="CC173" s="687" t="s">
        <v>722</v>
      </c>
      <c r="CD173" s="688"/>
      <c r="CE173" s="688"/>
      <c r="CF173" s="689"/>
      <c r="CH173" s="400"/>
      <c r="CI173" s="398"/>
      <c r="CJ173" s="401"/>
      <c r="CL173" s="687" t="s">
        <v>722</v>
      </c>
      <c r="CM173" s="688"/>
      <c r="CN173" s="688"/>
      <c r="CO173" s="689"/>
      <c r="CQ173" s="401"/>
      <c r="CR173" s="398"/>
      <c r="CS173" s="400"/>
      <c r="CU173" s="404">
        <v>90000</v>
      </c>
      <c r="CV173" s="182">
        <v>15902.83</v>
      </c>
      <c r="CW173" s="182">
        <v>30000</v>
      </c>
      <c r="CX173" s="234">
        <v>23.5</v>
      </c>
      <c r="CZ173" s="400"/>
      <c r="DA173" s="398"/>
      <c r="DB173" s="401"/>
      <c r="DD173" s="687" t="s">
        <v>722</v>
      </c>
      <c r="DE173" s="688"/>
      <c r="DF173" s="688"/>
      <c r="DG173" s="689"/>
      <c r="DI173" s="401"/>
      <c r="DJ173" s="398"/>
      <c r="DK173" s="400"/>
      <c r="DM173" s="404">
        <v>80200</v>
      </c>
      <c r="DN173" s="182">
        <v>14417.5</v>
      </c>
      <c r="DO173" s="182">
        <v>19000</v>
      </c>
      <c r="DP173" s="234">
        <v>24</v>
      </c>
      <c r="DR173" s="400"/>
      <c r="DS173" s="398"/>
      <c r="DT173" s="401"/>
      <c r="DV173" s="687" t="s">
        <v>722</v>
      </c>
      <c r="DW173" s="688"/>
      <c r="DX173" s="688"/>
      <c r="DY173" s="689"/>
      <c r="EA173" s="401"/>
      <c r="EB173" s="398"/>
      <c r="EC173" s="400"/>
      <c r="EE173" s="193">
        <v>120000</v>
      </c>
      <c r="EF173" s="194">
        <v>23941.9</v>
      </c>
      <c r="EG173" s="172" t="s">
        <v>296</v>
      </c>
      <c r="EH173" s="195">
        <v>27</v>
      </c>
      <c r="EJ173" s="400"/>
      <c r="EK173" s="398"/>
      <c r="EL173" s="401"/>
      <c r="EN173" s="687" t="s">
        <v>722</v>
      </c>
      <c r="EO173" s="688"/>
      <c r="EP173" s="688"/>
      <c r="EQ173" s="689"/>
      <c r="ES173" s="401"/>
      <c r="ET173" s="398"/>
      <c r="EU173" s="400"/>
      <c r="EW173" s="687" t="s">
        <v>722</v>
      </c>
      <c r="EX173" s="688"/>
      <c r="EY173" s="688"/>
      <c r="EZ173" s="689"/>
      <c r="FB173" s="400"/>
      <c r="FC173" s="398"/>
      <c r="FD173" s="401"/>
      <c r="FF173" s="168">
        <v>65000</v>
      </c>
      <c r="FG173" s="163">
        <v>10672.1</v>
      </c>
      <c r="FH173" s="163">
        <v>15000</v>
      </c>
      <c r="FI173" s="164">
        <v>24.5</v>
      </c>
      <c r="FK173" s="401"/>
    </row>
    <row r="174" spans="2:167" x14ac:dyDescent="0.25">
      <c r="B174" s="704"/>
      <c r="C174" s="704"/>
      <c r="D174" s="704"/>
      <c r="E174" s="704"/>
      <c r="F174" s="704"/>
      <c r="G174" s="399"/>
      <c r="H174" s="687" t="s">
        <v>300</v>
      </c>
      <c r="I174" s="688"/>
      <c r="J174" s="688"/>
      <c r="K174" s="689"/>
      <c r="L174" s="153"/>
      <c r="M174" s="687" t="s">
        <v>301</v>
      </c>
      <c r="N174" s="688"/>
      <c r="O174" s="688"/>
      <c r="P174" s="689"/>
      <c r="Q174" s="176"/>
      <c r="R174" s="176"/>
      <c r="S174" s="176"/>
      <c r="T174" s="176"/>
      <c r="U174" s="176"/>
      <c r="V174" s="153"/>
      <c r="W174" s="151"/>
      <c r="X174" s="398"/>
      <c r="Y174" s="400"/>
      <c r="AA174" s="690"/>
      <c r="AB174" s="691"/>
      <c r="AC174" s="691"/>
      <c r="AD174" s="692"/>
      <c r="AF174" s="400"/>
      <c r="AG174" s="398"/>
      <c r="AH174" s="401"/>
      <c r="AJ174" s="165">
        <v>90000</v>
      </c>
      <c r="AK174" s="166" t="s">
        <v>1884</v>
      </c>
      <c r="AL174" s="166">
        <v>40000</v>
      </c>
      <c r="AM174" s="167">
        <v>25</v>
      </c>
      <c r="AO174" s="401"/>
      <c r="AP174" s="398"/>
      <c r="AQ174" s="400"/>
      <c r="AS174" s="179">
        <v>175000</v>
      </c>
      <c r="AT174" s="180">
        <v>37109.32</v>
      </c>
      <c r="AU174" s="405" t="s">
        <v>296</v>
      </c>
      <c r="AV174" s="181">
        <v>25.5</v>
      </c>
      <c r="AX174" s="400"/>
      <c r="AY174" s="398"/>
      <c r="AZ174" s="401"/>
      <c r="BB174" s="165">
        <v>120000</v>
      </c>
      <c r="BC174" s="166">
        <v>22390</v>
      </c>
      <c r="BD174" s="166">
        <v>55000</v>
      </c>
      <c r="BE174" s="167">
        <v>24</v>
      </c>
      <c r="BG174" s="401"/>
      <c r="BH174" s="398"/>
      <c r="BI174" s="400"/>
      <c r="BP174" s="400"/>
      <c r="BQ174" s="398"/>
      <c r="BR174" s="401"/>
      <c r="BY174" s="401"/>
      <c r="BZ174" s="398"/>
      <c r="CA174" s="400"/>
      <c r="CC174" s="690"/>
      <c r="CD174" s="691"/>
      <c r="CE174" s="691"/>
      <c r="CF174" s="692"/>
      <c r="CH174" s="400"/>
      <c r="CI174" s="398"/>
      <c r="CJ174" s="401"/>
      <c r="CL174" s="690"/>
      <c r="CM174" s="691"/>
      <c r="CN174" s="691"/>
      <c r="CO174" s="692"/>
      <c r="CQ174" s="401"/>
      <c r="CR174" s="398"/>
      <c r="CS174" s="400"/>
      <c r="CU174" s="165">
        <v>120000</v>
      </c>
      <c r="CV174" s="166">
        <v>22952.83</v>
      </c>
      <c r="CW174" s="166">
        <v>55000</v>
      </c>
      <c r="CX174" s="167">
        <v>24.5</v>
      </c>
      <c r="CZ174" s="400"/>
      <c r="DA174" s="398"/>
      <c r="DB174" s="401"/>
      <c r="DD174" s="690"/>
      <c r="DE174" s="691"/>
      <c r="DF174" s="691"/>
      <c r="DG174" s="692"/>
      <c r="DI174" s="401"/>
      <c r="DJ174" s="398"/>
      <c r="DK174" s="400"/>
      <c r="DM174" s="165">
        <v>99200</v>
      </c>
      <c r="DN174" s="166">
        <v>18977.5</v>
      </c>
      <c r="DO174" s="166">
        <v>21000</v>
      </c>
      <c r="DP174" s="167">
        <v>24.5</v>
      </c>
      <c r="DR174" s="400"/>
      <c r="DS174" s="398"/>
      <c r="DT174" s="401"/>
      <c r="DV174" s="690"/>
      <c r="DW174" s="691"/>
      <c r="DX174" s="691"/>
      <c r="DY174" s="692"/>
      <c r="EA174" s="401"/>
      <c r="EB174" s="398"/>
      <c r="EC174" s="400"/>
      <c r="EJ174" s="400"/>
      <c r="EK174" s="398"/>
      <c r="EL174" s="401"/>
      <c r="EN174" s="690"/>
      <c r="EO174" s="691"/>
      <c r="EP174" s="691"/>
      <c r="EQ174" s="692"/>
      <c r="ES174" s="401"/>
      <c r="ET174" s="398"/>
      <c r="EU174" s="400"/>
      <c r="EW174" s="690"/>
      <c r="EX174" s="691"/>
      <c r="EY174" s="691"/>
      <c r="EZ174" s="692"/>
      <c r="FB174" s="400"/>
      <c r="FC174" s="398"/>
      <c r="FD174" s="401"/>
      <c r="FF174" s="165">
        <v>80000</v>
      </c>
      <c r="FG174" s="166">
        <v>14347.1</v>
      </c>
      <c r="FH174" s="166">
        <v>40000</v>
      </c>
      <c r="FI174" s="167">
        <v>25</v>
      </c>
      <c r="FK174" s="401"/>
    </row>
    <row r="175" spans="2:167" x14ac:dyDescent="0.25">
      <c r="B175" s="704"/>
      <c r="C175" s="704"/>
      <c r="D175" s="704"/>
      <c r="E175" s="704"/>
      <c r="F175" s="704"/>
      <c r="G175" s="399"/>
      <c r="H175" s="690"/>
      <c r="I175" s="691"/>
      <c r="J175" s="691"/>
      <c r="K175" s="692"/>
      <c r="L175" s="153"/>
      <c r="M175" s="690"/>
      <c r="N175" s="691"/>
      <c r="O175" s="691"/>
      <c r="P175" s="692"/>
      <c r="Q175" s="176"/>
      <c r="R175" s="176"/>
      <c r="S175" s="176"/>
      <c r="T175" s="176"/>
      <c r="U175" s="176"/>
      <c r="V175" s="153"/>
      <c r="W175" s="151"/>
      <c r="X175" s="398"/>
      <c r="Y175" s="400"/>
      <c r="AA175" s="697" t="s">
        <v>286</v>
      </c>
      <c r="AB175" s="693" t="s">
        <v>287</v>
      </c>
      <c r="AC175" s="693" t="s">
        <v>288</v>
      </c>
      <c r="AD175" s="699" t="s">
        <v>289</v>
      </c>
      <c r="AF175" s="400"/>
      <c r="AG175" s="398"/>
      <c r="AH175" s="401"/>
      <c r="AJ175" s="193">
        <v>130000</v>
      </c>
      <c r="AK175" s="194" t="s">
        <v>1885</v>
      </c>
      <c r="AL175" s="194" t="s">
        <v>296</v>
      </c>
      <c r="AM175" s="195">
        <v>25.5</v>
      </c>
      <c r="AO175" s="401"/>
      <c r="AP175" s="398"/>
      <c r="AQ175" s="400"/>
      <c r="AX175" s="400"/>
      <c r="AY175" s="398"/>
      <c r="AZ175" s="401"/>
      <c r="BB175" s="193">
        <v>175000</v>
      </c>
      <c r="BC175" s="194">
        <v>35590</v>
      </c>
      <c r="BD175" s="172" t="s">
        <v>296</v>
      </c>
      <c r="BE175" s="195">
        <v>25</v>
      </c>
      <c r="BG175" s="401"/>
      <c r="BH175" s="398"/>
      <c r="BI175" s="400"/>
      <c r="BK175" s="687" t="s">
        <v>722</v>
      </c>
      <c r="BL175" s="688"/>
      <c r="BM175" s="688"/>
      <c r="BN175" s="689"/>
      <c r="BP175" s="400"/>
      <c r="BQ175" s="398"/>
      <c r="BR175" s="401"/>
      <c r="BT175" s="687" t="s">
        <v>722</v>
      </c>
      <c r="BU175" s="688"/>
      <c r="BV175" s="688"/>
      <c r="BW175" s="689"/>
      <c r="BY175" s="401"/>
      <c r="BZ175" s="398"/>
      <c r="CA175" s="400"/>
      <c r="CC175" s="697" t="s">
        <v>286</v>
      </c>
      <c r="CD175" s="693" t="s">
        <v>287</v>
      </c>
      <c r="CE175" s="693" t="s">
        <v>288</v>
      </c>
      <c r="CF175" s="699" t="s">
        <v>289</v>
      </c>
      <c r="CH175" s="400"/>
      <c r="CI175" s="398"/>
      <c r="CJ175" s="401"/>
      <c r="CL175" s="697" t="s">
        <v>286</v>
      </c>
      <c r="CM175" s="693" t="s">
        <v>287</v>
      </c>
      <c r="CN175" s="693" t="s">
        <v>288</v>
      </c>
      <c r="CO175" s="699" t="s">
        <v>289</v>
      </c>
      <c r="CQ175" s="401"/>
      <c r="CR175" s="398"/>
      <c r="CS175" s="400"/>
      <c r="CU175" s="193">
        <v>175000</v>
      </c>
      <c r="CV175" s="194">
        <v>36427.83</v>
      </c>
      <c r="CW175" s="194" t="s">
        <v>296</v>
      </c>
      <c r="CX175" s="195">
        <v>25.5</v>
      </c>
      <c r="CZ175" s="400"/>
      <c r="DA175" s="398"/>
      <c r="DB175" s="401"/>
      <c r="DD175" s="697" t="s">
        <v>286</v>
      </c>
      <c r="DE175" s="693" t="s">
        <v>287</v>
      </c>
      <c r="DF175" s="693" t="s">
        <v>288</v>
      </c>
      <c r="DG175" s="699" t="s">
        <v>289</v>
      </c>
      <c r="DI175" s="401"/>
      <c r="DJ175" s="398"/>
      <c r="DK175" s="400"/>
      <c r="DM175" s="193">
        <v>120200</v>
      </c>
      <c r="DN175" s="194">
        <v>24122.5</v>
      </c>
      <c r="DO175" s="194" t="s">
        <v>296</v>
      </c>
      <c r="DP175" s="195">
        <v>25</v>
      </c>
      <c r="DR175" s="400"/>
      <c r="DS175" s="398"/>
      <c r="DT175" s="401"/>
      <c r="DV175" s="697" t="s">
        <v>286</v>
      </c>
      <c r="DW175" s="693" t="s">
        <v>287</v>
      </c>
      <c r="DX175" s="693" t="s">
        <v>288</v>
      </c>
      <c r="DY175" s="699" t="s">
        <v>289</v>
      </c>
      <c r="EA175" s="401"/>
      <c r="EB175" s="398"/>
      <c r="EC175" s="400"/>
      <c r="EE175" s="687" t="s">
        <v>722</v>
      </c>
      <c r="EF175" s="688"/>
      <c r="EG175" s="688"/>
      <c r="EH175" s="689"/>
      <c r="EJ175" s="400"/>
      <c r="EK175" s="398"/>
      <c r="EL175" s="401"/>
      <c r="EN175" s="697" t="s">
        <v>286</v>
      </c>
      <c r="EO175" s="693" t="s">
        <v>287</v>
      </c>
      <c r="EP175" s="693" t="s">
        <v>288</v>
      </c>
      <c r="EQ175" s="699" t="s">
        <v>289</v>
      </c>
      <c r="ES175" s="401"/>
      <c r="ET175" s="398"/>
      <c r="EU175" s="400"/>
      <c r="EW175" s="697" t="s">
        <v>286</v>
      </c>
      <c r="EX175" s="693" t="s">
        <v>287</v>
      </c>
      <c r="EY175" s="693" t="s">
        <v>288</v>
      </c>
      <c r="EZ175" s="699" t="s">
        <v>289</v>
      </c>
      <c r="FB175" s="400"/>
      <c r="FC175" s="398"/>
      <c r="FD175" s="401"/>
      <c r="FF175" s="168">
        <v>120000</v>
      </c>
      <c r="FG175" s="163">
        <v>24347.1</v>
      </c>
      <c r="FH175" s="163">
        <v>20000</v>
      </c>
      <c r="FI175" s="164">
        <v>25.5</v>
      </c>
      <c r="FK175" s="401"/>
    </row>
    <row r="176" spans="2:167" x14ac:dyDescent="0.25">
      <c r="B176" s="704"/>
      <c r="C176" s="704"/>
      <c r="D176" s="704"/>
      <c r="E176" s="704"/>
      <c r="F176" s="704"/>
      <c r="G176" s="399"/>
      <c r="H176" s="697" t="s">
        <v>286</v>
      </c>
      <c r="I176" s="693" t="s">
        <v>287</v>
      </c>
      <c r="J176" s="693" t="s">
        <v>288</v>
      </c>
      <c r="K176" s="699" t="s">
        <v>289</v>
      </c>
      <c r="L176" s="153"/>
      <c r="M176" s="697" t="s">
        <v>290</v>
      </c>
      <c r="N176" s="693" t="s">
        <v>287</v>
      </c>
      <c r="O176" s="701" t="s">
        <v>291</v>
      </c>
      <c r="P176" s="699" t="s">
        <v>289</v>
      </c>
      <c r="Q176" s="176"/>
      <c r="R176" s="176"/>
      <c r="S176" s="176"/>
      <c r="T176" s="176"/>
      <c r="U176" s="176"/>
      <c r="V176" s="153"/>
      <c r="W176" s="151"/>
      <c r="X176" s="398"/>
      <c r="Y176" s="400"/>
      <c r="AA176" s="698"/>
      <c r="AB176" s="694"/>
      <c r="AC176" s="694"/>
      <c r="AD176" s="700"/>
      <c r="AF176" s="400"/>
      <c r="AG176" s="398"/>
      <c r="AH176" s="401"/>
      <c r="AO176" s="401"/>
      <c r="AP176" s="398"/>
      <c r="AQ176" s="400"/>
      <c r="AS176" s="687" t="s">
        <v>722</v>
      </c>
      <c r="AT176" s="688"/>
      <c r="AU176" s="688"/>
      <c r="AV176" s="689"/>
      <c r="AX176" s="400"/>
      <c r="AY176" s="398"/>
      <c r="AZ176" s="401"/>
      <c r="BG176" s="401"/>
      <c r="BH176" s="398"/>
      <c r="BI176" s="400"/>
      <c r="BK176" s="690"/>
      <c r="BL176" s="691"/>
      <c r="BM176" s="691"/>
      <c r="BN176" s="692"/>
      <c r="BP176" s="400"/>
      <c r="BQ176" s="398"/>
      <c r="BR176" s="401"/>
      <c r="BT176" s="690"/>
      <c r="BU176" s="691"/>
      <c r="BV176" s="691"/>
      <c r="BW176" s="692"/>
      <c r="BY176" s="401"/>
      <c r="BZ176" s="398"/>
      <c r="CA176" s="400"/>
      <c r="CC176" s="698"/>
      <c r="CD176" s="694"/>
      <c r="CE176" s="694"/>
      <c r="CF176" s="700"/>
      <c r="CH176" s="400"/>
      <c r="CI176" s="398"/>
      <c r="CJ176" s="401"/>
      <c r="CL176" s="698"/>
      <c r="CM176" s="694"/>
      <c r="CN176" s="694"/>
      <c r="CO176" s="700"/>
      <c r="CQ176" s="401"/>
      <c r="CR176" s="398"/>
      <c r="CS176" s="400"/>
      <c r="CU176" s="602"/>
      <c r="CV176" s="603"/>
      <c r="CW176" s="603"/>
      <c r="CX176" s="604"/>
      <c r="CZ176" s="400"/>
      <c r="DA176" s="398"/>
      <c r="DB176" s="401"/>
      <c r="DD176" s="698"/>
      <c r="DE176" s="694"/>
      <c r="DF176" s="694"/>
      <c r="DG176" s="700"/>
      <c r="DI176" s="401"/>
      <c r="DJ176" s="398"/>
      <c r="DK176" s="400"/>
      <c r="DR176" s="400"/>
      <c r="DS176" s="398"/>
      <c r="DT176" s="401"/>
      <c r="DV176" s="698"/>
      <c r="DW176" s="694"/>
      <c r="DX176" s="694"/>
      <c r="DY176" s="700"/>
      <c r="EA176" s="401"/>
      <c r="EB176" s="398"/>
      <c r="EC176" s="400"/>
      <c r="EE176" s="690"/>
      <c r="EF176" s="691"/>
      <c r="EG176" s="691"/>
      <c r="EH176" s="692"/>
      <c r="EJ176" s="400"/>
      <c r="EK176" s="398"/>
      <c r="EL176" s="401"/>
      <c r="EN176" s="698"/>
      <c r="EO176" s="694"/>
      <c r="EP176" s="694"/>
      <c r="EQ176" s="700"/>
      <c r="ES176" s="401"/>
      <c r="ET176" s="398"/>
      <c r="EU176" s="400"/>
      <c r="EW176" s="698"/>
      <c r="EX176" s="694"/>
      <c r="EY176" s="694"/>
      <c r="EZ176" s="700"/>
      <c r="FB176" s="400"/>
      <c r="FC176" s="398"/>
      <c r="FD176" s="401"/>
      <c r="FF176" s="165">
        <v>140000</v>
      </c>
      <c r="FG176" s="166">
        <v>29447.1</v>
      </c>
      <c r="FH176" s="166">
        <v>35000</v>
      </c>
      <c r="FI176" s="167">
        <v>27.5</v>
      </c>
      <c r="FK176" s="401"/>
    </row>
    <row r="177" spans="2:167" ht="14.45" customHeight="1" x14ac:dyDescent="0.25">
      <c r="B177" s="704"/>
      <c r="C177" s="704"/>
      <c r="D177" s="704"/>
      <c r="E177" s="704"/>
      <c r="F177" s="704"/>
      <c r="G177" s="399"/>
      <c r="H177" s="698"/>
      <c r="I177" s="694"/>
      <c r="J177" s="694"/>
      <c r="K177" s="700"/>
      <c r="L177" s="153"/>
      <c r="M177" s="698"/>
      <c r="N177" s="694"/>
      <c r="O177" s="702"/>
      <c r="P177" s="700"/>
      <c r="Q177" s="176"/>
      <c r="R177" s="176"/>
      <c r="S177" s="176"/>
      <c r="T177" s="176"/>
      <c r="U177" s="176"/>
      <c r="V177" s="153"/>
      <c r="W177" s="151"/>
      <c r="X177" s="398"/>
      <c r="Y177" s="400"/>
      <c r="AA177" s="616" t="s">
        <v>292</v>
      </c>
      <c r="AB177" s="617" t="s">
        <v>292</v>
      </c>
      <c r="AC177" s="617" t="s">
        <v>292</v>
      </c>
      <c r="AD177" s="618" t="s">
        <v>292</v>
      </c>
      <c r="AF177" s="400"/>
      <c r="AG177" s="398"/>
      <c r="AH177" s="401"/>
      <c r="AJ177" s="687" t="s">
        <v>722</v>
      </c>
      <c r="AK177" s="688"/>
      <c r="AL177" s="688"/>
      <c r="AM177" s="689"/>
      <c r="AO177" s="401"/>
      <c r="AP177" s="398"/>
      <c r="AQ177" s="400"/>
      <c r="AS177" s="690"/>
      <c r="AT177" s="691"/>
      <c r="AU177" s="691"/>
      <c r="AV177" s="692"/>
      <c r="AX177" s="400"/>
      <c r="AY177" s="398"/>
      <c r="AZ177" s="401"/>
      <c r="BB177" s="687" t="s">
        <v>722</v>
      </c>
      <c r="BC177" s="688"/>
      <c r="BD177" s="688"/>
      <c r="BE177" s="689"/>
      <c r="BG177" s="401"/>
      <c r="BH177" s="398"/>
      <c r="BI177" s="400"/>
      <c r="BK177" s="697" t="s">
        <v>286</v>
      </c>
      <c r="BL177" s="693" t="s">
        <v>287</v>
      </c>
      <c r="BM177" s="693" t="s">
        <v>288</v>
      </c>
      <c r="BN177" s="699" t="s">
        <v>289</v>
      </c>
      <c r="BP177" s="400"/>
      <c r="BQ177" s="398"/>
      <c r="BR177" s="401"/>
      <c r="BT177" s="697" t="s">
        <v>286</v>
      </c>
      <c r="BU177" s="693" t="s">
        <v>287</v>
      </c>
      <c r="BV177" s="693" t="s">
        <v>288</v>
      </c>
      <c r="BW177" s="699" t="s">
        <v>289</v>
      </c>
      <c r="BY177" s="401"/>
      <c r="BZ177" s="398"/>
      <c r="CA177" s="400"/>
      <c r="CC177" s="616" t="s">
        <v>292</v>
      </c>
      <c r="CD177" s="617" t="s">
        <v>292</v>
      </c>
      <c r="CE177" s="617" t="s">
        <v>292</v>
      </c>
      <c r="CF177" s="618" t="s">
        <v>292</v>
      </c>
      <c r="CH177" s="400"/>
      <c r="CI177" s="398"/>
      <c r="CJ177" s="401"/>
      <c r="CL177" s="616" t="s">
        <v>292</v>
      </c>
      <c r="CM177" s="617" t="s">
        <v>292</v>
      </c>
      <c r="CN177" s="617" t="s">
        <v>292</v>
      </c>
      <c r="CO177" s="618" t="s">
        <v>292</v>
      </c>
      <c r="CQ177" s="401"/>
      <c r="CR177" s="398"/>
      <c r="CS177" s="400"/>
      <c r="CU177" s="687" t="s">
        <v>722</v>
      </c>
      <c r="CV177" s="688"/>
      <c r="CW177" s="688"/>
      <c r="CX177" s="689"/>
      <c r="CZ177" s="400"/>
      <c r="DA177" s="398"/>
      <c r="DB177" s="401"/>
      <c r="DD177" s="616" t="s">
        <v>292</v>
      </c>
      <c r="DE177" s="617" t="s">
        <v>292</v>
      </c>
      <c r="DF177" s="617" t="s">
        <v>292</v>
      </c>
      <c r="DG177" s="618" t="s">
        <v>292</v>
      </c>
      <c r="DI177" s="401"/>
      <c r="DJ177" s="398"/>
      <c r="DK177" s="400"/>
      <c r="DM177" s="687" t="s">
        <v>722</v>
      </c>
      <c r="DN177" s="688"/>
      <c r="DO177" s="688"/>
      <c r="DP177" s="689"/>
      <c r="DR177" s="400"/>
      <c r="DS177" s="398"/>
      <c r="DT177" s="401"/>
      <c r="DV177" s="616" t="s">
        <v>292</v>
      </c>
      <c r="DW177" s="617" t="s">
        <v>292</v>
      </c>
      <c r="DX177" s="617" t="s">
        <v>292</v>
      </c>
      <c r="DY177" s="618" t="s">
        <v>292</v>
      </c>
      <c r="EA177" s="401"/>
      <c r="EB177" s="398"/>
      <c r="EC177" s="400"/>
      <c r="EE177" s="697" t="s">
        <v>286</v>
      </c>
      <c r="EF177" s="693" t="s">
        <v>287</v>
      </c>
      <c r="EG177" s="693" t="s">
        <v>288</v>
      </c>
      <c r="EH177" s="699" t="s">
        <v>289</v>
      </c>
      <c r="EJ177" s="400"/>
      <c r="EK177" s="398"/>
      <c r="EL177" s="401"/>
      <c r="EN177" s="616" t="s">
        <v>292</v>
      </c>
      <c r="EO177" s="617" t="s">
        <v>292</v>
      </c>
      <c r="EP177" s="617" t="s">
        <v>292</v>
      </c>
      <c r="EQ177" s="618" t="s">
        <v>292</v>
      </c>
      <c r="ES177" s="401"/>
      <c r="ET177" s="398"/>
      <c r="EU177" s="400"/>
      <c r="EW177" s="616" t="s">
        <v>292</v>
      </c>
      <c r="EX177" s="617" t="s">
        <v>292</v>
      </c>
      <c r="EY177" s="617" t="s">
        <v>292</v>
      </c>
      <c r="EZ177" s="618" t="s">
        <v>292</v>
      </c>
      <c r="FB177" s="400"/>
      <c r="FC177" s="398"/>
      <c r="FD177" s="401"/>
      <c r="FF177" s="169">
        <v>175000</v>
      </c>
      <c r="FG177" s="170">
        <v>39072.1</v>
      </c>
      <c r="FH177" s="170" t="s">
        <v>296</v>
      </c>
      <c r="FI177" s="171">
        <v>29.5</v>
      </c>
      <c r="FK177" s="401"/>
    </row>
    <row r="178" spans="2:167" ht="14.45" customHeight="1" x14ac:dyDescent="0.25">
      <c r="B178" s="704"/>
      <c r="C178" s="704"/>
      <c r="D178" s="704"/>
      <c r="E178" s="704"/>
      <c r="F178" s="704"/>
      <c r="G178" s="399"/>
      <c r="H178" s="616" t="s">
        <v>292</v>
      </c>
      <c r="I178" s="617" t="s">
        <v>292</v>
      </c>
      <c r="J178" s="617" t="s">
        <v>292</v>
      </c>
      <c r="K178" s="618" t="s">
        <v>292</v>
      </c>
      <c r="L178" s="153"/>
      <c r="M178" s="616" t="s">
        <v>292</v>
      </c>
      <c r="N178" s="617" t="s">
        <v>292</v>
      </c>
      <c r="O178" s="617" t="s">
        <v>292</v>
      </c>
      <c r="P178" s="618" t="s">
        <v>292</v>
      </c>
      <c r="Q178" s="176"/>
      <c r="R178" s="176"/>
      <c r="S178" s="176"/>
      <c r="T178" s="176"/>
      <c r="U178" s="176"/>
      <c r="V178" s="153"/>
      <c r="W178" s="151"/>
      <c r="X178" s="398"/>
      <c r="Y178" s="400"/>
      <c r="AA178" s="616" t="s">
        <v>293</v>
      </c>
      <c r="AB178" s="617" t="s">
        <v>294</v>
      </c>
      <c r="AC178" s="617" t="s">
        <v>293</v>
      </c>
      <c r="AD178" s="618" t="s">
        <v>295</v>
      </c>
      <c r="AF178" s="400"/>
      <c r="AG178" s="398"/>
      <c r="AH178" s="401"/>
      <c r="AJ178" s="690"/>
      <c r="AK178" s="691"/>
      <c r="AL178" s="691"/>
      <c r="AM178" s="692"/>
      <c r="AO178" s="401"/>
      <c r="AP178" s="398"/>
      <c r="AQ178" s="400"/>
      <c r="AS178" s="697" t="s">
        <v>286</v>
      </c>
      <c r="AT178" s="693" t="s">
        <v>287</v>
      </c>
      <c r="AU178" s="693" t="s">
        <v>288</v>
      </c>
      <c r="AV178" s="699" t="s">
        <v>289</v>
      </c>
      <c r="AX178" s="400"/>
      <c r="AY178" s="398"/>
      <c r="AZ178" s="401"/>
      <c r="BB178" s="690"/>
      <c r="BC178" s="691"/>
      <c r="BD178" s="691"/>
      <c r="BE178" s="692"/>
      <c r="BG178" s="401"/>
      <c r="BH178" s="398"/>
      <c r="BI178" s="400"/>
      <c r="BK178" s="698"/>
      <c r="BL178" s="694"/>
      <c r="BM178" s="694"/>
      <c r="BN178" s="700"/>
      <c r="BP178" s="400"/>
      <c r="BQ178" s="398"/>
      <c r="BR178" s="401"/>
      <c r="BT178" s="698"/>
      <c r="BU178" s="694"/>
      <c r="BV178" s="694"/>
      <c r="BW178" s="700"/>
      <c r="BY178" s="401"/>
      <c r="BZ178" s="398"/>
      <c r="CA178" s="400"/>
      <c r="CC178" s="616" t="s">
        <v>293</v>
      </c>
      <c r="CD178" s="617" t="s">
        <v>294</v>
      </c>
      <c r="CE178" s="617" t="s">
        <v>293</v>
      </c>
      <c r="CF178" s="618" t="s">
        <v>295</v>
      </c>
      <c r="CH178" s="400"/>
      <c r="CI178" s="398"/>
      <c r="CJ178" s="401"/>
      <c r="CL178" s="616" t="s">
        <v>293</v>
      </c>
      <c r="CM178" s="617" t="s">
        <v>294</v>
      </c>
      <c r="CN178" s="617" t="s">
        <v>293</v>
      </c>
      <c r="CO178" s="618" t="s">
        <v>295</v>
      </c>
      <c r="CQ178" s="401"/>
      <c r="CR178" s="398"/>
      <c r="CS178" s="400"/>
      <c r="CU178" s="690"/>
      <c r="CV178" s="691"/>
      <c r="CW178" s="691"/>
      <c r="CX178" s="692"/>
      <c r="CZ178" s="400"/>
      <c r="DA178" s="398"/>
      <c r="DB178" s="401"/>
      <c r="DD178" s="616" t="s">
        <v>293</v>
      </c>
      <c r="DE178" s="617" t="s">
        <v>294</v>
      </c>
      <c r="DF178" s="617" t="s">
        <v>293</v>
      </c>
      <c r="DG178" s="618" t="s">
        <v>295</v>
      </c>
      <c r="DI178" s="401"/>
      <c r="DJ178" s="398"/>
      <c r="DK178" s="400"/>
      <c r="DM178" s="690"/>
      <c r="DN178" s="691"/>
      <c r="DO178" s="691"/>
      <c r="DP178" s="692"/>
      <c r="DR178" s="400"/>
      <c r="DS178" s="398"/>
      <c r="DT178" s="401"/>
      <c r="DV178" s="616" t="s">
        <v>293</v>
      </c>
      <c r="DW178" s="617" t="s">
        <v>294</v>
      </c>
      <c r="DX178" s="617" t="s">
        <v>293</v>
      </c>
      <c r="DY178" s="618" t="s">
        <v>295</v>
      </c>
      <c r="EA178" s="401"/>
      <c r="EB178" s="398"/>
      <c r="EC178" s="400"/>
      <c r="EE178" s="698"/>
      <c r="EF178" s="694"/>
      <c r="EG178" s="694"/>
      <c r="EH178" s="700"/>
      <c r="EJ178" s="400"/>
      <c r="EK178" s="398"/>
      <c r="EL178" s="401"/>
      <c r="EN178" s="616" t="s">
        <v>293</v>
      </c>
      <c r="EO178" s="617" t="s">
        <v>294</v>
      </c>
      <c r="EP178" s="617" t="s">
        <v>293</v>
      </c>
      <c r="EQ178" s="618" t="s">
        <v>295</v>
      </c>
      <c r="ES178" s="401"/>
      <c r="ET178" s="398"/>
      <c r="EU178" s="400"/>
      <c r="EW178" s="616" t="s">
        <v>293</v>
      </c>
      <c r="EX178" s="617" t="s">
        <v>294</v>
      </c>
      <c r="EY178" s="617" t="s">
        <v>293</v>
      </c>
      <c r="EZ178" s="618" t="s">
        <v>295</v>
      </c>
      <c r="FB178" s="400"/>
      <c r="FC178" s="398"/>
      <c r="FD178" s="401"/>
      <c r="FK178" s="401"/>
    </row>
    <row r="179" spans="2:167" ht="14.45" customHeight="1" x14ac:dyDescent="0.25">
      <c r="B179" s="704"/>
      <c r="C179" s="704"/>
      <c r="D179" s="704"/>
      <c r="E179" s="704"/>
      <c r="F179" s="704"/>
      <c r="G179" s="399"/>
      <c r="H179" s="616" t="s">
        <v>293</v>
      </c>
      <c r="I179" s="617" t="s">
        <v>294</v>
      </c>
      <c r="J179" s="617" t="s">
        <v>293</v>
      </c>
      <c r="K179" s="618" t="s">
        <v>295</v>
      </c>
      <c r="L179" s="153"/>
      <c r="M179" s="616" t="s">
        <v>293</v>
      </c>
      <c r="N179" s="617" t="s">
        <v>294</v>
      </c>
      <c r="O179" s="617" t="s">
        <v>293</v>
      </c>
      <c r="P179" s="618" t="s">
        <v>295</v>
      </c>
      <c r="Q179" s="402"/>
      <c r="R179" s="402"/>
      <c r="S179" s="402"/>
      <c r="T179" s="402"/>
      <c r="U179" s="402"/>
      <c r="V179" s="153"/>
      <c r="W179" s="151"/>
      <c r="X179" s="398"/>
      <c r="Y179" s="400"/>
      <c r="AA179" s="161">
        <v>0</v>
      </c>
      <c r="AB179" s="162">
        <v>0</v>
      </c>
      <c r="AC179" s="163">
        <v>12450</v>
      </c>
      <c r="AD179" s="164">
        <v>19</v>
      </c>
      <c r="AF179" s="400"/>
      <c r="AG179" s="398"/>
      <c r="AH179" s="401"/>
      <c r="AJ179" s="697" t="s">
        <v>286</v>
      </c>
      <c r="AK179" s="693" t="s">
        <v>287</v>
      </c>
      <c r="AL179" s="693" t="s">
        <v>288</v>
      </c>
      <c r="AM179" s="699" t="s">
        <v>289</v>
      </c>
      <c r="AO179" s="401"/>
      <c r="AP179" s="398"/>
      <c r="AQ179" s="400"/>
      <c r="AS179" s="698"/>
      <c r="AT179" s="694"/>
      <c r="AU179" s="694"/>
      <c r="AV179" s="700"/>
      <c r="AX179" s="400"/>
      <c r="AY179" s="398"/>
      <c r="AZ179" s="401"/>
      <c r="BB179" s="697" t="s">
        <v>286</v>
      </c>
      <c r="BC179" s="693" t="s">
        <v>287</v>
      </c>
      <c r="BD179" s="693" t="s">
        <v>288</v>
      </c>
      <c r="BE179" s="699" t="s">
        <v>289</v>
      </c>
      <c r="BG179" s="401"/>
      <c r="BH179" s="398"/>
      <c r="BI179" s="400"/>
      <c r="BK179" s="616" t="s">
        <v>292</v>
      </c>
      <c r="BL179" s="617" t="s">
        <v>292</v>
      </c>
      <c r="BM179" s="617" t="s">
        <v>292</v>
      </c>
      <c r="BN179" s="618" t="s">
        <v>292</v>
      </c>
      <c r="BP179" s="400"/>
      <c r="BQ179" s="398"/>
      <c r="BR179" s="401"/>
      <c r="BT179" s="616" t="s">
        <v>292</v>
      </c>
      <c r="BU179" s="617" t="s">
        <v>292</v>
      </c>
      <c r="BV179" s="617" t="s">
        <v>292</v>
      </c>
      <c r="BW179" s="618" t="s">
        <v>292</v>
      </c>
      <c r="BY179" s="401"/>
      <c r="BZ179" s="398"/>
      <c r="CA179" s="400"/>
      <c r="CC179" s="161">
        <v>0</v>
      </c>
      <c r="CD179" s="162">
        <v>0</v>
      </c>
      <c r="CE179" s="163">
        <v>12450</v>
      </c>
      <c r="CF179" s="164">
        <v>19</v>
      </c>
      <c r="CH179" s="400"/>
      <c r="CI179" s="398"/>
      <c r="CJ179" s="401"/>
      <c r="CL179" s="161">
        <v>0</v>
      </c>
      <c r="CM179" s="162">
        <v>0</v>
      </c>
      <c r="CN179" s="163">
        <v>12450</v>
      </c>
      <c r="CO179" s="164">
        <v>18.5</v>
      </c>
      <c r="CQ179" s="401"/>
      <c r="CR179" s="398"/>
      <c r="CS179" s="400"/>
      <c r="CU179" s="697" t="s">
        <v>286</v>
      </c>
      <c r="CV179" s="693" t="s">
        <v>287</v>
      </c>
      <c r="CW179" s="693" t="s">
        <v>288</v>
      </c>
      <c r="CX179" s="699" t="s">
        <v>289</v>
      </c>
      <c r="CZ179" s="400"/>
      <c r="DA179" s="398"/>
      <c r="DB179" s="401"/>
      <c r="DD179" s="161">
        <v>0</v>
      </c>
      <c r="DE179" s="162">
        <v>0</v>
      </c>
      <c r="DF179" s="163">
        <v>12450</v>
      </c>
      <c r="DG179" s="164">
        <v>19</v>
      </c>
      <c r="DI179" s="401"/>
      <c r="DJ179" s="398"/>
      <c r="DK179" s="400"/>
      <c r="DM179" s="697" t="s">
        <v>286</v>
      </c>
      <c r="DN179" s="693" t="s">
        <v>287</v>
      </c>
      <c r="DO179" s="693" t="s">
        <v>288</v>
      </c>
      <c r="DP179" s="699" t="s">
        <v>289</v>
      </c>
      <c r="DR179" s="400"/>
      <c r="DS179" s="398"/>
      <c r="DT179" s="401"/>
      <c r="DV179" s="161">
        <v>0</v>
      </c>
      <c r="DW179" s="162">
        <v>0</v>
      </c>
      <c r="DX179" s="163">
        <v>12450</v>
      </c>
      <c r="DY179" s="164">
        <v>18.5</v>
      </c>
      <c r="EA179" s="401"/>
      <c r="EB179" s="398"/>
      <c r="EC179" s="400"/>
      <c r="EE179" s="616" t="s">
        <v>292</v>
      </c>
      <c r="EF179" s="617" t="s">
        <v>292</v>
      </c>
      <c r="EG179" s="617" t="s">
        <v>292</v>
      </c>
      <c r="EH179" s="618" t="s">
        <v>292</v>
      </c>
      <c r="EJ179" s="400"/>
      <c r="EK179" s="398"/>
      <c r="EL179" s="401"/>
      <c r="EN179" s="161">
        <v>0</v>
      </c>
      <c r="EO179" s="162">
        <v>0</v>
      </c>
      <c r="EP179" s="163">
        <v>12450</v>
      </c>
      <c r="EQ179" s="164">
        <v>18</v>
      </c>
      <c r="ES179" s="401"/>
      <c r="ET179" s="398"/>
      <c r="EU179" s="400"/>
      <c r="EW179" s="161">
        <v>0</v>
      </c>
      <c r="EX179" s="162">
        <v>0</v>
      </c>
      <c r="EY179" s="163">
        <v>12450</v>
      </c>
      <c r="EZ179" s="164">
        <v>19.100000000000001</v>
      </c>
      <c r="FB179" s="400"/>
      <c r="FC179" s="398"/>
      <c r="FD179" s="401"/>
      <c r="FF179" s="687" t="s">
        <v>722</v>
      </c>
      <c r="FG179" s="688"/>
      <c r="FH179" s="688"/>
      <c r="FI179" s="689"/>
      <c r="FK179" s="401"/>
    </row>
    <row r="180" spans="2:167" ht="14.45" customHeight="1" x14ac:dyDescent="0.25">
      <c r="B180" s="704"/>
      <c r="C180" s="704"/>
      <c r="D180" s="704"/>
      <c r="E180" s="704"/>
      <c r="F180" s="704"/>
      <c r="G180" s="399"/>
      <c r="H180" s="161">
        <v>0</v>
      </c>
      <c r="I180" s="162">
        <v>0</v>
      </c>
      <c r="J180" s="163">
        <v>12450</v>
      </c>
      <c r="K180" s="164">
        <v>19</v>
      </c>
      <c r="L180" s="153"/>
      <c r="M180" s="161">
        <v>0</v>
      </c>
      <c r="N180" s="162">
        <v>0</v>
      </c>
      <c r="O180" s="163">
        <v>6000</v>
      </c>
      <c r="P180" s="164">
        <v>19</v>
      </c>
      <c r="Q180" s="402"/>
      <c r="R180" s="402"/>
      <c r="S180" s="402"/>
      <c r="T180" s="402"/>
      <c r="U180" s="402"/>
      <c r="V180" s="153"/>
      <c r="W180" s="151"/>
      <c r="X180" s="398"/>
      <c r="Y180" s="400"/>
      <c r="AA180" s="165">
        <v>12450</v>
      </c>
      <c r="AB180" s="166">
        <v>2365.5</v>
      </c>
      <c r="AC180" s="166">
        <v>550</v>
      </c>
      <c r="AD180" s="167">
        <v>21.5</v>
      </c>
      <c r="AF180" s="400"/>
      <c r="AG180" s="398"/>
      <c r="AH180" s="401"/>
      <c r="AJ180" s="698"/>
      <c r="AK180" s="694"/>
      <c r="AL180" s="694"/>
      <c r="AM180" s="700"/>
      <c r="AO180" s="401"/>
      <c r="AP180" s="398"/>
      <c r="AQ180" s="400"/>
      <c r="AS180" s="616" t="s">
        <v>292</v>
      </c>
      <c r="AT180" s="617" t="s">
        <v>292</v>
      </c>
      <c r="AU180" s="617" t="s">
        <v>292</v>
      </c>
      <c r="AV180" s="618" t="s">
        <v>292</v>
      </c>
      <c r="AX180" s="400"/>
      <c r="AY180" s="398"/>
      <c r="AZ180" s="401"/>
      <c r="BB180" s="698"/>
      <c r="BC180" s="694"/>
      <c r="BD180" s="694"/>
      <c r="BE180" s="700"/>
      <c r="BG180" s="401"/>
      <c r="BH180" s="398"/>
      <c r="BI180" s="400"/>
      <c r="BK180" s="616" t="s">
        <v>293</v>
      </c>
      <c r="BL180" s="617" t="s">
        <v>294</v>
      </c>
      <c r="BM180" s="617" t="s">
        <v>293</v>
      </c>
      <c r="BN180" s="618" t="s">
        <v>295</v>
      </c>
      <c r="BP180" s="400"/>
      <c r="BQ180" s="398"/>
      <c r="BR180" s="401"/>
      <c r="BT180" s="616" t="s">
        <v>293</v>
      </c>
      <c r="BU180" s="617" t="s">
        <v>294</v>
      </c>
      <c r="BV180" s="617" t="s">
        <v>293</v>
      </c>
      <c r="BW180" s="618" t="s">
        <v>295</v>
      </c>
      <c r="BY180" s="401"/>
      <c r="BZ180" s="398"/>
      <c r="CA180" s="400"/>
      <c r="CC180" s="165">
        <v>12450</v>
      </c>
      <c r="CD180" s="166">
        <v>2365.5</v>
      </c>
      <c r="CE180" s="166">
        <v>7750</v>
      </c>
      <c r="CF180" s="167">
        <v>24</v>
      </c>
      <c r="CH180" s="400"/>
      <c r="CI180" s="398"/>
      <c r="CJ180" s="401"/>
      <c r="CL180" s="165">
        <v>12450</v>
      </c>
      <c r="CM180" s="166">
        <v>2303.25</v>
      </c>
      <c r="CN180" s="166">
        <v>7750</v>
      </c>
      <c r="CO180" s="167">
        <v>24</v>
      </c>
      <c r="CQ180" s="401"/>
      <c r="CR180" s="398"/>
      <c r="CS180" s="400"/>
      <c r="CU180" s="698"/>
      <c r="CV180" s="694"/>
      <c r="CW180" s="694"/>
      <c r="CX180" s="700"/>
      <c r="CZ180" s="400"/>
      <c r="DA180" s="398"/>
      <c r="DB180" s="401"/>
      <c r="DD180" s="165">
        <v>12450</v>
      </c>
      <c r="DE180" s="166">
        <v>2365.5</v>
      </c>
      <c r="DF180" s="166">
        <v>7750</v>
      </c>
      <c r="DG180" s="167">
        <v>24</v>
      </c>
      <c r="DI180" s="401"/>
      <c r="DJ180" s="398"/>
      <c r="DK180" s="400"/>
      <c r="DM180" s="698"/>
      <c r="DN180" s="694"/>
      <c r="DO180" s="694"/>
      <c r="DP180" s="700"/>
      <c r="DR180" s="400"/>
      <c r="DS180" s="398"/>
      <c r="DT180" s="401"/>
      <c r="DV180" s="165">
        <v>12450</v>
      </c>
      <c r="DW180" s="166">
        <v>2303.25</v>
      </c>
      <c r="DX180" s="166">
        <v>535.35000000000036</v>
      </c>
      <c r="DY180" s="167">
        <v>21</v>
      </c>
      <c r="EA180" s="401"/>
      <c r="EB180" s="398"/>
      <c r="EC180" s="400"/>
      <c r="EE180" s="616" t="s">
        <v>293</v>
      </c>
      <c r="EF180" s="617" t="s">
        <v>294</v>
      </c>
      <c r="EG180" s="617" t="s">
        <v>293</v>
      </c>
      <c r="EH180" s="618" t="s">
        <v>295</v>
      </c>
      <c r="EJ180" s="400"/>
      <c r="EK180" s="398"/>
      <c r="EL180" s="401"/>
      <c r="EN180" s="165">
        <v>12450</v>
      </c>
      <c r="EO180" s="166">
        <v>2241</v>
      </c>
      <c r="EP180" s="166">
        <v>510.45000000000073</v>
      </c>
      <c r="EQ180" s="167">
        <v>20.5</v>
      </c>
      <c r="ES180" s="401"/>
      <c r="ET180" s="398"/>
      <c r="EU180" s="400"/>
      <c r="EW180" s="165">
        <v>12450</v>
      </c>
      <c r="EX180" s="166">
        <v>2377.9500000000003</v>
      </c>
      <c r="EY180" s="166">
        <v>510.45000000000073</v>
      </c>
      <c r="EZ180" s="167">
        <v>21.6</v>
      </c>
      <c r="FB180" s="400"/>
      <c r="FC180" s="398"/>
      <c r="FD180" s="401"/>
      <c r="FF180" s="690"/>
      <c r="FG180" s="691"/>
      <c r="FH180" s="691"/>
      <c r="FI180" s="692"/>
      <c r="FK180" s="401"/>
    </row>
    <row r="181" spans="2:167" ht="14.45" customHeight="1" x14ac:dyDescent="0.25">
      <c r="B181" s="704"/>
      <c r="C181" s="704"/>
      <c r="D181" s="704"/>
      <c r="E181" s="704"/>
      <c r="F181" s="704"/>
      <c r="G181" s="399"/>
      <c r="H181" s="165">
        <v>12450</v>
      </c>
      <c r="I181" s="166">
        <v>2365.5</v>
      </c>
      <c r="J181" s="166">
        <v>7750</v>
      </c>
      <c r="K181" s="167">
        <v>24</v>
      </c>
      <c r="L181" s="153"/>
      <c r="M181" s="165">
        <v>6000</v>
      </c>
      <c r="N181" s="166">
        <v>1140</v>
      </c>
      <c r="O181" s="166">
        <v>44000</v>
      </c>
      <c r="P181" s="167">
        <v>21</v>
      </c>
      <c r="Q181" s="403"/>
      <c r="R181" s="403"/>
      <c r="S181" s="403"/>
      <c r="T181" s="403"/>
      <c r="U181" s="403"/>
      <c r="V181" s="153"/>
      <c r="W181" s="151"/>
      <c r="X181" s="398"/>
      <c r="Y181" s="400"/>
      <c r="AA181" s="168">
        <v>13000</v>
      </c>
      <c r="AB181" s="163">
        <v>2483.75</v>
      </c>
      <c r="AC181" s="163">
        <v>7200</v>
      </c>
      <c r="AD181" s="164">
        <v>24</v>
      </c>
      <c r="AF181" s="400"/>
      <c r="AG181" s="398"/>
      <c r="AH181" s="401"/>
      <c r="AJ181" s="620" t="s">
        <v>292</v>
      </c>
      <c r="AK181" s="622" t="s">
        <v>292</v>
      </c>
      <c r="AL181" s="622" t="s">
        <v>292</v>
      </c>
      <c r="AM181" s="624" t="s">
        <v>292</v>
      </c>
      <c r="AO181" s="401"/>
      <c r="AP181" s="398"/>
      <c r="AQ181" s="400"/>
      <c r="AS181" s="616" t="s">
        <v>293</v>
      </c>
      <c r="AT181" s="617" t="s">
        <v>294</v>
      </c>
      <c r="AU181" s="617" t="s">
        <v>293</v>
      </c>
      <c r="AV181" s="618" t="s">
        <v>295</v>
      </c>
      <c r="AX181" s="400"/>
      <c r="AY181" s="398"/>
      <c r="AZ181" s="401"/>
      <c r="BB181" s="616" t="s">
        <v>292</v>
      </c>
      <c r="BC181" s="617" t="s">
        <v>292</v>
      </c>
      <c r="BD181" s="617" t="s">
        <v>292</v>
      </c>
      <c r="BE181" s="618" t="s">
        <v>292</v>
      </c>
      <c r="BG181" s="401"/>
      <c r="BH181" s="398"/>
      <c r="BI181" s="400"/>
      <c r="BK181" s="161">
        <v>0</v>
      </c>
      <c r="BL181" s="162">
        <v>0</v>
      </c>
      <c r="BM181" s="163">
        <v>12450</v>
      </c>
      <c r="BN181" s="164">
        <v>18.5</v>
      </c>
      <c r="BP181" s="400"/>
      <c r="BQ181" s="398"/>
      <c r="BR181" s="401"/>
      <c r="BT181" s="161">
        <v>0</v>
      </c>
      <c r="BU181" s="162">
        <v>0</v>
      </c>
      <c r="BV181" s="163">
        <v>12450</v>
      </c>
      <c r="BW181" s="164">
        <v>19</v>
      </c>
      <c r="BY181" s="401"/>
      <c r="BZ181" s="398"/>
      <c r="CA181" s="400"/>
      <c r="CC181" s="168">
        <v>20200</v>
      </c>
      <c r="CD181" s="163">
        <v>4225.5</v>
      </c>
      <c r="CE181" s="163">
        <v>15000</v>
      </c>
      <c r="CF181" s="164">
        <v>30</v>
      </c>
      <c r="CH181" s="400"/>
      <c r="CI181" s="398"/>
      <c r="CJ181" s="401"/>
      <c r="CL181" s="168">
        <v>20200</v>
      </c>
      <c r="CM181" s="163">
        <v>4163.25</v>
      </c>
      <c r="CN181" s="163">
        <v>15000</v>
      </c>
      <c r="CO181" s="164">
        <v>29</v>
      </c>
      <c r="CQ181" s="401"/>
      <c r="CR181" s="398"/>
      <c r="CS181" s="400"/>
      <c r="CU181" s="616" t="s">
        <v>292</v>
      </c>
      <c r="CV181" s="617" t="s">
        <v>292</v>
      </c>
      <c r="CW181" s="617" t="s">
        <v>292</v>
      </c>
      <c r="CX181" s="618" t="s">
        <v>292</v>
      </c>
      <c r="CZ181" s="400"/>
      <c r="DA181" s="398"/>
      <c r="DB181" s="401"/>
      <c r="DD181" s="168">
        <v>20200</v>
      </c>
      <c r="DE181" s="163">
        <v>4225.5</v>
      </c>
      <c r="DF181" s="163">
        <v>15000</v>
      </c>
      <c r="DG181" s="164">
        <v>30</v>
      </c>
      <c r="DI181" s="401"/>
      <c r="DJ181" s="398"/>
      <c r="DK181" s="400"/>
      <c r="DM181" s="616" t="s">
        <v>292</v>
      </c>
      <c r="DN181" s="617" t="s">
        <v>292</v>
      </c>
      <c r="DO181" s="617" t="s">
        <v>292</v>
      </c>
      <c r="DP181" s="618" t="s">
        <v>292</v>
      </c>
      <c r="DR181" s="400"/>
      <c r="DS181" s="398"/>
      <c r="DT181" s="401"/>
      <c r="DV181" s="404">
        <v>12985.35</v>
      </c>
      <c r="DW181" s="163">
        <v>2415.6734999999999</v>
      </c>
      <c r="DX181" s="163">
        <v>7214.65</v>
      </c>
      <c r="DY181" s="164">
        <v>23.65</v>
      </c>
      <c r="EA181" s="401"/>
      <c r="EB181" s="398"/>
      <c r="EC181" s="400"/>
      <c r="EE181" s="161">
        <v>0</v>
      </c>
      <c r="EF181" s="162">
        <v>0</v>
      </c>
      <c r="EG181" s="163">
        <v>12450</v>
      </c>
      <c r="EH181" s="164">
        <v>18.5</v>
      </c>
      <c r="EJ181" s="400"/>
      <c r="EK181" s="398"/>
      <c r="EL181" s="401"/>
      <c r="EN181" s="168">
        <v>12960.45</v>
      </c>
      <c r="EO181" s="163">
        <v>2345.6422500000003</v>
      </c>
      <c r="EP181" s="163">
        <v>5472.75</v>
      </c>
      <c r="EQ181" s="164">
        <v>22.7</v>
      </c>
      <c r="ES181" s="401"/>
      <c r="ET181" s="398"/>
      <c r="EU181" s="400"/>
      <c r="EW181" s="168">
        <v>12960.45</v>
      </c>
      <c r="EX181" s="163">
        <v>2488.2072000000003</v>
      </c>
      <c r="EY181" s="163">
        <v>7239.5499999999993</v>
      </c>
      <c r="EZ181" s="164">
        <v>23.46</v>
      </c>
      <c r="FB181" s="400"/>
      <c r="FC181" s="398"/>
      <c r="FD181" s="401"/>
      <c r="FF181" s="619" t="s">
        <v>286</v>
      </c>
      <c r="FG181" s="621" t="s">
        <v>287</v>
      </c>
      <c r="FH181" s="693" t="s">
        <v>288</v>
      </c>
      <c r="FI181" s="623" t="s">
        <v>289</v>
      </c>
      <c r="FK181" s="401"/>
    </row>
    <row r="182" spans="2:167" x14ac:dyDescent="0.25">
      <c r="B182" s="704"/>
      <c r="C182" s="704"/>
      <c r="D182" s="704"/>
      <c r="E182" s="704"/>
      <c r="F182" s="704"/>
      <c r="G182" s="399"/>
      <c r="H182" s="168">
        <v>20200</v>
      </c>
      <c r="I182" s="163">
        <v>4225.5</v>
      </c>
      <c r="J182" s="163">
        <v>15000</v>
      </c>
      <c r="K182" s="164">
        <v>30</v>
      </c>
      <c r="L182" s="153"/>
      <c r="M182" s="168">
        <v>50000</v>
      </c>
      <c r="N182" s="163">
        <v>10380</v>
      </c>
      <c r="O182" s="163">
        <v>150000</v>
      </c>
      <c r="P182" s="164">
        <v>23</v>
      </c>
      <c r="Q182" s="403"/>
      <c r="R182" s="403"/>
      <c r="S182" s="403"/>
      <c r="T182" s="403"/>
      <c r="U182" s="403"/>
      <c r="V182" s="153"/>
      <c r="W182" s="151"/>
      <c r="X182" s="398"/>
      <c r="Y182" s="400"/>
      <c r="AA182" s="165">
        <v>20200</v>
      </c>
      <c r="AB182" s="166">
        <v>4211.75</v>
      </c>
      <c r="AC182" s="166">
        <v>900</v>
      </c>
      <c r="AD182" s="167">
        <v>27</v>
      </c>
      <c r="AF182" s="400"/>
      <c r="AG182" s="398"/>
      <c r="AH182" s="401"/>
      <c r="AJ182" s="620" t="s">
        <v>293</v>
      </c>
      <c r="AK182" s="622" t="s">
        <v>294</v>
      </c>
      <c r="AL182" s="622" t="s">
        <v>293</v>
      </c>
      <c r="AM182" s="624" t="s">
        <v>295</v>
      </c>
      <c r="AO182" s="401"/>
      <c r="AP182" s="398"/>
      <c r="AQ182" s="400"/>
      <c r="AS182" s="161">
        <v>0</v>
      </c>
      <c r="AT182" s="162">
        <v>0</v>
      </c>
      <c r="AU182" s="163">
        <v>12450</v>
      </c>
      <c r="AV182" s="164">
        <v>19.5</v>
      </c>
      <c r="AX182" s="400"/>
      <c r="AY182" s="398"/>
      <c r="AZ182" s="401"/>
      <c r="BB182" s="616" t="s">
        <v>293</v>
      </c>
      <c r="BC182" s="617" t="s">
        <v>294</v>
      </c>
      <c r="BD182" s="617" t="s">
        <v>293</v>
      </c>
      <c r="BE182" s="618" t="s">
        <v>295</v>
      </c>
      <c r="BG182" s="401"/>
      <c r="BH182" s="398"/>
      <c r="BI182" s="400"/>
      <c r="BK182" s="165">
        <v>12450</v>
      </c>
      <c r="BL182" s="166">
        <v>2303.25</v>
      </c>
      <c r="BM182" s="166">
        <v>560</v>
      </c>
      <c r="BN182" s="167">
        <v>21</v>
      </c>
      <c r="BP182" s="400"/>
      <c r="BQ182" s="398"/>
      <c r="BR182" s="401"/>
      <c r="BT182" s="165">
        <v>12450</v>
      </c>
      <c r="BU182" s="166">
        <v>2365.5</v>
      </c>
      <c r="BV182" s="166">
        <v>7750</v>
      </c>
      <c r="BW182" s="167">
        <v>24</v>
      </c>
      <c r="BY182" s="401"/>
      <c r="BZ182" s="398"/>
      <c r="CA182" s="400"/>
      <c r="CC182" s="165">
        <v>35200</v>
      </c>
      <c r="CD182" s="166">
        <v>8725.5</v>
      </c>
      <c r="CE182" s="166">
        <v>24800</v>
      </c>
      <c r="CF182" s="167">
        <v>37</v>
      </c>
      <c r="CH182" s="400"/>
      <c r="CI182" s="398"/>
      <c r="CJ182" s="401"/>
      <c r="CL182" s="165">
        <v>35200</v>
      </c>
      <c r="CM182" s="166">
        <v>8513.25</v>
      </c>
      <c r="CN182" s="166">
        <v>18207.199999999997</v>
      </c>
      <c r="CO182" s="167">
        <v>37</v>
      </c>
      <c r="CQ182" s="401"/>
      <c r="CR182" s="398"/>
      <c r="CS182" s="400"/>
      <c r="CU182" s="616" t="s">
        <v>293</v>
      </c>
      <c r="CV182" s="617" t="s">
        <v>294</v>
      </c>
      <c r="CW182" s="617" t="s">
        <v>293</v>
      </c>
      <c r="CX182" s="618" t="s">
        <v>295</v>
      </c>
      <c r="CZ182" s="400"/>
      <c r="DA182" s="398"/>
      <c r="DB182" s="401"/>
      <c r="DD182" s="165">
        <v>35200</v>
      </c>
      <c r="DE182" s="166">
        <v>8725.5</v>
      </c>
      <c r="DF182" s="166">
        <v>24800</v>
      </c>
      <c r="DG182" s="167">
        <v>37</v>
      </c>
      <c r="DI182" s="401"/>
      <c r="DJ182" s="398"/>
      <c r="DK182" s="400"/>
      <c r="DM182" s="616" t="s">
        <v>293</v>
      </c>
      <c r="DN182" s="617" t="s">
        <v>294</v>
      </c>
      <c r="DO182" s="617" t="s">
        <v>293</v>
      </c>
      <c r="DP182" s="618" t="s">
        <v>295</v>
      </c>
      <c r="DR182" s="400"/>
      <c r="DS182" s="398"/>
      <c r="DT182" s="401"/>
      <c r="DV182" s="165">
        <v>20200</v>
      </c>
      <c r="DW182" s="166">
        <v>4121.9382249999999</v>
      </c>
      <c r="DX182" s="166">
        <v>868.59999999999854</v>
      </c>
      <c r="DY182" s="167">
        <v>26.65</v>
      </c>
      <c r="EA182" s="401"/>
      <c r="EB182" s="398"/>
      <c r="EC182" s="400"/>
      <c r="EE182" s="165">
        <v>12450</v>
      </c>
      <c r="EF182" s="166">
        <v>2303.25</v>
      </c>
      <c r="EG182" s="166">
        <v>7750</v>
      </c>
      <c r="EH182" s="167">
        <v>23.6</v>
      </c>
      <c r="EJ182" s="400"/>
      <c r="EK182" s="398"/>
      <c r="EL182" s="401"/>
      <c r="EN182" s="165">
        <v>18433.2</v>
      </c>
      <c r="EO182" s="166">
        <v>3587.9565000000002</v>
      </c>
      <c r="EP182" s="166">
        <v>1766.7999999999993</v>
      </c>
      <c r="EQ182" s="167">
        <v>24.8</v>
      </c>
      <c r="ES182" s="401"/>
      <c r="ET182" s="398"/>
      <c r="EU182" s="400"/>
      <c r="EW182" s="165">
        <v>20200</v>
      </c>
      <c r="EX182" s="166">
        <v>4186.60563</v>
      </c>
      <c r="EY182" s="166">
        <v>828.20000000000073</v>
      </c>
      <c r="EZ182" s="167">
        <v>26.46</v>
      </c>
      <c r="FB182" s="400"/>
      <c r="FC182" s="398"/>
      <c r="FD182" s="401"/>
      <c r="FF182" s="620"/>
      <c r="FG182" s="622"/>
      <c r="FH182" s="694"/>
      <c r="FI182" s="624"/>
      <c r="FK182" s="401"/>
    </row>
    <row r="183" spans="2:167" x14ac:dyDescent="0.25">
      <c r="B183" s="704"/>
      <c r="C183" s="704"/>
      <c r="D183" s="704"/>
      <c r="E183" s="704"/>
      <c r="F183" s="704"/>
      <c r="G183" s="399"/>
      <c r="H183" s="165">
        <v>35200</v>
      </c>
      <c r="I183" s="166">
        <v>8725.5</v>
      </c>
      <c r="J183" s="166">
        <v>24800</v>
      </c>
      <c r="K183" s="167">
        <v>37</v>
      </c>
      <c r="L183" s="153"/>
      <c r="M183" s="179">
        <v>200000</v>
      </c>
      <c r="N183" s="180">
        <v>44880</v>
      </c>
      <c r="O183" s="180" t="s">
        <v>296</v>
      </c>
      <c r="P183" s="181">
        <v>26</v>
      </c>
      <c r="Q183" s="403"/>
      <c r="R183" s="403"/>
      <c r="S183" s="403"/>
      <c r="T183" s="403"/>
      <c r="U183" s="403"/>
      <c r="V183" s="153"/>
      <c r="W183" s="151"/>
      <c r="X183" s="398"/>
      <c r="Y183" s="400"/>
      <c r="AA183" s="404">
        <v>21100</v>
      </c>
      <c r="AB183" s="182">
        <v>4454.75</v>
      </c>
      <c r="AC183" s="182">
        <v>14100</v>
      </c>
      <c r="AD183" s="234">
        <v>30</v>
      </c>
      <c r="AF183" s="400"/>
      <c r="AG183" s="398"/>
      <c r="AH183" s="401"/>
      <c r="AJ183" s="161">
        <v>0</v>
      </c>
      <c r="AK183" s="162">
        <v>0</v>
      </c>
      <c r="AL183" s="163">
        <v>12450</v>
      </c>
      <c r="AM183" s="164">
        <v>19</v>
      </c>
      <c r="AO183" s="401"/>
      <c r="AP183" s="398"/>
      <c r="AQ183" s="400"/>
      <c r="AS183" s="165">
        <v>12450</v>
      </c>
      <c r="AT183" s="166">
        <v>2427.75</v>
      </c>
      <c r="AU183" s="166">
        <v>5257.2000000000007</v>
      </c>
      <c r="AV183" s="167">
        <v>24</v>
      </c>
      <c r="AX183" s="400"/>
      <c r="AY183" s="398"/>
      <c r="AZ183" s="401"/>
      <c r="BB183" s="161">
        <v>0</v>
      </c>
      <c r="BC183" s="162">
        <v>0</v>
      </c>
      <c r="BD183" s="163">
        <v>10000</v>
      </c>
      <c r="BE183" s="164">
        <v>19</v>
      </c>
      <c r="BG183" s="401"/>
      <c r="BH183" s="398"/>
      <c r="BI183" s="400"/>
      <c r="BK183" s="168">
        <v>13010</v>
      </c>
      <c r="BL183" s="163">
        <v>2420.85</v>
      </c>
      <c r="BM183" s="163">
        <v>5458</v>
      </c>
      <c r="BN183" s="164">
        <v>23.5</v>
      </c>
      <c r="BP183" s="400"/>
      <c r="BQ183" s="398"/>
      <c r="BR183" s="401"/>
      <c r="BT183" s="168">
        <v>20200</v>
      </c>
      <c r="BU183" s="163">
        <v>4225.5</v>
      </c>
      <c r="BV183" s="163">
        <v>13800</v>
      </c>
      <c r="BW183" s="164">
        <v>30</v>
      </c>
      <c r="BY183" s="401"/>
      <c r="BZ183" s="398"/>
      <c r="CA183" s="400"/>
      <c r="CC183" s="404">
        <v>60000</v>
      </c>
      <c r="CD183" s="182">
        <v>17901.5</v>
      </c>
      <c r="CE183" s="182">
        <v>240000</v>
      </c>
      <c r="CF183" s="234">
        <v>45</v>
      </c>
      <c r="CH183" s="400"/>
      <c r="CI183" s="398"/>
      <c r="CJ183" s="401"/>
      <c r="CL183" s="168">
        <v>53407.199999999997</v>
      </c>
      <c r="CM183" s="182">
        <v>15249.913999999999</v>
      </c>
      <c r="CN183" s="163">
        <v>6592.8000000000029</v>
      </c>
      <c r="CO183" s="164">
        <v>40</v>
      </c>
      <c r="CQ183" s="401"/>
      <c r="CR183" s="398"/>
      <c r="CS183" s="400"/>
      <c r="CU183" s="168">
        <v>0</v>
      </c>
      <c r="CV183" s="163">
        <v>0</v>
      </c>
      <c r="CW183" s="163">
        <v>12450</v>
      </c>
      <c r="CX183" s="164">
        <v>20</v>
      </c>
      <c r="CZ183" s="400"/>
      <c r="DA183" s="398"/>
      <c r="DB183" s="401"/>
      <c r="DD183" s="404">
        <v>60000</v>
      </c>
      <c r="DE183" s="182">
        <v>17901.5</v>
      </c>
      <c r="DF183" s="182">
        <v>240000</v>
      </c>
      <c r="DG183" s="234">
        <v>45</v>
      </c>
      <c r="DI183" s="401"/>
      <c r="DJ183" s="398"/>
      <c r="DK183" s="400"/>
      <c r="DM183" s="161">
        <v>0</v>
      </c>
      <c r="DN183" s="162">
        <v>0</v>
      </c>
      <c r="DO183" s="163">
        <v>12450</v>
      </c>
      <c r="DP183" s="164">
        <v>19</v>
      </c>
      <c r="DR183" s="400"/>
      <c r="DS183" s="398"/>
      <c r="DT183" s="401"/>
      <c r="DV183" s="168">
        <v>21068.6</v>
      </c>
      <c r="DW183" s="163">
        <v>4353.4201249999996</v>
      </c>
      <c r="DX183" s="163">
        <v>14131.400000000001</v>
      </c>
      <c r="DY183" s="164">
        <v>29.9</v>
      </c>
      <c r="EA183" s="401"/>
      <c r="EB183" s="398"/>
      <c r="EC183" s="400"/>
      <c r="EE183" s="168">
        <v>20200</v>
      </c>
      <c r="EF183" s="163">
        <v>4132.25</v>
      </c>
      <c r="EG183" s="163">
        <v>15000</v>
      </c>
      <c r="EH183" s="164">
        <v>29.6</v>
      </c>
      <c r="EJ183" s="400"/>
      <c r="EK183" s="398"/>
      <c r="EL183" s="401"/>
      <c r="EN183" s="404">
        <v>20200</v>
      </c>
      <c r="EO183" s="182">
        <v>4026.1229000000003</v>
      </c>
      <c r="EP183" s="182">
        <v>14160.5</v>
      </c>
      <c r="EQ183" s="234">
        <v>27.8</v>
      </c>
      <c r="ES183" s="401"/>
      <c r="ET183" s="398"/>
      <c r="EU183" s="400"/>
      <c r="EW183" s="404">
        <v>21028.2</v>
      </c>
      <c r="EX183" s="182">
        <v>4405.7473500000006</v>
      </c>
      <c r="EY183" s="182">
        <v>14171.8</v>
      </c>
      <c r="EZ183" s="234">
        <v>28.740000000000002</v>
      </c>
      <c r="FB183" s="400"/>
      <c r="FC183" s="398"/>
      <c r="FD183" s="401"/>
      <c r="FF183" s="620" t="s">
        <v>292</v>
      </c>
      <c r="FG183" s="622" t="s">
        <v>292</v>
      </c>
      <c r="FH183" s="622" t="s">
        <v>292</v>
      </c>
      <c r="FI183" s="624" t="s">
        <v>292</v>
      </c>
      <c r="FK183" s="401"/>
    </row>
    <row r="184" spans="2:167" x14ac:dyDescent="0.25">
      <c r="B184" s="704"/>
      <c r="C184" s="704"/>
      <c r="D184" s="704"/>
      <c r="E184" s="704"/>
      <c r="F184" s="704"/>
      <c r="G184" s="399"/>
      <c r="H184" s="168">
        <v>60000</v>
      </c>
      <c r="I184" s="163">
        <v>17901.5</v>
      </c>
      <c r="J184" s="163">
        <v>240000</v>
      </c>
      <c r="K184" s="164">
        <v>45</v>
      </c>
      <c r="L184" s="153"/>
      <c r="M184" s="153"/>
      <c r="N184" s="153"/>
      <c r="O184" s="153"/>
      <c r="P184" s="153"/>
      <c r="Q184" s="183"/>
      <c r="R184" s="183"/>
      <c r="S184" s="183"/>
      <c r="T184" s="183"/>
      <c r="U184" s="183"/>
      <c r="V184" s="153"/>
      <c r="W184" s="151"/>
      <c r="X184" s="398"/>
      <c r="Y184" s="400"/>
      <c r="AA184" s="165">
        <v>35200</v>
      </c>
      <c r="AB184" s="166">
        <v>8684.75</v>
      </c>
      <c r="AC184" s="166">
        <v>24800</v>
      </c>
      <c r="AD184" s="167">
        <v>37</v>
      </c>
      <c r="AF184" s="400"/>
      <c r="AG184" s="398"/>
      <c r="AH184" s="401"/>
      <c r="AJ184" s="165">
        <v>12450</v>
      </c>
      <c r="AK184" s="166">
        <v>2365.5</v>
      </c>
      <c r="AL184" s="166">
        <v>7750</v>
      </c>
      <c r="AM184" s="167">
        <v>24</v>
      </c>
      <c r="AO184" s="401"/>
      <c r="AP184" s="398"/>
      <c r="AQ184" s="400"/>
      <c r="AS184" s="168">
        <v>17707.2</v>
      </c>
      <c r="AT184" s="163">
        <v>3689.4780000000001</v>
      </c>
      <c r="AU184" s="163">
        <v>2492.7999999999993</v>
      </c>
      <c r="AV184" s="164">
        <v>26</v>
      </c>
      <c r="AX184" s="400"/>
      <c r="AY184" s="398"/>
      <c r="AZ184" s="401"/>
      <c r="BB184" s="165">
        <v>10000</v>
      </c>
      <c r="BC184" s="166">
        <v>1900</v>
      </c>
      <c r="BD184" s="166">
        <v>2450</v>
      </c>
      <c r="BE184" s="167">
        <v>21.25</v>
      </c>
      <c r="BG184" s="401"/>
      <c r="BH184" s="398"/>
      <c r="BI184" s="400"/>
      <c r="BK184" s="165">
        <v>18468</v>
      </c>
      <c r="BL184" s="166">
        <v>3703.48</v>
      </c>
      <c r="BM184" s="166">
        <v>1732</v>
      </c>
      <c r="BN184" s="167">
        <v>26</v>
      </c>
      <c r="BP184" s="400"/>
      <c r="BQ184" s="398"/>
      <c r="BR184" s="401"/>
      <c r="BT184" s="165">
        <v>34000</v>
      </c>
      <c r="BU184" s="166">
        <v>8365.5</v>
      </c>
      <c r="BV184" s="166">
        <v>1200</v>
      </c>
      <c r="BW184" s="167">
        <v>33.5</v>
      </c>
      <c r="BY184" s="401"/>
      <c r="BZ184" s="398"/>
      <c r="CA184" s="400"/>
      <c r="CC184" s="179">
        <v>300000</v>
      </c>
      <c r="CD184" s="180">
        <v>125901.5</v>
      </c>
      <c r="CE184" s="405" t="s">
        <v>296</v>
      </c>
      <c r="CF184" s="181">
        <v>47</v>
      </c>
      <c r="CH184" s="400"/>
      <c r="CI184" s="398"/>
      <c r="CJ184" s="401"/>
      <c r="CL184" s="165">
        <v>60000</v>
      </c>
      <c r="CM184" s="166">
        <v>17887.034</v>
      </c>
      <c r="CN184" s="166">
        <v>240000</v>
      </c>
      <c r="CO184" s="167">
        <v>44</v>
      </c>
      <c r="CQ184" s="401"/>
      <c r="CR184" s="398"/>
      <c r="CS184" s="400"/>
      <c r="CU184" s="165">
        <v>12450</v>
      </c>
      <c r="CV184" s="166">
        <v>2490</v>
      </c>
      <c r="CW184" s="166">
        <v>5257.2000000000007</v>
      </c>
      <c r="CX184" s="167">
        <v>24</v>
      </c>
      <c r="CZ184" s="400"/>
      <c r="DA184" s="398"/>
      <c r="DB184" s="401"/>
      <c r="DD184" s="179">
        <v>300000</v>
      </c>
      <c r="DE184" s="180">
        <v>125901.5</v>
      </c>
      <c r="DF184" s="180" t="s">
        <v>296</v>
      </c>
      <c r="DG184" s="181">
        <v>47</v>
      </c>
      <c r="DI184" s="401"/>
      <c r="DJ184" s="398"/>
      <c r="DK184" s="400"/>
      <c r="DM184" s="165">
        <v>12450</v>
      </c>
      <c r="DN184" s="166">
        <v>2365.5</v>
      </c>
      <c r="DO184" s="166">
        <v>7750</v>
      </c>
      <c r="DP184" s="167">
        <v>24.5</v>
      </c>
      <c r="DR184" s="400"/>
      <c r="DS184" s="398"/>
      <c r="DT184" s="401"/>
      <c r="DV184" s="165">
        <v>35200</v>
      </c>
      <c r="DW184" s="166">
        <v>8578.7087250000004</v>
      </c>
      <c r="DX184" s="166">
        <v>24800</v>
      </c>
      <c r="DY184" s="167">
        <v>36.9</v>
      </c>
      <c r="EA184" s="401"/>
      <c r="EB184" s="398"/>
      <c r="EC184" s="400"/>
      <c r="EE184" s="165">
        <v>35200</v>
      </c>
      <c r="EF184" s="166">
        <v>8572.25</v>
      </c>
      <c r="EG184" s="166">
        <v>14800</v>
      </c>
      <c r="EH184" s="167">
        <v>37.299999999999997</v>
      </c>
      <c r="EJ184" s="400"/>
      <c r="EK184" s="398"/>
      <c r="EL184" s="401"/>
      <c r="EN184" s="165">
        <v>34360.5</v>
      </c>
      <c r="EO184" s="166">
        <v>7962.7419000000009</v>
      </c>
      <c r="EP184" s="166">
        <v>839.5</v>
      </c>
      <c r="EQ184" s="167">
        <v>32.4</v>
      </c>
      <c r="ES184" s="401"/>
      <c r="ET184" s="398"/>
      <c r="EU184" s="400"/>
      <c r="EW184" s="165">
        <v>35200</v>
      </c>
      <c r="EX184" s="166">
        <v>8478.722670000001</v>
      </c>
      <c r="EY184" s="166">
        <v>194</v>
      </c>
      <c r="EZ184" s="167">
        <v>32.24</v>
      </c>
      <c r="FB184" s="400"/>
      <c r="FC184" s="398"/>
      <c r="FD184" s="401"/>
      <c r="FF184" s="620" t="s">
        <v>293</v>
      </c>
      <c r="FG184" s="622" t="s">
        <v>294</v>
      </c>
      <c r="FH184" s="622" t="s">
        <v>293</v>
      </c>
      <c r="FI184" s="624" t="s">
        <v>295</v>
      </c>
      <c r="FK184" s="401"/>
    </row>
    <row r="185" spans="2:167" x14ac:dyDescent="0.25">
      <c r="B185" s="704"/>
      <c r="C185" s="704"/>
      <c r="D185" s="704"/>
      <c r="E185" s="704"/>
      <c r="F185" s="704"/>
      <c r="G185" s="399"/>
      <c r="H185" s="179">
        <v>300000</v>
      </c>
      <c r="I185" s="180">
        <v>125901.5</v>
      </c>
      <c r="J185" s="180" t="s">
        <v>296</v>
      </c>
      <c r="K185" s="181">
        <v>47</v>
      </c>
      <c r="Q185" s="183"/>
      <c r="R185" s="183"/>
      <c r="S185" s="183"/>
      <c r="T185" s="183"/>
      <c r="U185" s="183"/>
      <c r="V185" s="153"/>
      <c r="W185" s="151"/>
      <c r="X185" s="398"/>
      <c r="Y185" s="400"/>
      <c r="AA185" s="404">
        <v>60000</v>
      </c>
      <c r="AB185" s="182">
        <v>17860.75</v>
      </c>
      <c r="AC185" s="182">
        <v>240000</v>
      </c>
      <c r="AD185" s="234">
        <v>45</v>
      </c>
      <c r="AF185" s="400"/>
      <c r="AG185" s="398"/>
      <c r="AH185" s="401"/>
      <c r="AJ185" s="168">
        <v>20200</v>
      </c>
      <c r="AK185" s="163">
        <v>4225.5</v>
      </c>
      <c r="AL185" s="163">
        <v>15000</v>
      </c>
      <c r="AM185" s="164">
        <v>30</v>
      </c>
      <c r="AO185" s="401"/>
      <c r="AP185" s="398"/>
      <c r="AQ185" s="400"/>
      <c r="AS185" s="165">
        <v>20200</v>
      </c>
      <c r="AT185" s="166">
        <v>4337.6059999999998</v>
      </c>
      <c r="AU185" s="166">
        <v>12807.199999999997</v>
      </c>
      <c r="AV185" s="167">
        <v>29</v>
      </c>
      <c r="AX185" s="400"/>
      <c r="AY185" s="398"/>
      <c r="AZ185" s="401"/>
      <c r="BB185" s="168">
        <v>12450</v>
      </c>
      <c r="BC185" s="163">
        <v>2420.625</v>
      </c>
      <c r="BD185" s="163">
        <v>5550</v>
      </c>
      <c r="BE185" s="164">
        <v>23.75</v>
      </c>
      <c r="BG185" s="401"/>
      <c r="BH185" s="398"/>
      <c r="BI185" s="400"/>
      <c r="BK185" s="404">
        <v>20200</v>
      </c>
      <c r="BL185" s="182">
        <v>4153.8</v>
      </c>
      <c r="BM185" s="182">
        <v>14127</v>
      </c>
      <c r="BN185" s="234">
        <v>29</v>
      </c>
      <c r="BP185" s="400"/>
      <c r="BQ185" s="398"/>
      <c r="BR185" s="401"/>
      <c r="BT185" s="404">
        <v>35200</v>
      </c>
      <c r="BU185" s="182">
        <v>8767.5</v>
      </c>
      <c r="BV185" s="182">
        <v>10800</v>
      </c>
      <c r="BW185" s="234">
        <v>37</v>
      </c>
      <c r="BY185" s="401"/>
      <c r="BZ185" s="398"/>
      <c r="CA185" s="400"/>
      <c r="CH185" s="400"/>
      <c r="CI185" s="398"/>
      <c r="CJ185" s="401"/>
      <c r="CL185" s="193">
        <v>300000</v>
      </c>
      <c r="CM185" s="194">
        <v>123487.034</v>
      </c>
      <c r="CN185" s="194" t="s">
        <v>296</v>
      </c>
      <c r="CO185" s="195">
        <v>46</v>
      </c>
      <c r="CQ185" s="401"/>
      <c r="CR185" s="398"/>
      <c r="CS185" s="400"/>
      <c r="CU185" s="404">
        <v>17707.2</v>
      </c>
      <c r="CV185" s="182">
        <v>3751.7280000000001</v>
      </c>
      <c r="CW185" s="182">
        <v>2492.7999999999993</v>
      </c>
      <c r="CX185" s="234">
        <v>26</v>
      </c>
      <c r="CZ185" s="400"/>
      <c r="DA185" s="398"/>
      <c r="DB185" s="401"/>
      <c r="DI185" s="401"/>
      <c r="DJ185" s="398"/>
      <c r="DK185" s="400"/>
      <c r="DM185" s="168">
        <v>20200</v>
      </c>
      <c r="DN185" s="163">
        <v>4264.25</v>
      </c>
      <c r="DO185" s="163">
        <v>4000</v>
      </c>
      <c r="DP185" s="164">
        <v>30.5</v>
      </c>
      <c r="DR185" s="400"/>
      <c r="DS185" s="398"/>
      <c r="DT185" s="401"/>
      <c r="DV185" s="168">
        <v>60000</v>
      </c>
      <c r="DW185" s="163">
        <v>17729.908725000001</v>
      </c>
      <c r="DX185" s="163">
        <v>240000</v>
      </c>
      <c r="DY185" s="164">
        <v>45</v>
      </c>
      <c r="EA185" s="401"/>
      <c r="EB185" s="398"/>
      <c r="EC185" s="400"/>
      <c r="EE185" s="404">
        <v>50000</v>
      </c>
      <c r="EF185" s="182">
        <v>14092.65</v>
      </c>
      <c r="EG185" s="182">
        <v>10000</v>
      </c>
      <c r="EH185" s="234">
        <v>38</v>
      </c>
      <c r="EJ185" s="400"/>
      <c r="EK185" s="398"/>
      <c r="EL185" s="401"/>
      <c r="EN185" s="404">
        <v>35200</v>
      </c>
      <c r="EO185" s="182">
        <v>8234.7399000000005</v>
      </c>
      <c r="EP185" s="182">
        <v>20396.900000000001</v>
      </c>
      <c r="EQ185" s="234">
        <v>35.9</v>
      </c>
      <c r="ES185" s="401"/>
      <c r="ET185" s="398"/>
      <c r="EU185" s="400"/>
      <c r="EW185" s="404">
        <v>35394</v>
      </c>
      <c r="EX185" s="182">
        <v>8541.2682700000005</v>
      </c>
      <c r="EY185" s="182">
        <v>24606</v>
      </c>
      <c r="EZ185" s="234">
        <v>36.72</v>
      </c>
      <c r="FB185" s="400"/>
      <c r="FC185" s="398"/>
      <c r="FD185" s="401"/>
      <c r="FF185" s="161">
        <v>0</v>
      </c>
      <c r="FG185" s="162">
        <v>0</v>
      </c>
      <c r="FH185" s="163">
        <v>12000</v>
      </c>
      <c r="FI185" s="164">
        <v>18.5</v>
      </c>
      <c r="FK185" s="401"/>
    </row>
    <row r="186" spans="2:167" x14ac:dyDescent="0.25">
      <c r="B186" s="704"/>
      <c r="C186" s="704"/>
      <c r="D186" s="704"/>
      <c r="E186" s="704"/>
      <c r="F186" s="704"/>
      <c r="G186" s="399"/>
      <c r="Q186" s="183"/>
      <c r="R186" s="183"/>
      <c r="S186" s="183"/>
      <c r="T186" s="183"/>
      <c r="U186" s="183"/>
      <c r="V186" s="153"/>
      <c r="W186" s="151"/>
      <c r="X186" s="398"/>
      <c r="Y186" s="400"/>
      <c r="AA186" s="179">
        <v>300000</v>
      </c>
      <c r="AB186" s="180">
        <v>125860.75</v>
      </c>
      <c r="AC186" s="180" t="s">
        <v>296</v>
      </c>
      <c r="AD186" s="181">
        <v>47</v>
      </c>
      <c r="AF186" s="400"/>
      <c r="AG186" s="398"/>
      <c r="AH186" s="401"/>
      <c r="AJ186" s="165">
        <v>35200</v>
      </c>
      <c r="AK186" s="166">
        <v>8725.5</v>
      </c>
      <c r="AL186" s="166">
        <v>14800</v>
      </c>
      <c r="AM186" s="167">
        <v>37</v>
      </c>
      <c r="AO186" s="401"/>
      <c r="AP186" s="398"/>
      <c r="AQ186" s="400"/>
      <c r="AS186" s="404">
        <v>33007.199999999997</v>
      </c>
      <c r="AT186" s="182">
        <v>8051.6939999999995</v>
      </c>
      <c r="AU186" s="182">
        <v>2192.8000000000029</v>
      </c>
      <c r="AV186" s="234">
        <v>33.5</v>
      </c>
      <c r="AX186" s="400"/>
      <c r="AY186" s="398"/>
      <c r="AZ186" s="401"/>
      <c r="BB186" s="165">
        <v>18000</v>
      </c>
      <c r="BC186" s="166">
        <v>3738.75</v>
      </c>
      <c r="BD186" s="166">
        <v>2200</v>
      </c>
      <c r="BE186" s="167">
        <v>26.75</v>
      </c>
      <c r="BG186" s="401"/>
      <c r="BH186" s="398"/>
      <c r="BI186" s="400"/>
      <c r="BK186" s="165">
        <v>34327</v>
      </c>
      <c r="BL186" s="166">
        <v>8250.630000000001</v>
      </c>
      <c r="BM186" s="166">
        <v>873</v>
      </c>
      <c r="BN186" s="167">
        <v>33.5</v>
      </c>
      <c r="BP186" s="400"/>
      <c r="BQ186" s="398"/>
      <c r="BR186" s="401"/>
      <c r="BT186" s="165">
        <v>46000</v>
      </c>
      <c r="BU186" s="166">
        <v>12763.5</v>
      </c>
      <c r="BV186" s="166">
        <v>14000</v>
      </c>
      <c r="BW186" s="167">
        <v>38</v>
      </c>
      <c r="BY186" s="401"/>
      <c r="BZ186" s="398"/>
      <c r="CA186" s="400"/>
      <c r="CB186" s="400"/>
      <c r="CC186" s="400"/>
      <c r="CD186" s="400"/>
      <c r="CE186" s="400"/>
      <c r="CF186" s="400"/>
      <c r="CG186" s="400"/>
      <c r="CH186" s="400"/>
      <c r="CI186" s="398"/>
      <c r="CJ186" s="401"/>
      <c r="CQ186" s="401"/>
      <c r="CR186" s="398"/>
      <c r="CS186" s="400"/>
      <c r="CU186" s="165">
        <v>20200</v>
      </c>
      <c r="CV186" s="166">
        <v>4399.8559999999998</v>
      </c>
      <c r="CW186" s="166">
        <v>800</v>
      </c>
      <c r="CX186" s="167">
        <v>29</v>
      </c>
      <c r="CZ186" s="400"/>
      <c r="DA186" s="398"/>
      <c r="DB186" s="401"/>
      <c r="DC186" s="401"/>
      <c r="DD186" s="401"/>
      <c r="DE186" s="401"/>
      <c r="DF186" s="401"/>
      <c r="DG186" s="401"/>
      <c r="DH186" s="401"/>
      <c r="DI186" s="401"/>
      <c r="DJ186" s="398"/>
      <c r="DK186" s="400"/>
      <c r="DM186" s="165">
        <v>24200</v>
      </c>
      <c r="DN186" s="166">
        <v>5484.25</v>
      </c>
      <c r="DO186" s="166">
        <v>11000</v>
      </c>
      <c r="DP186" s="167">
        <v>31.5</v>
      </c>
      <c r="DR186" s="400"/>
      <c r="DS186" s="398"/>
      <c r="DT186" s="401"/>
      <c r="DV186" s="179">
        <v>300000</v>
      </c>
      <c r="DW186" s="180">
        <v>125729.908725</v>
      </c>
      <c r="DX186" s="180" t="s">
        <v>296</v>
      </c>
      <c r="DY186" s="181">
        <v>47</v>
      </c>
      <c r="EA186" s="401"/>
      <c r="EB186" s="398"/>
      <c r="EC186" s="400"/>
      <c r="EE186" s="165">
        <v>60000</v>
      </c>
      <c r="EF186" s="166">
        <v>17892.650000000001</v>
      </c>
      <c r="EG186" s="166">
        <v>60000</v>
      </c>
      <c r="EH186" s="167">
        <v>47.5</v>
      </c>
      <c r="EJ186" s="400"/>
      <c r="EK186" s="398"/>
      <c r="EL186" s="401"/>
      <c r="EN186" s="165">
        <v>55596.9</v>
      </c>
      <c r="EO186" s="166">
        <v>15557.227000000003</v>
      </c>
      <c r="EP186" s="166">
        <v>4403.0999999999985</v>
      </c>
      <c r="EQ186" s="167">
        <v>39</v>
      </c>
      <c r="ES186" s="401"/>
      <c r="ET186" s="398"/>
      <c r="EU186" s="400"/>
      <c r="EW186" s="165">
        <v>60000</v>
      </c>
      <c r="EX186" s="166">
        <v>17576.591469999999</v>
      </c>
      <c r="EY186" s="166">
        <v>240000</v>
      </c>
      <c r="EZ186" s="167">
        <v>45.2</v>
      </c>
      <c r="FB186" s="400"/>
      <c r="FC186" s="398"/>
      <c r="FD186" s="401"/>
      <c r="FF186" s="165">
        <v>12000</v>
      </c>
      <c r="FG186" s="166">
        <v>2220</v>
      </c>
      <c r="FH186" s="166">
        <v>450</v>
      </c>
      <c r="FI186" s="167">
        <v>21.5</v>
      </c>
      <c r="FK186" s="401"/>
    </row>
    <row r="187" spans="2:167" x14ac:dyDescent="0.25">
      <c r="B187" s="704"/>
      <c r="C187" s="704"/>
      <c r="D187" s="704"/>
      <c r="E187" s="704"/>
      <c r="F187" s="704"/>
      <c r="G187" s="406"/>
      <c r="H187" s="152"/>
      <c r="I187" s="152"/>
      <c r="J187" s="152"/>
      <c r="K187" s="152"/>
      <c r="L187" s="152"/>
      <c r="M187" s="152"/>
      <c r="N187" s="152"/>
      <c r="O187" s="152"/>
      <c r="P187" s="152"/>
      <c r="Q187" s="407"/>
      <c r="R187" s="407"/>
      <c r="S187" s="407"/>
      <c r="T187" s="407"/>
      <c r="U187" s="407"/>
      <c r="V187" s="151"/>
      <c r="W187" s="151"/>
      <c r="X187" s="398"/>
      <c r="Y187" s="400"/>
      <c r="AF187" s="400"/>
      <c r="AG187" s="398"/>
      <c r="AH187" s="401"/>
      <c r="AJ187" s="404">
        <v>50000</v>
      </c>
      <c r="AK187" s="182">
        <v>14201.5</v>
      </c>
      <c r="AL187" s="182">
        <v>10000</v>
      </c>
      <c r="AM187" s="234">
        <v>39</v>
      </c>
      <c r="AO187" s="401"/>
      <c r="AP187" s="398"/>
      <c r="AQ187" s="400"/>
      <c r="AS187" s="165">
        <v>35200</v>
      </c>
      <c r="AT187" s="166">
        <v>8786.2820000000011</v>
      </c>
      <c r="AU187" s="166">
        <v>18207.199999999997</v>
      </c>
      <c r="AV187" s="167">
        <v>37</v>
      </c>
      <c r="AX187" s="400"/>
      <c r="AY187" s="398"/>
      <c r="AZ187" s="401"/>
      <c r="BB187" s="404">
        <v>20200</v>
      </c>
      <c r="BC187" s="182">
        <v>4327.25</v>
      </c>
      <c r="BD187" s="182">
        <v>9800</v>
      </c>
      <c r="BE187" s="234">
        <v>29.75</v>
      </c>
      <c r="BG187" s="401"/>
      <c r="BH187" s="398"/>
      <c r="BI187" s="400"/>
      <c r="BK187" s="404">
        <v>35200</v>
      </c>
      <c r="BL187" s="182">
        <v>8543.0850000000009</v>
      </c>
      <c r="BM187" s="182">
        <v>20076</v>
      </c>
      <c r="BN187" s="234">
        <v>37</v>
      </c>
      <c r="BP187" s="400"/>
      <c r="BQ187" s="398"/>
      <c r="BR187" s="401"/>
      <c r="BT187" s="404">
        <v>60000</v>
      </c>
      <c r="BU187" s="182">
        <v>18083.5</v>
      </c>
      <c r="BV187" s="182">
        <v>30000</v>
      </c>
      <c r="BW187" s="234">
        <v>47</v>
      </c>
      <c r="BY187" s="401"/>
      <c r="BZ187" s="398"/>
      <c r="CA187" s="398"/>
      <c r="CB187" s="398"/>
      <c r="CC187" s="398"/>
      <c r="CD187" s="398"/>
      <c r="CE187" s="398"/>
      <c r="CF187" s="398"/>
      <c r="CG187" s="398"/>
      <c r="CH187" s="398"/>
      <c r="CI187" s="398"/>
      <c r="CJ187" s="401"/>
      <c r="CK187" s="401"/>
      <c r="CL187" s="401"/>
      <c r="CM187" s="401"/>
      <c r="CN187" s="401"/>
      <c r="CO187" s="401"/>
      <c r="CP187" s="401"/>
      <c r="CQ187" s="401"/>
      <c r="CR187" s="398"/>
      <c r="CS187" s="400"/>
      <c r="CU187" s="404">
        <v>21000</v>
      </c>
      <c r="CV187" s="182">
        <v>4631.8559999999998</v>
      </c>
      <c r="CW187" s="182">
        <v>12007.199999999997</v>
      </c>
      <c r="CX187" s="234">
        <v>30</v>
      </c>
      <c r="CZ187" s="400"/>
      <c r="DA187" s="398"/>
      <c r="DB187" s="398"/>
      <c r="DC187" s="398"/>
      <c r="DD187" s="398"/>
      <c r="DE187" s="398"/>
      <c r="DF187" s="398"/>
      <c r="DG187" s="398"/>
      <c r="DH187" s="398"/>
      <c r="DI187" s="398"/>
      <c r="DJ187" s="398"/>
      <c r="DK187" s="400"/>
      <c r="DM187" s="404">
        <v>35200</v>
      </c>
      <c r="DN187" s="182">
        <v>8949.25</v>
      </c>
      <c r="DO187" s="182">
        <v>24800</v>
      </c>
      <c r="DP187" s="234">
        <v>39</v>
      </c>
      <c r="DR187" s="400"/>
      <c r="DS187" s="398"/>
      <c r="DT187" s="401"/>
      <c r="EA187" s="401"/>
      <c r="EB187" s="398"/>
      <c r="EC187" s="400"/>
      <c r="EE187" s="404">
        <v>120000</v>
      </c>
      <c r="EF187" s="182">
        <v>46392.65</v>
      </c>
      <c r="EG187" s="182">
        <v>180000</v>
      </c>
      <c r="EH187" s="234">
        <v>49.5</v>
      </c>
      <c r="EJ187" s="400"/>
      <c r="EK187" s="398"/>
      <c r="EL187" s="401"/>
      <c r="EN187" s="168">
        <v>60000</v>
      </c>
      <c r="EO187" s="163">
        <v>17274.436000000002</v>
      </c>
      <c r="EP187" s="163">
        <v>240000</v>
      </c>
      <c r="EQ187" s="164">
        <v>43</v>
      </c>
      <c r="ES187" s="401"/>
      <c r="ET187" s="398"/>
      <c r="EU187" s="400"/>
      <c r="EW187" s="193">
        <v>300000</v>
      </c>
      <c r="EX187" s="194">
        <v>126056.59147</v>
      </c>
      <c r="EY187" s="194" t="s">
        <v>296</v>
      </c>
      <c r="EZ187" s="195">
        <v>47.2</v>
      </c>
      <c r="FB187" s="400"/>
      <c r="FC187" s="398"/>
      <c r="FD187" s="401"/>
      <c r="FF187" s="168">
        <v>12450</v>
      </c>
      <c r="FG187" s="163">
        <v>2316.75</v>
      </c>
      <c r="FH187" s="163">
        <v>7750</v>
      </c>
      <c r="FI187" s="164">
        <v>24</v>
      </c>
      <c r="FK187" s="401"/>
    </row>
    <row r="188" spans="2:167" x14ac:dyDescent="0.25">
      <c r="B188" s="704"/>
      <c r="C188" s="704"/>
      <c r="D188" s="704"/>
      <c r="E188" s="704"/>
      <c r="F188" s="704"/>
      <c r="G188" s="398"/>
      <c r="H188" s="398"/>
      <c r="I188" s="398"/>
      <c r="J188" s="398"/>
      <c r="K188" s="398"/>
      <c r="L188" s="398"/>
      <c r="M188" s="398"/>
      <c r="N188" s="398"/>
      <c r="O188" s="398"/>
      <c r="P188" s="398"/>
      <c r="Q188" s="398"/>
      <c r="R188" s="398"/>
      <c r="S188" s="398"/>
      <c r="T188" s="398"/>
      <c r="U188" s="398"/>
      <c r="V188" s="398"/>
      <c r="W188" s="398"/>
      <c r="X188" s="398"/>
      <c r="Y188" s="400"/>
      <c r="Z188" s="400"/>
      <c r="AA188" s="400"/>
      <c r="AB188" s="400"/>
      <c r="AC188" s="400"/>
      <c r="AD188" s="400"/>
      <c r="AE188" s="400"/>
      <c r="AF188" s="400"/>
      <c r="AG188" s="398"/>
      <c r="AH188" s="401"/>
      <c r="AJ188" s="165">
        <v>60000</v>
      </c>
      <c r="AK188" s="166">
        <v>18101.5</v>
      </c>
      <c r="AL188" s="166">
        <v>20000</v>
      </c>
      <c r="AM188" s="167">
        <v>45.5</v>
      </c>
      <c r="AO188" s="401"/>
      <c r="AP188" s="398"/>
      <c r="AQ188" s="400"/>
      <c r="AS188" s="404">
        <v>53407.199999999997</v>
      </c>
      <c r="AT188" s="182">
        <v>15522.946</v>
      </c>
      <c r="AU188" s="182">
        <v>6592.8000000000029</v>
      </c>
      <c r="AV188" s="234">
        <v>40</v>
      </c>
      <c r="AX188" s="400"/>
      <c r="AY188" s="398"/>
      <c r="AZ188" s="401"/>
      <c r="BB188" s="165">
        <v>30000</v>
      </c>
      <c r="BC188" s="166">
        <v>7242.75</v>
      </c>
      <c r="BD188" s="166">
        <v>5200</v>
      </c>
      <c r="BE188" s="167">
        <v>32.75</v>
      </c>
      <c r="BG188" s="401"/>
      <c r="BH188" s="398"/>
      <c r="BI188" s="400"/>
      <c r="BK188" s="165">
        <v>55276</v>
      </c>
      <c r="BL188" s="166">
        <v>15971.205000000002</v>
      </c>
      <c r="BM188" s="166">
        <v>4724</v>
      </c>
      <c r="BN188" s="167">
        <v>42</v>
      </c>
      <c r="BP188" s="400"/>
      <c r="BQ188" s="398"/>
      <c r="BR188" s="401"/>
      <c r="BT188" s="165">
        <v>90000</v>
      </c>
      <c r="BU188" s="166">
        <v>32183.5</v>
      </c>
      <c r="BV188" s="166">
        <v>210000</v>
      </c>
      <c r="BW188" s="167">
        <v>48</v>
      </c>
      <c r="BY188" s="401"/>
      <c r="BZ188" s="398"/>
      <c r="CA188" s="398"/>
      <c r="CB188" s="398"/>
      <c r="CC188" s="398"/>
      <c r="CD188" s="398"/>
      <c r="CE188" s="398"/>
      <c r="CF188" s="398"/>
      <c r="CG188" s="398"/>
      <c r="CH188" s="398"/>
      <c r="CI188" s="398"/>
      <c r="CJ188" s="398"/>
      <c r="CK188" s="398"/>
      <c r="CL188" s="398"/>
      <c r="CM188" s="398"/>
      <c r="CN188" s="398"/>
      <c r="CO188" s="398"/>
      <c r="CP188" s="398"/>
      <c r="CQ188" s="398"/>
      <c r="CR188" s="398"/>
      <c r="CS188" s="400"/>
      <c r="CU188" s="165">
        <v>33007.199999999997</v>
      </c>
      <c r="CV188" s="166">
        <v>8234.0159999999996</v>
      </c>
      <c r="CW188" s="166">
        <v>2192.8000000000029</v>
      </c>
      <c r="CX188" s="167">
        <v>33.799999999999997</v>
      </c>
      <c r="CZ188" s="400"/>
      <c r="DA188" s="398"/>
      <c r="DB188" s="398"/>
      <c r="DC188" s="398"/>
      <c r="DD188" s="398"/>
      <c r="DE188" s="398"/>
      <c r="DF188" s="398"/>
      <c r="DG188" s="398"/>
      <c r="DH188" s="398"/>
      <c r="DI188" s="398"/>
      <c r="DJ188" s="398"/>
      <c r="DK188" s="400"/>
      <c r="DM188" s="165">
        <v>60000</v>
      </c>
      <c r="DN188" s="166">
        <v>18621.25</v>
      </c>
      <c r="DO188" s="166">
        <v>20200</v>
      </c>
      <c r="DP188" s="167">
        <v>46</v>
      </c>
      <c r="DR188" s="400"/>
      <c r="DS188" s="398"/>
      <c r="DT188" s="401"/>
      <c r="DU188" s="401"/>
      <c r="DV188" s="401"/>
      <c r="DW188" s="401"/>
      <c r="DX188" s="401"/>
      <c r="DY188" s="401"/>
      <c r="DZ188" s="401"/>
      <c r="EA188" s="401"/>
      <c r="EB188" s="398"/>
      <c r="EC188" s="400"/>
      <c r="EE188" s="179">
        <v>300000</v>
      </c>
      <c r="EF188" s="180">
        <v>135492.65</v>
      </c>
      <c r="EG188" s="180" t="s">
        <v>296</v>
      </c>
      <c r="EH188" s="181">
        <v>51.5</v>
      </c>
      <c r="EJ188" s="400"/>
      <c r="EK188" s="398"/>
      <c r="EL188" s="401"/>
      <c r="EN188" s="179">
        <v>300000</v>
      </c>
      <c r="EO188" s="180">
        <v>120474.436</v>
      </c>
      <c r="EP188" s="180" t="s">
        <v>296</v>
      </c>
      <c r="EQ188" s="181">
        <v>45</v>
      </c>
      <c r="ES188" s="401"/>
      <c r="ET188" s="398"/>
      <c r="EU188" s="400"/>
      <c r="FB188" s="400"/>
      <c r="FC188" s="398"/>
      <c r="FD188" s="401"/>
      <c r="FF188" s="165">
        <v>20200</v>
      </c>
      <c r="FG188" s="166">
        <v>4176.75</v>
      </c>
      <c r="FH188" s="166">
        <v>1800</v>
      </c>
      <c r="FI188" s="167">
        <v>27</v>
      </c>
      <c r="FK188" s="401"/>
    </row>
    <row r="189" spans="2:167" x14ac:dyDescent="0.25">
      <c r="B189" s="704"/>
      <c r="C189" s="704"/>
      <c r="D189" s="704"/>
      <c r="E189" s="704"/>
      <c r="F189" s="704"/>
      <c r="G189" s="398"/>
      <c r="H189" s="398"/>
      <c r="I189" s="398"/>
      <c r="J189" s="398"/>
      <c r="K189" s="398"/>
      <c r="L189" s="398"/>
      <c r="M189" s="398"/>
      <c r="N189" s="398"/>
      <c r="O189" s="398"/>
      <c r="P189" s="398"/>
      <c r="Q189" s="398"/>
      <c r="R189" s="398"/>
      <c r="S189" s="398"/>
      <c r="T189" s="398"/>
      <c r="U189" s="398"/>
      <c r="V189" s="398"/>
      <c r="W189" s="398"/>
      <c r="X189" s="398"/>
      <c r="Y189" s="398"/>
      <c r="Z189" s="398"/>
      <c r="AA189" s="398"/>
      <c r="AB189" s="398"/>
      <c r="AC189" s="398"/>
      <c r="AD189" s="398"/>
      <c r="AE189" s="398"/>
      <c r="AF189" s="398"/>
      <c r="AG189" s="398"/>
      <c r="AH189" s="401"/>
      <c r="AJ189" s="404">
        <v>80000</v>
      </c>
      <c r="AK189" s="182">
        <v>27201.5</v>
      </c>
      <c r="AL189" s="182">
        <v>10000</v>
      </c>
      <c r="AM189" s="234">
        <v>46.5</v>
      </c>
      <c r="AO189" s="401"/>
      <c r="AP189" s="398"/>
      <c r="AQ189" s="400"/>
      <c r="AS189" s="165">
        <v>60000</v>
      </c>
      <c r="AT189" s="166">
        <v>18160.066000000003</v>
      </c>
      <c r="AU189" s="166">
        <v>10000</v>
      </c>
      <c r="AV189" s="167">
        <v>44</v>
      </c>
      <c r="AX189" s="400"/>
      <c r="AY189" s="398"/>
      <c r="AZ189" s="401"/>
      <c r="BB189" s="404">
        <v>35200</v>
      </c>
      <c r="BC189" s="182">
        <v>8945.75</v>
      </c>
      <c r="BD189" s="182">
        <v>12800</v>
      </c>
      <c r="BE189" s="234">
        <v>36.25</v>
      </c>
      <c r="BG189" s="401"/>
      <c r="BH189" s="398"/>
      <c r="BI189" s="400"/>
      <c r="BK189" s="404">
        <v>60000</v>
      </c>
      <c r="BL189" s="182">
        <v>17955.285000000003</v>
      </c>
      <c r="BM189" s="182">
        <v>30000</v>
      </c>
      <c r="BN189" s="234">
        <v>46</v>
      </c>
      <c r="BP189" s="400"/>
      <c r="BQ189" s="398"/>
      <c r="BR189" s="401"/>
      <c r="BT189" s="193">
        <v>300000</v>
      </c>
      <c r="BU189" s="194">
        <v>132983.5</v>
      </c>
      <c r="BV189" s="194" t="s">
        <v>296</v>
      </c>
      <c r="BW189" s="195">
        <v>50</v>
      </c>
      <c r="BY189" s="401"/>
      <c r="BZ189" s="398"/>
      <c r="CA189" s="398"/>
      <c r="CB189" s="398"/>
      <c r="CC189" s="398"/>
      <c r="CD189" s="398"/>
      <c r="CE189" s="398"/>
      <c r="CF189" s="398"/>
      <c r="CG189" s="398"/>
      <c r="CH189" s="398"/>
      <c r="CI189" s="398"/>
      <c r="CJ189" s="398"/>
      <c r="CK189" s="398"/>
      <c r="CL189" s="398"/>
      <c r="CM189" s="398"/>
      <c r="CN189" s="398"/>
      <c r="CO189" s="398"/>
      <c r="CP189" s="398"/>
      <c r="CQ189" s="398"/>
      <c r="CR189" s="398"/>
      <c r="CS189" s="400"/>
      <c r="CU189" s="404">
        <v>35200</v>
      </c>
      <c r="CV189" s="182">
        <v>8975.1823999999997</v>
      </c>
      <c r="CW189" s="182">
        <v>18207.199999999997</v>
      </c>
      <c r="CX189" s="234">
        <v>37.299999999999997</v>
      </c>
      <c r="CZ189" s="400"/>
      <c r="DA189" s="398"/>
      <c r="DB189" s="398"/>
      <c r="DC189" s="398"/>
      <c r="DD189" s="398"/>
      <c r="DE189" s="398"/>
      <c r="DF189" s="398"/>
      <c r="DG189" s="398"/>
      <c r="DH189" s="398"/>
      <c r="DI189" s="398"/>
      <c r="DJ189" s="398"/>
      <c r="DK189" s="400"/>
      <c r="DM189" s="404">
        <v>80200</v>
      </c>
      <c r="DN189" s="182">
        <v>27913.25</v>
      </c>
      <c r="DO189" s="182">
        <v>19000</v>
      </c>
      <c r="DP189" s="234">
        <v>46.5</v>
      </c>
      <c r="DR189" s="400"/>
      <c r="DS189" s="398"/>
      <c r="DT189" s="398"/>
      <c r="DU189" s="398"/>
      <c r="DV189" s="398"/>
      <c r="DW189" s="398"/>
      <c r="DX189" s="398"/>
      <c r="DY189" s="398"/>
      <c r="DZ189" s="398"/>
      <c r="EA189" s="398"/>
      <c r="EB189" s="398"/>
      <c r="EC189" s="400"/>
      <c r="EJ189" s="400"/>
      <c r="EK189" s="398"/>
      <c r="EL189" s="401"/>
      <c r="ES189" s="401"/>
      <c r="ET189" s="398"/>
      <c r="EU189" s="400"/>
      <c r="EV189" s="400"/>
      <c r="EW189" s="400"/>
      <c r="EX189" s="400"/>
      <c r="EY189" s="400"/>
      <c r="EZ189" s="400"/>
      <c r="FA189" s="400"/>
      <c r="FB189" s="400"/>
      <c r="FC189" s="398"/>
      <c r="FD189" s="401"/>
      <c r="FF189" s="168">
        <v>22000</v>
      </c>
      <c r="FG189" s="163">
        <v>4662.75</v>
      </c>
      <c r="FH189" s="163">
        <v>10000</v>
      </c>
      <c r="FI189" s="164">
        <v>30</v>
      </c>
      <c r="FK189" s="401"/>
    </row>
    <row r="190" spans="2:167" x14ac:dyDescent="0.25">
      <c r="B190" s="704"/>
      <c r="C190" s="704"/>
      <c r="D190" s="704"/>
      <c r="E190" s="704"/>
      <c r="F190" s="704"/>
      <c r="G190" s="398"/>
      <c r="H190" s="398"/>
      <c r="I190" s="398"/>
      <c r="J190" s="398"/>
      <c r="K190" s="398"/>
      <c r="L190" s="398"/>
      <c r="M190" s="398"/>
      <c r="N190" s="398"/>
      <c r="O190" s="398"/>
      <c r="P190" s="398"/>
      <c r="Q190" s="398"/>
      <c r="R190" s="398"/>
      <c r="S190" s="398"/>
      <c r="T190" s="398"/>
      <c r="U190" s="398"/>
      <c r="V190" s="398"/>
      <c r="W190" s="398"/>
      <c r="X190" s="398"/>
      <c r="Y190" s="398"/>
      <c r="Z190" s="398"/>
      <c r="AA190" s="398"/>
      <c r="AB190" s="398"/>
      <c r="AC190" s="398"/>
      <c r="AD190" s="398"/>
      <c r="AE190" s="398"/>
      <c r="AF190" s="398"/>
      <c r="AG190" s="398"/>
      <c r="AH190" s="401"/>
      <c r="AJ190" s="165">
        <v>90000</v>
      </c>
      <c r="AK190" s="166">
        <v>31851.5</v>
      </c>
      <c r="AL190" s="166">
        <v>40000</v>
      </c>
      <c r="AM190" s="167">
        <v>47.5</v>
      </c>
      <c r="AO190" s="401"/>
      <c r="AP190" s="398"/>
      <c r="AQ190" s="400"/>
      <c r="AS190" s="404">
        <v>70000</v>
      </c>
      <c r="AT190" s="182">
        <v>22560.066000000003</v>
      </c>
      <c r="AU190" s="182">
        <v>20000</v>
      </c>
      <c r="AV190" s="234">
        <v>45</v>
      </c>
      <c r="AX190" s="400"/>
      <c r="AY190" s="398"/>
      <c r="AZ190" s="401"/>
      <c r="BB190" s="165">
        <v>48000</v>
      </c>
      <c r="BC190" s="166">
        <v>13585.75</v>
      </c>
      <c r="BD190" s="166">
        <v>12000</v>
      </c>
      <c r="BE190" s="167">
        <v>37.75</v>
      </c>
      <c r="BG190" s="401"/>
      <c r="BH190" s="398"/>
      <c r="BI190" s="400"/>
      <c r="BK190" s="165">
        <v>90000</v>
      </c>
      <c r="BL190" s="166">
        <v>31755.285000000003</v>
      </c>
      <c r="BM190" s="166">
        <v>30000</v>
      </c>
      <c r="BN190" s="167">
        <v>47.5</v>
      </c>
      <c r="BP190" s="400"/>
      <c r="BQ190" s="398"/>
      <c r="BR190" s="401"/>
      <c r="BY190" s="401"/>
      <c r="BZ190" s="398"/>
      <c r="CA190" s="398"/>
      <c r="CB190" s="398"/>
      <c r="CC190" s="398"/>
      <c r="CD190" s="398"/>
      <c r="CE190" s="398"/>
      <c r="CF190" s="398"/>
      <c r="CG190" s="398"/>
      <c r="CH190" s="398"/>
      <c r="CI190" s="398"/>
      <c r="CJ190" s="398"/>
      <c r="CK190" s="398"/>
      <c r="CL190" s="398"/>
      <c r="CM190" s="398"/>
      <c r="CN190" s="398"/>
      <c r="CO190" s="398"/>
      <c r="CP190" s="398"/>
      <c r="CQ190" s="398"/>
      <c r="CR190" s="398"/>
      <c r="CS190" s="400"/>
      <c r="CU190" s="165">
        <v>53407.199999999997</v>
      </c>
      <c r="CV190" s="166">
        <v>15766.467999999997</v>
      </c>
      <c r="CW190" s="166">
        <v>6592.8000000000029</v>
      </c>
      <c r="CX190" s="167">
        <v>40</v>
      </c>
      <c r="CZ190" s="400"/>
      <c r="DA190" s="398"/>
      <c r="DB190" s="398"/>
      <c r="DC190" s="398"/>
      <c r="DD190" s="398"/>
      <c r="DE190" s="398"/>
      <c r="DF190" s="398"/>
      <c r="DG190" s="398"/>
      <c r="DH190" s="398"/>
      <c r="DI190" s="398"/>
      <c r="DJ190" s="398"/>
      <c r="DK190" s="400"/>
      <c r="DM190" s="165">
        <v>99200</v>
      </c>
      <c r="DN190" s="166">
        <v>36748.25</v>
      </c>
      <c r="DO190" s="166">
        <v>21000</v>
      </c>
      <c r="DP190" s="167">
        <v>47</v>
      </c>
      <c r="DR190" s="400"/>
      <c r="DS190" s="398"/>
      <c r="DT190" s="398"/>
      <c r="DU190" s="398"/>
      <c r="DV190" s="398"/>
      <c r="DW190" s="398"/>
      <c r="DX190" s="398"/>
      <c r="DY190" s="398"/>
      <c r="DZ190" s="398"/>
      <c r="EA190" s="398"/>
      <c r="EB190" s="398"/>
      <c r="EC190" s="400"/>
      <c r="ED190" s="400"/>
      <c r="EE190" s="400"/>
      <c r="EF190" s="400"/>
      <c r="EG190" s="400"/>
      <c r="EH190" s="400"/>
      <c r="EI190" s="400"/>
      <c r="EJ190" s="400"/>
      <c r="EK190" s="398"/>
      <c r="EL190" s="401"/>
      <c r="EM190" s="401"/>
      <c r="EN190" s="401"/>
      <c r="EO190" s="401"/>
      <c r="EP190" s="401"/>
      <c r="EQ190" s="401"/>
      <c r="ER190" s="401"/>
      <c r="ES190" s="401"/>
      <c r="ET190" s="398"/>
      <c r="EU190" s="398"/>
      <c r="EV190" s="398"/>
      <c r="EW190" s="398"/>
      <c r="EX190" s="398"/>
      <c r="EY190" s="398"/>
      <c r="EZ190" s="398"/>
      <c r="FA190" s="398"/>
      <c r="FB190" s="398"/>
      <c r="FC190" s="398"/>
      <c r="FD190" s="401"/>
      <c r="FF190" s="165">
        <v>32000</v>
      </c>
      <c r="FG190" s="166">
        <v>7662.75</v>
      </c>
      <c r="FH190" s="166">
        <v>3200</v>
      </c>
      <c r="FI190" s="167">
        <v>32.5</v>
      </c>
      <c r="FK190" s="401"/>
    </row>
    <row r="191" spans="2:167" x14ac:dyDescent="0.25">
      <c r="B191" s="704"/>
      <c r="C191" s="704"/>
      <c r="D191" s="704"/>
      <c r="E191" s="704"/>
      <c r="F191" s="704"/>
      <c r="G191" s="398"/>
      <c r="H191" s="398"/>
      <c r="I191" s="398"/>
      <c r="J191" s="398"/>
      <c r="K191" s="398"/>
      <c r="L191" s="398"/>
      <c r="M191" s="398"/>
      <c r="N191" s="398"/>
      <c r="O191" s="398"/>
      <c r="P191" s="398"/>
      <c r="Q191" s="398"/>
      <c r="R191" s="398"/>
      <c r="S191" s="398"/>
      <c r="T191" s="398"/>
      <c r="U191" s="398"/>
      <c r="V191" s="398"/>
      <c r="W191" s="398"/>
      <c r="X191" s="398"/>
      <c r="Y191" s="398"/>
      <c r="Z191" s="398"/>
      <c r="AA191" s="398"/>
      <c r="AB191" s="398"/>
      <c r="AC191" s="398"/>
      <c r="AD191" s="398"/>
      <c r="AE191" s="398"/>
      <c r="AF191" s="398"/>
      <c r="AG191" s="398"/>
      <c r="AH191" s="401"/>
      <c r="AJ191" s="404">
        <v>130000</v>
      </c>
      <c r="AK191" s="182">
        <v>50851.5</v>
      </c>
      <c r="AL191" s="182">
        <v>170000</v>
      </c>
      <c r="AM191" s="234">
        <v>48</v>
      </c>
      <c r="AO191" s="401"/>
      <c r="AP191" s="398"/>
      <c r="AQ191" s="400"/>
      <c r="AS191" s="165">
        <v>90000</v>
      </c>
      <c r="AT191" s="166">
        <v>31560.066000000003</v>
      </c>
      <c r="AU191" s="166">
        <v>85000</v>
      </c>
      <c r="AV191" s="167">
        <v>47.5</v>
      </c>
      <c r="AX191" s="400"/>
      <c r="AY191" s="398"/>
      <c r="AZ191" s="401"/>
      <c r="BB191" s="404">
        <v>60000</v>
      </c>
      <c r="BC191" s="182">
        <v>18115.75</v>
      </c>
      <c r="BD191" s="182">
        <v>10000</v>
      </c>
      <c r="BE191" s="234">
        <v>41.75</v>
      </c>
      <c r="BG191" s="401"/>
      <c r="BH191" s="398"/>
      <c r="BI191" s="400"/>
      <c r="BK191" s="404">
        <v>120000</v>
      </c>
      <c r="BL191" s="182">
        <v>46005.285000000003</v>
      </c>
      <c r="BM191" s="182">
        <v>180000</v>
      </c>
      <c r="BN191" s="234">
        <v>48.5</v>
      </c>
      <c r="BP191" s="400"/>
      <c r="BQ191" s="398"/>
      <c r="BR191" s="401"/>
      <c r="BS191" s="401"/>
      <c r="BT191" s="401"/>
      <c r="BU191" s="401"/>
      <c r="BV191" s="401"/>
      <c r="BW191" s="401"/>
      <c r="BX191" s="401"/>
      <c r="BY191" s="401"/>
      <c r="BZ191" s="398"/>
      <c r="CA191" s="398"/>
      <c r="CB191" s="398"/>
      <c r="CC191" s="398"/>
      <c r="CD191" s="398"/>
      <c r="CE191" s="398"/>
      <c r="CF191" s="398"/>
      <c r="CG191" s="398"/>
      <c r="CH191" s="398"/>
      <c r="CI191" s="398"/>
      <c r="CJ191" s="398"/>
      <c r="CK191" s="398"/>
      <c r="CL191" s="398"/>
      <c r="CM191" s="398"/>
      <c r="CN191" s="398"/>
      <c r="CO191" s="398"/>
      <c r="CP191" s="398"/>
      <c r="CQ191" s="398"/>
      <c r="CR191" s="398"/>
      <c r="CS191" s="400"/>
      <c r="CU191" s="404">
        <v>60000</v>
      </c>
      <c r="CV191" s="182">
        <v>18403.588</v>
      </c>
      <c r="CW191" s="182">
        <v>30000</v>
      </c>
      <c r="CX191" s="234">
        <v>44</v>
      </c>
      <c r="CZ191" s="400"/>
      <c r="DA191" s="398"/>
      <c r="DB191" s="398"/>
      <c r="DC191" s="398"/>
      <c r="DD191" s="398"/>
      <c r="DE191" s="398"/>
      <c r="DF191" s="398"/>
      <c r="DG191" s="398"/>
      <c r="DH191" s="398"/>
      <c r="DI191" s="398"/>
      <c r="DJ191" s="398"/>
      <c r="DK191" s="400"/>
      <c r="DM191" s="404">
        <v>120200</v>
      </c>
      <c r="DN191" s="182">
        <v>46618.25</v>
      </c>
      <c r="DO191" s="182">
        <v>179800</v>
      </c>
      <c r="DP191" s="234">
        <v>47.5</v>
      </c>
      <c r="DR191" s="400"/>
      <c r="DS191" s="398"/>
      <c r="DT191" s="398"/>
      <c r="DU191" s="398"/>
      <c r="DV191" s="398"/>
      <c r="DW191" s="398"/>
      <c r="DX191" s="398"/>
      <c r="DY191" s="398"/>
      <c r="DZ191" s="398"/>
      <c r="EA191" s="398"/>
      <c r="EB191" s="398"/>
      <c r="EC191" s="398"/>
      <c r="ED191" s="398"/>
      <c r="EE191" s="398"/>
      <c r="EF191" s="398"/>
      <c r="EG191" s="398"/>
      <c r="EH191" s="398"/>
      <c r="EI191" s="398"/>
      <c r="EJ191" s="398"/>
      <c r="EK191" s="398"/>
      <c r="EL191" s="398"/>
      <c r="EM191" s="398"/>
      <c r="EN191" s="398"/>
      <c r="EO191" s="398"/>
      <c r="EP191" s="398"/>
      <c r="EQ191" s="398"/>
      <c r="ER191" s="398"/>
      <c r="ES191" s="398"/>
      <c r="ET191" s="398"/>
      <c r="EU191" s="398"/>
      <c r="EV191" s="398"/>
      <c r="EW191" s="398"/>
      <c r="EX191" s="398"/>
      <c r="EY191" s="398"/>
      <c r="EZ191" s="398"/>
      <c r="FA191" s="398"/>
      <c r="FB191" s="398"/>
      <c r="FC191" s="398"/>
      <c r="FD191" s="401"/>
      <c r="FF191" s="168">
        <v>35200</v>
      </c>
      <c r="FG191" s="163">
        <v>8702.75</v>
      </c>
      <c r="FH191" s="163">
        <v>6800</v>
      </c>
      <c r="FI191" s="164">
        <v>36</v>
      </c>
      <c r="FK191" s="401"/>
    </row>
    <row r="192" spans="2:167" x14ac:dyDescent="0.25">
      <c r="B192" s="704"/>
      <c r="C192" s="704"/>
      <c r="D192" s="704"/>
      <c r="E192" s="704"/>
      <c r="F192" s="704"/>
      <c r="G192" s="398"/>
      <c r="H192" s="398"/>
      <c r="I192" s="398"/>
      <c r="J192" s="398"/>
      <c r="K192" s="398"/>
      <c r="L192" s="398"/>
      <c r="M192" s="398"/>
      <c r="N192" s="398"/>
      <c r="O192" s="398"/>
      <c r="P192" s="398"/>
      <c r="Q192" s="398"/>
      <c r="R192" s="398"/>
      <c r="S192" s="398"/>
      <c r="T192" s="398"/>
      <c r="U192" s="398"/>
      <c r="V192" s="398"/>
      <c r="W192" s="398"/>
      <c r="X192" s="398"/>
      <c r="Y192" s="398"/>
      <c r="Z192" s="398"/>
      <c r="AA192" s="398"/>
      <c r="AB192" s="398"/>
      <c r="AC192" s="398"/>
      <c r="AD192" s="398"/>
      <c r="AE192" s="398"/>
      <c r="AF192" s="398"/>
      <c r="AG192" s="398"/>
      <c r="AH192" s="401"/>
      <c r="AJ192" s="179">
        <v>300000</v>
      </c>
      <c r="AK192" s="180">
        <v>132451.5</v>
      </c>
      <c r="AL192" s="405" t="s">
        <v>296</v>
      </c>
      <c r="AM192" s="181">
        <v>50</v>
      </c>
      <c r="AO192" s="401"/>
      <c r="AP192" s="398"/>
      <c r="AQ192" s="400"/>
      <c r="AS192" s="404">
        <v>175000</v>
      </c>
      <c r="AT192" s="182">
        <v>71935.066000000006</v>
      </c>
      <c r="AU192" s="182">
        <v>125000</v>
      </c>
      <c r="AV192" s="234">
        <v>48</v>
      </c>
      <c r="AX192" s="400"/>
      <c r="AY192" s="398"/>
      <c r="AZ192" s="401"/>
      <c r="BB192" s="165">
        <v>70000</v>
      </c>
      <c r="BC192" s="166">
        <v>22290.75</v>
      </c>
      <c r="BD192" s="166">
        <v>20000</v>
      </c>
      <c r="BE192" s="167">
        <v>44.5</v>
      </c>
      <c r="BG192" s="401"/>
      <c r="BH192" s="398"/>
      <c r="BI192" s="400"/>
      <c r="BK192" s="179">
        <v>300000</v>
      </c>
      <c r="BL192" s="180">
        <v>133305.285</v>
      </c>
      <c r="BM192" s="405" t="s">
        <v>296</v>
      </c>
      <c r="BN192" s="181">
        <v>50.5</v>
      </c>
      <c r="BP192" s="400"/>
      <c r="BQ192" s="398"/>
      <c r="BR192" s="398"/>
      <c r="BS192" s="398"/>
      <c r="BT192" s="398"/>
      <c r="BU192" s="398"/>
      <c r="BV192" s="398"/>
      <c r="BW192" s="398"/>
      <c r="BX192" s="398"/>
      <c r="BY192" s="398"/>
      <c r="BZ192" s="398"/>
      <c r="CA192" s="398"/>
      <c r="CB192" s="398"/>
      <c r="CC192" s="398"/>
      <c r="CD192" s="398"/>
      <c r="CE192" s="398"/>
      <c r="CF192" s="398"/>
      <c r="CG192" s="398"/>
      <c r="CH192" s="398"/>
      <c r="CI192" s="398"/>
      <c r="CJ192" s="398"/>
      <c r="CK192" s="398"/>
      <c r="CL192" s="398"/>
      <c r="CM192" s="398"/>
      <c r="CN192" s="398"/>
      <c r="CO192" s="398"/>
      <c r="CP192" s="398"/>
      <c r="CQ192" s="398"/>
      <c r="CR192" s="398"/>
      <c r="CS192" s="400"/>
      <c r="CU192" s="165">
        <v>90000</v>
      </c>
      <c r="CV192" s="166">
        <v>31603.588</v>
      </c>
      <c r="CW192" s="166">
        <v>30000</v>
      </c>
      <c r="CX192" s="167">
        <v>46</v>
      </c>
      <c r="CZ192" s="400"/>
      <c r="DA192" s="398"/>
      <c r="DB192" s="398"/>
      <c r="DC192" s="398"/>
      <c r="DD192" s="398"/>
      <c r="DE192" s="398"/>
      <c r="DF192" s="398"/>
      <c r="DG192" s="398"/>
      <c r="DH192" s="398"/>
      <c r="DI192" s="398"/>
      <c r="DJ192" s="398"/>
      <c r="DK192" s="400"/>
      <c r="DM192" s="179">
        <v>300000</v>
      </c>
      <c r="DN192" s="180">
        <v>132023.25</v>
      </c>
      <c r="DO192" s="180" t="s">
        <v>296</v>
      </c>
      <c r="DP192" s="181">
        <v>49.5</v>
      </c>
      <c r="DR192" s="400"/>
      <c r="DS192" s="398"/>
      <c r="DT192" s="398"/>
      <c r="DU192" s="398"/>
      <c r="DV192" s="398"/>
      <c r="DW192" s="398"/>
      <c r="DX192" s="398"/>
      <c r="DY192" s="398"/>
      <c r="DZ192" s="398"/>
      <c r="EA192" s="398"/>
      <c r="EB192" s="398"/>
      <c r="EC192" s="398"/>
      <c r="ED192" s="398"/>
      <c r="EE192" s="398"/>
      <c r="EF192" s="398"/>
      <c r="EG192" s="398"/>
      <c r="EH192" s="398"/>
      <c r="EI192" s="398"/>
      <c r="EJ192" s="398"/>
      <c r="EK192" s="398"/>
      <c r="EL192" s="398"/>
      <c r="EM192" s="398"/>
      <c r="EN192" s="398"/>
      <c r="EO192" s="398"/>
      <c r="EP192" s="398"/>
      <c r="EQ192" s="398"/>
      <c r="ER192" s="398"/>
      <c r="ES192" s="398"/>
      <c r="ET192" s="398"/>
      <c r="EU192" s="398"/>
      <c r="EV192" s="398"/>
      <c r="EW192" s="398"/>
      <c r="EX192" s="398"/>
      <c r="EY192" s="398"/>
      <c r="EZ192" s="398"/>
      <c r="FA192" s="398"/>
      <c r="FB192" s="398"/>
      <c r="FC192" s="398"/>
      <c r="FD192" s="401"/>
      <c r="FF192" s="165">
        <v>42000</v>
      </c>
      <c r="FG192" s="166">
        <v>11150.75</v>
      </c>
      <c r="FH192" s="166">
        <v>10000</v>
      </c>
      <c r="FI192" s="167">
        <v>38.5</v>
      </c>
      <c r="FK192" s="401"/>
    </row>
    <row r="193" spans="2:167" x14ac:dyDescent="0.25">
      <c r="B193" s="704"/>
      <c r="C193" s="704"/>
      <c r="D193" s="704"/>
      <c r="E193" s="704"/>
      <c r="F193" s="704"/>
      <c r="G193" s="398"/>
      <c r="H193" s="398"/>
      <c r="I193" s="398"/>
      <c r="J193" s="398"/>
      <c r="K193" s="398"/>
      <c r="L193" s="398"/>
      <c r="M193" s="398"/>
      <c r="N193" s="398"/>
      <c r="O193" s="398"/>
      <c r="P193" s="398"/>
      <c r="Q193" s="398"/>
      <c r="R193" s="398"/>
      <c r="S193" s="398"/>
      <c r="T193" s="398"/>
      <c r="U193" s="398"/>
      <c r="V193" s="398"/>
      <c r="W193" s="398"/>
      <c r="X193" s="398"/>
      <c r="Y193" s="398"/>
      <c r="Z193" s="398"/>
      <c r="AA193" s="398"/>
      <c r="AB193" s="398"/>
      <c r="AC193" s="398"/>
      <c r="AD193" s="398"/>
      <c r="AE193" s="398"/>
      <c r="AF193" s="398"/>
      <c r="AG193" s="398"/>
      <c r="AH193" s="401"/>
      <c r="AO193" s="401"/>
      <c r="AP193" s="398"/>
      <c r="AQ193" s="400"/>
      <c r="AS193" s="179">
        <v>300000</v>
      </c>
      <c r="AT193" s="180">
        <v>131935.06599999999</v>
      </c>
      <c r="AU193" s="405" t="s">
        <v>296</v>
      </c>
      <c r="AV193" s="181">
        <v>50</v>
      </c>
      <c r="AX193" s="400"/>
      <c r="AY193" s="398"/>
      <c r="AZ193" s="401"/>
      <c r="BB193" s="404">
        <v>90000</v>
      </c>
      <c r="BC193" s="182">
        <v>31190.75</v>
      </c>
      <c r="BD193" s="182">
        <v>30000</v>
      </c>
      <c r="BE193" s="234">
        <v>45.5</v>
      </c>
      <c r="BG193" s="401"/>
      <c r="BH193" s="398"/>
      <c r="BI193" s="400"/>
      <c r="BJ193" s="175"/>
      <c r="BK193" s="175"/>
      <c r="BL193" s="175"/>
      <c r="BM193" s="175"/>
      <c r="BN193" s="175"/>
      <c r="BO193" s="175"/>
      <c r="BP193" s="400"/>
      <c r="BQ193" s="398"/>
      <c r="BR193" s="398"/>
      <c r="BS193" s="398"/>
      <c r="BT193" s="398"/>
      <c r="BU193" s="398"/>
      <c r="BV193" s="398"/>
      <c r="BW193" s="398"/>
      <c r="BX193" s="398"/>
      <c r="BY193" s="398"/>
      <c r="BZ193" s="398"/>
      <c r="CA193" s="398"/>
      <c r="CB193" s="398"/>
      <c r="CC193" s="398"/>
      <c r="CD193" s="398"/>
      <c r="CE193" s="398"/>
      <c r="CF193" s="398"/>
      <c r="CG193" s="398"/>
      <c r="CH193" s="398"/>
      <c r="CI193" s="398"/>
      <c r="CJ193" s="398"/>
      <c r="CK193" s="398"/>
      <c r="CL193" s="398"/>
      <c r="CM193" s="398"/>
      <c r="CN193" s="398"/>
      <c r="CO193" s="398"/>
      <c r="CP193" s="398"/>
      <c r="CQ193" s="398"/>
      <c r="CR193" s="398"/>
      <c r="CS193" s="400"/>
      <c r="CU193" s="404">
        <v>120000</v>
      </c>
      <c r="CV193" s="182">
        <v>45403.588000000003</v>
      </c>
      <c r="CW193" s="182">
        <v>55000</v>
      </c>
      <c r="CX193" s="234">
        <v>47</v>
      </c>
      <c r="CZ193" s="400"/>
      <c r="DA193" s="398"/>
      <c r="DB193" s="398"/>
      <c r="DC193" s="398"/>
      <c r="DD193" s="398"/>
      <c r="DE193" s="398"/>
      <c r="DF193" s="398"/>
      <c r="DG193" s="398"/>
      <c r="DH193" s="398"/>
      <c r="DI193" s="398"/>
      <c r="DJ193" s="398"/>
      <c r="DK193" s="400"/>
      <c r="DR193" s="400"/>
      <c r="DS193" s="398"/>
      <c r="DT193" s="398"/>
      <c r="DU193" s="398"/>
      <c r="DV193" s="398"/>
      <c r="DW193" s="398"/>
      <c r="DX193" s="398"/>
      <c r="DY193" s="398"/>
      <c r="DZ193" s="398"/>
      <c r="EA193" s="398"/>
      <c r="EB193" s="398"/>
      <c r="EC193" s="398"/>
      <c r="ED193" s="398"/>
      <c r="EE193" s="398"/>
      <c r="EF193" s="398"/>
      <c r="EG193" s="398"/>
      <c r="EH193" s="398"/>
      <c r="EI193" s="398"/>
      <c r="EJ193" s="398"/>
      <c r="EK193" s="398"/>
      <c r="EL193" s="398"/>
      <c r="EM193" s="398"/>
      <c r="EN193" s="398"/>
      <c r="EO193" s="398"/>
      <c r="EP193" s="398"/>
      <c r="EQ193" s="398"/>
      <c r="ER193" s="398"/>
      <c r="ES193" s="398"/>
      <c r="ET193" s="398"/>
      <c r="EU193" s="398"/>
      <c r="EV193" s="398"/>
      <c r="EW193" s="398"/>
      <c r="EX193" s="398"/>
      <c r="EY193" s="398"/>
      <c r="EZ193" s="398"/>
      <c r="FA193" s="398"/>
      <c r="FB193" s="398"/>
      <c r="FC193" s="398"/>
      <c r="FD193" s="401"/>
      <c r="FF193" s="168">
        <v>52000</v>
      </c>
      <c r="FG193" s="163">
        <v>15000.75</v>
      </c>
      <c r="FH193" s="163">
        <v>8000</v>
      </c>
      <c r="FI193" s="164">
        <v>42.67</v>
      </c>
      <c r="FK193" s="401"/>
    </row>
    <row r="194" spans="2:167" x14ac:dyDescent="0.25">
      <c r="B194" s="704"/>
      <c r="C194" s="704"/>
      <c r="D194" s="704"/>
      <c r="E194" s="704"/>
      <c r="F194" s="704"/>
      <c r="G194" s="398"/>
      <c r="H194" s="398"/>
      <c r="I194" s="398"/>
      <c r="J194" s="398"/>
      <c r="K194" s="398"/>
      <c r="L194" s="398"/>
      <c r="M194" s="398"/>
      <c r="N194" s="398"/>
      <c r="O194" s="398"/>
      <c r="P194" s="398"/>
      <c r="Q194" s="398"/>
      <c r="R194" s="398"/>
      <c r="S194" s="398"/>
      <c r="T194" s="398"/>
      <c r="U194" s="398"/>
      <c r="V194" s="398"/>
      <c r="W194" s="398"/>
      <c r="X194" s="398"/>
      <c r="Y194" s="398"/>
      <c r="Z194" s="398"/>
      <c r="AA194" s="398"/>
      <c r="AB194" s="398"/>
      <c r="AC194" s="398"/>
      <c r="AD194" s="398"/>
      <c r="AE194" s="398"/>
      <c r="AF194" s="398"/>
      <c r="AG194" s="398"/>
      <c r="AH194" s="401"/>
      <c r="AI194" s="401"/>
      <c r="AJ194" s="401"/>
      <c r="AK194" s="401"/>
      <c r="AL194" s="401"/>
      <c r="AM194" s="401"/>
      <c r="AN194" s="401"/>
      <c r="AO194" s="401"/>
      <c r="AP194" s="398"/>
      <c r="AQ194" s="400"/>
      <c r="AR194" s="175"/>
      <c r="AS194" s="175"/>
      <c r="AT194" s="175"/>
      <c r="AU194" s="175"/>
      <c r="AV194" s="175"/>
      <c r="AW194" s="175"/>
      <c r="AX194" s="400"/>
      <c r="AY194" s="398"/>
      <c r="AZ194" s="401"/>
      <c r="BB194" s="165">
        <v>120000</v>
      </c>
      <c r="BC194" s="166">
        <v>44840.75</v>
      </c>
      <c r="BD194" s="166">
        <v>55000</v>
      </c>
      <c r="BE194" s="167">
        <v>46.5</v>
      </c>
      <c r="BG194" s="401"/>
      <c r="BH194" s="398"/>
      <c r="BI194" s="400"/>
      <c r="BJ194" s="400"/>
      <c r="BK194" s="400"/>
      <c r="BL194" s="400"/>
      <c r="BM194" s="400"/>
      <c r="BN194" s="400"/>
      <c r="BO194" s="400"/>
      <c r="BP194" s="400"/>
      <c r="BQ194" s="398"/>
      <c r="BR194" s="398"/>
      <c r="BS194" s="398"/>
      <c r="BT194" s="398"/>
      <c r="BU194" s="398"/>
      <c r="BV194" s="398"/>
      <c r="BW194" s="398"/>
      <c r="BX194" s="398"/>
      <c r="BY194" s="398"/>
      <c r="BZ194" s="398"/>
      <c r="CA194" s="398"/>
      <c r="CB194" s="398"/>
      <c r="CC194" s="398"/>
      <c r="CD194" s="398"/>
      <c r="CE194" s="398"/>
      <c r="CF194" s="398"/>
      <c r="CG194" s="398"/>
      <c r="CH194" s="398"/>
      <c r="CI194" s="398"/>
      <c r="CJ194" s="398"/>
      <c r="CK194" s="398"/>
      <c r="CL194" s="398"/>
      <c r="CM194" s="398"/>
      <c r="CN194" s="398"/>
      <c r="CO194" s="398"/>
      <c r="CP194" s="398"/>
      <c r="CQ194" s="398"/>
      <c r="CR194" s="398"/>
      <c r="CS194" s="400"/>
      <c r="CU194" s="165">
        <v>175000</v>
      </c>
      <c r="CV194" s="166">
        <v>71253.588000000003</v>
      </c>
      <c r="CW194" s="166">
        <v>125000</v>
      </c>
      <c r="CX194" s="167">
        <v>48</v>
      </c>
      <c r="CZ194" s="400"/>
      <c r="DA194" s="398"/>
      <c r="DB194" s="398"/>
      <c r="DC194" s="398"/>
      <c r="DD194" s="398"/>
      <c r="DE194" s="398"/>
      <c r="DF194" s="398"/>
      <c r="DG194" s="398"/>
      <c r="DH194" s="398"/>
      <c r="DI194" s="398"/>
      <c r="DJ194" s="398"/>
      <c r="DK194" s="400"/>
      <c r="DL194" s="400"/>
      <c r="DM194" s="400"/>
      <c r="DN194" s="400"/>
      <c r="DO194" s="400"/>
      <c r="DP194" s="400"/>
      <c r="DQ194" s="400"/>
      <c r="DR194" s="400"/>
      <c r="DS194" s="398"/>
      <c r="DT194" s="398"/>
      <c r="DU194" s="398"/>
      <c r="DV194" s="398"/>
      <c r="DW194" s="398"/>
      <c r="DX194" s="398"/>
      <c r="DY194" s="398"/>
      <c r="DZ194" s="398"/>
      <c r="EA194" s="398"/>
      <c r="EB194" s="398"/>
      <c r="EC194" s="398"/>
      <c r="ED194" s="398"/>
      <c r="EE194" s="398"/>
      <c r="EF194" s="398"/>
      <c r="EG194" s="398"/>
      <c r="EH194" s="398"/>
      <c r="EI194" s="398"/>
      <c r="EJ194" s="398"/>
      <c r="EK194" s="398"/>
      <c r="EL194" s="398"/>
      <c r="EM194" s="398"/>
      <c r="EN194" s="398"/>
      <c r="EO194" s="398"/>
      <c r="EP194" s="398"/>
      <c r="EQ194" s="398"/>
      <c r="ER194" s="398"/>
      <c r="ES194" s="398"/>
      <c r="ET194" s="398"/>
      <c r="EU194" s="398"/>
      <c r="EV194" s="398"/>
      <c r="EW194" s="398"/>
      <c r="EX194" s="398"/>
      <c r="EY194" s="398"/>
      <c r="EZ194" s="398"/>
      <c r="FA194" s="398"/>
      <c r="FB194" s="398"/>
      <c r="FC194" s="398"/>
      <c r="FD194" s="401"/>
      <c r="FF194" s="165">
        <v>60000</v>
      </c>
      <c r="FG194" s="166">
        <v>18414.349999999999</v>
      </c>
      <c r="FH194" s="166">
        <v>5000</v>
      </c>
      <c r="FI194" s="167">
        <v>46.67</v>
      </c>
      <c r="FK194" s="401"/>
    </row>
    <row r="195" spans="2:167" x14ac:dyDescent="0.25">
      <c r="B195" s="704"/>
      <c r="C195" s="704"/>
      <c r="D195" s="704"/>
      <c r="E195" s="704"/>
      <c r="F195" s="704"/>
      <c r="G195" s="398"/>
      <c r="H195" s="398"/>
      <c r="I195" s="398"/>
      <c r="J195" s="398"/>
      <c r="K195" s="398"/>
      <c r="L195" s="398"/>
      <c r="M195" s="398"/>
      <c r="N195" s="398"/>
      <c r="O195" s="398"/>
      <c r="P195" s="398"/>
      <c r="Q195" s="398"/>
      <c r="R195" s="398"/>
      <c r="S195" s="398"/>
      <c r="T195" s="398"/>
      <c r="U195" s="398"/>
      <c r="V195" s="398"/>
      <c r="W195" s="398"/>
      <c r="X195" s="398"/>
      <c r="Y195" s="398"/>
      <c r="Z195" s="398"/>
      <c r="AA195" s="398"/>
      <c r="AB195" s="398"/>
      <c r="AC195" s="398"/>
      <c r="AD195" s="398"/>
      <c r="AE195" s="398"/>
      <c r="AF195" s="398"/>
      <c r="AG195" s="398"/>
      <c r="AH195" s="398"/>
      <c r="AI195" s="398"/>
      <c r="AJ195" s="398"/>
      <c r="AK195" s="398"/>
      <c r="AL195" s="398"/>
      <c r="AM195" s="398"/>
      <c r="AN195" s="398"/>
      <c r="AO195" s="398"/>
      <c r="AP195" s="398"/>
      <c r="AQ195" s="400"/>
      <c r="AR195" s="400"/>
      <c r="AS195" s="400"/>
      <c r="AT195" s="400"/>
      <c r="AU195" s="400"/>
      <c r="AV195" s="400"/>
      <c r="AW195" s="400"/>
      <c r="AX195" s="400"/>
      <c r="AY195" s="398"/>
      <c r="AZ195" s="401"/>
      <c r="BB195" s="404">
        <v>175000</v>
      </c>
      <c r="BC195" s="182">
        <v>70415.75</v>
      </c>
      <c r="BD195" s="182">
        <v>125000</v>
      </c>
      <c r="BE195" s="234">
        <v>47.5</v>
      </c>
      <c r="BG195" s="401"/>
      <c r="BH195" s="398"/>
      <c r="BI195" s="398"/>
      <c r="BJ195" s="398"/>
      <c r="BK195" s="398"/>
      <c r="BL195" s="398"/>
      <c r="BM195" s="398"/>
      <c r="BN195" s="398"/>
      <c r="BO195" s="398"/>
      <c r="BP195" s="398"/>
      <c r="BQ195" s="398"/>
      <c r="BR195" s="398"/>
      <c r="BS195" s="398"/>
      <c r="BT195" s="398"/>
      <c r="BU195" s="398"/>
      <c r="BV195" s="398"/>
      <c r="BW195" s="398"/>
      <c r="BX195" s="398"/>
      <c r="BY195" s="398"/>
      <c r="BZ195" s="398"/>
      <c r="CA195" s="398"/>
      <c r="CB195" s="398"/>
      <c r="CC195" s="398"/>
      <c r="CD195" s="398"/>
      <c r="CE195" s="398"/>
      <c r="CF195" s="398"/>
      <c r="CG195" s="398"/>
      <c r="CH195" s="398"/>
      <c r="CI195" s="398"/>
      <c r="CJ195" s="398"/>
      <c r="CK195" s="398"/>
      <c r="CL195" s="398"/>
      <c r="CM195" s="398"/>
      <c r="CN195" s="398"/>
      <c r="CO195" s="398"/>
      <c r="CP195" s="398"/>
      <c r="CQ195" s="398"/>
      <c r="CR195" s="398"/>
      <c r="CS195" s="400"/>
      <c r="CU195" s="193">
        <v>300000</v>
      </c>
      <c r="CV195" s="194">
        <v>131253.58799999999</v>
      </c>
      <c r="CW195" s="194" t="s">
        <v>296</v>
      </c>
      <c r="CX195" s="195">
        <v>50</v>
      </c>
      <c r="CZ195" s="400"/>
      <c r="DA195" s="398"/>
      <c r="DB195" s="398"/>
      <c r="DC195" s="398"/>
      <c r="DD195" s="398"/>
      <c r="DE195" s="398"/>
      <c r="DF195" s="398"/>
      <c r="DG195" s="398"/>
      <c r="DH195" s="398"/>
      <c r="DI195" s="398"/>
      <c r="DJ195" s="398"/>
      <c r="DK195" s="398"/>
      <c r="DL195" s="398"/>
      <c r="DM195" s="398"/>
      <c r="DN195" s="398"/>
      <c r="DO195" s="398"/>
      <c r="DP195" s="398"/>
      <c r="DQ195" s="398"/>
      <c r="DR195" s="398"/>
      <c r="DS195" s="398"/>
      <c r="DT195" s="398"/>
      <c r="DU195" s="398"/>
      <c r="DV195" s="398"/>
      <c r="DW195" s="398"/>
      <c r="DX195" s="398"/>
      <c r="DY195" s="398"/>
      <c r="DZ195" s="398"/>
      <c r="EA195" s="398"/>
      <c r="EB195" s="398"/>
      <c r="EC195" s="398"/>
      <c r="ED195" s="398"/>
      <c r="EE195" s="398"/>
      <c r="EF195" s="398"/>
      <c r="EG195" s="398"/>
      <c r="EH195" s="398"/>
      <c r="EI195" s="398"/>
      <c r="EJ195" s="398"/>
      <c r="EK195" s="398"/>
      <c r="EL195" s="398"/>
      <c r="EM195" s="398"/>
      <c r="EN195" s="398"/>
      <c r="EO195" s="398"/>
      <c r="EP195" s="398"/>
      <c r="EQ195" s="398"/>
      <c r="ER195" s="398"/>
      <c r="ES195" s="398"/>
      <c r="ET195" s="398"/>
      <c r="EU195" s="398"/>
      <c r="EV195" s="398"/>
      <c r="EW195" s="398"/>
      <c r="EX195" s="398"/>
      <c r="EY195" s="398"/>
      <c r="EZ195" s="398"/>
      <c r="FA195" s="398"/>
      <c r="FB195" s="398"/>
      <c r="FC195" s="398"/>
      <c r="FD195" s="401"/>
      <c r="FF195" s="168">
        <v>65000</v>
      </c>
      <c r="FG195" s="163">
        <v>20747.849999999999</v>
      </c>
      <c r="FH195" s="163">
        <v>15000</v>
      </c>
      <c r="FI195" s="164">
        <v>47</v>
      </c>
      <c r="FK195" s="401"/>
    </row>
    <row r="196" spans="2:167" x14ac:dyDescent="0.25">
      <c r="B196" s="704"/>
      <c r="C196" s="704"/>
      <c r="D196" s="704"/>
      <c r="E196" s="704"/>
      <c r="F196" s="704"/>
      <c r="G196" s="398"/>
      <c r="H196" s="398"/>
      <c r="I196" s="398"/>
      <c r="J196" s="398"/>
      <c r="K196" s="398"/>
      <c r="L196" s="398"/>
      <c r="M196" s="398"/>
      <c r="N196" s="398"/>
      <c r="O196" s="398"/>
      <c r="P196" s="398"/>
      <c r="Q196" s="398"/>
      <c r="R196" s="398"/>
      <c r="S196" s="398"/>
      <c r="T196" s="398"/>
      <c r="U196" s="398"/>
      <c r="V196" s="398"/>
      <c r="W196" s="398"/>
      <c r="X196" s="398"/>
      <c r="Y196" s="398"/>
      <c r="Z196" s="398"/>
      <c r="AA196" s="398"/>
      <c r="AB196" s="398"/>
      <c r="AC196" s="398"/>
      <c r="AD196" s="398"/>
      <c r="AE196" s="398"/>
      <c r="AF196" s="398"/>
      <c r="AG196" s="398"/>
      <c r="AH196" s="398"/>
      <c r="AI196" s="398"/>
      <c r="AJ196" s="398"/>
      <c r="AK196" s="398"/>
      <c r="AL196" s="398"/>
      <c r="AM196" s="398"/>
      <c r="AN196" s="398"/>
      <c r="AO196" s="398"/>
      <c r="AP196" s="398"/>
      <c r="AQ196" s="398"/>
      <c r="AR196" s="398"/>
      <c r="AS196" s="398"/>
      <c r="AT196" s="398"/>
      <c r="AU196" s="398"/>
      <c r="AV196" s="398"/>
      <c r="AW196" s="398"/>
      <c r="AX196" s="398"/>
      <c r="AY196" s="398"/>
      <c r="AZ196" s="401"/>
      <c r="BB196" s="179">
        <v>300000</v>
      </c>
      <c r="BC196" s="180">
        <v>129790.75</v>
      </c>
      <c r="BD196" s="405" t="s">
        <v>296</v>
      </c>
      <c r="BE196" s="181">
        <v>49.5</v>
      </c>
      <c r="BG196" s="401"/>
      <c r="BH196" s="398"/>
      <c r="BI196" s="398"/>
      <c r="BJ196" s="398"/>
      <c r="BK196" s="398"/>
      <c r="BL196" s="398"/>
      <c r="BM196" s="398"/>
      <c r="BN196" s="398"/>
      <c r="BO196" s="398"/>
      <c r="BP196" s="398"/>
      <c r="BQ196" s="398"/>
      <c r="BR196" s="398"/>
      <c r="BS196" s="398"/>
      <c r="BT196" s="398"/>
      <c r="BU196" s="398"/>
      <c r="BV196" s="398"/>
      <c r="BW196" s="398"/>
      <c r="BX196" s="398"/>
      <c r="BY196" s="398"/>
      <c r="BZ196" s="398"/>
      <c r="CA196" s="398"/>
      <c r="CB196" s="398"/>
      <c r="CC196" s="398"/>
      <c r="CD196" s="398"/>
      <c r="CE196" s="398"/>
      <c r="CF196" s="398"/>
      <c r="CG196" s="398"/>
      <c r="CH196" s="398"/>
      <c r="CI196" s="398"/>
      <c r="CJ196" s="398"/>
      <c r="CK196" s="398"/>
      <c r="CL196" s="398"/>
      <c r="CM196" s="398"/>
      <c r="CN196" s="398"/>
      <c r="CO196" s="398"/>
      <c r="CP196" s="398"/>
      <c r="CQ196" s="398"/>
      <c r="CR196" s="398"/>
      <c r="CS196" s="400"/>
      <c r="CZ196" s="400"/>
      <c r="DA196" s="398"/>
      <c r="DB196" s="398"/>
      <c r="DC196" s="398"/>
      <c r="DD196" s="398"/>
      <c r="DE196" s="398"/>
      <c r="DF196" s="398"/>
      <c r="DG196" s="398"/>
      <c r="DH196" s="398"/>
      <c r="DI196" s="398"/>
      <c r="DJ196" s="398"/>
      <c r="DK196" s="398"/>
      <c r="DL196" s="398"/>
      <c r="DM196" s="398"/>
      <c r="DN196" s="398"/>
      <c r="DO196" s="398"/>
      <c r="DP196" s="398"/>
      <c r="DQ196" s="398"/>
      <c r="DR196" s="398"/>
      <c r="DS196" s="398"/>
      <c r="DT196" s="398"/>
      <c r="DU196" s="398"/>
      <c r="DV196" s="398"/>
      <c r="DW196" s="398"/>
      <c r="DX196" s="398"/>
      <c r="DY196" s="398"/>
      <c r="DZ196" s="398"/>
      <c r="EA196" s="398"/>
      <c r="EB196" s="398"/>
      <c r="EC196" s="398"/>
      <c r="ED196" s="398"/>
      <c r="EE196" s="398"/>
      <c r="EF196" s="398"/>
      <c r="EG196" s="398"/>
      <c r="EH196" s="398"/>
      <c r="EI196" s="398"/>
      <c r="EJ196" s="398"/>
      <c r="EK196" s="398"/>
      <c r="EL196" s="398"/>
      <c r="EM196" s="398"/>
      <c r="EN196" s="398"/>
      <c r="EO196" s="398"/>
      <c r="EP196" s="398"/>
      <c r="EQ196" s="398"/>
      <c r="ER196" s="398"/>
      <c r="ES196" s="398"/>
      <c r="ET196" s="398"/>
      <c r="EU196" s="398"/>
      <c r="EV196" s="398"/>
      <c r="EW196" s="398"/>
      <c r="EX196" s="398"/>
      <c r="EY196" s="398"/>
      <c r="EZ196" s="398"/>
      <c r="FA196" s="398"/>
      <c r="FB196" s="398"/>
      <c r="FC196" s="398"/>
      <c r="FD196" s="401"/>
      <c r="FF196" s="165">
        <v>80000</v>
      </c>
      <c r="FG196" s="166">
        <v>27797.85</v>
      </c>
      <c r="FH196" s="166">
        <v>40000</v>
      </c>
      <c r="FI196" s="167">
        <v>47.5</v>
      </c>
      <c r="FK196" s="401"/>
    </row>
    <row r="197" spans="2:167" x14ac:dyDescent="0.25">
      <c r="B197" s="704"/>
      <c r="C197" s="704"/>
      <c r="D197" s="704"/>
      <c r="E197" s="704"/>
      <c r="F197" s="704"/>
      <c r="G197" s="398"/>
      <c r="H197" s="398"/>
      <c r="I197" s="398"/>
      <c r="J197" s="398"/>
      <c r="K197" s="398"/>
      <c r="L197" s="398"/>
      <c r="M197" s="398"/>
      <c r="N197" s="398"/>
      <c r="O197" s="398"/>
      <c r="P197" s="398"/>
      <c r="Q197" s="398"/>
      <c r="R197" s="398"/>
      <c r="S197" s="398"/>
      <c r="T197" s="398"/>
      <c r="U197" s="398"/>
      <c r="V197" s="398"/>
      <c r="W197" s="398"/>
      <c r="X197" s="398"/>
      <c r="Y197" s="398"/>
      <c r="Z197" s="398"/>
      <c r="AA197" s="398"/>
      <c r="AB197" s="398"/>
      <c r="AC197" s="398"/>
      <c r="AD197" s="398"/>
      <c r="AE197" s="398"/>
      <c r="AF197" s="398"/>
      <c r="AG197" s="398"/>
      <c r="AH197" s="398"/>
      <c r="AI197" s="398"/>
      <c r="AJ197" s="398"/>
      <c r="AK197" s="398"/>
      <c r="AL197" s="398"/>
      <c r="AM197" s="398"/>
      <c r="AN197" s="398"/>
      <c r="AO197" s="398"/>
      <c r="AP197" s="398"/>
      <c r="AQ197" s="398"/>
      <c r="AR197" s="398"/>
      <c r="AS197" s="398"/>
      <c r="AT197" s="398"/>
      <c r="AU197" s="398"/>
      <c r="AV197" s="398"/>
      <c r="AW197" s="398"/>
      <c r="AX197" s="398"/>
      <c r="AY197" s="398"/>
      <c r="AZ197" s="401"/>
      <c r="BG197" s="401"/>
      <c r="BH197" s="398"/>
      <c r="BI197" s="398"/>
      <c r="BJ197" s="398"/>
      <c r="BK197" s="398"/>
      <c r="BL197" s="398"/>
      <c r="BM197" s="398"/>
      <c r="BN197" s="398"/>
      <c r="BO197" s="398"/>
      <c r="BP197" s="398"/>
      <c r="BQ197" s="398"/>
      <c r="BR197" s="398"/>
      <c r="BS197" s="398"/>
      <c r="BT197" s="398"/>
      <c r="BU197" s="398"/>
      <c r="BV197" s="398"/>
      <c r="BW197" s="398"/>
      <c r="BX197" s="398"/>
      <c r="BY197" s="398"/>
      <c r="BZ197" s="398"/>
      <c r="CA197" s="398"/>
      <c r="CB197" s="398"/>
      <c r="CC197" s="398"/>
      <c r="CD197" s="398"/>
      <c r="CE197" s="398"/>
      <c r="CF197" s="398"/>
      <c r="CG197" s="398"/>
      <c r="CH197" s="398"/>
      <c r="CI197" s="398"/>
      <c r="CJ197" s="398"/>
      <c r="CK197" s="398"/>
      <c r="CL197" s="398"/>
      <c r="CM197" s="398"/>
      <c r="CN197" s="398"/>
      <c r="CO197" s="398"/>
      <c r="CP197" s="398"/>
      <c r="CQ197" s="398"/>
      <c r="CR197" s="398"/>
      <c r="CS197" s="400"/>
      <c r="CT197" s="400"/>
      <c r="CU197" s="400"/>
      <c r="CV197" s="400"/>
      <c r="CW197" s="400"/>
      <c r="CX197" s="400"/>
      <c r="CY197" s="400"/>
      <c r="CZ197" s="400"/>
      <c r="DA197" s="398"/>
      <c r="DB197" s="398"/>
      <c r="DC197" s="398"/>
      <c r="DD197" s="398"/>
      <c r="DE197" s="398"/>
      <c r="DF197" s="398"/>
      <c r="DG197" s="398"/>
      <c r="DH197" s="398"/>
      <c r="DI197" s="398"/>
      <c r="DJ197" s="398"/>
      <c r="DK197" s="398"/>
      <c r="DL197" s="398"/>
      <c r="DM197" s="398"/>
      <c r="DN197" s="398"/>
      <c r="DO197" s="398"/>
      <c r="DP197" s="398"/>
      <c r="DQ197" s="398"/>
      <c r="DR197" s="398"/>
      <c r="DS197" s="398"/>
      <c r="DT197" s="398"/>
      <c r="DU197" s="398"/>
      <c r="DV197" s="398"/>
      <c r="DW197" s="398"/>
      <c r="DX197" s="398"/>
      <c r="DY197" s="398"/>
      <c r="DZ197" s="398"/>
      <c r="EA197" s="398"/>
      <c r="EB197" s="398"/>
      <c r="EC197" s="398"/>
      <c r="ED197" s="398"/>
      <c r="EE197" s="398"/>
      <c r="EF197" s="398"/>
      <c r="EG197" s="398"/>
      <c r="EH197" s="398"/>
      <c r="EI197" s="398"/>
      <c r="EJ197" s="398"/>
      <c r="EK197" s="398"/>
      <c r="EL197" s="398"/>
      <c r="EM197" s="398"/>
      <c r="EN197" s="398"/>
      <c r="EO197" s="398"/>
      <c r="EP197" s="398"/>
      <c r="EQ197" s="398"/>
      <c r="ER197" s="398"/>
      <c r="ES197" s="398"/>
      <c r="ET197" s="398"/>
      <c r="EU197" s="398"/>
      <c r="EV197" s="398"/>
      <c r="EW197" s="398"/>
      <c r="EX197" s="398"/>
      <c r="EY197" s="398"/>
      <c r="EZ197" s="398"/>
      <c r="FA197" s="398"/>
      <c r="FB197" s="398"/>
      <c r="FC197" s="398"/>
      <c r="FD197" s="401"/>
      <c r="FF197" s="168">
        <v>120000</v>
      </c>
      <c r="FG197" s="163">
        <v>46797.85</v>
      </c>
      <c r="FH197" s="163">
        <v>20000</v>
      </c>
      <c r="FI197" s="164">
        <v>48</v>
      </c>
      <c r="FK197" s="401"/>
    </row>
    <row r="198" spans="2:167" x14ac:dyDescent="0.25">
      <c r="B198" s="704"/>
      <c r="C198" s="704"/>
      <c r="D198" s="704"/>
      <c r="E198" s="704"/>
      <c r="F198" s="704"/>
      <c r="G198" s="398"/>
      <c r="H198" s="398"/>
      <c r="I198" s="398"/>
      <c r="J198" s="398"/>
      <c r="K198" s="398"/>
      <c r="L198" s="398"/>
      <c r="M198" s="398"/>
      <c r="N198" s="398"/>
      <c r="O198" s="398"/>
      <c r="P198" s="398"/>
      <c r="Q198" s="398"/>
      <c r="R198" s="398"/>
      <c r="S198" s="398"/>
      <c r="T198" s="398"/>
      <c r="U198" s="398"/>
      <c r="V198" s="398"/>
      <c r="W198" s="398"/>
      <c r="X198" s="398"/>
      <c r="Y198" s="398"/>
      <c r="Z198" s="398"/>
      <c r="AA198" s="398"/>
      <c r="AB198" s="398"/>
      <c r="AC198" s="398"/>
      <c r="AD198" s="398"/>
      <c r="AE198" s="398"/>
      <c r="AF198" s="398"/>
      <c r="AG198" s="398"/>
      <c r="AH198" s="398"/>
      <c r="AI198" s="398"/>
      <c r="AJ198" s="398"/>
      <c r="AK198" s="398"/>
      <c r="AL198" s="398"/>
      <c r="AM198" s="398"/>
      <c r="AN198" s="398"/>
      <c r="AO198" s="398"/>
      <c r="AP198" s="398"/>
      <c r="AQ198" s="398"/>
      <c r="AR198" s="398"/>
      <c r="AS198" s="398"/>
      <c r="AT198" s="398"/>
      <c r="AU198" s="398"/>
      <c r="AV198" s="398"/>
      <c r="AW198" s="398"/>
      <c r="AX198" s="398"/>
      <c r="AY198" s="398"/>
      <c r="AZ198" s="401"/>
      <c r="BA198" s="401"/>
      <c r="BB198" s="401"/>
      <c r="BC198" s="401"/>
      <c r="BD198" s="401"/>
      <c r="BE198" s="401"/>
      <c r="BF198" s="401"/>
      <c r="BG198" s="401"/>
      <c r="BH198" s="398"/>
      <c r="BI198" s="398"/>
      <c r="BJ198" s="398"/>
      <c r="BK198" s="398"/>
      <c r="BL198" s="398"/>
      <c r="BM198" s="398"/>
      <c r="BN198" s="398"/>
      <c r="BO198" s="398"/>
      <c r="BP198" s="398"/>
      <c r="BQ198" s="398"/>
      <c r="BR198" s="398"/>
      <c r="BS198" s="398"/>
      <c r="BT198" s="398"/>
      <c r="BU198" s="398"/>
      <c r="BV198" s="398"/>
      <c r="BW198" s="398"/>
      <c r="BX198" s="398"/>
      <c r="BY198" s="398"/>
      <c r="BZ198" s="398"/>
      <c r="CA198" s="398"/>
      <c r="CB198" s="398"/>
      <c r="CC198" s="398"/>
      <c r="CD198" s="398"/>
      <c r="CE198" s="398"/>
      <c r="CF198" s="398"/>
      <c r="CG198" s="398"/>
      <c r="CH198" s="398"/>
      <c r="CI198" s="398"/>
      <c r="CJ198" s="398"/>
      <c r="CK198" s="398"/>
      <c r="CL198" s="398"/>
      <c r="CM198" s="398"/>
      <c r="CN198" s="398"/>
      <c r="CO198" s="398"/>
      <c r="CP198" s="398"/>
      <c r="CQ198" s="398"/>
      <c r="CR198" s="398"/>
      <c r="CS198" s="398"/>
      <c r="CT198" s="398"/>
      <c r="CU198" s="398"/>
      <c r="CV198" s="398"/>
      <c r="CW198" s="398"/>
      <c r="CX198" s="398"/>
      <c r="CY198" s="398"/>
      <c r="CZ198" s="398"/>
      <c r="DA198" s="398"/>
      <c r="DB198" s="398"/>
      <c r="DC198" s="398"/>
      <c r="DD198" s="398"/>
      <c r="DE198" s="398"/>
      <c r="DF198" s="398"/>
      <c r="DG198" s="398"/>
      <c r="DH198" s="398"/>
      <c r="DI198" s="398"/>
      <c r="DJ198" s="398"/>
      <c r="DK198" s="398"/>
      <c r="DL198" s="398"/>
      <c r="DM198" s="398"/>
      <c r="DN198" s="398"/>
      <c r="DO198" s="398"/>
      <c r="DP198" s="398"/>
      <c r="DQ198" s="398"/>
      <c r="DR198" s="398"/>
      <c r="DS198" s="398"/>
      <c r="DT198" s="398"/>
      <c r="DU198" s="398"/>
      <c r="DV198" s="398"/>
      <c r="DW198" s="398"/>
      <c r="DX198" s="398"/>
      <c r="DY198" s="398"/>
      <c r="DZ198" s="398"/>
      <c r="EA198" s="398"/>
      <c r="EB198" s="398"/>
      <c r="EC198" s="398"/>
      <c r="ED198" s="398"/>
      <c r="EE198" s="398"/>
      <c r="EF198" s="398"/>
      <c r="EG198" s="398"/>
      <c r="EH198" s="398"/>
      <c r="EI198" s="398"/>
      <c r="EJ198" s="398"/>
      <c r="EK198" s="398"/>
      <c r="EL198" s="398"/>
      <c r="EM198" s="398"/>
      <c r="EN198" s="398"/>
      <c r="EO198" s="398"/>
      <c r="EP198" s="398"/>
      <c r="EQ198" s="398"/>
      <c r="ER198" s="398"/>
      <c r="ES198" s="398"/>
      <c r="ET198" s="398"/>
      <c r="EU198" s="398"/>
      <c r="EV198" s="398"/>
      <c r="EW198" s="398"/>
      <c r="EX198" s="398"/>
      <c r="EY198" s="398"/>
      <c r="EZ198" s="398"/>
      <c r="FA198" s="398"/>
      <c r="FB198" s="398"/>
      <c r="FC198" s="398"/>
      <c r="FD198" s="401"/>
      <c r="FF198" s="165">
        <v>140000</v>
      </c>
      <c r="FG198" s="166">
        <v>56397.85</v>
      </c>
      <c r="FH198" s="166">
        <v>35000</v>
      </c>
      <c r="FI198" s="167">
        <v>50</v>
      </c>
      <c r="FK198" s="401"/>
    </row>
    <row r="199" spans="2:167" x14ac:dyDescent="0.25">
      <c r="B199" s="704"/>
      <c r="C199" s="704"/>
      <c r="D199" s="704"/>
      <c r="E199" s="704"/>
      <c r="F199" s="704"/>
      <c r="G199" s="398"/>
      <c r="H199" s="398"/>
      <c r="I199" s="398"/>
      <c r="J199" s="398"/>
      <c r="K199" s="398"/>
      <c r="L199" s="398"/>
      <c r="M199" s="398"/>
      <c r="N199" s="398"/>
      <c r="O199" s="398"/>
      <c r="P199" s="398"/>
      <c r="Q199" s="398"/>
      <c r="R199" s="398"/>
      <c r="S199" s="398"/>
      <c r="T199" s="398"/>
      <c r="U199" s="398"/>
      <c r="V199" s="398"/>
      <c r="W199" s="398"/>
      <c r="X199" s="398"/>
      <c r="Y199" s="398"/>
      <c r="Z199" s="398"/>
      <c r="AA199" s="398"/>
      <c r="AB199" s="398"/>
      <c r="AC199" s="398"/>
      <c r="AD199" s="398"/>
      <c r="AE199" s="398"/>
      <c r="AF199" s="398"/>
      <c r="AG199" s="398"/>
      <c r="AH199" s="398"/>
      <c r="AI199" s="398"/>
      <c r="AJ199" s="398"/>
      <c r="AK199" s="398"/>
      <c r="AL199" s="398"/>
      <c r="AM199" s="398"/>
      <c r="AN199" s="398"/>
      <c r="AO199" s="398"/>
      <c r="AP199" s="398"/>
      <c r="AQ199" s="398"/>
      <c r="AR199" s="398"/>
      <c r="AS199" s="398"/>
      <c r="AT199" s="398"/>
      <c r="AU199" s="398"/>
      <c r="AV199" s="398"/>
      <c r="AW199" s="398"/>
      <c r="AX199" s="398"/>
      <c r="AY199" s="398"/>
      <c r="AZ199" s="398"/>
      <c r="BA199" s="398"/>
      <c r="BB199" s="398"/>
      <c r="BC199" s="398"/>
      <c r="BD199" s="398"/>
      <c r="BE199" s="398"/>
      <c r="BF199" s="398"/>
      <c r="BG199" s="398"/>
      <c r="BH199" s="398"/>
      <c r="BI199" s="398"/>
      <c r="BJ199" s="398"/>
      <c r="BK199" s="398"/>
      <c r="BL199" s="398"/>
      <c r="BM199" s="398"/>
      <c r="BN199" s="398"/>
      <c r="BO199" s="398"/>
      <c r="BP199" s="398"/>
      <c r="BQ199" s="398"/>
      <c r="BR199" s="398"/>
      <c r="BS199" s="398"/>
      <c r="BT199" s="398"/>
      <c r="BU199" s="398"/>
      <c r="BV199" s="398"/>
      <c r="BW199" s="398"/>
      <c r="BX199" s="398"/>
      <c r="BY199" s="398"/>
      <c r="BZ199" s="398"/>
      <c r="CA199" s="398"/>
      <c r="CB199" s="398"/>
      <c r="CC199" s="398"/>
      <c r="CD199" s="398"/>
      <c r="CE199" s="398"/>
      <c r="CF199" s="398"/>
      <c r="CG199" s="398"/>
      <c r="CH199" s="398"/>
      <c r="CI199" s="398"/>
      <c r="CJ199" s="398"/>
      <c r="CK199" s="398"/>
      <c r="CL199" s="398"/>
      <c r="CM199" s="398"/>
      <c r="CN199" s="398"/>
      <c r="CO199" s="398"/>
      <c r="CP199" s="398"/>
      <c r="CQ199" s="398"/>
      <c r="CR199" s="398"/>
      <c r="CS199" s="398"/>
      <c r="CT199" s="398"/>
      <c r="CU199" s="398"/>
      <c r="CV199" s="398"/>
      <c r="CW199" s="398"/>
      <c r="CX199" s="398"/>
      <c r="CY199" s="398"/>
      <c r="CZ199" s="398"/>
      <c r="DA199" s="398"/>
      <c r="DB199" s="398"/>
      <c r="DC199" s="398"/>
      <c r="DD199" s="398"/>
      <c r="DE199" s="398"/>
      <c r="DF199" s="398"/>
      <c r="DG199" s="398"/>
      <c r="DH199" s="398"/>
      <c r="DI199" s="398"/>
      <c r="DJ199" s="398"/>
      <c r="DK199" s="398"/>
      <c r="DL199" s="398"/>
      <c r="DM199" s="398"/>
      <c r="DN199" s="398"/>
      <c r="DO199" s="398"/>
      <c r="DP199" s="398"/>
      <c r="DQ199" s="398"/>
      <c r="DR199" s="398"/>
      <c r="DS199" s="398"/>
      <c r="DT199" s="398"/>
      <c r="DU199" s="398"/>
      <c r="DV199" s="398"/>
      <c r="DW199" s="398"/>
      <c r="DX199" s="398"/>
      <c r="DY199" s="398"/>
      <c r="DZ199" s="398"/>
      <c r="EA199" s="398"/>
      <c r="EB199" s="398"/>
      <c r="EC199" s="398"/>
      <c r="ED199" s="398"/>
      <c r="EE199" s="398"/>
      <c r="EF199" s="398"/>
      <c r="EG199" s="398"/>
      <c r="EH199" s="398"/>
      <c r="EI199" s="398"/>
      <c r="EJ199" s="398"/>
      <c r="EK199" s="398"/>
      <c r="EL199" s="398"/>
      <c r="EM199" s="398"/>
      <c r="EN199" s="398"/>
      <c r="EO199" s="398"/>
      <c r="EP199" s="398"/>
      <c r="EQ199" s="398"/>
      <c r="ER199" s="398"/>
      <c r="ES199" s="398"/>
      <c r="ET199" s="398"/>
      <c r="EU199" s="398"/>
      <c r="EV199" s="398"/>
      <c r="EW199" s="398"/>
      <c r="EX199" s="398"/>
      <c r="EY199" s="398"/>
      <c r="EZ199" s="398"/>
      <c r="FA199" s="398"/>
      <c r="FB199" s="398"/>
      <c r="FC199" s="398"/>
      <c r="FD199" s="401"/>
      <c r="FF199" s="168">
        <v>175000</v>
      </c>
      <c r="FG199" s="163">
        <v>73897.850000000006</v>
      </c>
      <c r="FH199" s="163">
        <v>125000</v>
      </c>
      <c r="FI199" s="164">
        <v>52</v>
      </c>
      <c r="FK199" s="401"/>
    </row>
    <row r="200" spans="2:167" x14ac:dyDescent="0.25">
      <c r="B200" s="704"/>
      <c r="C200" s="704"/>
      <c r="D200" s="704"/>
      <c r="E200" s="704"/>
      <c r="F200" s="704"/>
      <c r="G200" s="398"/>
      <c r="H200" s="398"/>
      <c r="I200" s="398"/>
      <c r="J200" s="398"/>
      <c r="K200" s="398"/>
      <c r="L200" s="398"/>
      <c r="M200" s="398"/>
      <c r="N200" s="398"/>
      <c r="O200" s="398"/>
      <c r="P200" s="398"/>
      <c r="Q200" s="398"/>
      <c r="R200" s="398"/>
      <c r="S200" s="398"/>
      <c r="T200" s="398"/>
      <c r="U200" s="398"/>
      <c r="V200" s="398"/>
      <c r="W200" s="398"/>
      <c r="X200" s="398"/>
      <c r="Y200" s="398"/>
      <c r="Z200" s="398"/>
      <c r="AA200" s="398"/>
      <c r="AB200" s="398"/>
      <c r="AC200" s="398"/>
      <c r="AD200" s="398"/>
      <c r="AE200" s="398"/>
      <c r="AF200" s="398"/>
      <c r="AG200" s="398"/>
      <c r="AH200" s="398"/>
      <c r="AI200" s="398"/>
      <c r="AJ200" s="398"/>
      <c r="AK200" s="398"/>
      <c r="AL200" s="398"/>
      <c r="AM200" s="398"/>
      <c r="AN200" s="398"/>
      <c r="AO200" s="398"/>
      <c r="AP200" s="398"/>
      <c r="AQ200" s="398"/>
      <c r="AR200" s="398"/>
      <c r="AS200" s="398"/>
      <c r="AT200" s="398"/>
      <c r="AU200" s="398"/>
      <c r="AV200" s="398"/>
      <c r="AW200" s="398"/>
      <c r="AX200" s="398"/>
      <c r="AY200" s="398"/>
      <c r="AZ200" s="398"/>
      <c r="BA200" s="398"/>
      <c r="BB200" s="398"/>
      <c r="BC200" s="398"/>
      <c r="BD200" s="398"/>
      <c r="BE200" s="398"/>
      <c r="BF200" s="398"/>
      <c r="BG200" s="398"/>
      <c r="BH200" s="398"/>
      <c r="BI200" s="398"/>
      <c r="BJ200" s="398"/>
      <c r="BK200" s="398"/>
      <c r="BL200" s="398"/>
      <c r="BM200" s="398"/>
      <c r="BN200" s="398"/>
      <c r="BO200" s="398"/>
      <c r="BP200" s="398"/>
      <c r="BQ200" s="398"/>
      <c r="BR200" s="398"/>
      <c r="BS200" s="398"/>
      <c r="BT200" s="398"/>
      <c r="BU200" s="398"/>
      <c r="BV200" s="398"/>
      <c r="BW200" s="398"/>
      <c r="BX200" s="398"/>
      <c r="BY200" s="398"/>
      <c r="BZ200" s="398"/>
      <c r="CA200" s="398"/>
      <c r="CB200" s="398"/>
      <c r="CC200" s="398"/>
      <c r="CD200" s="398"/>
      <c r="CE200" s="398"/>
      <c r="CF200" s="398"/>
      <c r="CG200" s="398"/>
      <c r="CH200" s="398"/>
      <c r="CI200" s="398"/>
      <c r="CJ200" s="398"/>
      <c r="CK200" s="398"/>
      <c r="CL200" s="398"/>
      <c r="CM200" s="398"/>
      <c r="CN200" s="398"/>
      <c r="CO200" s="398"/>
      <c r="CP200" s="398"/>
      <c r="CQ200" s="398"/>
      <c r="CR200" s="398"/>
      <c r="CS200" s="398"/>
      <c r="CT200" s="398"/>
      <c r="CU200" s="398"/>
      <c r="CV200" s="398"/>
      <c r="CW200" s="398"/>
      <c r="CX200" s="398"/>
      <c r="CY200" s="398"/>
      <c r="CZ200" s="398"/>
      <c r="DA200" s="398"/>
      <c r="DB200" s="398"/>
      <c r="DC200" s="398"/>
      <c r="DD200" s="398"/>
      <c r="DE200" s="398"/>
      <c r="DF200" s="398"/>
      <c r="DG200" s="398"/>
      <c r="DH200" s="398"/>
      <c r="DI200" s="398"/>
      <c r="DJ200" s="398"/>
      <c r="DK200" s="398"/>
      <c r="DL200" s="398"/>
      <c r="DM200" s="398"/>
      <c r="DN200" s="398"/>
      <c r="DO200" s="398"/>
      <c r="DP200" s="398"/>
      <c r="DQ200" s="398"/>
      <c r="DR200" s="398"/>
      <c r="DS200" s="398"/>
      <c r="DT200" s="398"/>
      <c r="DU200" s="398"/>
      <c r="DV200" s="398"/>
      <c r="DW200" s="398"/>
      <c r="DX200" s="398"/>
      <c r="DY200" s="398"/>
      <c r="DZ200" s="398"/>
      <c r="EA200" s="398"/>
      <c r="EB200" s="398"/>
      <c r="EC200" s="398"/>
      <c r="ED200" s="398"/>
      <c r="EE200" s="398"/>
      <c r="EF200" s="398"/>
      <c r="EG200" s="398"/>
      <c r="EH200" s="398"/>
      <c r="EI200" s="398"/>
      <c r="EJ200" s="398"/>
      <c r="EK200" s="398"/>
      <c r="EL200" s="398"/>
      <c r="EM200" s="398"/>
      <c r="EN200" s="398"/>
      <c r="EO200" s="398"/>
      <c r="EP200" s="398"/>
      <c r="EQ200" s="398"/>
      <c r="ER200" s="398"/>
      <c r="ES200" s="398"/>
      <c r="ET200" s="398"/>
      <c r="EU200" s="398"/>
      <c r="EV200" s="398"/>
      <c r="EW200" s="398"/>
      <c r="EX200" s="398"/>
      <c r="EY200" s="398"/>
      <c r="EZ200" s="398"/>
      <c r="FA200" s="398"/>
      <c r="FB200" s="398"/>
      <c r="FC200" s="398"/>
      <c r="FD200" s="401"/>
      <c r="FF200" s="179">
        <v>300000</v>
      </c>
      <c r="FG200" s="180">
        <v>138897.85</v>
      </c>
      <c r="FH200" s="180" t="s">
        <v>296</v>
      </c>
      <c r="FI200" s="181">
        <v>54</v>
      </c>
      <c r="FK200" s="401"/>
    </row>
    <row r="201" spans="2:167" x14ac:dyDescent="0.25">
      <c r="B201" s="704"/>
      <c r="C201" s="704"/>
      <c r="D201" s="704"/>
      <c r="E201" s="704"/>
      <c r="F201" s="704"/>
      <c r="G201" s="398"/>
      <c r="H201" s="398"/>
      <c r="I201" s="398"/>
      <c r="J201" s="398"/>
      <c r="K201" s="398"/>
      <c r="L201" s="398"/>
      <c r="M201" s="398"/>
      <c r="N201" s="398"/>
      <c r="O201" s="398"/>
      <c r="P201" s="398"/>
      <c r="Q201" s="398"/>
      <c r="R201" s="398"/>
      <c r="S201" s="398"/>
      <c r="T201" s="398"/>
      <c r="U201" s="398"/>
      <c r="V201" s="398"/>
      <c r="W201" s="398"/>
      <c r="X201" s="398"/>
      <c r="Y201" s="398"/>
      <c r="Z201" s="398"/>
      <c r="AA201" s="398"/>
      <c r="AB201" s="398"/>
      <c r="AC201" s="398"/>
      <c r="AD201" s="398"/>
      <c r="AE201" s="398"/>
      <c r="AF201" s="398"/>
      <c r="AG201" s="398"/>
      <c r="AH201" s="398"/>
      <c r="AI201" s="398"/>
      <c r="AJ201" s="398"/>
      <c r="AK201" s="398"/>
      <c r="AL201" s="398"/>
      <c r="AM201" s="398"/>
      <c r="AN201" s="398"/>
      <c r="AO201" s="398"/>
      <c r="AP201" s="398"/>
      <c r="AQ201" s="398"/>
      <c r="AR201" s="398"/>
      <c r="AS201" s="398"/>
      <c r="AT201" s="398"/>
      <c r="AU201" s="398"/>
      <c r="AV201" s="398"/>
      <c r="AW201" s="398"/>
      <c r="AX201" s="398"/>
      <c r="AY201" s="398"/>
      <c r="AZ201" s="398"/>
      <c r="BA201" s="398"/>
      <c r="BB201" s="398"/>
      <c r="BC201" s="398"/>
      <c r="BD201" s="398"/>
      <c r="BE201" s="398"/>
      <c r="BF201" s="398"/>
      <c r="BG201" s="398"/>
      <c r="BH201" s="398"/>
      <c r="BI201" s="398"/>
      <c r="BJ201" s="398"/>
      <c r="BK201" s="398"/>
      <c r="BL201" s="398"/>
      <c r="BM201" s="398"/>
      <c r="BN201" s="398"/>
      <c r="BO201" s="398"/>
      <c r="BP201" s="398"/>
      <c r="BQ201" s="398"/>
      <c r="BR201" s="398"/>
      <c r="BS201" s="398"/>
      <c r="BT201" s="398"/>
      <c r="BU201" s="398"/>
      <c r="BV201" s="398"/>
      <c r="BW201" s="398"/>
      <c r="BX201" s="398"/>
      <c r="BY201" s="398"/>
      <c r="BZ201" s="398"/>
      <c r="CA201" s="398"/>
      <c r="CB201" s="398"/>
      <c r="CC201" s="398"/>
      <c r="CD201" s="398"/>
      <c r="CE201" s="398"/>
      <c r="CF201" s="398"/>
      <c r="CG201" s="398"/>
      <c r="CH201" s="398"/>
      <c r="CI201" s="398"/>
      <c r="CJ201" s="398"/>
      <c r="CK201" s="398"/>
      <c r="CL201" s="398"/>
      <c r="CM201" s="398"/>
      <c r="CN201" s="398"/>
      <c r="CO201" s="398"/>
      <c r="CP201" s="398"/>
      <c r="CQ201" s="398"/>
      <c r="CR201" s="398"/>
      <c r="CS201" s="398"/>
      <c r="CT201" s="398"/>
      <c r="CU201" s="398"/>
      <c r="CV201" s="398"/>
      <c r="CW201" s="398"/>
      <c r="CX201" s="398"/>
      <c r="CY201" s="398"/>
      <c r="CZ201" s="398"/>
      <c r="DA201" s="398"/>
      <c r="DB201" s="398"/>
      <c r="DC201" s="398"/>
      <c r="DD201" s="398"/>
      <c r="DE201" s="398"/>
      <c r="DF201" s="398"/>
      <c r="DG201" s="398"/>
      <c r="DH201" s="398"/>
      <c r="DI201" s="398"/>
      <c r="DJ201" s="398"/>
      <c r="DK201" s="398"/>
      <c r="DL201" s="398"/>
      <c r="DM201" s="398"/>
      <c r="DN201" s="398"/>
      <c r="DO201" s="398"/>
      <c r="DP201" s="398"/>
      <c r="DQ201" s="398"/>
      <c r="DR201" s="398"/>
      <c r="DS201" s="398"/>
      <c r="DT201" s="398"/>
      <c r="DU201" s="398"/>
      <c r="DV201" s="398"/>
      <c r="DW201" s="398"/>
      <c r="DX201" s="398"/>
      <c r="DY201" s="398"/>
      <c r="DZ201" s="398"/>
      <c r="EA201" s="398"/>
      <c r="EB201" s="398"/>
      <c r="EC201" s="398"/>
      <c r="ED201" s="398"/>
      <c r="EE201" s="398"/>
      <c r="EF201" s="398"/>
      <c r="EG201" s="398"/>
      <c r="EH201" s="398"/>
      <c r="EI201" s="398"/>
      <c r="EJ201" s="398"/>
      <c r="EK201" s="398"/>
      <c r="EL201" s="398"/>
      <c r="EM201" s="398"/>
      <c r="EN201" s="398"/>
      <c r="EO201" s="398"/>
      <c r="EP201" s="398"/>
      <c r="EQ201" s="398"/>
      <c r="ER201" s="398"/>
      <c r="ES201" s="398"/>
      <c r="ET201" s="398"/>
      <c r="EU201" s="398"/>
      <c r="EV201" s="398"/>
      <c r="EW201" s="398"/>
      <c r="EX201" s="398"/>
      <c r="EY201" s="398"/>
      <c r="EZ201" s="398"/>
      <c r="FA201" s="398"/>
      <c r="FB201" s="398"/>
      <c r="FC201" s="398"/>
      <c r="FD201" s="401"/>
      <c r="FK201" s="401"/>
    </row>
    <row r="202" spans="2:167" x14ac:dyDescent="0.25">
      <c r="B202" s="704"/>
      <c r="C202" s="704"/>
      <c r="D202" s="704"/>
      <c r="E202" s="704"/>
      <c r="F202" s="704"/>
      <c r="G202" s="398"/>
      <c r="H202" s="398"/>
      <c r="I202" s="398"/>
      <c r="J202" s="398"/>
      <c r="K202" s="398"/>
      <c r="L202" s="398"/>
      <c r="M202" s="398"/>
      <c r="N202" s="398"/>
      <c r="O202" s="398"/>
      <c r="P202" s="398"/>
      <c r="Q202" s="398"/>
      <c r="R202" s="398"/>
      <c r="S202" s="398"/>
      <c r="T202" s="398"/>
      <c r="U202" s="398"/>
      <c r="V202" s="398"/>
      <c r="W202" s="398"/>
      <c r="X202" s="398"/>
      <c r="Y202" s="398"/>
      <c r="Z202" s="398"/>
      <c r="AA202" s="398"/>
      <c r="AB202" s="398"/>
      <c r="AC202" s="398"/>
      <c r="AD202" s="398"/>
      <c r="AE202" s="398"/>
      <c r="AF202" s="398"/>
      <c r="AG202" s="398"/>
      <c r="AH202" s="398"/>
      <c r="AI202" s="398"/>
      <c r="AJ202" s="398"/>
      <c r="AK202" s="398"/>
      <c r="AL202" s="398"/>
      <c r="AM202" s="398"/>
      <c r="AN202" s="398"/>
      <c r="AO202" s="398"/>
      <c r="AP202" s="398"/>
      <c r="AQ202" s="398"/>
      <c r="AR202" s="398"/>
      <c r="AS202" s="398"/>
      <c r="AT202" s="398"/>
      <c r="AU202" s="398"/>
      <c r="AV202" s="398"/>
      <c r="AW202" s="398"/>
      <c r="AX202" s="398"/>
      <c r="AY202" s="398"/>
      <c r="AZ202" s="398"/>
      <c r="BA202" s="398"/>
      <c r="BB202" s="398"/>
      <c r="BC202" s="398"/>
      <c r="BD202" s="398"/>
      <c r="BE202" s="398"/>
      <c r="BF202" s="398"/>
      <c r="BG202" s="398"/>
      <c r="BH202" s="398"/>
      <c r="BI202" s="398"/>
      <c r="BJ202" s="398"/>
      <c r="BK202" s="398"/>
      <c r="BL202" s="398"/>
      <c r="BM202" s="398"/>
      <c r="BN202" s="398"/>
      <c r="BO202" s="398"/>
      <c r="BP202" s="398"/>
      <c r="BQ202" s="398"/>
      <c r="BR202" s="398"/>
      <c r="BS202" s="398"/>
      <c r="BT202" s="398"/>
      <c r="BU202" s="398"/>
      <c r="BV202" s="398"/>
      <c r="BW202" s="398"/>
      <c r="BX202" s="398"/>
      <c r="BY202" s="398"/>
      <c r="BZ202" s="398"/>
      <c r="CA202" s="398"/>
      <c r="CB202" s="398"/>
      <c r="CC202" s="398"/>
      <c r="CD202" s="398"/>
      <c r="CE202" s="398"/>
      <c r="CF202" s="398"/>
      <c r="CG202" s="398"/>
      <c r="CH202" s="398"/>
      <c r="CI202" s="398"/>
      <c r="CJ202" s="398"/>
      <c r="CK202" s="398"/>
      <c r="CL202" s="398"/>
      <c r="CM202" s="398"/>
      <c r="CN202" s="398"/>
      <c r="CO202" s="398"/>
      <c r="CP202" s="398"/>
      <c r="CQ202" s="398"/>
      <c r="CR202" s="398"/>
      <c r="CS202" s="398"/>
      <c r="CT202" s="398"/>
      <c r="CU202" s="398"/>
      <c r="CV202" s="398"/>
      <c r="CW202" s="398"/>
      <c r="CX202" s="398"/>
      <c r="CY202" s="398"/>
      <c r="CZ202" s="398"/>
      <c r="DA202" s="398"/>
      <c r="DB202" s="398"/>
      <c r="DC202" s="398"/>
      <c r="DD202" s="398"/>
      <c r="DE202" s="398"/>
      <c r="DF202" s="398"/>
      <c r="DG202" s="398"/>
      <c r="DH202" s="398"/>
      <c r="DI202" s="398"/>
      <c r="DJ202" s="398"/>
      <c r="DK202" s="398"/>
      <c r="DL202" s="398"/>
      <c r="DM202" s="398"/>
      <c r="DN202" s="398"/>
      <c r="DO202" s="398"/>
      <c r="DP202" s="398"/>
      <c r="DQ202" s="398"/>
      <c r="DR202" s="398"/>
      <c r="DS202" s="398"/>
      <c r="DT202" s="398"/>
      <c r="DU202" s="398"/>
      <c r="DV202" s="398"/>
      <c r="DW202" s="398"/>
      <c r="DX202" s="398"/>
      <c r="DY202" s="398"/>
      <c r="DZ202" s="398"/>
      <c r="EA202" s="398"/>
      <c r="EB202" s="398"/>
      <c r="EC202" s="398"/>
      <c r="ED202" s="398"/>
      <c r="EE202" s="398"/>
      <c r="EF202" s="398"/>
      <c r="EG202" s="398"/>
      <c r="EH202" s="398"/>
      <c r="EI202" s="398"/>
      <c r="EJ202" s="398"/>
      <c r="EK202" s="398"/>
      <c r="EL202" s="398"/>
      <c r="EM202" s="398"/>
      <c r="EN202" s="398"/>
      <c r="EO202" s="398"/>
      <c r="EP202" s="398"/>
      <c r="EQ202" s="398"/>
      <c r="ER202" s="398"/>
      <c r="ES202" s="398"/>
      <c r="ET202" s="398"/>
      <c r="EU202" s="398"/>
      <c r="EV202" s="398"/>
      <c r="EW202" s="398"/>
      <c r="EX202" s="398"/>
      <c r="EY202" s="398"/>
      <c r="EZ202" s="398"/>
      <c r="FA202" s="398"/>
      <c r="FB202" s="398"/>
      <c r="FC202" s="398"/>
      <c r="FD202" s="401"/>
      <c r="FE202" s="401"/>
      <c r="FF202" s="401"/>
      <c r="FG202" s="401"/>
      <c r="FH202" s="401"/>
      <c r="FI202" s="401"/>
      <c r="FJ202" s="401"/>
      <c r="FK202" s="401"/>
    </row>
    <row r="203" spans="2:167" ht="18" x14ac:dyDescent="0.25">
      <c r="D203" s="147"/>
      <c r="Y203" s="252"/>
      <c r="Z203" s="252"/>
      <c r="AA203" s="252"/>
      <c r="AB203" s="252"/>
      <c r="AC203" s="252"/>
      <c r="AD203" s="252"/>
      <c r="AE203" s="252"/>
      <c r="AF203" s="252"/>
      <c r="AH203" s="396"/>
      <c r="AI203" s="396"/>
      <c r="AJ203" s="396"/>
      <c r="AK203" s="396"/>
      <c r="AL203" s="396"/>
      <c r="AM203" s="396"/>
      <c r="AN203" s="396"/>
      <c r="AO203" s="396"/>
      <c r="AQ203" s="252"/>
      <c r="AR203" s="252"/>
      <c r="AS203" s="252"/>
      <c r="AT203" s="252"/>
      <c r="AU203" s="252"/>
      <c r="AV203" s="252"/>
      <c r="AW203" s="252"/>
      <c r="AX203" s="252"/>
      <c r="AZ203" s="396"/>
      <c r="BA203" s="396"/>
      <c r="BB203" s="396"/>
      <c r="BC203" s="396"/>
      <c r="BD203" s="396"/>
      <c r="BE203" s="396"/>
      <c r="BF203" s="396"/>
      <c r="BG203" s="396"/>
      <c r="BI203" s="252"/>
      <c r="BJ203" s="252"/>
      <c r="BK203" s="252"/>
      <c r="BL203" s="252"/>
      <c r="BM203" s="252"/>
      <c r="BN203" s="252"/>
      <c r="BO203" s="252"/>
      <c r="BP203" s="252"/>
      <c r="BR203" s="396"/>
      <c r="BS203" s="396"/>
      <c r="BT203" s="396"/>
      <c r="BU203" s="396"/>
      <c r="BV203" s="396"/>
      <c r="BW203" s="396"/>
      <c r="BX203" s="396"/>
      <c r="BY203" s="396"/>
      <c r="CA203" s="252"/>
      <c r="CB203" s="252"/>
      <c r="CC203" s="252"/>
      <c r="CD203" s="252"/>
      <c r="CE203" s="252"/>
      <c r="CF203" s="252"/>
      <c r="CG203" s="252"/>
      <c r="CH203" s="252"/>
      <c r="CJ203" s="396"/>
      <c r="CK203" s="396"/>
      <c r="CL203" s="396"/>
      <c r="CM203" s="396"/>
      <c r="CN203" s="396"/>
      <c r="CO203" s="396"/>
      <c r="CP203" s="396"/>
      <c r="CQ203" s="396"/>
      <c r="CS203" s="252"/>
      <c r="CT203" s="252"/>
      <c r="CU203" s="252"/>
      <c r="CV203" s="252"/>
      <c r="CW203" s="252"/>
      <c r="CX203" s="252"/>
      <c r="CY203" s="252"/>
      <c r="CZ203" s="252"/>
      <c r="DB203" s="396"/>
      <c r="DC203" s="396"/>
      <c r="DD203" s="396"/>
      <c r="DE203" s="396"/>
      <c r="DF203" s="396"/>
      <c r="DG203" s="396"/>
      <c r="DH203" s="396"/>
      <c r="DI203" s="396"/>
      <c r="DK203" s="252"/>
      <c r="DL203" s="252"/>
      <c r="DM203" s="252"/>
      <c r="DN203" s="252"/>
      <c r="DO203" s="252"/>
      <c r="DP203" s="252"/>
      <c r="DQ203" s="252"/>
      <c r="DR203" s="252"/>
      <c r="DT203" s="396"/>
      <c r="DU203" s="396"/>
      <c r="DV203" s="396"/>
      <c r="DW203" s="396"/>
      <c r="DX203" s="396"/>
      <c r="DY203" s="396"/>
      <c r="DZ203" s="396"/>
      <c r="EA203" s="396"/>
      <c r="EC203" s="252"/>
      <c r="ED203" s="252"/>
      <c r="EE203" s="252"/>
      <c r="EF203" s="252"/>
      <c r="EG203" s="252"/>
      <c r="EH203" s="252"/>
      <c r="EI203" s="252"/>
      <c r="EJ203" s="252"/>
      <c r="EL203" s="396"/>
      <c r="EM203" s="396"/>
      <c r="EN203" s="396"/>
      <c r="EO203" s="396"/>
      <c r="EP203" s="396"/>
      <c r="EQ203" s="396"/>
      <c r="ER203" s="396"/>
      <c r="ES203" s="396"/>
      <c r="EU203" s="252"/>
      <c r="EV203" s="252"/>
      <c r="EW203" s="252"/>
      <c r="EX203" s="252"/>
      <c r="EY203" s="252"/>
      <c r="EZ203" s="252"/>
      <c r="FA203" s="252"/>
      <c r="FB203" s="252"/>
      <c r="FD203" s="396"/>
      <c r="FE203" s="396"/>
      <c r="FF203" s="396"/>
      <c r="FG203" s="396"/>
      <c r="FH203" s="396"/>
      <c r="FI203" s="396"/>
      <c r="FJ203" s="396"/>
      <c r="FK203" s="396"/>
    </row>
    <row r="204" spans="2:167" x14ac:dyDescent="0.25">
      <c r="B204" s="704">
        <v>2021</v>
      </c>
      <c r="C204" s="704"/>
      <c r="D204" s="704"/>
      <c r="E204" s="704"/>
      <c r="F204" s="704"/>
      <c r="G204" s="397"/>
      <c r="H204" s="705" t="s">
        <v>2022</v>
      </c>
      <c r="I204" s="705"/>
      <c r="J204" s="705"/>
      <c r="K204" s="705"/>
      <c r="L204" s="705"/>
      <c r="M204" s="705"/>
      <c r="N204" s="705"/>
      <c r="O204" s="705"/>
      <c r="P204" s="705"/>
      <c r="Q204" s="705"/>
      <c r="R204" s="705"/>
      <c r="S204" s="705"/>
      <c r="T204" s="705"/>
      <c r="U204" s="705"/>
      <c r="V204" s="705"/>
      <c r="W204" s="152"/>
      <c r="X204" s="398"/>
      <c r="Y204" s="706" t="s">
        <v>1077</v>
      </c>
      <c r="Z204" s="706"/>
      <c r="AA204" s="706"/>
      <c r="AB204" s="706"/>
      <c r="AC204" s="706"/>
      <c r="AD204" s="706"/>
      <c r="AE204" s="706"/>
      <c r="AF204" s="706"/>
      <c r="AG204" s="398"/>
      <c r="AH204" s="703" t="s">
        <v>1078</v>
      </c>
      <c r="AI204" s="703"/>
      <c r="AJ204" s="703"/>
      <c r="AK204" s="703"/>
      <c r="AL204" s="703"/>
      <c r="AM204" s="703"/>
      <c r="AN204" s="703"/>
      <c r="AO204" s="703"/>
      <c r="AP204" s="398"/>
      <c r="AQ204" s="706" t="s">
        <v>1079</v>
      </c>
      <c r="AR204" s="706"/>
      <c r="AS204" s="706"/>
      <c r="AT204" s="706"/>
      <c r="AU204" s="706"/>
      <c r="AV204" s="706"/>
      <c r="AW204" s="706"/>
      <c r="AX204" s="706"/>
      <c r="AY204" s="398"/>
      <c r="AZ204" s="703" t="s">
        <v>1080</v>
      </c>
      <c r="BA204" s="703"/>
      <c r="BB204" s="703"/>
      <c r="BC204" s="703"/>
      <c r="BD204" s="703"/>
      <c r="BE204" s="703"/>
      <c r="BF204" s="703"/>
      <c r="BG204" s="703"/>
      <c r="BH204" s="398"/>
      <c r="BI204" s="706" t="s">
        <v>1081</v>
      </c>
      <c r="BJ204" s="706"/>
      <c r="BK204" s="706"/>
      <c r="BL204" s="706"/>
      <c r="BM204" s="706"/>
      <c r="BN204" s="706"/>
      <c r="BO204" s="706"/>
      <c r="BP204" s="706"/>
      <c r="BQ204" s="398"/>
      <c r="BR204" s="703" t="s">
        <v>1082</v>
      </c>
      <c r="BS204" s="703"/>
      <c r="BT204" s="703"/>
      <c r="BU204" s="703"/>
      <c r="BV204" s="703"/>
      <c r="BW204" s="703"/>
      <c r="BX204" s="703"/>
      <c r="BY204" s="703"/>
      <c r="BZ204" s="398"/>
      <c r="CA204" s="706" t="s">
        <v>1083</v>
      </c>
      <c r="CB204" s="706"/>
      <c r="CC204" s="706"/>
      <c r="CD204" s="706"/>
      <c r="CE204" s="706"/>
      <c r="CF204" s="706"/>
      <c r="CG204" s="706"/>
      <c r="CH204" s="706"/>
      <c r="CI204" s="398"/>
      <c r="CJ204" s="703" t="s">
        <v>1084</v>
      </c>
      <c r="CK204" s="703"/>
      <c r="CL204" s="703"/>
      <c r="CM204" s="703"/>
      <c r="CN204" s="703"/>
      <c r="CO204" s="703"/>
      <c r="CP204" s="703"/>
      <c r="CQ204" s="703"/>
      <c r="CR204" s="398"/>
      <c r="CS204" s="706" t="s">
        <v>1085</v>
      </c>
      <c r="CT204" s="706"/>
      <c r="CU204" s="706"/>
      <c r="CV204" s="706"/>
      <c r="CW204" s="706"/>
      <c r="CX204" s="706"/>
      <c r="CY204" s="706"/>
      <c r="CZ204" s="706"/>
      <c r="DA204" s="398"/>
      <c r="DB204" s="703" t="s">
        <v>1086</v>
      </c>
      <c r="DC204" s="703"/>
      <c r="DD204" s="703"/>
      <c r="DE204" s="703"/>
      <c r="DF204" s="703"/>
      <c r="DG204" s="703"/>
      <c r="DH204" s="703"/>
      <c r="DI204" s="703"/>
      <c r="DJ204" s="398"/>
      <c r="DK204" s="706" t="s">
        <v>1087</v>
      </c>
      <c r="DL204" s="706"/>
      <c r="DM204" s="706"/>
      <c r="DN204" s="706"/>
      <c r="DO204" s="706"/>
      <c r="DP204" s="706"/>
      <c r="DQ204" s="706"/>
      <c r="DR204" s="706"/>
      <c r="DS204" s="398"/>
      <c r="DT204" s="703" t="s">
        <v>1088</v>
      </c>
      <c r="DU204" s="703"/>
      <c r="DV204" s="703"/>
      <c r="DW204" s="703"/>
      <c r="DX204" s="703"/>
      <c r="DY204" s="703"/>
      <c r="DZ204" s="703"/>
      <c r="EA204" s="703"/>
      <c r="EB204" s="398"/>
      <c r="EC204" s="706" t="s">
        <v>1089</v>
      </c>
      <c r="ED204" s="706"/>
      <c r="EE204" s="706"/>
      <c r="EF204" s="706"/>
      <c r="EG204" s="706"/>
      <c r="EH204" s="706"/>
      <c r="EI204" s="706"/>
      <c r="EJ204" s="706"/>
      <c r="EK204" s="398"/>
      <c r="EL204" s="703" t="s">
        <v>1090</v>
      </c>
      <c r="EM204" s="703"/>
      <c r="EN204" s="703"/>
      <c r="EO204" s="703"/>
      <c r="EP204" s="703"/>
      <c r="EQ204" s="703"/>
      <c r="ER204" s="703"/>
      <c r="ES204" s="703"/>
      <c r="ET204" s="398"/>
      <c r="EU204" s="706" t="s">
        <v>1091</v>
      </c>
      <c r="EV204" s="706"/>
      <c r="EW204" s="706"/>
      <c r="EX204" s="706"/>
      <c r="EY204" s="706"/>
      <c r="EZ204" s="706"/>
      <c r="FA204" s="706"/>
      <c r="FB204" s="706"/>
      <c r="FC204" s="398"/>
      <c r="FD204" s="703" t="s">
        <v>1108</v>
      </c>
      <c r="FE204" s="703"/>
      <c r="FF204" s="703"/>
      <c r="FG204" s="703"/>
      <c r="FH204" s="703"/>
      <c r="FI204" s="703"/>
      <c r="FJ204" s="703"/>
      <c r="FK204" s="703"/>
    </row>
    <row r="205" spans="2:167" x14ac:dyDescent="0.25">
      <c r="B205" s="704"/>
      <c r="C205" s="704"/>
      <c r="D205" s="704"/>
      <c r="E205" s="704"/>
      <c r="F205" s="704"/>
      <c r="G205" s="397"/>
      <c r="H205" s="705"/>
      <c r="I205" s="705"/>
      <c r="J205" s="705"/>
      <c r="K205" s="705"/>
      <c r="L205" s="705"/>
      <c r="M205" s="705"/>
      <c r="N205" s="705"/>
      <c r="O205" s="705"/>
      <c r="P205" s="705"/>
      <c r="Q205" s="705"/>
      <c r="R205" s="705"/>
      <c r="S205" s="705"/>
      <c r="T205" s="705"/>
      <c r="U205" s="705"/>
      <c r="V205" s="705"/>
      <c r="W205" s="151"/>
      <c r="X205" s="398"/>
      <c r="Y205" s="706"/>
      <c r="Z205" s="706"/>
      <c r="AA205" s="706"/>
      <c r="AB205" s="706"/>
      <c r="AC205" s="706"/>
      <c r="AD205" s="706"/>
      <c r="AE205" s="706"/>
      <c r="AF205" s="706"/>
      <c r="AG205" s="398"/>
      <c r="AH205" s="703"/>
      <c r="AI205" s="703"/>
      <c r="AJ205" s="703"/>
      <c r="AK205" s="703"/>
      <c r="AL205" s="703"/>
      <c r="AM205" s="703"/>
      <c r="AN205" s="703"/>
      <c r="AO205" s="703"/>
      <c r="AP205" s="398"/>
      <c r="AQ205" s="706"/>
      <c r="AR205" s="706"/>
      <c r="AS205" s="706"/>
      <c r="AT205" s="706"/>
      <c r="AU205" s="706"/>
      <c r="AV205" s="706"/>
      <c r="AW205" s="706"/>
      <c r="AX205" s="706"/>
      <c r="AY205" s="398"/>
      <c r="AZ205" s="703"/>
      <c r="BA205" s="703"/>
      <c r="BB205" s="703"/>
      <c r="BC205" s="703"/>
      <c r="BD205" s="703"/>
      <c r="BE205" s="703"/>
      <c r="BF205" s="703"/>
      <c r="BG205" s="703"/>
      <c r="BH205" s="398"/>
      <c r="BI205" s="706"/>
      <c r="BJ205" s="706"/>
      <c r="BK205" s="706"/>
      <c r="BL205" s="706"/>
      <c r="BM205" s="706"/>
      <c r="BN205" s="706"/>
      <c r="BO205" s="706"/>
      <c r="BP205" s="706"/>
      <c r="BQ205" s="398"/>
      <c r="BR205" s="703"/>
      <c r="BS205" s="703"/>
      <c r="BT205" s="703"/>
      <c r="BU205" s="703"/>
      <c r="BV205" s="703"/>
      <c r="BW205" s="703"/>
      <c r="BX205" s="703"/>
      <c r="BY205" s="703"/>
      <c r="BZ205" s="398"/>
      <c r="CA205" s="706"/>
      <c r="CB205" s="706"/>
      <c r="CC205" s="706"/>
      <c r="CD205" s="706"/>
      <c r="CE205" s="706"/>
      <c r="CF205" s="706"/>
      <c r="CG205" s="706"/>
      <c r="CH205" s="706"/>
      <c r="CI205" s="398"/>
      <c r="CJ205" s="703"/>
      <c r="CK205" s="703"/>
      <c r="CL205" s="703"/>
      <c r="CM205" s="703"/>
      <c r="CN205" s="703"/>
      <c r="CO205" s="703"/>
      <c r="CP205" s="703"/>
      <c r="CQ205" s="703"/>
      <c r="CR205" s="398"/>
      <c r="CS205" s="706"/>
      <c r="CT205" s="706"/>
      <c r="CU205" s="706"/>
      <c r="CV205" s="706"/>
      <c r="CW205" s="706"/>
      <c r="CX205" s="706"/>
      <c r="CY205" s="706"/>
      <c r="CZ205" s="706"/>
      <c r="DA205" s="398"/>
      <c r="DB205" s="703"/>
      <c r="DC205" s="703"/>
      <c r="DD205" s="703"/>
      <c r="DE205" s="703"/>
      <c r="DF205" s="703"/>
      <c r="DG205" s="703"/>
      <c r="DH205" s="703"/>
      <c r="DI205" s="703"/>
      <c r="DJ205" s="398"/>
      <c r="DK205" s="706"/>
      <c r="DL205" s="706"/>
      <c r="DM205" s="706"/>
      <c r="DN205" s="706"/>
      <c r="DO205" s="706"/>
      <c r="DP205" s="706"/>
      <c r="DQ205" s="706"/>
      <c r="DR205" s="706"/>
      <c r="DS205" s="398"/>
      <c r="DT205" s="703"/>
      <c r="DU205" s="703"/>
      <c r="DV205" s="703"/>
      <c r="DW205" s="703"/>
      <c r="DX205" s="703"/>
      <c r="DY205" s="703"/>
      <c r="DZ205" s="703"/>
      <c r="EA205" s="703"/>
      <c r="EB205" s="398"/>
      <c r="EC205" s="706"/>
      <c r="ED205" s="706"/>
      <c r="EE205" s="706"/>
      <c r="EF205" s="706"/>
      <c r="EG205" s="706"/>
      <c r="EH205" s="706"/>
      <c r="EI205" s="706"/>
      <c r="EJ205" s="706"/>
      <c r="EK205" s="398"/>
      <c r="EL205" s="703"/>
      <c r="EM205" s="703"/>
      <c r="EN205" s="703"/>
      <c r="EO205" s="703"/>
      <c r="EP205" s="703"/>
      <c r="EQ205" s="703"/>
      <c r="ER205" s="703"/>
      <c r="ES205" s="703"/>
      <c r="ET205" s="398"/>
      <c r="EU205" s="706"/>
      <c r="EV205" s="706"/>
      <c r="EW205" s="706"/>
      <c r="EX205" s="706"/>
      <c r="EY205" s="706"/>
      <c r="EZ205" s="706"/>
      <c r="FA205" s="706"/>
      <c r="FB205" s="706"/>
      <c r="FC205" s="398"/>
      <c r="FD205" s="703"/>
      <c r="FE205" s="703"/>
      <c r="FF205" s="703"/>
      <c r="FG205" s="703"/>
      <c r="FH205" s="703"/>
      <c r="FI205" s="703"/>
      <c r="FJ205" s="703"/>
      <c r="FK205" s="703"/>
    </row>
    <row r="206" spans="2:167" x14ac:dyDescent="0.25">
      <c r="B206" s="704"/>
      <c r="C206" s="704"/>
      <c r="D206" s="704"/>
      <c r="E206" s="704"/>
      <c r="F206" s="704"/>
      <c r="G206" s="399"/>
      <c r="H206" s="154"/>
      <c r="I206" s="153"/>
      <c r="J206" s="153"/>
      <c r="K206" s="153"/>
      <c r="L206" s="153"/>
      <c r="M206" s="153"/>
      <c r="N206" s="153"/>
      <c r="O206" s="153"/>
      <c r="P206" s="153"/>
      <c r="Q206" s="153"/>
      <c r="R206" s="153"/>
      <c r="S206" s="153"/>
      <c r="T206" s="153"/>
      <c r="U206" s="153"/>
      <c r="V206" s="153"/>
      <c r="W206" s="151"/>
      <c r="X206" s="398"/>
      <c r="Y206" s="400"/>
      <c r="AF206" s="400"/>
      <c r="AG206" s="398"/>
      <c r="AH206" s="401"/>
      <c r="AO206" s="401"/>
      <c r="AP206" s="398"/>
      <c r="AQ206" s="400"/>
      <c r="AX206" s="400"/>
      <c r="AY206" s="398"/>
      <c r="AZ206" s="401"/>
      <c r="BG206" s="401"/>
      <c r="BH206" s="398"/>
      <c r="BI206" s="400"/>
      <c r="BP206" s="400"/>
      <c r="BQ206" s="398"/>
      <c r="BR206" s="401"/>
      <c r="BY206" s="401"/>
      <c r="BZ206" s="398"/>
      <c r="CA206" s="400"/>
      <c r="CH206" s="400"/>
      <c r="CI206" s="398"/>
      <c r="CJ206" s="401"/>
      <c r="CQ206" s="401"/>
      <c r="CR206" s="398"/>
      <c r="CS206" s="400"/>
      <c r="CZ206" s="400"/>
      <c r="DA206" s="398"/>
      <c r="DB206" s="401"/>
      <c r="DI206" s="401"/>
      <c r="DJ206" s="398"/>
      <c r="DK206" s="400"/>
      <c r="DR206" s="400"/>
      <c r="DS206" s="398"/>
      <c r="DT206" s="401"/>
      <c r="EA206" s="401"/>
      <c r="EB206" s="398"/>
      <c r="EC206" s="400"/>
      <c r="EJ206" s="400"/>
      <c r="EK206" s="398"/>
      <c r="EL206" s="401"/>
      <c r="ES206" s="401"/>
      <c r="ET206" s="398"/>
      <c r="EU206" s="400"/>
      <c r="FB206" s="400"/>
      <c r="FC206" s="398"/>
      <c r="FD206" s="401"/>
      <c r="FK206" s="401"/>
    </row>
    <row r="207" spans="2:167" x14ac:dyDescent="0.25">
      <c r="B207" s="704"/>
      <c r="C207" s="704"/>
      <c r="D207" s="704"/>
      <c r="E207" s="704"/>
      <c r="F207" s="704"/>
      <c r="G207" s="399"/>
      <c r="H207" s="687" t="s">
        <v>284</v>
      </c>
      <c r="I207" s="688"/>
      <c r="J207" s="688"/>
      <c r="K207" s="689"/>
      <c r="L207" s="153"/>
      <c r="M207" s="687" t="s">
        <v>285</v>
      </c>
      <c r="N207" s="688"/>
      <c r="O207" s="688"/>
      <c r="P207" s="689"/>
      <c r="Q207" s="153"/>
      <c r="R207" s="153"/>
      <c r="S207" s="153"/>
      <c r="T207" s="153"/>
      <c r="U207" s="153"/>
      <c r="V207" s="153"/>
      <c r="W207" s="151"/>
      <c r="X207" s="398"/>
      <c r="Y207" s="400"/>
      <c r="AA207" s="687" t="s">
        <v>284</v>
      </c>
      <c r="AB207" s="688"/>
      <c r="AC207" s="688"/>
      <c r="AD207" s="689"/>
      <c r="AF207" s="400"/>
      <c r="AG207" s="398"/>
      <c r="AH207" s="401"/>
      <c r="AJ207" s="687" t="s">
        <v>284</v>
      </c>
      <c r="AK207" s="688"/>
      <c r="AL207" s="688"/>
      <c r="AM207" s="689"/>
      <c r="AO207" s="401"/>
      <c r="AP207" s="398"/>
      <c r="AQ207" s="400"/>
      <c r="AS207" s="687" t="s">
        <v>284</v>
      </c>
      <c r="AT207" s="688"/>
      <c r="AU207" s="688"/>
      <c r="AV207" s="689"/>
      <c r="AX207" s="400"/>
      <c r="AY207" s="398"/>
      <c r="AZ207" s="401"/>
      <c r="BB207" s="687" t="s">
        <v>284</v>
      </c>
      <c r="BC207" s="688"/>
      <c r="BD207" s="688"/>
      <c r="BE207" s="689"/>
      <c r="BG207" s="401"/>
      <c r="BH207" s="398"/>
      <c r="BI207" s="400"/>
      <c r="BK207" s="687" t="s">
        <v>284</v>
      </c>
      <c r="BL207" s="688"/>
      <c r="BM207" s="688"/>
      <c r="BN207" s="689"/>
      <c r="BP207" s="400"/>
      <c r="BQ207" s="398"/>
      <c r="BR207" s="401"/>
      <c r="BT207" s="687" t="s">
        <v>284</v>
      </c>
      <c r="BU207" s="688"/>
      <c r="BV207" s="688"/>
      <c r="BW207" s="689"/>
      <c r="BY207" s="401"/>
      <c r="BZ207" s="398"/>
      <c r="CA207" s="400"/>
      <c r="CC207" s="687" t="s">
        <v>284</v>
      </c>
      <c r="CD207" s="688"/>
      <c r="CE207" s="688"/>
      <c r="CF207" s="689"/>
      <c r="CH207" s="400"/>
      <c r="CI207" s="398"/>
      <c r="CJ207" s="401"/>
      <c r="CL207" s="687" t="s">
        <v>284</v>
      </c>
      <c r="CM207" s="688"/>
      <c r="CN207" s="688"/>
      <c r="CO207" s="689"/>
      <c r="CQ207" s="401"/>
      <c r="CR207" s="398"/>
      <c r="CS207" s="400"/>
      <c r="CU207" s="687" t="s">
        <v>284</v>
      </c>
      <c r="CV207" s="688"/>
      <c r="CW207" s="688"/>
      <c r="CX207" s="689"/>
      <c r="CZ207" s="400"/>
      <c r="DA207" s="398"/>
      <c r="DB207" s="401"/>
      <c r="DD207" s="687" t="s">
        <v>284</v>
      </c>
      <c r="DE207" s="688"/>
      <c r="DF207" s="688"/>
      <c r="DG207" s="689"/>
      <c r="DI207" s="401"/>
      <c r="DJ207" s="398"/>
      <c r="DK207" s="400"/>
      <c r="DM207" s="687" t="s">
        <v>284</v>
      </c>
      <c r="DN207" s="688"/>
      <c r="DO207" s="688"/>
      <c r="DP207" s="689"/>
      <c r="DR207" s="400"/>
      <c r="DS207" s="398"/>
      <c r="DT207" s="401"/>
      <c r="DV207" s="687" t="s">
        <v>284</v>
      </c>
      <c r="DW207" s="688"/>
      <c r="DX207" s="688"/>
      <c r="DY207" s="689"/>
      <c r="EA207" s="401"/>
      <c r="EB207" s="398"/>
      <c r="EC207" s="400"/>
      <c r="EE207" s="687" t="s">
        <v>284</v>
      </c>
      <c r="EF207" s="688"/>
      <c r="EG207" s="688"/>
      <c r="EH207" s="689"/>
      <c r="EJ207" s="400"/>
      <c r="EK207" s="398"/>
      <c r="EL207" s="401"/>
      <c r="EN207" s="687" t="s">
        <v>284</v>
      </c>
      <c r="EO207" s="688"/>
      <c r="EP207" s="688"/>
      <c r="EQ207" s="689"/>
      <c r="ES207" s="401"/>
      <c r="ET207" s="398"/>
      <c r="EU207" s="400"/>
      <c r="EW207" s="687" t="s">
        <v>284</v>
      </c>
      <c r="EX207" s="688"/>
      <c r="EY207" s="688"/>
      <c r="EZ207" s="689"/>
      <c r="FB207" s="400"/>
      <c r="FC207" s="398"/>
      <c r="FD207" s="401"/>
      <c r="FF207" s="687" t="s">
        <v>284</v>
      </c>
      <c r="FG207" s="688"/>
      <c r="FH207" s="688"/>
      <c r="FI207" s="689"/>
      <c r="FK207" s="401"/>
    </row>
    <row r="208" spans="2:167" x14ac:dyDescent="0.25">
      <c r="B208" s="704"/>
      <c r="C208" s="704"/>
      <c r="D208" s="704"/>
      <c r="E208" s="704"/>
      <c r="F208" s="704"/>
      <c r="G208" s="399"/>
      <c r="H208" s="690"/>
      <c r="I208" s="691"/>
      <c r="J208" s="691"/>
      <c r="K208" s="692"/>
      <c r="L208" s="153"/>
      <c r="M208" s="690"/>
      <c r="N208" s="691"/>
      <c r="O208" s="691"/>
      <c r="P208" s="692"/>
      <c r="Q208" s="402"/>
      <c r="R208" s="402"/>
      <c r="S208" s="402"/>
      <c r="T208" s="402"/>
      <c r="U208" s="402"/>
      <c r="V208" s="153"/>
      <c r="W208" s="151"/>
      <c r="X208" s="398"/>
      <c r="Y208" s="400"/>
      <c r="AA208" s="690"/>
      <c r="AB208" s="691"/>
      <c r="AC208" s="691"/>
      <c r="AD208" s="692"/>
      <c r="AF208" s="400"/>
      <c r="AG208" s="398"/>
      <c r="AH208" s="401"/>
      <c r="AJ208" s="690"/>
      <c r="AK208" s="691"/>
      <c r="AL208" s="691"/>
      <c r="AM208" s="692"/>
      <c r="AO208" s="401"/>
      <c r="AP208" s="398"/>
      <c r="AQ208" s="400"/>
      <c r="AS208" s="690"/>
      <c r="AT208" s="691"/>
      <c r="AU208" s="691"/>
      <c r="AV208" s="692"/>
      <c r="AX208" s="400"/>
      <c r="AY208" s="398"/>
      <c r="AZ208" s="401"/>
      <c r="BB208" s="690"/>
      <c r="BC208" s="691"/>
      <c r="BD208" s="691"/>
      <c r="BE208" s="692"/>
      <c r="BG208" s="401"/>
      <c r="BH208" s="398"/>
      <c r="BI208" s="400"/>
      <c r="BK208" s="690"/>
      <c r="BL208" s="691"/>
      <c r="BM208" s="691"/>
      <c r="BN208" s="692"/>
      <c r="BP208" s="400"/>
      <c r="BQ208" s="398"/>
      <c r="BR208" s="401"/>
      <c r="BT208" s="690"/>
      <c r="BU208" s="691"/>
      <c r="BV208" s="691"/>
      <c r="BW208" s="692"/>
      <c r="BY208" s="401"/>
      <c r="BZ208" s="398"/>
      <c r="CA208" s="400"/>
      <c r="CC208" s="690"/>
      <c r="CD208" s="691"/>
      <c r="CE208" s="691"/>
      <c r="CF208" s="692"/>
      <c r="CH208" s="400"/>
      <c r="CI208" s="398"/>
      <c r="CJ208" s="401"/>
      <c r="CL208" s="690"/>
      <c r="CM208" s="691"/>
      <c r="CN208" s="691"/>
      <c r="CO208" s="692"/>
      <c r="CQ208" s="401"/>
      <c r="CR208" s="398"/>
      <c r="CS208" s="400"/>
      <c r="CU208" s="690"/>
      <c r="CV208" s="691"/>
      <c r="CW208" s="691"/>
      <c r="CX208" s="692"/>
      <c r="CZ208" s="400"/>
      <c r="DA208" s="398"/>
      <c r="DB208" s="401"/>
      <c r="DD208" s="690"/>
      <c r="DE208" s="691"/>
      <c r="DF208" s="691"/>
      <c r="DG208" s="692"/>
      <c r="DI208" s="401"/>
      <c r="DJ208" s="398"/>
      <c r="DK208" s="400"/>
      <c r="DM208" s="690"/>
      <c r="DN208" s="691"/>
      <c r="DO208" s="691"/>
      <c r="DP208" s="692"/>
      <c r="DR208" s="400"/>
      <c r="DS208" s="398"/>
      <c r="DT208" s="401"/>
      <c r="DV208" s="690"/>
      <c r="DW208" s="691"/>
      <c r="DX208" s="691"/>
      <c r="DY208" s="692"/>
      <c r="EA208" s="401"/>
      <c r="EB208" s="398"/>
      <c r="EC208" s="400"/>
      <c r="EE208" s="690"/>
      <c r="EF208" s="691"/>
      <c r="EG208" s="691"/>
      <c r="EH208" s="692"/>
      <c r="EJ208" s="400"/>
      <c r="EK208" s="398"/>
      <c r="EL208" s="401"/>
      <c r="EN208" s="690"/>
      <c r="EO208" s="691"/>
      <c r="EP208" s="691"/>
      <c r="EQ208" s="692"/>
      <c r="ES208" s="401"/>
      <c r="ET208" s="398"/>
      <c r="EU208" s="400"/>
      <c r="EW208" s="690"/>
      <c r="EX208" s="691"/>
      <c r="EY208" s="691"/>
      <c r="EZ208" s="692"/>
      <c r="FB208" s="400"/>
      <c r="FC208" s="398"/>
      <c r="FD208" s="401"/>
      <c r="FF208" s="690"/>
      <c r="FG208" s="691"/>
      <c r="FH208" s="691"/>
      <c r="FI208" s="692"/>
      <c r="FK208" s="401"/>
    </row>
    <row r="209" spans="2:167" x14ac:dyDescent="0.25">
      <c r="B209" s="704"/>
      <c r="C209" s="704"/>
      <c r="D209" s="704"/>
      <c r="E209" s="704"/>
      <c r="F209" s="704"/>
      <c r="G209" s="399"/>
      <c r="H209" s="697" t="s">
        <v>286</v>
      </c>
      <c r="I209" s="693" t="s">
        <v>287</v>
      </c>
      <c r="J209" s="693" t="s">
        <v>288</v>
      </c>
      <c r="K209" s="699" t="s">
        <v>289</v>
      </c>
      <c r="L209" s="153"/>
      <c r="M209" s="697" t="s">
        <v>290</v>
      </c>
      <c r="N209" s="693" t="s">
        <v>287</v>
      </c>
      <c r="O209" s="701" t="s">
        <v>291</v>
      </c>
      <c r="P209" s="699" t="s">
        <v>289</v>
      </c>
      <c r="Q209" s="402"/>
      <c r="R209" s="402"/>
      <c r="S209" s="402"/>
      <c r="T209" s="402"/>
      <c r="U209" s="402"/>
      <c r="V209" s="153"/>
      <c r="W209" s="151"/>
      <c r="X209" s="398"/>
      <c r="Y209" s="400"/>
      <c r="AA209" s="697" t="s">
        <v>286</v>
      </c>
      <c r="AB209" s="693" t="s">
        <v>287</v>
      </c>
      <c r="AC209" s="693" t="s">
        <v>288</v>
      </c>
      <c r="AD209" s="699" t="s">
        <v>289</v>
      </c>
      <c r="AF209" s="400"/>
      <c r="AG209" s="398"/>
      <c r="AH209" s="401"/>
      <c r="AJ209" s="697" t="s">
        <v>286</v>
      </c>
      <c r="AK209" s="693" t="s">
        <v>287</v>
      </c>
      <c r="AL209" s="693" t="s">
        <v>288</v>
      </c>
      <c r="AM209" s="699" t="s">
        <v>289</v>
      </c>
      <c r="AO209" s="401"/>
      <c r="AP209" s="398"/>
      <c r="AQ209" s="400"/>
      <c r="AS209" s="697" t="s">
        <v>286</v>
      </c>
      <c r="AT209" s="693" t="s">
        <v>287</v>
      </c>
      <c r="AU209" s="693" t="s">
        <v>288</v>
      </c>
      <c r="AV209" s="699" t="s">
        <v>289</v>
      </c>
      <c r="AX209" s="400"/>
      <c r="AY209" s="398"/>
      <c r="AZ209" s="401"/>
      <c r="BB209" s="697" t="s">
        <v>286</v>
      </c>
      <c r="BC209" s="693" t="s">
        <v>287</v>
      </c>
      <c r="BD209" s="693" t="s">
        <v>288</v>
      </c>
      <c r="BE209" s="699" t="s">
        <v>289</v>
      </c>
      <c r="BG209" s="401"/>
      <c r="BH209" s="398"/>
      <c r="BI209" s="400"/>
      <c r="BK209" s="697" t="s">
        <v>286</v>
      </c>
      <c r="BL209" s="693" t="s">
        <v>287</v>
      </c>
      <c r="BM209" s="693" t="s">
        <v>288</v>
      </c>
      <c r="BN209" s="699" t="s">
        <v>289</v>
      </c>
      <c r="BP209" s="400"/>
      <c r="BQ209" s="398"/>
      <c r="BR209" s="401"/>
      <c r="BT209" s="697" t="s">
        <v>286</v>
      </c>
      <c r="BU209" s="693" t="s">
        <v>287</v>
      </c>
      <c r="BV209" s="693" t="s">
        <v>288</v>
      </c>
      <c r="BW209" s="699" t="s">
        <v>289</v>
      </c>
      <c r="BY209" s="401"/>
      <c r="BZ209" s="398"/>
      <c r="CA209" s="400"/>
      <c r="CC209" s="697" t="s">
        <v>286</v>
      </c>
      <c r="CD209" s="693" t="s">
        <v>287</v>
      </c>
      <c r="CE209" s="693" t="s">
        <v>288</v>
      </c>
      <c r="CF209" s="699" t="s">
        <v>289</v>
      </c>
      <c r="CH209" s="400"/>
      <c r="CI209" s="398"/>
      <c r="CJ209" s="401"/>
      <c r="CL209" s="697" t="s">
        <v>286</v>
      </c>
      <c r="CM209" s="693" t="s">
        <v>287</v>
      </c>
      <c r="CN209" s="693" t="s">
        <v>288</v>
      </c>
      <c r="CO209" s="699" t="s">
        <v>289</v>
      </c>
      <c r="CQ209" s="401"/>
      <c r="CR209" s="398"/>
      <c r="CS209" s="400"/>
      <c r="CU209" s="697" t="s">
        <v>286</v>
      </c>
      <c r="CV209" s="693" t="s">
        <v>287</v>
      </c>
      <c r="CW209" s="693" t="s">
        <v>288</v>
      </c>
      <c r="CX209" s="699" t="s">
        <v>289</v>
      </c>
      <c r="CZ209" s="400"/>
      <c r="DA209" s="398"/>
      <c r="DB209" s="401"/>
      <c r="DD209" s="697" t="s">
        <v>286</v>
      </c>
      <c r="DE209" s="693" t="s">
        <v>287</v>
      </c>
      <c r="DF209" s="693" t="s">
        <v>288</v>
      </c>
      <c r="DG209" s="699" t="s">
        <v>289</v>
      </c>
      <c r="DI209" s="401"/>
      <c r="DJ209" s="398"/>
      <c r="DK209" s="400"/>
      <c r="DM209" s="697" t="s">
        <v>286</v>
      </c>
      <c r="DN209" s="693" t="s">
        <v>287</v>
      </c>
      <c r="DO209" s="693" t="s">
        <v>288</v>
      </c>
      <c r="DP209" s="699" t="s">
        <v>289</v>
      </c>
      <c r="DR209" s="400"/>
      <c r="DS209" s="398"/>
      <c r="DT209" s="401"/>
      <c r="DV209" s="697" t="s">
        <v>286</v>
      </c>
      <c r="DW209" s="693" t="s">
        <v>287</v>
      </c>
      <c r="DX209" s="693" t="s">
        <v>288</v>
      </c>
      <c r="DY209" s="699" t="s">
        <v>289</v>
      </c>
      <c r="EA209" s="401"/>
      <c r="EB209" s="398"/>
      <c r="EC209" s="400"/>
      <c r="EE209" s="697" t="s">
        <v>286</v>
      </c>
      <c r="EF209" s="693" t="s">
        <v>287</v>
      </c>
      <c r="EG209" s="693" t="s">
        <v>288</v>
      </c>
      <c r="EH209" s="699" t="s">
        <v>289</v>
      </c>
      <c r="EJ209" s="400"/>
      <c r="EK209" s="398"/>
      <c r="EL209" s="401"/>
      <c r="EN209" s="697" t="s">
        <v>286</v>
      </c>
      <c r="EO209" s="693" t="s">
        <v>287</v>
      </c>
      <c r="EP209" s="693" t="s">
        <v>288</v>
      </c>
      <c r="EQ209" s="699" t="s">
        <v>289</v>
      </c>
      <c r="ES209" s="401"/>
      <c r="ET209" s="398"/>
      <c r="EU209" s="400"/>
      <c r="EW209" s="697" t="s">
        <v>286</v>
      </c>
      <c r="EX209" s="693" t="s">
        <v>287</v>
      </c>
      <c r="EY209" s="693" t="s">
        <v>288</v>
      </c>
      <c r="EZ209" s="699" t="s">
        <v>289</v>
      </c>
      <c r="FB209" s="400"/>
      <c r="FC209" s="398"/>
      <c r="FD209" s="401"/>
      <c r="FF209" s="697" t="s">
        <v>286</v>
      </c>
      <c r="FG209" s="693" t="s">
        <v>287</v>
      </c>
      <c r="FH209" s="693" t="s">
        <v>288</v>
      </c>
      <c r="FI209" s="699" t="s">
        <v>289</v>
      </c>
      <c r="FK209" s="401"/>
    </row>
    <row r="210" spans="2:167" x14ac:dyDescent="0.25">
      <c r="B210" s="704"/>
      <c r="C210" s="704"/>
      <c r="D210" s="704"/>
      <c r="E210" s="704"/>
      <c r="F210" s="704"/>
      <c r="G210" s="399"/>
      <c r="H210" s="698"/>
      <c r="I210" s="694"/>
      <c r="J210" s="694"/>
      <c r="K210" s="700"/>
      <c r="L210" s="153"/>
      <c r="M210" s="698"/>
      <c r="N210" s="694"/>
      <c r="O210" s="702"/>
      <c r="P210" s="700"/>
      <c r="Q210" s="403"/>
      <c r="R210" s="403"/>
      <c r="S210" s="403"/>
      <c r="T210" s="403"/>
      <c r="U210" s="403"/>
      <c r="V210" s="153"/>
      <c r="W210" s="151"/>
      <c r="X210" s="398"/>
      <c r="Y210" s="400"/>
      <c r="AA210" s="698"/>
      <c r="AB210" s="694"/>
      <c r="AC210" s="694"/>
      <c r="AD210" s="700"/>
      <c r="AF210" s="400"/>
      <c r="AG210" s="398"/>
      <c r="AH210" s="401"/>
      <c r="AJ210" s="698"/>
      <c r="AK210" s="694"/>
      <c r="AL210" s="694"/>
      <c r="AM210" s="700"/>
      <c r="AO210" s="401"/>
      <c r="AP210" s="398"/>
      <c r="AQ210" s="400"/>
      <c r="AS210" s="698"/>
      <c r="AT210" s="694"/>
      <c r="AU210" s="694"/>
      <c r="AV210" s="700"/>
      <c r="AX210" s="400"/>
      <c r="AY210" s="398"/>
      <c r="AZ210" s="401"/>
      <c r="BB210" s="698"/>
      <c r="BC210" s="694"/>
      <c r="BD210" s="694"/>
      <c r="BE210" s="700"/>
      <c r="BG210" s="401"/>
      <c r="BH210" s="398"/>
      <c r="BI210" s="400"/>
      <c r="BK210" s="698"/>
      <c r="BL210" s="694"/>
      <c r="BM210" s="694"/>
      <c r="BN210" s="700"/>
      <c r="BP210" s="400"/>
      <c r="BQ210" s="398"/>
      <c r="BR210" s="401"/>
      <c r="BT210" s="698"/>
      <c r="BU210" s="694"/>
      <c r="BV210" s="694"/>
      <c r="BW210" s="700"/>
      <c r="BY210" s="401"/>
      <c r="BZ210" s="398"/>
      <c r="CA210" s="400"/>
      <c r="CC210" s="698"/>
      <c r="CD210" s="694"/>
      <c r="CE210" s="694"/>
      <c r="CF210" s="700"/>
      <c r="CH210" s="400"/>
      <c r="CI210" s="398"/>
      <c r="CJ210" s="401"/>
      <c r="CL210" s="698"/>
      <c r="CM210" s="694"/>
      <c r="CN210" s="694"/>
      <c r="CO210" s="700"/>
      <c r="CQ210" s="401"/>
      <c r="CR210" s="398"/>
      <c r="CS210" s="400"/>
      <c r="CU210" s="698"/>
      <c r="CV210" s="694"/>
      <c r="CW210" s="694"/>
      <c r="CX210" s="700"/>
      <c r="CZ210" s="400"/>
      <c r="DA210" s="398"/>
      <c r="DB210" s="401"/>
      <c r="DD210" s="698"/>
      <c r="DE210" s="694"/>
      <c r="DF210" s="694"/>
      <c r="DG210" s="700"/>
      <c r="DI210" s="401"/>
      <c r="DJ210" s="398"/>
      <c r="DK210" s="400"/>
      <c r="DM210" s="698"/>
      <c r="DN210" s="694"/>
      <c r="DO210" s="694"/>
      <c r="DP210" s="700"/>
      <c r="DR210" s="400"/>
      <c r="DS210" s="398"/>
      <c r="DT210" s="401"/>
      <c r="DV210" s="698"/>
      <c r="DW210" s="694"/>
      <c r="DX210" s="694"/>
      <c r="DY210" s="700"/>
      <c r="EA210" s="401"/>
      <c r="EB210" s="398"/>
      <c r="EC210" s="400"/>
      <c r="EE210" s="698"/>
      <c r="EF210" s="694"/>
      <c r="EG210" s="694"/>
      <c r="EH210" s="700"/>
      <c r="EJ210" s="400"/>
      <c r="EK210" s="398"/>
      <c r="EL210" s="401"/>
      <c r="EN210" s="698"/>
      <c r="EO210" s="694"/>
      <c r="EP210" s="694"/>
      <c r="EQ210" s="700"/>
      <c r="ES210" s="401"/>
      <c r="ET210" s="398"/>
      <c r="EU210" s="400"/>
      <c r="EW210" s="698"/>
      <c r="EX210" s="694"/>
      <c r="EY210" s="694"/>
      <c r="EZ210" s="700"/>
      <c r="FB210" s="400"/>
      <c r="FC210" s="398"/>
      <c r="FD210" s="401"/>
      <c r="FF210" s="698"/>
      <c r="FG210" s="694"/>
      <c r="FH210" s="694"/>
      <c r="FI210" s="700"/>
      <c r="FK210" s="401"/>
    </row>
    <row r="211" spans="2:167" x14ac:dyDescent="0.25">
      <c r="B211" s="704"/>
      <c r="C211" s="704"/>
      <c r="D211" s="704"/>
      <c r="E211" s="704"/>
      <c r="F211" s="704"/>
      <c r="G211" s="399"/>
      <c r="H211" s="594" t="s">
        <v>292</v>
      </c>
      <c r="I211" s="596" t="s">
        <v>292</v>
      </c>
      <c r="J211" s="596" t="s">
        <v>292</v>
      </c>
      <c r="K211" s="598" t="s">
        <v>292</v>
      </c>
      <c r="L211" s="153"/>
      <c r="M211" s="594" t="s">
        <v>292</v>
      </c>
      <c r="N211" s="596" t="s">
        <v>292</v>
      </c>
      <c r="O211" s="596" t="s">
        <v>292</v>
      </c>
      <c r="P211" s="598" t="s">
        <v>292</v>
      </c>
      <c r="Q211" s="403"/>
      <c r="R211" s="403"/>
      <c r="S211" s="403"/>
      <c r="T211" s="403"/>
      <c r="U211" s="403"/>
      <c r="V211" s="153"/>
      <c r="W211" s="151"/>
      <c r="X211" s="398"/>
      <c r="Y211" s="400"/>
      <c r="AA211" s="594" t="s">
        <v>292</v>
      </c>
      <c r="AB211" s="596" t="s">
        <v>292</v>
      </c>
      <c r="AC211" s="596" t="s">
        <v>292</v>
      </c>
      <c r="AD211" s="598" t="s">
        <v>292</v>
      </c>
      <c r="AF211" s="400"/>
      <c r="AG211" s="398"/>
      <c r="AH211" s="401"/>
      <c r="AJ211" s="594" t="s">
        <v>292</v>
      </c>
      <c r="AK211" s="596" t="s">
        <v>292</v>
      </c>
      <c r="AL211" s="596" t="s">
        <v>292</v>
      </c>
      <c r="AM211" s="598" t="s">
        <v>292</v>
      </c>
      <c r="AO211" s="401"/>
      <c r="AP211" s="398"/>
      <c r="AQ211" s="400"/>
      <c r="AS211" s="594" t="s">
        <v>292</v>
      </c>
      <c r="AT211" s="596" t="s">
        <v>292</v>
      </c>
      <c r="AU211" s="596" t="s">
        <v>292</v>
      </c>
      <c r="AV211" s="598" t="s">
        <v>292</v>
      </c>
      <c r="AX211" s="400"/>
      <c r="AY211" s="398"/>
      <c r="AZ211" s="401"/>
      <c r="BB211" s="594" t="s">
        <v>292</v>
      </c>
      <c r="BC211" s="596" t="s">
        <v>292</v>
      </c>
      <c r="BD211" s="596" t="s">
        <v>292</v>
      </c>
      <c r="BE211" s="598" t="s">
        <v>292</v>
      </c>
      <c r="BG211" s="401"/>
      <c r="BH211" s="398"/>
      <c r="BI211" s="400"/>
      <c r="BK211" s="594" t="s">
        <v>292</v>
      </c>
      <c r="BL211" s="596" t="s">
        <v>292</v>
      </c>
      <c r="BM211" s="596" t="s">
        <v>292</v>
      </c>
      <c r="BN211" s="598" t="s">
        <v>292</v>
      </c>
      <c r="BP211" s="400"/>
      <c r="BQ211" s="398"/>
      <c r="BR211" s="401"/>
      <c r="BT211" s="594" t="s">
        <v>292</v>
      </c>
      <c r="BU211" s="596" t="s">
        <v>292</v>
      </c>
      <c r="BV211" s="596" t="s">
        <v>292</v>
      </c>
      <c r="BW211" s="598" t="s">
        <v>292</v>
      </c>
      <c r="BY211" s="401"/>
      <c r="BZ211" s="398"/>
      <c r="CA211" s="400"/>
      <c r="CC211" s="594" t="s">
        <v>292</v>
      </c>
      <c r="CD211" s="596" t="s">
        <v>292</v>
      </c>
      <c r="CE211" s="596" t="s">
        <v>292</v>
      </c>
      <c r="CF211" s="598" t="s">
        <v>292</v>
      </c>
      <c r="CH211" s="400"/>
      <c r="CI211" s="398"/>
      <c r="CJ211" s="401"/>
      <c r="CL211" s="594" t="s">
        <v>292</v>
      </c>
      <c r="CM211" s="596" t="s">
        <v>292</v>
      </c>
      <c r="CN211" s="596" t="s">
        <v>292</v>
      </c>
      <c r="CO211" s="598" t="s">
        <v>292</v>
      </c>
      <c r="CQ211" s="401"/>
      <c r="CR211" s="398"/>
      <c r="CS211" s="400"/>
      <c r="CU211" s="594" t="s">
        <v>292</v>
      </c>
      <c r="CV211" s="596" t="s">
        <v>292</v>
      </c>
      <c r="CW211" s="596" t="s">
        <v>292</v>
      </c>
      <c r="CX211" s="598" t="s">
        <v>292</v>
      </c>
      <c r="CZ211" s="400"/>
      <c r="DA211" s="398"/>
      <c r="DB211" s="401"/>
      <c r="DD211" s="594" t="s">
        <v>292</v>
      </c>
      <c r="DE211" s="596" t="s">
        <v>292</v>
      </c>
      <c r="DF211" s="596" t="s">
        <v>292</v>
      </c>
      <c r="DG211" s="598" t="s">
        <v>292</v>
      </c>
      <c r="DI211" s="401"/>
      <c r="DJ211" s="398"/>
      <c r="DK211" s="400"/>
      <c r="DM211" s="594" t="s">
        <v>292</v>
      </c>
      <c r="DN211" s="596" t="s">
        <v>292</v>
      </c>
      <c r="DO211" s="596" t="s">
        <v>292</v>
      </c>
      <c r="DP211" s="598" t="s">
        <v>292</v>
      </c>
      <c r="DR211" s="400"/>
      <c r="DS211" s="398"/>
      <c r="DT211" s="401"/>
      <c r="DV211" s="594" t="s">
        <v>292</v>
      </c>
      <c r="DW211" s="596" t="s">
        <v>292</v>
      </c>
      <c r="DX211" s="596" t="s">
        <v>292</v>
      </c>
      <c r="DY211" s="598" t="s">
        <v>292</v>
      </c>
      <c r="EA211" s="401"/>
      <c r="EB211" s="398"/>
      <c r="EC211" s="400"/>
      <c r="EE211" s="594" t="s">
        <v>292</v>
      </c>
      <c r="EF211" s="596" t="s">
        <v>292</v>
      </c>
      <c r="EG211" s="596" t="s">
        <v>292</v>
      </c>
      <c r="EH211" s="598" t="s">
        <v>292</v>
      </c>
      <c r="EJ211" s="400"/>
      <c r="EK211" s="398"/>
      <c r="EL211" s="401"/>
      <c r="EN211" s="594" t="s">
        <v>292</v>
      </c>
      <c r="EO211" s="596" t="s">
        <v>292</v>
      </c>
      <c r="EP211" s="596" t="s">
        <v>292</v>
      </c>
      <c r="EQ211" s="598" t="s">
        <v>292</v>
      </c>
      <c r="ES211" s="401"/>
      <c r="ET211" s="398"/>
      <c r="EU211" s="400"/>
      <c r="EW211" s="594" t="s">
        <v>292</v>
      </c>
      <c r="EX211" s="596" t="s">
        <v>292</v>
      </c>
      <c r="EY211" s="596" t="s">
        <v>292</v>
      </c>
      <c r="EZ211" s="598" t="s">
        <v>292</v>
      </c>
      <c r="FB211" s="400"/>
      <c r="FC211" s="398"/>
      <c r="FD211" s="401"/>
      <c r="FF211" s="594" t="s">
        <v>292</v>
      </c>
      <c r="FG211" s="596" t="s">
        <v>292</v>
      </c>
      <c r="FH211" s="596" t="s">
        <v>292</v>
      </c>
      <c r="FI211" s="598" t="s">
        <v>292</v>
      </c>
      <c r="FK211" s="401"/>
    </row>
    <row r="212" spans="2:167" x14ac:dyDescent="0.25">
      <c r="B212" s="704"/>
      <c r="C212" s="704"/>
      <c r="D212" s="704"/>
      <c r="E212" s="704"/>
      <c r="F212" s="704"/>
      <c r="G212" s="399"/>
      <c r="H212" s="594" t="s">
        <v>293</v>
      </c>
      <c r="I212" s="596" t="s">
        <v>294</v>
      </c>
      <c r="J212" s="596" t="s">
        <v>293</v>
      </c>
      <c r="K212" s="598" t="s">
        <v>295</v>
      </c>
      <c r="L212" s="153"/>
      <c r="M212" s="594" t="s">
        <v>293</v>
      </c>
      <c r="N212" s="596" t="s">
        <v>294</v>
      </c>
      <c r="O212" s="596" t="s">
        <v>293</v>
      </c>
      <c r="P212" s="598" t="s">
        <v>295</v>
      </c>
      <c r="Q212" s="403"/>
      <c r="R212" s="403"/>
      <c r="S212" s="403"/>
      <c r="T212" s="403"/>
      <c r="U212" s="403"/>
      <c r="V212" s="153"/>
      <c r="W212" s="151"/>
      <c r="X212" s="398"/>
      <c r="Y212" s="400"/>
      <c r="AA212" s="594" t="s">
        <v>293</v>
      </c>
      <c r="AB212" s="596" t="s">
        <v>294</v>
      </c>
      <c r="AC212" s="596" t="s">
        <v>293</v>
      </c>
      <c r="AD212" s="598" t="s">
        <v>295</v>
      </c>
      <c r="AF212" s="400"/>
      <c r="AG212" s="398"/>
      <c r="AH212" s="401"/>
      <c r="AJ212" s="594" t="s">
        <v>293</v>
      </c>
      <c r="AK212" s="596" t="s">
        <v>294</v>
      </c>
      <c r="AL212" s="596" t="s">
        <v>293</v>
      </c>
      <c r="AM212" s="598" t="s">
        <v>295</v>
      </c>
      <c r="AO212" s="401"/>
      <c r="AP212" s="398"/>
      <c r="AQ212" s="400"/>
      <c r="AS212" s="594" t="s">
        <v>293</v>
      </c>
      <c r="AT212" s="596" t="s">
        <v>294</v>
      </c>
      <c r="AU212" s="596" t="s">
        <v>293</v>
      </c>
      <c r="AV212" s="598" t="s">
        <v>295</v>
      </c>
      <c r="AX212" s="400"/>
      <c r="AY212" s="398"/>
      <c r="AZ212" s="401"/>
      <c r="BB212" s="594" t="s">
        <v>293</v>
      </c>
      <c r="BC212" s="596" t="s">
        <v>294</v>
      </c>
      <c r="BD212" s="596" t="s">
        <v>293</v>
      </c>
      <c r="BE212" s="598" t="s">
        <v>295</v>
      </c>
      <c r="BG212" s="401"/>
      <c r="BH212" s="398"/>
      <c r="BI212" s="400"/>
      <c r="BK212" s="594" t="s">
        <v>293</v>
      </c>
      <c r="BL212" s="596" t="s">
        <v>294</v>
      </c>
      <c r="BM212" s="596" t="s">
        <v>293</v>
      </c>
      <c r="BN212" s="598" t="s">
        <v>295</v>
      </c>
      <c r="BP212" s="400"/>
      <c r="BQ212" s="398"/>
      <c r="BR212" s="401"/>
      <c r="BT212" s="594" t="s">
        <v>293</v>
      </c>
      <c r="BU212" s="596" t="s">
        <v>294</v>
      </c>
      <c r="BV212" s="596" t="s">
        <v>293</v>
      </c>
      <c r="BW212" s="598" t="s">
        <v>295</v>
      </c>
      <c r="BY212" s="401"/>
      <c r="BZ212" s="398"/>
      <c r="CA212" s="400"/>
      <c r="CC212" s="594" t="s">
        <v>293</v>
      </c>
      <c r="CD212" s="596" t="s">
        <v>294</v>
      </c>
      <c r="CE212" s="596" t="s">
        <v>293</v>
      </c>
      <c r="CF212" s="598" t="s">
        <v>295</v>
      </c>
      <c r="CH212" s="400"/>
      <c r="CI212" s="398"/>
      <c r="CJ212" s="401"/>
      <c r="CL212" s="594" t="s">
        <v>293</v>
      </c>
      <c r="CM212" s="596" t="s">
        <v>294</v>
      </c>
      <c r="CN212" s="596" t="s">
        <v>293</v>
      </c>
      <c r="CO212" s="598" t="s">
        <v>295</v>
      </c>
      <c r="CQ212" s="401"/>
      <c r="CR212" s="398"/>
      <c r="CS212" s="400"/>
      <c r="CU212" s="594" t="s">
        <v>293</v>
      </c>
      <c r="CV212" s="596" t="s">
        <v>294</v>
      </c>
      <c r="CW212" s="596" t="s">
        <v>293</v>
      </c>
      <c r="CX212" s="598" t="s">
        <v>295</v>
      </c>
      <c r="CZ212" s="400"/>
      <c r="DA212" s="398"/>
      <c r="DB212" s="401"/>
      <c r="DD212" s="594" t="s">
        <v>293</v>
      </c>
      <c r="DE212" s="596" t="s">
        <v>294</v>
      </c>
      <c r="DF212" s="596" t="s">
        <v>293</v>
      </c>
      <c r="DG212" s="598" t="s">
        <v>295</v>
      </c>
      <c r="DI212" s="401"/>
      <c r="DJ212" s="398"/>
      <c r="DK212" s="400"/>
      <c r="DM212" s="594" t="s">
        <v>293</v>
      </c>
      <c r="DN212" s="596" t="s">
        <v>294</v>
      </c>
      <c r="DO212" s="596" t="s">
        <v>293</v>
      </c>
      <c r="DP212" s="598" t="s">
        <v>295</v>
      </c>
      <c r="DR212" s="400"/>
      <c r="DS212" s="398"/>
      <c r="DT212" s="401"/>
      <c r="DV212" s="594" t="s">
        <v>293</v>
      </c>
      <c r="DW212" s="596" t="s">
        <v>294</v>
      </c>
      <c r="DX212" s="596" t="s">
        <v>293</v>
      </c>
      <c r="DY212" s="598" t="s">
        <v>295</v>
      </c>
      <c r="EA212" s="401"/>
      <c r="EB212" s="398"/>
      <c r="EC212" s="400"/>
      <c r="EE212" s="594" t="s">
        <v>293</v>
      </c>
      <c r="EF212" s="596" t="s">
        <v>294</v>
      </c>
      <c r="EG212" s="596" t="s">
        <v>293</v>
      </c>
      <c r="EH212" s="598" t="s">
        <v>295</v>
      </c>
      <c r="EJ212" s="400"/>
      <c r="EK212" s="398"/>
      <c r="EL212" s="401"/>
      <c r="EN212" s="594" t="s">
        <v>293</v>
      </c>
      <c r="EO212" s="596" t="s">
        <v>294</v>
      </c>
      <c r="EP212" s="596" t="s">
        <v>293</v>
      </c>
      <c r="EQ212" s="598" t="s">
        <v>295</v>
      </c>
      <c r="ES212" s="401"/>
      <c r="ET212" s="398"/>
      <c r="EU212" s="400"/>
      <c r="EW212" s="594" t="s">
        <v>293</v>
      </c>
      <c r="EX212" s="596" t="s">
        <v>294</v>
      </c>
      <c r="EY212" s="596" t="s">
        <v>293</v>
      </c>
      <c r="EZ212" s="598" t="s">
        <v>295</v>
      </c>
      <c r="FB212" s="400"/>
      <c r="FC212" s="398"/>
      <c r="FD212" s="401"/>
      <c r="FF212" s="594" t="s">
        <v>293</v>
      </c>
      <c r="FG212" s="596" t="s">
        <v>294</v>
      </c>
      <c r="FH212" s="596" t="s">
        <v>293</v>
      </c>
      <c r="FI212" s="598" t="s">
        <v>295</v>
      </c>
      <c r="FK212" s="401"/>
    </row>
    <row r="213" spans="2:167" x14ac:dyDescent="0.25">
      <c r="B213" s="704"/>
      <c r="C213" s="704"/>
      <c r="D213" s="704"/>
      <c r="E213" s="704"/>
      <c r="F213" s="704"/>
      <c r="G213" s="399"/>
      <c r="H213" s="161">
        <v>0</v>
      </c>
      <c r="I213" s="162">
        <v>0</v>
      </c>
      <c r="J213" s="163">
        <v>12450</v>
      </c>
      <c r="K213" s="164">
        <v>9.5</v>
      </c>
      <c r="L213" s="153"/>
      <c r="M213" s="161">
        <v>0</v>
      </c>
      <c r="N213" s="162">
        <v>0</v>
      </c>
      <c r="O213" s="163">
        <v>6000</v>
      </c>
      <c r="P213" s="164">
        <v>9.5</v>
      </c>
      <c r="Q213" s="183"/>
      <c r="R213" s="183"/>
      <c r="S213" s="183"/>
      <c r="T213" s="183"/>
      <c r="U213" s="183"/>
      <c r="V213" s="153"/>
      <c r="W213" s="151"/>
      <c r="X213" s="398"/>
      <c r="Y213" s="400"/>
      <c r="AA213" s="161">
        <v>0</v>
      </c>
      <c r="AB213" s="162">
        <v>0</v>
      </c>
      <c r="AC213" s="163">
        <v>12450</v>
      </c>
      <c r="AD213" s="164">
        <v>9.5</v>
      </c>
      <c r="AF213" s="400"/>
      <c r="AG213" s="398"/>
      <c r="AH213" s="401"/>
      <c r="AJ213" s="161">
        <v>0</v>
      </c>
      <c r="AK213" s="162">
        <v>0</v>
      </c>
      <c r="AL213" s="163">
        <v>12450</v>
      </c>
      <c r="AM213" s="164">
        <v>9.5</v>
      </c>
      <c r="AO213" s="401"/>
      <c r="AP213" s="398"/>
      <c r="AQ213" s="400"/>
      <c r="AS213" s="161">
        <v>0</v>
      </c>
      <c r="AT213" s="162">
        <v>0</v>
      </c>
      <c r="AU213" s="163">
        <v>12450</v>
      </c>
      <c r="AV213" s="164">
        <v>9.5</v>
      </c>
      <c r="AX213" s="400"/>
      <c r="AY213" s="398"/>
      <c r="AZ213" s="401"/>
      <c r="BB213" s="161">
        <v>0</v>
      </c>
      <c r="BC213" s="162">
        <v>0</v>
      </c>
      <c r="BD213" s="163">
        <v>12450</v>
      </c>
      <c r="BE213" s="164">
        <v>9.5</v>
      </c>
      <c r="BG213" s="401"/>
      <c r="BH213" s="398"/>
      <c r="BI213" s="400"/>
      <c r="BK213" s="161">
        <v>0</v>
      </c>
      <c r="BL213" s="162">
        <v>0</v>
      </c>
      <c r="BM213" s="163">
        <v>12450</v>
      </c>
      <c r="BN213" s="164">
        <v>9.5</v>
      </c>
      <c r="BP213" s="400"/>
      <c r="BQ213" s="398"/>
      <c r="BR213" s="401"/>
      <c r="BT213" s="161">
        <v>0</v>
      </c>
      <c r="BU213" s="162">
        <v>0</v>
      </c>
      <c r="BV213" s="163">
        <v>12450</v>
      </c>
      <c r="BW213" s="164">
        <v>9.5</v>
      </c>
      <c r="BY213" s="401"/>
      <c r="BZ213" s="398"/>
      <c r="CA213" s="400"/>
      <c r="CC213" s="161">
        <v>0</v>
      </c>
      <c r="CD213" s="162">
        <v>0</v>
      </c>
      <c r="CE213" s="163">
        <v>12450</v>
      </c>
      <c r="CF213" s="164">
        <v>9.5</v>
      </c>
      <c r="CH213" s="400"/>
      <c r="CI213" s="398"/>
      <c r="CJ213" s="401"/>
      <c r="CL213" s="161">
        <v>0</v>
      </c>
      <c r="CM213" s="162">
        <v>0</v>
      </c>
      <c r="CN213" s="163">
        <v>12450</v>
      </c>
      <c r="CO213" s="164">
        <v>9.5</v>
      </c>
      <c r="CQ213" s="401"/>
      <c r="CR213" s="398"/>
      <c r="CS213" s="400"/>
      <c r="CU213" s="161">
        <v>0</v>
      </c>
      <c r="CV213" s="162">
        <v>0</v>
      </c>
      <c r="CW213" s="163">
        <v>12450</v>
      </c>
      <c r="CX213" s="164">
        <v>9.5</v>
      </c>
      <c r="CZ213" s="400"/>
      <c r="DA213" s="398"/>
      <c r="DB213" s="401"/>
      <c r="DD213" s="161">
        <v>0</v>
      </c>
      <c r="DE213" s="162">
        <v>0</v>
      </c>
      <c r="DF213" s="163">
        <v>12450</v>
      </c>
      <c r="DG213" s="164">
        <v>9.5</v>
      </c>
      <c r="DI213" s="401"/>
      <c r="DJ213" s="398"/>
      <c r="DK213" s="400"/>
      <c r="DM213" s="161">
        <v>0</v>
      </c>
      <c r="DN213" s="162">
        <v>0</v>
      </c>
      <c r="DO213" s="163">
        <v>12450</v>
      </c>
      <c r="DP213" s="164">
        <v>9.5</v>
      </c>
      <c r="DR213" s="400"/>
      <c r="DS213" s="398"/>
      <c r="DT213" s="401"/>
      <c r="DV213" s="161">
        <v>0</v>
      </c>
      <c r="DW213" s="162">
        <v>0</v>
      </c>
      <c r="DX213" s="163">
        <v>12450</v>
      </c>
      <c r="DY213" s="164">
        <v>9.5</v>
      </c>
      <c r="EA213" s="401"/>
      <c r="EB213" s="398"/>
      <c r="EC213" s="400"/>
      <c r="EE213" s="161">
        <v>0</v>
      </c>
      <c r="EF213" s="162">
        <v>0</v>
      </c>
      <c r="EG213" s="163">
        <v>12450</v>
      </c>
      <c r="EH213" s="164">
        <v>9.5</v>
      </c>
      <c r="EJ213" s="400"/>
      <c r="EK213" s="398"/>
      <c r="EL213" s="401"/>
      <c r="EN213" s="161">
        <v>0</v>
      </c>
      <c r="EO213" s="162">
        <v>0</v>
      </c>
      <c r="EP213" s="163">
        <v>12450</v>
      </c>
      <c r="EQ213" s="164">
        <v>9.5</v>
      </c>
      <c r="ES213" s="401"/>
      <c r="ET213" s="398"/>
      <c r="EU213" s="400"/>
      <c r="EW213" s="161">
        <v>0</v>
      </c>
      <c r="EX213" s="162">
        <v>0</v>
      </c>
      <c r="EY213" s="163">
        <v>12450</v>
      </c>
      <c r="EZ213" s="164">
        <v>9.5</v>
      </c>
      <c r="FB213" s="400"/>
      <c r="FC213" s="398"/>
      <c r="FD213" s="401"/>
      <c r="FF213" s="161">
        <v>0</v>
      </c>
      <c r="FG213" s="162">
        <v>0</v>
      </c>
      <c r="FH213" s="163">
        <v>12450</v>
      </c>
      <c r="FI213" s="164">
        <v>9.5</v>
      </c>
      <c r="FK213" s="401"/>
    </row>
    <row r="214" spans="2:167" x14ac:dyDescent="0.25">
      <c r="B214" s="704"/>
      <c r="C214" s="704"/>
      <c r="D214" s="704"/>
      <c r="E214" s="704"/>
      <c r="F214" s="704"/>
      <c r="G214" s="399"/>
      <c r="H214" s="165">
        <v>12450</v>
      </c>
      <c r="I214" s="166">
        <v>1182.75</v>
      </c>
      <c r="J214" s="166">
        <v>7750</v>
      </c>
      <c r="K214" s="167">
        <v>12</v>
      </c>
      <c r="L214" s="153"/>
      <c r="M214" s="165">
        <v>6000</v>
      </c>
      <c r="N214" s="166">
        <v>570</v>
      </c>
      <c r="O214" s="166">
        <v>44000</v>
      </c>
      <c r="P214" s="167">
        <v>10.5</v>
      </c>
      <c r="Q214" s="183"/>
      <c r="R214" s="183"/>
      <c r="S214" s="183"/>
      <c r="T214" s="183"/>
      <c r="U214" s="183"/>
      <c r="V214" s="153"/>
      <c r="W214" s="151"/>
      <c r="X214" s="398"/>
      <c r="Y214" s="400"/>
      <c r="AA214" s="165">
        <v>12450</v>
      </c>
      <c r="AB214" s="166">
        <v>1182.75</v>
      </c>
      <c r="AC214" s="166">
        <v>7750</v>
      </c>
      <c r="AD214" s="167">
        <v>12</v>
      </c>
      <c r="AF214" s="400"/>
      <c r="AG214" s="398"/>
      <c r="AH214" s="401"/>
      <c r="AJ214" s="165">
        <v>12450</v>
      </c>
      <c r="AK214" s="166">
        <v>1182.75</v>
      </c>
      <c r="AL214" s="166">
        <v>7750</v>
      </c>
      <c r="AM214" s="167">
        <v>12</v>
      </c>
      <c r="AO214" s="401"/>
      <c r="AP214" s="398"/>
      <c r="AQ214" s="400"/>
      <c r="AS214" s="165">
        <v>12450</v>
      </c>
      <c r="AT214" s="166">
        <v>1182.75</v>
      </c>
      <c r="AU214" s="166">
        <v>7750</v>
      </c>
      <c r="AV214" s="167">
        <v>12</v>
      </c>
      <c r="AX214" s="400"/>
      <c r="AY214" s="398"/>
      <c r="AZ214" s="401"/>
      <c r="BB214" s="165">
        <v>12450</v>
      </c>
      <c r="BC214" s="166">
        <v>1182.75</v>
      </c>
      <c r="BD214" s="166">
        <v>7750</v>
      </c>
      <c r="BE214" s="167">
        <v>12</v>
      </c>
      <c r="BG214" s="401"/>
      <c r="BH214" s="398"/>
      <c r="BI214" s="400"/>
      <c r="BK214" s="165">
        <v>12450</v>
      </c>
      <c r="BL214" s="166">
        <v>1182.75</v>
      </c>
      <c r="BM214" s="166">
        <v>7750</v>
      </c>
      <c r="BN214" s="167">
        <v>12</v>
      </c>
      <c r="BP214" s="400"/>
      <c r="BQ214" s="398"/>
      <c r="BR214" s="401"/>
      <c r="BT214" s="165">
        <v>12450</v>
      </c>
      <c r="BU214" s="166">
        <v>1182.75</v>
      </c>
      <c r="BV214" s="166">
        <v>7750</v>
      </c>
      <c r="BW214" s="167">
        <v>12</v>
      </c>
      <c r="BY214" s="401"/>
      <c r="BZ214" s="398"/>
      <c r="CA214" s="400"/>
      <c r="CC214" s="165">
        <v>12450</v>
      </c>
      <c r="CD214" s="166">
        <v>1182.75</v>
      </c>
      <c r="CE214" s="166">
        <v>7750</v>
      </c>
      <c r="CF214" s="167">
        <v>12</v>
      </c>
      <c r="CH214" s="400"/>
      <c r="CI214" s="398"/>
      <c r="CJ214" s="401"/>
      <c r="CL214" s="165">
        <v>12450</v>
      </c>
      <c r="CM214" s="166">
        <v>1182.75</v>
      </c>
      <c r="CN214" s="166">
        <v>7750</v>
      </c>
      <c r="CO214" s="167">
        <v>12</v>
      </c>
      <c r="CQ214" s="401"/>
      <c r="CR214" s="398"/>
      <c r="CS214" s="400"/>
      <c r="CU214" s="165">
        <v>12450</v>
      </c>
      <c r="CV214" s="166">
        <v>1182.75</v>
      </c>
      <c r="CW214" s="166">
        <v>7750</v>
      </c>
      <c r="CX214" s="167">
        <v>12</v>
      </c>
      <c r="CZ214" s="400"/>
      <c r="DA214" s="398"/>
      <c r="DB214" s="401"/>
      <c r="DD214" s="165">
        <v>12450</v>
      </c>
      <c r="DE214" s="166">
        <v>1182.75</v>
      </c>
      <c r="DF214" s="166">
        <v>7750</v>
      </c>
      <c r="DG214" s="167">
        <v>12</v>
      </c>
      <c r="DI214" s="401"/>
      <c r="DJ214" s="398"/>
      <c r="DK214" s="400"/>
      <c r="DM214" s="165">
        <v>12450</v>
      </c>
      <c r="DN214" s="166">
        <v>1182.75</v>
      </c>
      <c r="DO214" s="166">
        <v>7750</v>
      </c>
      <c r="DP214" s="167">
        <v>12</v>
      </c>
      <c r="DR214" s="400"/>
      <c r="DS214" s="398"/>
      <c r="DT214" s="401"/>
      <c r="DV214" s="165">
        <v>12450</v>
      </c>
      <c r="DW214" s="166">
        <v>1182.75</v>
      </c>
      <c r="DX214" s="166">
        <v>7750</v>
      </c>
      <c r="DY214" s="167">
        <v>12</v>
      </c>
      <c r="EA214" s="401"/>
      <c r="EB214" s="398"/>
      <c r="EC214" s="400"/>
      <c r="EE214" s="165">
        <v>12450</v>
      </c>
      <c r="EF214" s="166">
        <v>1182.75</v>
      </c>
      <c r="EG214" s="166">
        <v>7750</v>
      </c>
      <c r="EH214" s="167">
        <v>12</v>
      </c>
      <c r="EJ214" s="400"/>
      <c r="EK214" s="398"/>
      <c r="EL214" s="401"/>
      <c r="EN214" s="165">
        <v>12450</v>
      </c>
      <c r="EO214" s="166">
        <v>1182.75</v>
      </c>
      <c r="EP214" s="166">
        <v>7750</v>
      </c>
      <c r="EQ214" s="167">
        <v>12</v>
      </c>
      <c r="ES214" s="401"/>
      <c r="ET214" s="398"/>
      <c r="EU214" s="400"/>
      <c r="EW214" s="165">
        <v>12450</v>
      </c>
      <c r="EX214" s="166">
        <v>1182.75</v>
      </c>
      <c r="EY214" s="166">
        <v>7750</v>
      </c>
      <c r="EZ214" s="167">
        <v>12</v>
      </c>
      <c r="FB214" s="400"/>
      <c r="FC214" s="398"/>
      <c r="FD214" s="401"/>
      <c r="FF214" s="165">
        <v>12450</v>
      </c>
      <c r="FG214" s="166">
        <v>1182.75</v>
      </c>
      <c r="FH214" s="166">
        <v>7750</v>
      </c>
      <c r="FI214" s="167">
        <v>12</v>
      </c>
      <c r="FK214" s="401"/>
    </row>
    <row r="215" spans="2:167" x14ac:dyDescent="0.25">
      <c r="B215" s="704"/>
      <c r="C215" s="704"/>
      <c r="D215" s="704"/>
      <c r="E215" s="704"/>
      <c r="F215" s="704"/>
      <c r="G215" s="399"/>
      <c r="H215" s="168">
        <v>20200</v>
      </c>
      <c r="I215" s="163">
        <v>2112.75</v>
      </c>
      <c r="J215" s="163">
        <v>15000</v>
      </c>
      <c r="K215" s="164">
        <v>15</v>
      </c>
      <c r="L215" s="153"/>
      <c r="M215" s="168">
        <v>50000</v>
      </c>
      <c r="N215" s="163">
        <v>5190</v>
      </c>
      <c r="O215" s="163">
        <v>150000</v>
      </c>
      <c r="P215" s="164">
        <v>11.5</v>
      </c>
      <c r="Q215" s="183"/>
      <c r="R215" s="183"/>
      <c r="S215" s="183"/>
      <c r="T215" s="183"/>
      <c r="U215" s="183"/>
      <c r="V215" s="153"/>
      <c r="W215" s="151"/>
      <c r="X215" s="398"/>
      <c r="Y215" s="400"/>
      <c r="AA215" s="168">
        <v>20200</v>
      </c>
      <c r="AB215" s="163">
        <v>2112.75</v>
      </c>
      <c r="AC215" s="163">
        <v>15000</v>
      </c>
      <c r="AD215" s="164">
        <v>15</v>
      </c>
      <c r="AF215" s="400"/>
      <c r="AG215" s="398"/>
      <c r="AH215" s="401"/>
      <c r="AJ215" s="168">
        <v>20200</v>
      </c>
      <c r="AK215" s="163">
        <v>2112.75</v>
      </c>
      <c r="AL215" s="163">
        <v>15000</v>
      </c>
      <c r="AM215" s="164">
        <v>15</v>
      </c>
      <c r="AO215" s="401"/>
      <c r="AP215" s="398"/>
      <c r="AQ215" s="400"/>
      <c r="AS215" s="168">
        <v>20200</v>
      </c>
      <c r="AT215" s="163">
        <v>2112.75</v>
      </c>
      <c r="AU215" s="163">
        <v>15000</v>
      </c>
      <c r="AV215" s="164">
        <v>15</v>
      </c>
      <c r="AX215" s="400"/>
      <c r="AY215" s="398"/>
      <c r="AZ215" s="401"/>
      <c r="BB215" s="168">
        <v>20200</v>
      </c>
      <c r="BC215" s="163">
        <v>2112.75</v>
      </c>
      <c r="BD215" s="163">
        <v>15000</v>
      </c>
      <c r="BE215" s="164">
        <v>15</v>
      </c>
      <c r="BG215" s="401"/>
      <c r="BH215" s="398"/>
      <c r="BI215" s="400"/>
      <c r="BK215" s="168">
        <v>20200</v>
      </c>
      <c r="BL215" s="163">
        <v>2112.75</v>
      </c>
      <c r="BM215" s="163">
        <v>15000</v>
      </c>
      <c r="BN215" s="164">
        <v>15</v>
      </c>
      <c r="BP215" s="400"/>
      <c r="BQ215" s="398"/>
      <c r="BR215" s="401"/>
      <c r="BT215" s="168">
        <v>20200</v>
      </c>
      <c r="BU215" s="163">
        <v>2112.75</v>
      </c>
      <c r="BV215" s="163">
        <v>15000</v>
      </c>
      <c r="BW215" s="164">
        <v>15</v>
      </c>
      <c r="BY215" s="401"/>
      <c r="BZ215" s="398"/>
      <c r="CA215" s="400"/>
      <c r="CC215" s="168">
        <v>20200</v>
      </c>
      <c r="CD215" s="163">
        <v>2112.75</v>
      </c>
      <c r="CE215" s="163">
        <v>15000</v>
      </c>
      <c r="CF215" s="164">
        <v>15</v>
      </c>
      <c r="CH215" s="400"/>
      <c r="CI215" s="398"/>
      <c r="CJ215" s="401"/>
      <c r="CL215" s="168">
        <v>20200</v>
      </c>
      <c r="CM215" s="163">
        <v>2112.75</v>
      </c>
      <c r="CN215" s="163">
        <v>15000</v>
      </c>
      <c r="CO215" s="164">
        <v>15</v>
      </c>
      <c r="CQ215" s="401"/>
      <c r="CR215" s="398"/>
      <c r="CS215" s="400"/>
      <c r="CU215" s="168">
        <v>20200</v>
      </c>
      <c r="CV215" s="163">
        <v>2112.75</v>
      </c>
      <c r="CW215" s="163">
        <v>15000</v>
      </c>
      <c r="CX215" s="164">
        <v>15</v>
      </c>
      <c r="CZ215" s="400"/>
      <c r="DA215" s="398"/>
      <c r="DB215" s="401"/>
      <c r="DD215" s="168">
        <v>20200</v>
      </c>
      <c r="DE215" s="163">
        <v>2112.75</v>
      </c>
      <c r="DF215" s="163">
        <v>15000</v>
      </c>
      <c r="DG215" s="164">
        <v>15</v>
      </c>
      <c r="DI215" s="401"/>
      <c r="DJ215" s="398"/>
      <c r="DK215" s="400"/>
      <c r="DM215" s="168">
        <v>20200</v>
      </c>
      <c r="DN215" s="163">
        <v>2112.75</v>
      </c>
      <c r="DO215" s="163">
        <v>15000</v>
      </c>
      <c r="DP215" s="164">
        <v>15</v>
      </c>
      <c r="DR215" s="400"/>
      <c r="DS215" s="398"/>
      <c r="DT215" s="401"/>
      <c r="DV215" s="168">
        <v>20200</v>
      </c>
      <c r="DW215" s="163">
        <v>2112.75</v>
      </c>
      <c r="DX215" s="163">
        <v>15000</v>
      </c>
      <c r="DY215" s="164">
        <v>15</v>
      </c>
      <c r="EA215" s="401"/>
      <c r="EB215" s="398"/>
      <c r="EC215" s="400"/>
      <c r="EE215" s="168">
        <v>20200</v>
      </c>
      <c r="EF215" s="163">
        <v>2112.75</v>
      </c>
      <c r="EG215" s="163">
        <v>15000</v>
      </c>
      <c r="EH215" s="164">
        <v>15</v>
      </c>
      <c r="EJ215" s="400"/>
      <c r="EK215" s="398"/>
      <c r="EL215" s="401"/>
      <c r="EN215" s="168">
        <v>20200</v>
      </c>
      <c r="EO215" s="163">
        <v>2112.75</v>
      </c>
      <c r="EP215" s="163">
        <v>15000</v>
      </c>
      <c r="EQ215" s="164">
        <v>15</v>
      </c>
      <c r="ES215" s="401"/>
      <c r="ET215" s="398"/>
      <c r="EU215" s="400"/>
      <c r="EW215" s="168">
        <v>20200</v>
      </c>
      <c r="EX215" s="163">
        <v>2112.75</v>
      </c>
      <c r="EY215" s="163">
        <v>15000</v>
      </c>
      <c r="EZ215" s="164">
        <v>15</v>
      </c>
      <c r="FB215" s="400"/>
      <c r="FC215" s="398"/>
      <c r="FD215" s="401"/>
      <c r="FF215" s="168">
        <v>20200</v>
      </c>
      <c r="FG215" s="163">
        <v>2112.75</v>
      </c>
      <c r="FH215" s="163">
        <v>15000</v>
      </c>
      <c r="FI215" s="164">
        <v>15</v>
      </c>
      <c r="FK215" s="401"/>
    </row>
    <row r="216" spans="2:167" x14ac:dyDescent="0.25">
      <c r="B216" s="704"/>
      <c r="C216" s="704"/>
      <c r="D216" s="704"/>
      <c r="E216" s="704"/>
      <c r="F216" s="704"/>
      <c r="G216" s="399"/>
      <c r="H216" s="165">
        <v>35200</v>
      </c>
      <c r="I216" s="166">
        <v>4362.75</v>
      </c>
      <c r="J216" s="166">
        <v>24800</v>
      </c>
      <c r="K216" s="167">
        <v>18.5</v>
      </c>
      <c r="L216" s="153"/>
      <c r="M216" s="179">
        <v>200000</v>
      </c>
      <c r="N216" s="180">
        <v>22440</v>
      </c>
      <c r="O216" s="180" t="s">
        <v>296</v>
      </c>
      <c r="P216" s="181">
        <v>13</v>
      </c>
      <c r="Q216" s="176"/>
      <c r="R216" s="176"/>
      <c r="S216" s="176"/>
      <c r="T216" s="176"/>
      <c r="U216" s="176"/>
      <c r="V216" s="153"/>
      <c r="W216" s="151"/>
      <c r="X216" s="398"/>
      <c r="Y216" s="400"/>
      <c r="AA216" s="165">
        <v>35200</v>
      </c>
      <c r="AB216" s="166">
        <v>4362.75</v>
      </c>
      <c r="AC216" s="166">
        <v>24800</v>
      </c>
      <c r="AD216" s="167">
        <v>18.5</v>
      </c>
      <c r="AF216" s="400"/>
      <c r="AG216" s="398"/>
      <c r="AH216" s="401"/>
      <c r="AJ216" s="165">
        <v>35200</v>
      </c>
      <c r="AK216" s="166">
        <v>4362.75</v>
      </c>
      <c r="AL216" s="166">
        <v>24800</v>
      </c>
      <c r="AM216" s="167">
        <v>18.5</v>
      </c>
      <c r="AO216" s="401"/>
      <c r="AP216" s="398"/>
      <c r="AQ216" s="400"/>
      <c r="AS216" s="165">
        <v>35200</v>
      </c>
      <c r="AT216" s="166">
        <v>4362.75</v>
      </c>
      <c r="AU216" s="166">
        <v>24800</v>
      </c>
      <c r="AV216" s="167">
        <v>18.5</v>
      </c>
      <c r="AX216" s="400"/>
      <c r="AY216" s="398"/>
      <c r="AZ216" s="401"/>
      <c r="BB216" s="165">
        <v>35200</v>
      </c>
      <c r="BC216" s="166">
        <v>4362.75</v>
      </c>
      <c r="BD216" s="166">
        <v>24800</v>
      </c>
      <c r="BE216" s="167">
        <v>18.5</v>
      </c>
      <c r="BG216" s="401"/>
      <c r="BH216" s="398"/>
      <c r="BI216" s="400"/>
      <c r="BK216" s="165">
        <v>35200</v>
      </c>
      <c r="BL216" s="166">
        <v>4362.75</v>
      </c>
      <c r="BM216" s="166">
        <v>24800</v>
      </c>
      <c r="BN216" s="167">
        <v>18.5</v>
      </c>
      <c r="BP216" s="400"/>
      <c r="BQ216" s="398"/>
      <c r="BR216" s="401"/>
      <c r="BT216" s="165">
        <v>35200</v>
      </c>
      <c r="BU216" s="166">
        <v>4362.75</v>
      </c>
      <c r="BV216" s="166">
        <v>24800</v>
      </c>
      <c r="BW216" s="167">
        <v>18.5</v>
      </c>
      <c r="BY216" s="401"/>
      <c r="BZ216" s="398"/>
      <c r="CA216" s="400"/>
      <c r="CC216" s="165">
        <v>35200</v>
      </c>
      <c r="CD216" s="166">
        <v>4362.75</v>
      </c>
      <c r="CE216" s="166">
        <v>24800</v>
      </c>
      <c r="CF216" s="167">
        <v>18.5</v>
      </c>
      <c r="CH216" s="400"/>
      <c r="CI216" s="398"/>
      <c r="CJ216" s="401"/>
      <c r="CL216" s="165">
        <v>35200</v>
      </c>
      <c r="CM216" s="166">
        <v>4362.75</v>
      </c>
      <c r="CN216" s="166">
        <v>24800</v>
      </c>
      <c r="CO216" s="167">
        <v>18.5</v>
      </c>
      <c r="CQ216" s="401"/>
      <c r="CR216" s="398"/>
      <c r="CS216" s="400"/>
      <c r="CU216" s="165">
        <v>35200</v>
      </c>
      <c r="CV216" s="166">
        <v>4362.75</v>
      </c>
      <c r="CW216" s="166">
        <v>24800</v>
      </c>
      <c r="CX216" s="167">
        <v>18.5</v>
      </c>
      <c r="CZ216" s="400"/>
      <c r="DA216" s="398"/>
      <c r="DB216" s="401"/>
      <c r="DD216" s="165">
        <v>35200</v>
      </c>
      <c r="DE216" s="166">
        <v>4362.75</v>
      </c>
      <c r="DF216" s="166">
        <v>24800</v>
      </c>
      <c r="DG216" s="167">
        <v>18.5</v>
      </c>
      <c r="DI216" s="401"/>
      <c r="DJ216" s="398"/>
      <c r="DK216" s="400"/>
      <c r="DM216" s="165">
        <v>35200</v>
      </c>
      <c r="DN216" s="166">
        <v>4362.75</v>
      </c>
      <c r="DO216" s="166">
        <v>24800</v>
      </c>
      <c r="DP216" s="167">
        <v>18.5</v>
      </c>
      <c r="DR216" s="400"/>
      <c r="DS216" s="398"/>
      <c r="DT216" s="401"/>
      <c r="DV216" s="165">
        <v>35200</v>
      </c>
      <c r="DW216" s="166">
        <v>4362.75</v>
      </c>
      <c r="DX216" s="166">
        <v>24800</v>
      </c>
      <c r="DY216" s="167">
        <v>18.5</v>
      </c>
      <c r="EA216" s="401"/>
      <c r="EB216" s="398"/>
      <c r="EC216" s="400"/>
      <c r="EE216" s="165">
        <v>35200</v>
      </c>
      <c r="EF216" s="166">
        <v>4362.75</v>
      </c>
      <c r="EG216" s="166">
        <v>24800</v>
      </c>
      <c r="EH216" s="167">
        <v>18.5</v>
      </c>
      <c r="EJ216" s="400"/>
      <c r="EK216" s="398"/>
      <c r="EL216" s="401"/>
      <c r="EN216" s="165">
        <v>35200</v>
      </c>
      <c r="EO216" s="166">
        <v>4362.75</v>
      </c>
      <c r="EP216" s="166">
        <v>24800</v>
      </c>
      <c r="EQ216" s="167">
        <v>18.5</v>
      </c>
      <c r="ES216" s="401"/>
      <c r="ET216" s="398"/>
      <c r="EU216" s="400"/>
      <c r="EW216" s="165">
        <v>35200</v>
      </c>
      <c r="EX216" s="166">
        <v>4362.75</v>
      </c>
      <c r="EY216" s="166">
        <v>24800</v>
      </c>
      <c r="EZ216" s="167">
        <v>18.5</v>
      </c>
      <c r="FB216" s="400"/>
      <c r="FC216" s="398"/>
      <c r="FD216" s="401"/>
      <c r="FF216" s="165">
        <v>35200</v>
      </c>
      <c r="FG216" s="166">
        <v>4362.75</v>
      </c>
      <c r="FH216" s="166">
        <v>24800</v>
      </c>
      <c r="FI216" s="167">
        <v>18.5</v>
      </c>
      <c r="FK216" s="401"/>
    </row>
    <row r="217" spans="2:167" x14ac:dyDescent="0.25">
      <c r="B217" s="704"/>
      <c r="C217" s="704"/>
      <c r="D217" s="704"/>
      <c r="E217" s="704"/>
      <c r="F217" s="704"/>
      <c r="G217" s="399"/>
      <c r="H217" s="168">
        <v>60000</v>
      </c>
      <c r="I217" s="163">
        <v>8950.75</v>
      </c>
      <c r="J217" s="163">
        <v>240000</v>
      </c>
      <c r="K217" s="164">
        <v>22.5</v>
      </c>
      <c r="L217" s="153"/>
      <c r="M217" s="153"/>
      <c r="N217" s="153"/>
      <c r="O217" s="153"/>
      <c r="P217" s="153"/>
      <c r="Q217" s="176"/>
      <c r="R217" s="176"/>
      <c r="S217" s="176"/>
      <c r="T217" s="176"/>
      <c r="U217" s="176"/>
      <c r="V217" s="153"/>
      <c r="W217" s="151"/>
      <c r="X217" s="398"/>
      <c r="Y217" s="400"/>
      <c r="AA217" s="168">
        <v>60000</v>
      </c>
      <c r="AB217" s="163">
        <v>8950.75</v>
      </c>
      <c r="AC217" s="163">
        <v>240000</v>
      </c>
      <c r="AD217" s="164">
        <v>22.5</v>
      </c>
      <c r="AF217" s="400"/>
      <c r="AG217" s="398"/>
      <c r="AH217" s="401"/>
      <c r="AJ217" s="168">
        <v>60000</v>
      </c>
      <c r="AK217" s="163">
        <v>8950.75</v>
      </c>
      <c r="AL217" s="163">
        <v>240000</v>
      </c>
      <c r="AM217" s="164">
        <v>22.5</v>
      </c>
      <c r="AO217" s="401"/>
      <c r="AP217" s="398"/>
      <c r="AQ217" s="400"/>
      <c r="AS217" s="168">
        <v>60000</v>
      </c>
      <c r="AT217" s="163">
        <v>8950.75</v>
      </c>
      <c r="AU217" s="163">
        <v>240000</v>
      </c>
      <c r="AV217" s="164">
        <v>22.5</v>
      </c>
      <c r="AX217" s="400"/>
      <c r="AY217" s="398"/>
      <c r="AZ217" s="401"/>
      <c r="BB217" s="168">
        <v>60000</v>
      </c>
      <c r="BC217" s="163">
        <v>8950.75</v>
      </c>
      <c r="BD217" s="163">
        <v>240000</v>
      </c>
      <c r="BE217" s="164">
        <v>22.5</v>
      </c>
      <c r="BG217" s="401"/>
      <c r="BH217" s="398"/>
      <c r="BI217" s="400"/>
      <c r="BK217" s="168">
        <v>60000</v>
      </c>
      <c r="BL217" s="163">
        <v>8950.75</v>
      </c>
      <c r="BM217" s="163">
        <v>240000</v>
      </c>
      <c r="BN217" s="164">
        <v>22.5</v>
      </c>
      <c r="BP217" s="400"/>
      <c r="BQ217" s="398"/>
      <c r="BR217" s="401"/>
      <c r="BT217" s="168">
        <v>60000</v>
      </c>
      <c r="BU217" s="163">
        <v>8950.75</v>
      </c>
      <c r="BV217" s="163">
        <v>240000</v>
      </c>
      <c r="BW217" s="164">
        <v>22.5</v>
      </c>
      <c r="BY217" s="401"/>
      <c r="BZ217" s="398"/>
      <c r="CA217" s="400"/>
      <c r="CC217" s="168">
        <v>60000</v>
      </c>
      <c r="CD217" s="163">
        <v>8950.75</v>
      </c>
      <c r="CE217" s="163">
        <v>240000</v>
      </c>
      <c r="CF217" s="164">
        <v>22.5</v>
      </c>
      <c r="CH217" s="400"/>
      <c r="CI217" s="398"/>
      <c r="CJ217" s="401"/>
      <c r="CL217" s="168">
        <v>60000</v>
      </c>
      <c r="CM217" s="163">
        <v>8950.75</v>
      </c>
      <c r="CN217" s="163">
        <v>240000</v>
      </c>
      <c r="CO217" s="164">
        <v>22.5</v>
      </c>
      <c r="CQ217" s="401"/>
      <c r="CR217" s="398"/>
      <c r="CS217" s="400"/>
      <c r="CU217" s="168">
        <v>60000</v>
      </c>
      <c r="CV217" s="163">
        <v>8950.75</v>
      </c>
      <c r="CW217" s="163">
        <v>240000</v>
      </c>
      <c r="CX217" s="164">
        <v>22.5</v>
      </c>
      <c r="CZ217" s="400"/>
      <c r="DA217" s="398"/>
      <c r="DB217" s="401"/>
      <c r="DD217" s="168">
        <v>60000</v>
      </c>
      <c r="DE217" s="163">
        <v>8950.75</v>
      </c>
      <c r="DF217" s="163">
        <v>240000</v>
      </c>
      <c r="DG217" s="164">
        <v>22.5</v>
      </c>
      <c r="DI217" s="401"/>
      <c r="DJ217" s="398"/>
      <c r="DK217" s="400"/>
      <c r="DM217" s="168">
        <v>60000</v>
      </c>
      <c r="DN217" s="163">
        <v>8950.75</v>
      </c>
      <c r="DO217" s="163">
        <v>240000</v>
      </c>
      <c r="DP217" s="164">
        <v>22.5</v>
      </c>
      <c r="DR217" s="400"/>
      <c r="DS217" s="398"/>
      <c r="DT217" s="401"/>
      <c r="DV217" s="168">
        <v>60000</v>
      </c>
      <c r="DW217" s="163">
        <v>8950.75</v>
      </c>
      <c r="DX217" s="163">
        <v>240000</v>
      </c>
      <c r="DY217" s="164">
        <v>22.5</v>
      </c>
      <c r="EA217" s="401"/>
      <c r="EB217" s="398"/>
      <c r="EC217" s="400"/>
      <c r="EE217" s="168">
        <v>60000</v>
      </c>
      <c r="EF217" s="163">
        <v>8950.75</v>
      </c>
      <c r="EG217" s="163">
        <v>240000</v>
      </c>
      <c r="EH217" s="164">
        <v>22.5</v>
      </c>
      <c r="EJ217" s="400"/>
      <c r="EK217" s="398"/>
      <c r="EL217" s="401"/>
      <c r="EN217" s="168">
        <v>60000</v>
      </c>
      <c r="EO217" s="163">
        <v>8950.75</v>
      </c>
      <c r="EP217" s="163">
        <v>240000</v>
      </c>
      <c r="EQ217" s="164">
        <v>22.5</v>
      </c>
      <c r="ES217" s="401"/>
      <c r="ET217" s="398"/>
      <c r="EU217" s="400"/>
      <c r="EW217" s="168">
        <v>60000</v>
      </c>
      <c r="EX217" s="163">
        <v>8950.75</v>
      </c>
      <c r="EY217" s="163">
        <v>240000</v>
      </c>
      <c r="EZ217" s="164">
        <v>22.5</v>
      </c>
      <c r="FB217" s="400"/>
      <c r="FC217" s="398"/>
      <c r="FD217" s="401"/>
      <c r="FF217" s="168">
        <v>60000</v>
      </c>
      <c r="FG217" s="163">
        <v>8950.75</v>
      </c>
      <c r="FH217" s="163">
        <v>240000</v>
      </c>
      <c r="FI217" s="164">
        <v>22.5</v>
      </c>
      <c r="FK217" s="401"/>
    </row>
    <row r="218" spans="2:167" x14ac:dyDescent="0.25">
      <c r="B218" s="704"/>
      <c r="C218" s="704"/>
      <c r="D218" s="704"/>
      <c r="E218" s="704"/>
      <c r="F218" s="704"/>
      <c r="G218" s="399"/>
      <c r="H218" s="179">
        <v>300000</v>
      </c>
      <c r="I218" s="180">
        <v>62950.75</v>
      </c>
      <c r="J218" s="180" t="s">
        <v>296</v>
      </c>
      <c r="K218" s="181">
        <v>24.5</v>
      </c>
      <c r="L218" s="153"/>
      <c r="M218" s="153"/>
      <c r="N218" s="153"/>
      <c r="O218" s="153"/>
      <c r="P218" s="153"/>
      <c r="Q218" s="176"/>
      <c r="R218" s="176"/>
      <c r="S218" s="176"/>
      <c r="T218" s="176"/>
      <c r="U218" s="176"/>
      <c r="V218" s="153"/>
      <c r="W218" s="151"/>
      <c r="X218" s="398"/>
      <c r="Y218" s="400"/>
      <c r="AA218" s="179">
        <v>300000</v>
      </c>
      <c r="AB218" s="180">
        <v>62950.75</v>
      </c>
      <c r="AC218" s="180" t="s">
        <v>296</v>
      </c>
      <c r="AD218" s="181">
        <v>24.5</v>
      </c>
      <c r="AF218" s="400"/>
      <c r="AG218" s="398"/>
      <c r="AH218" s="401"/>
      <c r="AJ218" s="179">
        <v>300000</v>
      </c>
      <c r="AK218" s="180">
        <v>62950.75</v>
      </c>
      <c r="AL218" s="180" t="s">
        <v>296</v>
      </c>
      <c r="AM218" s="181">
        <v>24.5</v>
      </c>
      <c r="AO218" s="401"/>
      <c r="AP218" s="398"/>
      <c r="AQ218" s="400"/>
      <c r="AS218" s="179">
        <v>300000</v>
      </c>
      <c r="AT218" s="180">
        <v>62950.75</v>
      </c>
      <c r="AU218" s="180" t="s">
        <v>296</v>
      </c>
      <c r="AV218" s="181">
        <v>24.5</v>
      </c>
      <c r="AX218" s="400"/>
      <c r="AY218" s="398"/>
      <c r="AZ218" s="401"/>
      <c r="BB218" s="179">
        <v>300000</v>
      </c>
      <c r="BC218" s="180">
        <v>62950.75</v>
      </c>
      <c r="BD218" s="180" t="s">
        <v>296</v>
      </c>
      <c r="BE218" s="181">
        <v>24.5</v>
      </c>
      <c r="BG218" s="401"/>
      <c r="BH218" s="398"/>
      <c r="BI218" s="400"/>
      <c r="BK218" s="179">
        <v>300000</v>
      </c>
      <c r="BL218" s="180">
        <v>62950.75</v>
      </c>
      <c r="BM218" s="180" t="s">
        <v>296</v>
      </c>
      <c r="BN218" s="181">
        <v>24.5</v>
      </c>
      <c r="BP218" s="400"/>
      <c r="BQ218" s="398"/>
      <c r="BR218" s="401"/>
      <c r="BT218" s="179">
        <v>300000</v>
      </c>
      <c r="BU218" s="180">
        <v>62950.75</v>
      </c>
      <c r="BV218" s="180" t="s">
        <v>296</v>
      </c>
      <c r="BW218" s="181">
        <v>24.5</v>
      </c>
      <c r="BY218" s="401"/>
      <c r="BZ218" s="398"/>
      <c r="CA218" s="400"/>
      <c r="CC218" s="179">
        <v>300000</v>
      </c>
      <c r="CD218" s="180">
        <v>62950.75</v>
      </c>
      <c r="CE218" s="180" t="s">
        <v>296</v>
      </c>
      <c r="CF218" s="181">
        <v>24.5</v>
      </c>
      <c r="CH218" s="400"/>
      <c r="CI218" s="398"/>
      <c r="CJ218" s="401"/>
      <c r="CL218" s="179">
        <v>300000</v>
      </c>
      <c r="CM218" s="180">
        <v>62950.75</v>
      </c>
      <c r="CN218" s="180" t="s">
        <v>296</v>
      </c>
      <c r="CO218" s="181">
        <v>24.5</v>
      </c>
      <c r="CQ218" s="401"/>
      <c r="CR218" s="398"/>
      <c r="CS218" s="400"/>
      <c r="CU218" s="179">
        <v>300000</v>
      </c>
      <c r="CV218" s="180">
        <v>62950.75</v>
      </c>
      <c r="CW218" s="180" t="s">
        <v>296</v>
      </c>
      <c r="CX218" s="181">
        <v>24.5</v>
      </c>
      <c r="CZ218" s="400"/>
      <c r="DA218" s="398"/>
      <c r="DB218" s="401"/>
      <c r="DD218" s="179">
        <v>300000</v>
      </c>
      <c r="DE218" s="180">
        <v>62950.75</v>
      </c>
      <c r="DF218" s="180" t="s">
        <v>296</v>
      </c>
      <c r="DG218" s="181">
        <v>24.5</v>
      </c>
      <c r="DI218" s="401"/>
      <c r="DJ218" s="398"/>
      <c r="DK218" s="400"/>
      <c r="DM218" s="179">
        <v>300000</v>
      </c>
      <c r="DN218" s="180">
        <v>62950.75</v>
      </c>
      <c r="DO218" s="180" t="s">
        <v>296</v>
      </c>
      <c r="DP218" s="181">
        <v>24.5</v>
      </c>
      <c r="DR218" s="400"/>
      <c r="DS218" s="398"/>
      <c r="DT218" s="401"/>
      <c r="DV218" s="179">
        <v>300000</v>
      </c>
      <c r="DW218" s="180">
        <v>62950.75</v>
      </c>
      <c r="DX218" s="180" t="s">
        <v>296</v>
      </c>
      <c r="DY218" s="181">
        <v>24.5</v>
      </c>
      <c r="EA218" s="401"/>
      <c r="EB218" s="398"/>
      <c r="EC218" s="400"/>
      <c r="EE218" s="179">
        <v>300000</v>
      </c>
      <c r="EF218" s="180">
        <v>62950.75</v>
      </c>
      <c r="EG218" s="180" t="s">
        <v>296</v>
      </c>
      <c r="EH218" s="181">
        <v>24.5</v>
      </c>
      <c r="EJ218" s="400"/>
      <c r="EK218" s="398"/>
      <c r="EL218" s="401"/>
      <c r="EN218" s="179">
        <v>300000</v>
      </c>
      <c r="EO218" s="180">
        <v>62950.75</v>
      </c>
      <c r="EP218" s="180" t="s">
        <v>296</v>
      </c>
      <c r="EQ218" s="181">
        <v>24.5</v>
      </c>
      <c r="ES218" s="401"/>
      <c r="ET218" s="398"/>
      <c r="EU218" s="400"/>
      <c r="EW218" s="179">
        <v>300000</v>
      </c>
      <c r="EX218" s="180">
        <v>62950.75</v>
      </c>
      <c r="EY218" s="180" t="s">
        <v>296</v>
      </c>
      <c r="EZ218" s="181">
        <v>24.5</v>
      </c>
      <c r="FB218" s="400"/>
      <c r="FC218" s="398"/>
      <c r="FD218" s="401"/>
      <c r="FF218" s="179">
        <v>300000</v>
      </c>
      <c r="FG218" s="180">
        <v>62950.75</v>
      </c>
      <c r="FH218" s="180" t="s">
        <v>296</v>
      </c>
      <c r="FI218" s="181">
        <v>24.5</v>
      </c>
      <c r="FK218" s="401"/>
    </row>
    <row r="219" spans="2:167" x14ac:dyDescent="0.25">
      <c r="B219" s="704"/>
      <c r="C219" s="704"/>
      <c r="D219" s="704"/>
      <c r="E219" s="704"/>
      <c r="F219" s="704"/>
      <c r="G219" s="399"/>
      <c r="H219" s="153"/>
      <c r="I219" s="153"/>
      <c r="J219" s="153"/>
      <c r="K219" s="153"/>
      <c r="L219" s="153"/>
      <c r="M219" s="153"/>
      <c r="N219" s="153"/>
      <c r="O219" s="153"/>
      <c r="P219" s="153"/>
      <c r="Q219" s="176"/>
      <c r="R219" s="176"/>
      <c r="S219" s="176"/>
      <c r="T219" s="176"/>
      <c r="U219" s="176"/>
      <c r="V219" s="153"/>
      <c r="W219" s="151"/>
      <c r="X219" s="398"/>
      <c r="Y219" s="400"/>
      <c r="AA219" s="153"/>
      <c r="AB219" s="153"/>
      <c r="AC219" s="153"/>
      <c r="AD219" s="153"/>
      <c r="AF219" s="400"/>
      <c r="AG219" s="398"/>
      <c r="AH219" s="401"/>
      <c r="AJ219" s="153"/>
      <c r="AK219" s="153"/>
      <c r="AL219" s="153"/>
      <c r="AM219" s="153"/>
      <c r="AO219" s="401"/>
      <c r="AP219" s="398"/>
      <c r="AQ219" s="400"/>
      <c r="AS219" s="153"/>
      <c r="AT219" s="153"/>
      <c r="AU219" s="153"/>
      <c r="AV219" s="153"/>
      <c r="AX219" s="400"/>
      <c r="AY219" s="398"/>
      <c r="AZ219" s="401"/>
      <c r="BB219" s="153"/>
      <c r="BC219" s="153"/>
      <c r="BD219" s="153"/>
      <c r="BE219" s="153"/>
      <c r="BG219" s="401"/>
      <c r="BH219" s="398"/>
      <c r="BI219" s="400"/>
      <c r="BK219" s="153"/>
      <c r="BL219" s="153"/>
      <c r="BM219" s="153"/>
      <c r="BN219" s="153"/>
      <c r="BP219" s="400"/>
      <c r="BQ219" s="398"/>
      <c r="BR219" s="401"/>
      <c r="BT219" s="153"/>
      <c r="BU219" s="153"/>
      <c r="BV219" s="153"/>
      <c r="BW219" s="153"/>
      <c r="BY219" s="401"/>
      <c r="BZ219" s="398"/>
      <c r="CA219" s="400"/>
      <c r="CC219" s="153"/>
      <c r="CD219" s="153"/>
      <c r="CE219" s="153"/>
      <c r="CF219" s="153"/>
      <c r="CH219" s="400"/>
      <c r="CI219" s="398"/>
      <c r="CJ219" s="401"/>
      <c r="CL219" s="153"/>
      <c r="CM219" s="153"/>
      <c r="CN219" s="153"/>
      <c r="CO219" s="153"/>
      <c r="CQ219" s="401"/>
      <c r="CR219" s="398"/>
      <c r="CS219" s="400"/>
      <c r="CU219" s="153"/>
      <c r="CV219" s="153"/>
      <c r="CW219" s="153"/>
      <c r="CX219" s="153"/>
      <c r="CZ219" s="400"/>
      <c r="DA219" s="398"/>
      <c r="DB219" s="401"/>
      <c r="DD219" s="153"/>
      <c r="DE219" s="153"/>
      <c r="DF219" s="153"/>
      <c r="DG219" s="153"/>
      <c r="DI219" s="401"/>
      <c r="DJ219" s="398"/>
      <c r="DK219" s="400"/>
      <c r="DM219" s="153"/>
      <c r="DN219" s="153"/>
      <c r="DO219" s="153"/>
      <c r="DP219" s="153"/>
      <c r="DR219" s="400"/>
      <c r="DS219" s="398"/>
      <c r="DT219" s="401"/>
      <c r="DV219" s="153"/>
      <c r="DW219" s="153"/>
      <c r="DX219" s="153"/>
      <c r="DY219" s="153"/>
      <c r="EA219" s="401"/>
      <c r="EB219" s="398"/>
      <c r="EC219" s="400"/>
      <c r="EE219" s="153"/>
      <c r="EF219" s="153"/>
      <c r="EG219" s="153"/>
      <c r="EH219" s="153"/>
      <c r="EJ219" s="400"/>
      <c r="EK219" s="398"/>
      <c r="EL219" s="401"/>
      <c r="EN219" s="153"/>
      <c r="EO219" s="153"/>
      <c r="EP219" s="153"/>
      <c r="EQ219" s="153"/>
      <c r="ES219" s="401"/>
      <c r="ET219" s="398"/>
      <c r="EU219" s="400"/>
      <c r="EW219" s="153"/>
      <c r="EX219" s="153"/>
      <c r="EY219" s="153"/>
      <c r="EZ219" s="153"/>
      <c r="FB219" s="400"/>
      <c r="FC219" s="398"/>
      <c r="FD219" s="401"/>
      <c r="FF219" s="153"/>
      <c r="FG219" s="153"/>
      <c r="FH219" s="153"/>
      <c r="FI219" s="153"/>
      <c r="FK219" s="401"/>
    </row>
    <row r="220" spans="2:167" x14ac:dyDescent="0.25">
      <c r="B220" s="704"/>
      <c r="C220" s="704"/>
      <c r="D220" s="704"/>
      <c r="E220" s="704"/>
      <c r="F220" s="704"/>
      <c r="G220" s="399"/>
      <c r="H220" s="687" t="s">
        <v>297</v>
      </c>
      <c r="I220" s="688"/>
      <c r="J220" s="688"/>
      <c r="K220" s="689"/>
      <c r="L220" s="153"/>
      <c r="M220" s="687" t="s">
        <v>298</v>
      </c>
      <c r="N220" s="688"/>
      <c r="O220" s="688"/>
      <c r="P220" s="689"/>
      <c r="Q220" s="176"/>
      <c r="R220" s="176"/>
      <c r="S220" s="176"/>
      <c r="T220" s="176"/>
      <c r="U220" s="176"/>
      <c r="V220" s="153"/>
      <c r="W220" s="151"/>
      <c r="X220" s="398"/>
      <c r="Y220" s="400"/>
      <c r="AA220" s="687" t="s">
        <v>721</v>
      </c>
      <c r="AB220" s="688"/>
      <c r="AC220" s="688"/>
      <c r="AD220" s="689"/>
      <c r="AF220" s="400"/>
      <c r="AG220" s="398"/>
      <c r="AH220" s="401"/>
      <c r="AJ220" s="687" t="s">
        <v>721</v>
      </c>
      <c r="AK220" s="688"/>
      <c r="AL220" s="688"/>
      <c r="AM220" s="689"/>
      <c r="AO220" s="401"/>
      <c r="AP220" s="398"/>
      <c r="AQ220" s="400"/>
      <c r="AS220" s="687" t="s">
        <v>721</v>
      </c>
      <c r="AT220" s="688"/>
      <c r="AU220" s="688"/>
      <c r="AV220" s="689"/>
      <c r="AX220" s="400"/>
      <c r="AY220" s="398"/>
      <c r="AZ220" s="401"/>
      <c r="BB220" s="687" t="s">
        <v>721</v>
      </c>
      <c r="BC220" s="688"/>
      <c r="BD220" s="688"/>
      <c r="BE220" s="689"/>
      <c r="BG220" s="401"/>
      <c r="BH220" s="398"/>
      <c r="BI220" s="400"/>
      <c r="BK220" s="687" t="s">
        <v>721</v>
      </c>
      <c r="BL220" s="688"/>
      <c r="BM220" s="688"/>
      <c r="BN220" s="689"/>
      <c r="BP220" s="400"/>
      <c r="BQ220" s="398"/>
      <c r="BR220" s="401"/>
      <c r="BT220" s="687" t="s">
        <v>721</v>
      </c>
      <c r="BU220" s="688"/>
      <c r="BV220" s="688"/>
      <c r="BW220" s="689"/>
      <c r="BY220" s="401"/>
      <c r="BZ220" s="398"/>
      <c r="CA220" s="400"/>
      <c r="CC220" s="687" t="s">
        <v>721</v>
      </c>
      <c r="CD220" s="688"/>
      <c r="CE220" s="688"/>
      <c r="CF220" s="689"/>
      <c r="CH220" s="400"/>
      <c r="CI220" s="398"/>
      <c r="CJ220" s="401"/>
      <c r="CL220" s="687" t="s">
        <v>721</v>
      </c>
      <c r="CM220" s="688"/>
      <c r="CN220" s="688"/>
      <c r="CO220" s="689"/>
      <c r="CQ220" s="401"/>
      <c r="CR220" s="398"/>
      <c r="CS220" s="400"/>
      <c r="CU220" s="687" t="s">
        <v>721</v>
      </c>
      <c r="CV220" s="688"/>
      <c r="CW220" s="688"/>
      <c r="CX220" s="689"/>
      <c r="CZ220" s="400"/>
      <c r="DA220" s="398"/>
      <c r="DB220" s="401"/>
      <c r="DD220" s="687" t="s">
        <v>721</v>
      </c>
      <c r="DE220" s="688"/>
      <c r="DF220" s="688"/>
      <c r="DG220" s="689"/>
      <c r="DI220" s="401"/>
      <c r="DJ220" s="398"/>
      <c r="DK220" s="400"/>
      <c r="DM220" s="687" t="s">
        <v>721</v>
      </c>
      <c r="DN220" s="688"/>
      <c r="DO220" s="688"/>
      <c r="DP220" s="689"/>
      <c r="DR220" s="400"/>
      <c r="DS220" s="398"/>
      <c r="DT220" s="401"/>
      <c r="DV220" s="687" t="s">
        <v>721</v>
      </c>
      <c r="DW220" s="688"/>
      <c r="DX220" s="688"/>
      <c r="DY220" s="689"/>
      <c r="EA220" s="401"/>
      <c r="EB220" s="398"/>
      <c r="EC220" s="400"/>
      <c r="EE220" s="687" t="s">
        <v>721</v>
      </c>
      <c r="EF220" s="688"/>
      <c r="EG220" s="688"/>
      <c r="EH220" s="689"/>
      <c r="EJ220" s="400"/>
      <c r="EK220" s="398"/>
      <c r="EL220" s="401"/>
      <c r="EN220" s="687" t="s">
        <v>721</v>
      </c>
      <c r="EO220" s="688"/>
      <c r="EP220" s="688"/>
      <c r="EQ220" s="689"/>
      <c r="ES220" s="401"/>
      <c r="ET220" s="398"/>
      <c r="EU220" s="400"/>
      <c r="EW220" s="687" t="s">
        <v>721</v>
      </c>
      <c r="EX220" s="688"/>
      <c r="EY220" s="688"/>
      <c r="EZ220" s="689"/>
      <c r="FB220" s="400"/>
      <c r="FC220" s="398"/>
      <c r="FD220" s="401"/>
      <c r="FF220" s="687" t="s">
        <v>721</v>
      </c>
      <c r="FG220" s="688"/>
      <c r="FH220" s="688"/>
      <c r="FI220" s="689"/>
      <c r="FK220" s="401"/>
    </row>
    <row r="221" spans="2:167" x14ac:dyDescent="0.25">
      <c r="B221" s="704"/>
      <c r="C221" s="704"/>
      <c r="D221" s="704"/>
      <c r="E221" s="704"/>
      <c r="F221" s="704"/>
      <c r="G221" s="399"/>
      <c r="H221" s="690"/>
      <c r="I221" s="691"/>
      <c r="J221" s="691"/>
      <c r="K221" s="692"/>
      <c r="L221" s="153"/>
      <c r="M221" s="690"/>
      <c r="N221" s="691"/>
      <c r="O221" s="691"/>
      <c r="P221" s="692"/>
      <c r="Q221" s="402"/>
      <c r="R221" s="402"/>
      <c r="S221" s="402"/>
      <c r="T221" s="402"/>
      <c r="U221" s="402"/>
      <c r="V221" s="153"/>
      <c r="W221" s="151"/>
      <c r="X221" s="398"/>
      <c r="Y221" s="400"/>
      <c r="AA221" s="690"/>
      <c r="AB221" s="691"/>
      <c r="AC221" s="691"/>
      <c r="AD221" s="692"/>
      <c r="AF221" s="400"/>
      <c r="AG221" s="398"/>
      <c r="AH221" s="401"/>
      <c r="AJ221" s="690"/>
      <c r="AK221" s="691"/>
      <c r="AL221" s="691"/>
      <c r="AM221" s="692"/>
      <c r="AO221" s="401"/>
      <c r="AP221" s="398"/>
      <c r="AQ221" s="400"/>
      <c r="AS221" s="690"/>
      <c r="AT221" s="691"/>
      <c r="AU221" s="691"/>
      <c r="AV221" s="692"/>
      <c r="AX221" s="400"/>
      <c r="AY221" s="398"/>
      <c r="AZ221" s="401"/>
      <c r="BB221" s="690"/>
      <c r="BC221" s="691"/>
      <c r="BD221" s="691"/>
      <c r="BE221" s="692"/>
      <c r="BG221" s="401"/>
      <c r="BH221" s="398"/>
      <c r="BI221" s="400"/>
      <c r="BK221" s="690"/>
      <c r="BL221" s="691"/>
      <c r="BM221" s="691"/>
      <c r="BN221" s="692"/>
      <c r="BP221" s="400"/>
      <c r="BQ221" s="398"/>
      <c r="BR221" s="401"/>
      <c r="BT221" s="690"/>
      <c r="BU221" s="691"/>
      <c r="BV221" s="691"/>
      <c r="BW221" s="692"/>
      <c r="BY221" s="401"/>
      <c r="BZ221" s="398"/>
      <c r="CA221" s="400"/>
      <c r="CC221" s="690"/>
      <c r="CD221" s="691"/>
      <c r="CE221" s="691"/>
      <c r="CF221" s="692"/>
      <c r="CH221" s="400"/>
      <c r="CI221" s="398"/>
      <c r="CJ221" s="401"/>
      <c r="CL221" s="690"/>
      <c r="CM221" s="691"/>
      <c r="CN221" s="691"/>
      <c r="CO221" s="692"/>
      <c r="CQ221" s="401"/>
      <c r="CR221" s="398"/>
      <c r="CS221" s="400"/>
      <c r="CU221" s="690"/>
      <c r="CV221" s="691"/>
      <c r="CW221" s="691"/>
      <c r="CX221" s="692"/>
      <c r="CZ221" s="400"/>
      <c r="DA221" s="398"/>
      <c r="DB221" s="401"/>
      <c r="DD221" s="690"/>
      <c r="DE221" s="691"/>
      <c r="DF221" s="691"/>
      <c r="DG221" s="692"/>
      <c r="DI221" s="401"/>
      <c r="DJ221" s="398"/>
      <c r="DK221" s="400"/>
      <c r="DM221" s="690"/>
      <c r="DN221" s="691"/>
      <c r="DO221" s="691"/>
      <c r="DP221" s="692"/>
      <c r="DR221" s="400"/>
      <c r="DS221" s="398"/>
      <c r="DT221" s="401"/>
      <c r="DV221" s="690"/>
      <c r="DW221" s="691"/>
      <c r="DX221" s="691"/>
      <c r="DY221" s="692"/>
      <c r="EA221" s="401"/>
      <c r="EB221" s="398"/>
      <c r="EC221" s="400"/>
      <c r="EE221" s="690"/>
      <c r="EF221" s="691"/>
      <c r="EG221" s="691"/>
      <c r="EH221" s="692"/>
      <c r="EJ221" s="400"/>
      <c r="EK221" s="398"/>
      <c r="EL221" s="401"/>
      <c r="EN221" s="690"/>
      <c r="EO221" s="691"/>
      <c r="EP221" s="691"/>
      <c r="EQ221" s="692"/>
      <c r="ES221" s="401"/>
      <c r="ET221" s="398"/>
      <c r="EU221" s="400"/>
      <c r="EW221" s="690"/>
      <c r="EX221" s="691"/>
      <c r="EY221" s="691"/>
      <c r="EZ221" s="692"/>
      <c r="FB221" s="400"/>
      <c r="FC221" s="398"/>
      <c r="FD221" s="401"/>
      <c r="FF221" s="690"/>
      <c r="FG221" s="691"/>
      <c r="FH221" s="691"/>
      <c r="FI221" s="692"/>
      <c r="FK221" s="401"/>
    </row>
    <row r="222" spans="2:167" x14ac:dyDescent="0.25">
      <c r="B222" s="704"/>
      <c r="C222" s="704"/>
      <c r="D222" s="704"/>
      <c r="E222" s="704"/>
      <c r="F222" s="704"/>
      <c r="G222" s="399"/>
      <c r="H222" s="697" t="s">
        <v>286</v>
      </c>
      <c r="I222" s="693" t="s">
        <v>287</v>
      </c>
      <c r="J222" s="693" t="s">
        <v>288</v>
      </c>
      <c r="K222" s="699" t="s">
        <v>289</v>
      </c>
      <c r="L222" s="153"/>
      <c r="M222" s="697" t="s">
        <v>290</v>
      </c>
      <c r="N222" s="693" t="s">
        <v>287</v>
      </c>
      <c r="O222" s="701" t="s">
        <v>291</v>
      </c>
      <c r="P222" s="699" t="s">
        <v>289</v>
      </c>
      <c r="Q222" s="402"/>
      <c r="R222" s="402"/>
      <c r="S222" s="402"/>
      <c r="T222" s="402"/>
      <c r="U222" s="402"/>
      <c r="V222" s="153"/>
      <c r="W222" s="151"/>
      <c r="X222" s="398"/>
      <c r="Y222" s="400"/>
      <c r="AA222" s="697" t="s">
        <v>286</v>
      </c>
      <c r="AB222" s="693" t="s">
        <v>287</v>
      </c>
      <c r="AC222" s="693" t="s">
        <v>288</v>
      </c>
      <c r="AD222" s="699" t="s">
        <v>289</v>
      </c>
      <c r="AF222" s="400"/>
      <c r="AG222" s="398"/>
      <c r="AH222" s="401"/>
      <c r="AJ222" s="697" t="s">
        <v>286</v>
      </c>
      <c r="AK222" s="693" t="s">
        <v>287</v>
      </c>
      <c r="AL222" s="693" t="s">
        <v>288</v>
      </c>
      <c r="AM222" s="699" t="s">
        <v>289</v>
      </c>
      <c r="AO222" s="401"/>
      <c r="AP222" s="398"/>
      <c r="AQ222" s="400"/>
      <c r="AS222" s="697" t="s">
        <v>286</v>
      </c>
      <c r="AT222" s="693" t="s">
        <v>287</v>
      </c>
      <c r="AU222" s="693" t="s">
        <v>288</v>
      </c>
      <c r="AV222" s="699" t="s">
        <v>289</v>
      </c>
      <c r="AX222" s="400"/>
      <c r="AY222" s="398"/>
      <c r="AZ222" s="401"/>
      <c r="BB222" s="697" t="s">
        <v>286</v>
      </c>
      <c r="BC222" s="693" t="s">
        <v>287</v>
      </c>
      <c r="BD222" s="693" t="s">
        <v>288</v>
      </c>
      <c r="BE222" s="699" t="s">
        <v>289</v>
      </c>
      <c r="BG222" s="401"/>
      <c r="BH222" s="398"/>
      <c r="BI222" s="400"/>
      <c r="BK222" s="697" t="s">
        <v>286</v>
      </c>
      <c r="BL222" s="693" t="s">
        <v>287</v>
      </c>
      <c r="BM222" s="693" t="s">
        <v>288</v>
      </c>
      <c r="BN222" s="699" t="s">
        <v>289</v>
      </c>
      <c r="BP222" s="400"/>
      <c r="BQ222" s="398"/>
      <c r="BR222" s="401"/>
      <c r="BT222" s="697" t="s">
        <v>286</v>
      </c>
      <c r="BU222" s="693" t="s">
        <v>287</v>
      </c>
      <c r="BV222" s="693" t="s">
        <v>288</v>
      </c>
      <c r="BW222" s="699" t="s">
        <v>289</v>
      </c>
      <c r="BY222" s="401"/>
      <c r="BZ222" s="398"/>
      <c r="CA222" s="400"/>
      <c r="CC222" s="697" t="s">
        <v>286</v>
      </c>
      <c r="CD222" s="693" t="s">
        <v>287</v>
      </c>
      <c r="CE222" s="693" t="s">
        <v>288</v>
      </c>
      <c r="CF222" s="699" t="s">
        <v>289</v>
      </c>
      <c r="CH222" s="400"/>
      <c r="CI222" s="398"/>
      <c r="CJ222" s="401"/>
      <c r="CL222" s="697" t="s">
        <v>286</v>
      </c>
      <c r="CM222" s="693" t="s">
        <v>287</v>
      </c>
      <c r="CN222" s="693" t="s">
        <v>288</v>
      </c>
      <c r="CO222" s="699" t="s">
        <v>289</v>
      </c>
      <c r="CQ222" s="401"/>
      <c r="CR222" s="398"/>
      <c r="CS222" s="400"/>
      <c r="CU222" s="697" t="s">
        <v>286</v>
      </c>
      <c r="CV222" s="693" t="s">
        <v>287</v>
      </c>
      <c r="CW222" s="693" t="s">
        <v>288</v>
      </c>
      <c r="CX222" s="699" t="s">
        <v>289</v>
      </c>
      <c r="CZ222" s="400"/>
      <c r="DA222" s="398"/>
      <c r="DB222" s="401"/>
      <c r="DD222" s="697" t="s">
        <v>286</v>
      </c>
      <c r="DE222" s="693" t="s">
        <v>287</v>
      </c>
      <c r="DF222" s="693" t="s">
        <v>288</v>
      </c>
      <c r="DG222" s="699" t="s">
        <v>289</v>
      </c>
      <c r="DI222" s="401"/>
      <c r="DJ222" s="398"/>
      <c r="DK222" s="400"/>
      <c r="DM222" s="697" t="s">
        <v>286</v>
      </c>
      <c r="DN222" s="693" t="s">
        <v>287</v>
      </c>
      <c r="DO222" s="693" t="s">
        <v>288</v>
      </c>
      <c r="DP222" s="699" t="s">
        <v>289</v>
      </c>
      <c r="DR222" s="400"/>
      <c r="DS222" s="398"/>
      <c r="DT222" s="401"/>
      <c r="DV222" s="697" t="s">
        <v>286</v>
      </c>
      <c r="DW222" s="693" t="s">
        <v>287</v>
      </c>
      <c r="DX222" s="693" t="s">
        <v>288</v>
      </c>
      <c r="DY222" s="699" t="s">
        <v>289</v>
      </c>
      <c r="EA222" s="401"/>
      <c r="EB222" s="398"/>
      <c r="EC222" s="400"/>
      <c r="EE222" s="697" t="s">
        <v>286</v>
      </c>
      <c r="EF222" s="693" t="s">
        <v>287</v>
      </c>
      <c r="EG222" s="693" t="s">
        <v>288</v>
      </c>
      <c r="EH222" s="699" t="s">
        <v>289</v>
      </c>
      <c r="EJ222" s="400"/>
      <c r="EK222" s="398"/>
      <c r="EL222" s="401"/>
      <c r="EN222" s="697" t="s">
        <v>286</v>
      </c>
      <c r="EO222" s="693" t="s">
        <v>287</v>
      </c>
      <c r="EP222" s="693" t="s">
        <v>288</v>
      </c>
      <c r="EQ222" s="699" t="s">
        <v>289</v>
      </c>
      <c r="ES222" s="401"/>
      <c r="ET222" s="398"/>
      <c r="EU222" s="400"/>
      <c r="EW222" s="697" t="s">
        <v>286</v>
      </c>
      <c r="EX222" s="693" t="s">
        <v>287</v>
      </c>
      <c r="EY222" s="693" t="s">
        <v>288</v>
      </c>
      <c r="EZ222" s="699" t="s">
        <v>289</v>
      </c>
      <c r="FB222" s="400"/>
      <c r="FC222" s="398"/>
      <c r="FD222" s="401"/>
      <c r="FF222" s="697" t="s">
        <v>286</v>
      </c>
      <c r="FG222" s="693" t="s">
        <v>287</v>
      </c>
      <c r="FH222" s="693" t="s">
        <v>288</v>
      </c>
      <c r="FI222" s="699" t="s">
        <v>289</v>
      </c>
      <c r="FK222" s="401"/>
    </row>
    <row r="223" spans="2:167" x14ac:dyDescent="0.25">
      <c r="B223" s="704"/>
      <c r="C223" s="704"/>
      <c r="D223" s="704"/>
      <c r="E223" s="704"/>
      <c r="F223" s="704"/>
      <c r="G223" s="399"/>
      <c r="H223" s="698"/>
      <c r="I223" s="694"/>
      <c r="J223" s="694"/>
      <c r="K223" s="700"/>
      <c r="L223" s="153"/>
      <c r="M223" s="698"/>
      <c r="N223" s="694"/>
      <c r="O223" s="702"/>
      <c r="P223" s="700"/>
      <c r="Q223" s="403"/>
      <c r="R223" s="403"/>
      <c r="S223" s="403"/>
      <c r="T223" s="403"/>
      <c r="U223" s="403"/>
      <c r="V223" s="153"/>
      <c r="W223" s="151"/>
      <c r="X223" s="398"/>
      <c r="Y223" s="400"/>
      <c r="AA223" s="698"/>
      <c r="AB223" s="694"/>
      <c r="AC223" s="694"/>
      <c r="AD223" s="700"/>
      <c r="AF223" s="400"/>
      <c r="AG223" s="398"/>
      <c r="AH223" s="401"/>
      <c r="AJ223" s="698"/>
      <c r="AK223" s="694"/>
      <c r="AL223" s="694"/>
      <c r="AM223" s="700"/>
      <c r="AO223" s="401"/>
      <c r="AP223" s="398"/>
      <c r="AQ223" s="400"/>
      <c r="AS223" s="698"/>
      <c r="AT223" s="694"/>
      <c r="AU223" s="694"/>
      <c r="AV223" s="700"/>
      <c r="AX223" s="400"/>
      <c r="AY223" s="398"/>
      <c r="AZ223" s="401"/>
      <c r="BB223" s="698"/>
      <c r="BC223" s="694"/>
      <c r="BD223" s="694"/>
      <c r="BE223" s="700"/>
      <c r="BG223" s="401"/>
      <c r="BH223" s="398"/>
      <c r="BI223" s="400"/>
      <c r="BK223" s="698"/>
      <c r="BL223" s="694"/>
      <c r="BM223" s="694"/>
      <c r="BN223" s="700"/>
      <c r="BP223" s="400"/>
      <c r="BQ223" s="398"/>
      <c r="BR223" s="401"/>
      <c r="BT223" s="698"/>
      <c r="BU223" s="694"/>
      <c r="BV223" s="694"/>
      <c r="BW223" s="700"/>
      <c r="BY223" s="401"/>
      <c r="BZ223" s="398"/>
      <c r="CA223" s="400"/>
      <c r="CC223" s="698"/>
      <c r="CD223" s="694"/>
      <c r="CE223" s="694"/>
      <c r="CF223" s="700"/>
      <c r="CH223" s="400"/>
      <c r="CI223" s="398"/>
      <c r="CJ223" s="401"/>
      <c r="CL223" s="698"/>
      <c r="CM223" s="694"/>
      <c r="CN223" s="694"/>
      <c r="CO223" s="700"/>
      <c r="CQ223" s="401"/>
      <c r="CR223" s="398"/>
      <c r="CS223" s="400"/>
      <c r="CU223" s="698"/>
      <c r="CV223" s="694"/>
      <c r="CW223" s="694"/>
      <c r="CX223" s="700"/>
      <c r="CZ223" s="400"/>
      <c r="DA223" s="398"/>
      <c r="DB223" s="401"/>
      <c r="DD223" s="698"/>
      <c r="DE223" s="694"/>
      <c r="DF223" s="694"/>
      <c r="DG223" s="700"/>
      <c r="DI223" s="401"/>
      <c r="DJ223" s="398"/>
      <c r="DK223" s="400"/>
      <c r="DM223" s="698"/>
      <c r="DN223" s="694"/>
      <c r="DO223" s="694"/>
      <c r="DP223" s="700"/>
      <c r="DR223" s="400"/>
      <c r="DS223" s="398"/>
      <c r="DT223" s="401"/>
      <c r="DV223" s="698"/>
      <c r="DW223" s="694"/>
      <c r="DX223" s="694"/>
      <c r="DY223" s="700"/>
      <c r="EA223" s="401"/>
      <c r="EB223" s="398"/>
      <c r="EC223" s="400"/>
      <c r="EE223" s="698"/>
      <c r="EF223" s="694"/>
      <c r="EG223" s="694"/>
      <c r="EH223" s="700"/>
      <c r="EJ223" s="400"/>
      <c r="EK223" s="398"/>
      <c r="EL223" s="401"/>
      <c r="EN223" s="698"/>
      <c r="EO223" s="694"/>
      <c r="EP223" s="694"/>
      <c r="EQ223" s="700"/>
      <c r="ES223" s="401"/>
      <c r="ET223" s="398"/>
      <c r="EU223" s="400"/>
      <c r="EW223" s="698"/>
      <c r="EX223" s="694"/>
      <c r="EY223" s="694"/>
      <c r="EZ223" s="700"/>
      <c r="FB223" s="400"/>
      <c r="FC223" s="398"/>
      <c r="FD223" s="401"/>
      <c r="FF223" s="698"/>
      <c r="FG223" s="694"/>
      <c r="FH223" s="694"/>
      <c r="FI223" s="700"/>
      <c r="FK223" s="401"/>
    </row>
    <row r="224" spans="2:167" x14ac:dyDescent="0.25">
      <c r="B224" s="704"/>
      <c r="C224" s="704"/>
      <c r="D224" s="704"/>
      <c r="E224" s="704"/>
      <c r="F224" s="704"/>
      <c r="G224" s="399"/>
      <c r="H224" s="594" t="s">
        <v>292</v>
      </c>
      <c r="I224" s="596" t="s">
        <v>292</v>
      </c>
      <c r="J224" s="596" t="s">
        <v>292</v>
      </c>
      <c r="K224" s="598" t="s">
        <v>292</v>
      </c>
      <c r="L224" s="153"/>
      <c r="M224" s="594" t="s">
        <v>292</v>
      </c>
      <c r="N224" s="596" t="s">
        <v>292</v>
      </c>
      <c r="O224" s="596" t="s">
        <v>292</v>
      </c>
      <c r="P224" s="598" t="s">
        <v>292</v>
      </c>
      <c r="Q224" s="403"/>
      <c r="R224" s="403"/>
      <c r="S224" s="403"/>
      <c r="T224" s="403"/>
      <c r="U224" s="403"/>
      <c r="V224" s="153"/>
      <c r="W224" s="151"/>
      <c r="X224" s="398"/>
      <c r="Y224" s="400"/>
      <c r="AA224" s="594" t="s">
        <v>292</v>
      </c>
      <c r="AB224" s="596" t="s">
        <v>292</v>
      </c>
      <c r="AC224" s="596" t="s">
        <v>292</v>
      </c>
      <c r="AD224" s="598" t="s">
        <v>292</v>
      </c>
      <c r="AF224" s="400"/>
      <c r="AG224" s="398"/>
      <c r="AH224" s="401"/>
      <c r="AJ224" s="594" t="s">
        <v>292</v>
      </c>
      <c r="AK224" s="596" t="s">
        <v>292</v>
      </c>
      <c r="AL224" s="596" t="s">
        <v>292</v>
      </c>
      <c r="AM224" s="598" t="s">
        <v>292</v>
      </c>
      <c r="AO224" s="401"/>
      <c r="AP224" s="398"/>
      <c r="AQ224" s="400"/>
      <c r="AS224" s="594" t="s">
        <v>292</v>
      </c>
      <c r="AT224" s="596" t="s">
        <v>292</v>
      </c>
      <c r="AU224" s="596" t="s">
        <v>292</v>
      </c>
      <c r="AV224" s="598" t="s">
        <v>292</v>
      </c>
      <c r="AX224" s="400"/>
      <c r="AY224" s="398"/>
      <c r="AZ224" s="401"/>
      <c r="BB224" s="594" t="s">
        <v>292</v>
      </c>
      <c r="BC224" s="596" t="s">
        <v>292</v>
      </c>
      <c r="BD224" s="596" t="s">
        <v>292</v>
      </c>
      <c r="BE224" s="598" t="s">
        <v>292</v>
      </c>
      <c r="BG224" s="401"/>
      <c r="BH224" s="398"/>
      <c r="BI224" s="400"/>
      <c r="BK224" s="594" t="s">
        <v>292</v>
      </c>
      <c r="BL224" s="596" t="s">
        <v>292</v>
      </c>
      <c r="BM224" s="596" t="s">
        <v>292</v>
      </c>
      <c r="BN224" s="598" t="s">
        <v>292</v>
      </c>
      <c r="BP224" s="400"/>
      <c r="BQ224" s="398"/>
      <c r="BR224" s="401"/>
      <c r="BT224" s="594" t="s">
        <v>292</v>
      </c>
      <c r="BU224" s="596" t="s">
        <v>292</v>
      </c>
      <c r="BV224" s="596" t="s">
        <v>292</v>
      </c>
      <c r="BW224" s="598" t="s">
        <v>292</v>
      </c>
      <c r="BY224" s="401"/>
      <c r="BZ224" s="398"/>
      <c r="CA224" s="400"/>
      <c r="CC224" s="594" t="s">
        <v>292</v>
      </c>
      <c r="CD224" s="596" t="s">
        <v>292</v>
      </c>
      <c r="CE224" s="596" t="s">
        <v>292</v>
      </c>
      <c r="CF224" s="598" t="s">
        <v>292</v>
      </c>
      <c r="CH224" s="400"/>
      <c r="CI224" s="398"/>
      <c r="CJ224" s="401"/>
      <c r="CL224" s="594" t="s">
        <v>292</v>
      </c>
      <c r="CM224" s="596" t="s">
        <v>292</v>
      </c>
      <c r="CN224" s="596" t="s">
        <v>292</v>
      </c>
      <c r="CO224" s="598" t="s">
        <v>292</v>
      </c>
      <c r="CQ224" s="401"/>
      <c r="CR224" s="398"/>
      <c r="CS224" s="400"/>
      <c r="CU224" s="594" t="s">
        <v>292</v>
      </c>
      <c r="CV224" s="596" t="s">
        <v>292</v>
      </c>
      <c r="CW224" s="596" t="s">
        <v>292</v>
      </c>
      <c r="CX224" s="598" t="s">
        <v>292</v>
      </c>
      <c r="CZ224" s="400"/>
      <c r="DA224" s="398"/>
      <c r="DB224" s="401"/>
      <c r="DD224" s="594" t="s">
        <v>292</v>
      </c>
      <c r="DE224" s="596" t="s">
        <v>292</v>
      </c>
      <c r="DF224" s="596" t="s">
        <v>292</v>
      </c>
      <c r="DG224" s="598" t="s">
        <v>292</v>
      </c>
      <c r="DI224" s="401"/>
      <c r="DJ224" s="398"/>
      <c r="DK224" s="400"/>
      <c r="DM224" s="594" t="s">
        <v>292</v>
      </c>
      <c r="DN224" s="596" t="s">
        <v>292</v>
      </c>
      <c r="DO224" s="596" t="s">
        <v>292</v>
      </c>
      <c r="DP224" s="598" t="s">
        <v>292</v>
      </c>
      <c r="DR224" s="400"/>
      <c r="DS224" s="398"/>
      <c r="DT224" s="401"/>
      <c r="DV224" s="594" t="s">
        <v>292</v>
      </c>
      <c r="DW224" s="596" t="s">
        <v>292</v>
      </c>
      <c r="DX224" s="596" t="s">
        <v>292</v>
      </c>
      <c r="DY224" s="598" t="s">
        <v>292</v>
      </c>
      <c r="EA224" s="401"/>
      <c r="EB224" s="398"/>
      <c r="EC224" s="400"/>
      <c r="EE224" s="594" t="s">
        <v>292</v>
      </c>
      <c r="EF224" s="596" t="s">
        <v>292</v>
      </c>
      <c r="EG224" s="596" t="s">
        <v>292</v>
      </c>
      <c r="EH224" s="598" t="s">
        <v>292</v>
      </c>
      <c r="EJ224" s="400"/>
      <c r="EK224" s="398"/>
      <c r="EL224" s="401"/>
      <c r="EN224" s="594" t="s">
        <v>292</v>
      </c>
      <c r="EO224" s="596" t="s">
        <v>292</v>
      </c>
      <c r="EP224" s="596" t="s">
        <v>292</v>
      </c>
      <c r="EQ224" s="598" t="s">
        <v>292</v>
      </c>
      <c r="ES224" s="401"/>
      <c r="ET224" s="398"/>
      <c r="EU224" s="400"/>
      <c r="EW224" s="594" t="s">
        <v>292</v>
      </c>
      <c r="EX224" s="596" t="s">
        <v>292</v>
      </c>
      <c r="EY224" s="596" t="s">
        <v>292</v>
      </c>
      <c r="EZ224" s="598" t="s">
        <v>292</v>
      </c>
      <c r="FB224" s="400"/>
      <c r="FC224" s="398"/>
      <c r="FD224" s="401"/>
      <c r="FF224" s="594" t="s">
        <v>292</v>
      </c>
      <c r="FG224" s="596" t="s">
        <v>292</v>
      </c>
      <c r="FH224" s="596" t="s">
        <v>292</v>
      </c>
      <c r="FI224" s="598" t="s">
        <v>292</v>
      </c>
      <c r="FK224" s="401"/>
    </row>
    <row r="225" spans="2:167" x14ac:dyDescent="0.25">
      <c r="B225" s="704"/>
      <c r="C225" s="704"/>
      <c r="D225" s="704"/>
      <c r="E225" s="704"/>
      <c r="F225" s="704"/>
      <c r="G225" s="399"/>
      <c r="H225" s="594" t="s">
        <v>293</v>
      </c>
      <c r="I225" s="596" t="s">
        <v>294</v>
      </c>
      <c r="J225" s="596" t="s">
        <v>293</v>
      </c>
      <c r="K225" s="598" t="s">
        <v>295</v>
      </c>
      <c r="L225" s="153"/>
      <c r="M225" s="594" t="s">
        <v>293</v>
      </c>
      <c r="N225" s="596" t="s">
        <v>294</v>
      </c>
      <c r="O225" s="596" t="s">
        <v>293</v>
      </c>
      <c r="P225" s="598" t="s">
        <v>295</v>
      </c>
      <c r="Q225" s="403"/>
      <c r="R225" s="403"/>
      <c r="S225" s="403"/>
      <c r="T225" s="403"/>
      <c r="U225" s="403"/>
      <c r="V225" s="153"/>
      <c r="W225" s="151"/>
      <c r="X225" s="398"/>
      <c r="Y225" s="400"/>
      <c r="AA225" s="594" t="s">
        <v>293</v>
      </c>
      <c r="AB225" s="596" t="s">
        <v>294</v>
      </c>
      <c r="AC225" s="596" t="s">
        <v>293</v>
      </c>
      <c r="AD225" s="598" t="s">
        <v>295</v>
      </c>
      <c r="AF225" s="400"/>
      <c r="AG225" s="398"/>
      <c r="AH225" s="401"/>
      <c r="AJ225" s="594" t="s">
        <v>293</v>
      </c>
      <c r="AK225" s="596" t="s">
        <v>294</v>
      </c>
      <c r="AL225" s="596" t="s">
        <v>293</v>
      </c>
      <c r="AM225" s="598" t="s">
        <v>295</v>
      </c>
      <c r="AO225" s="401"/>
      <c r="AP225" s="398"/>
      <c r="AQ225" s="400"/>
      <c r="AS225" s="594" t="s">
        <v>293</v>
      </c>
      <c r="AT225" s="596" t="s">
        <v>294</v>
      </c>
      <c r="AU225" s="596" t="s">
        <v>293</v>
      </c>
      <c r="AV225" s="598" t="s">
        <v>295</v>
      </c>
      <c r="AX225" s="400"/>
      <c r="AY225" s="398"/>
      <c r="AZ225" s="401"/>
      <c r="BB225" s="594" t="s">
        <v>293</v>
      </c>
      <c r="BC225" s="596" t="s">
        <v>294</v>
      </c>
      <c r="BD225" s="596" t="s">
        <v>293</v>
      </c>
      <c r="BE225" s="598" t="s">
        <v>295</v>
      </c>
      <c r="BG225" s="401"/>
      <c r="BH225" s="398"/>
      <c r="BI225" s="400"/>
      <c r="BK225" s="594" t="s">
        <v>293</v>
      </c>
      <c r="BL225" s="596" t="s">
        <v>294</v>
      </c>
      <c r="BM225" s="596" t="s">
        <v>293</v>
      </c>
      <c r="BN225" s="598" t="s">
        <v>295</v>
      </c>
      <c r="BP225" s="400"/>
      <c r="BQ225" s="398"/>
      <c r="BR225" s="401"/>
      <c r="BT225" s="594" t="s">
        <v>293</v>
      </c>
      <c r="BU225" s="596" t="s">
        <v>294</v>
      </c>
      <c r="BV225" s="596" t="s">
        <v>293</v>
      </c>
      <c r="BW225" s="598" t="s">
        <v>295</v>
      </c>
      <c r="BY225" s="401"/>
      <c r="BZ225" s="398"/>
      <c r="CA225" s="400"/>
      <c r="CC225" s="594" t="s">
        <v>293</v>
      </c>
      <c r="CD225" s="596" t="s">
        <v>294</v>
      </c>
      <c r="CE225" s="596" t="s">
        <v>293</v>
      </c>
      <c r="CF225" s="598" t="s">
        <v>295</v>
      </c>
      <c r="CH225" s="400"/>
      <c r="CI225" s="398"/>
      <c r="CJ225" s="401"/>
      <c r="CL225" s="594" t="s">
        <v>293</v>
      </c>
      <c r="CM225" s="596" t="s">
        <v>294</v>
      </c>
      <c r="CN225" s="596" t="s">
        <v>293</v>
      </c>
      <c r="CO225" s="598" t="s">
        <v>295</v>
      </c>
      <c r="CQ225" s="401"/>
      <c r="CR225" s="398"/>
      <c r="CS225" s="400"/>
      <c r="CU225" s="594" t="s">
        <v>293</v>
      </c>
      <c r="CV225" s="596" t="s">
        <v>294</v>
      </c>
      <c r="CW225" s="596" t="s">
        <v>293</v>
      </c>
      <c r="CX225" s="598" t="s">
        <v>295</v>
      </c>
      <c r="CZ225" s="400"/>
      <c r="DA225" s="398"/>
      <c r="DB225" s="401"/>
      <c r="DD225" s="594" t="s">
        <v>293</v>
      </c>
      <c r="DE225" s="596" t="s">
        <v>294</v>
      </c>
      <c r="DF225" s="596" t="s">
        <v>293</v>
      </c>
      <c r="DG225" s="598" t="s">
        <v>295</v>
      </c>
      <c r="DI225" s="401"/>
      <c r="DJ225" s="398"/>
      <c r="DK225" s="400"/>
      <c r="DM225" s="594" t="s">
        <v>293</v>
      </c>
      <c r="DN225" s="596" t="s">
        <v>294</v>
      </c>
      <c r="DO225" s="596" t="s">
        <v>293</v>
      </c>
      <c r="DP225" s="598" t="s">
        <v>295</v>
      </c>
      <c r="DR225" s="400"/>
      <c r="DS225" s="398"/>
      <c r="DT225" s="401"/>
      <c r="DV225" s="594" t="s">
        <v>293</v>
      </c>
      <c r="DW225" s="596" t="s">
        <v>294</v>
      </c>
      <c r="DX225" s="596" t="s">
        <v>293</v>
      </c>
      <c r="DY225" s="598" t="s">
        <v>295</v>
      </c>
      <c r="EA225" s="401"/>
      <c r="EB225" s="398"/>
      <c r="EC225" s="400"/>
      <c r="EE225" s="594" t="s">
        <v>293</v>
      </c>
      <c r="EF225" s="596" t="s">
        <v>294</v>
      </c>
      <c r="EG225" s="596" t="s">
        <v>293</v>
      </c>
      <c r="EH225" s="598" t="s">
        <v>295</v>
      </c>
      <c r="EJ225" s="400"/>
      <c r="EK225" s="398"/>
      <c r="EL225" s="401"/>
      <c r="EN225" s="594" t="s">
        <v>293</v>
      </c>
      <c r="EO225" s="596" t="s">
        <v>294</v>
      </c>
      <c r="EP225" s="596" t="s">
        <v>293</v>
      </c>
      <c r="EQ225" s="598" t="s">
        <v>295</v>
      </c>
      <c r="ES225" s="401"/>
      <c r="ET225" s="398"/>
      <c r="EU225" s="400"/>
      <c r="EW225" s="594" t="s">
        <v>293</v>
      </c>
      <c r="EX225" s="596" t="s">
        <v>294</v>
      </c>
      <c r="EY225" s="596" t="s">
        <v>293</v>
      </c>
      <c r="EZ225" s="598" t="s">
        <v>295</v>
      </c>
      <c r="FB225" s="400"/>
      <c r="FC225" s="398"/>
      <c r="FD225" s="401"/>
      <c r="FF225" s="594" t="s">
        <v>293</v>
      </c>
      <c r="FG225" s="596" t="s">
        <v>294</v>
      </c>
      <c r="FH225" s="596" t="s">
        <v>293</v>
      </c>
      <c r="FI225" s="598" t="s">
        <v>295</v>
      </c>
      <c r="FK225" s="401"/>
    </row>
    <row r="226" spans="2:167" x14ac:dyDescent="0.25">
      <c r="B226" s="704"/>
      <c r="C226" s="704"/>
      <c r="D226" s="704"/>
      <c r="E226" s="704"/>
      <c r="F226" s="704"/>
      <c r="G226" s="399"/>
      <c r="H226" s="161">
        <v>0</v>
      </c>
      <c r="I226" s="162">
        <v>0</v>
      </c>
      <c r="J226" s="163">
        <v>12450</v>
      </c>
      <c r="K226" s="164">
        <v>9.5</v>
      </c>
      <c r="L226" s="153"/>
      <c r="M226" s="161">
        <v>0</v>
      </c>
      <c r="N226" s="162">
        <v>0</v>
      </c>
      <c r="O226" s="163">
        <v>6000</v>
      </c>
      <c r="P226" s="164">
        <v>9.5</v>
      </c>
      <c r="Q226" s="183"/>
      <c r="R226" s="183"/>
      <c r="S226" s="183"/>
      <c r="T226" s="183"/>
      <c r="U226" s="183"/>
      <c r="V226" s="153"/>
      <c r="W226" s="151"/>
      <c r="X226" s="398"/>
      <c r="Y226" s="400"/>
      <c r="AA226" s="161">
        <v>0</v>
      </c>
      <c r="AB226" s="162">
        <v>0</v>
      </c>
      <c r="AC226" s="163">
        <v>12450</v>
      </c>
      <c r="AD226" s="164">
        <v>9.5</v>
      </c>
      <c r="AF226" s="400"/>
      <c r="AG226" s="398"/>
      <c r="AH226" s="401"/>
      <c r="AJ226" s="161">
        <v>0</v>
      </c>
      <c r="AK226" s="162">
        <v>0</v>
      </c>
      <c r="AL226" s="163">
        <v>12450</v>
      </c>
      <c r="AM226" s="164">
        <v>10</v>
      </c>
      <c r="AO226" s="401"/>
      <c r="AP226" s="398"/>
      <c r="AQ226" s="400"/>
      <c r="AS226" s="161">
        <v>0</v>
      </c>
      <c r="AT226" s="162">
        <v>0</v>
      </c>
      <c r="AU226" s="163">
        <v>12450</v>
      </c>
      <c r="AV226" s="164">
        <v>10</v>
      </c>
      <c r="AX226" s="400"/>
      <c r="AY226" s="398"/>
      <c r="AZ226" s="401"/>
      <c r="BB226" s="161">
        <v>0</v>
      </c>
      <c r="BC226" s="162">
        <v>0</v>
      </c>
      <c r="BD226" s="163">
        <v>10000</v>
      </c>
      <c r="BE226" s="164">
        <v>9.5</v>
      </c>
      <c r="BG226" s="401"/>
      <c r="BH226" s="398"/>
      <c r="BI226" s="400"/>
      <c r="BK226" s="161">
        <v>0</v>
      </c>
      <c r="BL226" s="162">
        <v>0</v>
      </c>
      <c r="BM226" s="163">
        <v>12450</v>
      </c>
      <c r="BN226" s="164">
        <v>9</v>
      </c>
      <c r="BP226" s="400"/>
      <c r="BQ226" s="398"/>
      <c r="BR226" s="401"/>
      <c r="BT226" s="161">
        <v>0</v>
      </c>
      <c r="BU226" s="162">
        <v>0</v>
      </c>
      <c r="BV226" s="163">
        <v>12450</v>
      </c>
      <c r="BW226" s="164">
        <v>9.5</v>
      </c>
      <c r="BY226" s="401"/>
      <c r="BZ226" s="398"/>
      <c r="CA226" s="400"/>
      <c r="CC226" s="161">
        <v>0</v>
      </c>
      <c r="CD226" s="162">
        <v>0</v>
      </c>
      <c r="CE226" s="163">
        <v>12450</v>
      </c>
      <c r="CF226" s="164">
        <v>9.5</v>
      </c>
      <c r="CH226" s="400"/>
      <c r="CI226" s="398"/>
      <c r="CJ226" s="401"/>
      <c r="CL226" s="161">
        <v>0</v>
      </c>
      <c r="CM226" s="162">
        <v>0</v>
      </c>
      <c r="CN226" s="163">
        <v>12450</v>
      </c>
      <c r="CO226" s="164">
        <v>9.5</v>
      </c>
      <c r="CQ226" s="401"/>
      <c r="CR226" s="398"/>
      <c r="CS226" s="400"/>
      <c r="CU226" s="161">
        <v>0</v>
      </c>
      <c r="CV226" s="162">
        <v>0</v>
      </c>
      <c r="CW226" s="163">
        <v>17707.2</v>
      </c>
      <c r="CX226" s="164">
        <v>12</v>
      </c>
      <c r="CZ226" s="400"/>
      <c r="DA226" s="398"/>
      <c r="DB226" s="401"/>
      <c r="DD226" s="161">
        <v>0</v>
      </c>
      <c r="DE226" s="162">
        <v>0</v>
      </c>
      <c r="DF226" s="163">
        <v>12450</v>
      </c>
      <c r="DG226" s="164">
        <v>9.5</v>
      </c>
      <c r="DI226" s="401"/>
      <c r="DJ226" s="398"/>
      <c r="DK226" s="400"/>
      <c r="DM226" s="161">
        <v>0</v>
      </c>
      <c r="DN226" s="162">
        <v>0</v>
      </c>
      <c r="DO226" s="163">
        <v>12450</v>
      </c>
      <c r="DP226" s="164">
        <v>9.5</v>
      </c>
      <c r="DR226" s="400"/>
      <c r="DS226" s="398"/>
      <c r="DT226" s="401"/>
      <c r="DV226" s="161">
        <v>0</v>
      </c>
      <c r="DW226" s="162">
        <v>0</v>
      </c>
      <c r="DX226" s="163">
        <v>12450</v>
      </c>
      <c r="DY226" s="164">
        <v>9.5</v>
      </c>
      <c r="EA226" s="401"/>
      <c r="EB226" s="398"/>
      <c r="EC226" s="400"/>
      <c r="EE226" s="161">
        <v>0</v>
      </c>
      <c r="EF226" s="162">
        <v>0</v>
      </c>
      <c r="EG226" s="163">
        <v>12450</v>
      </c>
      <c r="EH226" s="164">
        <v>9</v>
      </c>
      <c r="EJ226" s="400"/>
      <c r="EK226" s="398"/>
      <c r="EL226" s="401"/>
      <c r="EN226" s="161">
        <v>0</v>
      </c>
      <c r="EO226" s="162">
        <v>0</v>
      </c>
      <c r="EP226" s="163">
        <v>12450</v>
      </c>
      <c r="EQ226" s="164">
        <v>9</v>
      </c>
      <c r="ES226" s="401"/>
      <c r="ET226" s="398"/>
      <c r="EU226" s="400"/>
      <c r="EW226" s="161">
        <v>0</v>
      </c>
      <c r="EX226" s="162">
        <v>0</v>
      </c>
      <c r="EY226" s="163">
        <v>12450</v>
      </c>
      <c r="EZ226" s="164">
        <v>9.6999999999999993</v>
      </c>
      <c r="FB226" s="400"/>
      <c r="FC226" s="398"/>
      <c r="FD226" s="401"/>
      <c r="FF226" s="161">
        <v>0</v>
      </c>
      <c r="FG226" s="162">
        <v>0</v>
      </c>
      <c r="FH226" s="163">
        <v>12450</v>
      </c>
      <c r="FI226" s="164">
        <v>10</v>
      </c>
      <c r="FK226" s="401"/>
    </row>
    <row r="227" spans="2:167" x14ac:dyDescent="0.25">
      <c r="B227" s="704"/>
      <c r="C227" s="704"/>
      <c r="D227" s="704"/>
      <c r="E227" s="704"/>
      <c r="F227" s="704"/>
      <c r="G227" s="399"/>
      <c r="H227" s="165">
        <v>12450</v>
      </c>
      <c r="I227" s="166">
        <v>1182.75</v>
      </c>
      <c r="J227" s="166">
        <v>7750</v>
      </c>
      <c r="K227" s="167">
        <v>12</v>
      </c>
      <c r="L227" s="153"/>
      <c r="M227" s="165">
        <v>6000</v>
      </c>
      <c r="N227" s="166">
        <v>570</v>
      </c>
      <c r="O227" s="166">
        <v>44000</v>
      </c>
      <c r="P227" s="167">
        <v>10.5</v>
      </c>
      <c r="Q227" s="183"/>
      <c r="R227" s="183"/>
      <c r="S227" s="183"/>
      <c r="T227" s="183"/>
      <c r="U227" s="183"/>
      <c r="V227" s="153"/>
      <c r="W227" s="151"/>
      <c r="X227" s="398"/>
      <c r="Y227" s="400"/>
      <c r="AA227" s="165">
        <v>12450</v>
      </c>
      <c r="AB227" s="166">
        <v>1182.75</v>
      </c>
      <c r="AC227" s="166">
        <v>7750</v>
      </c>
      <c r="AD227" s="167">
        <v>12</v>
      </c>
      <c r="AF227" s="400"/>
      <c r="AG227" s="398"/>
      <c r="AH227" s="401"/>
      <c r="AJ227" s="165">
        <v>12450</v>
      </c>
      <c r="AK227" s="166">
        <v>1245</v>
      </c>
      <c r="AL227" s="166">
        <v>7750</v>
      </c>
      <c r="AM227" s="167">
        <v>12.5</v>
      </c>
      <c r="AO227" s="401"/>
      <c r="AP227" s="398"/>
      <c r="AQ227" s="400"/>
      <c r="AS227" s="165">
        <v>12450</v>
      </c>
      <c r="AT227" s="166">
        <v>1245</v>
      </c>
      <c r="AU227" s="166">
        <v>5257.2</v>
      </c>
      <c r="AV227" s="167">
        <v>12</v>
      </c>
      <c r="AX227" s="400"/>
      <c r="AY227" s="398"/>
      <c r="AZ227" s="401"/>
      <c r="BB227" s="165">
        <v>10000</v>
      </c>
      <c r="BC227" s="166">
        <v>950</v>
      </c>
      <c r="BD227" s="166">
        <v>8000</v>
      </c>
      <c r="BE227" s="167">
        <v>11.75</v>
      </c>
      <c r="BG227" s="401"/>
      <c r="BH227" s="398"/>
      <c r="BI227" s="400"/>
      <c r="BK227" s="165">
        <v>12450.01</v>
      </c>
      <c r="BL227" s="166">
        <v>1120.5</v>
      </c>
      <c r="BM227" s="166">
        <v>5257.2</v>
      </c>
      <c r="BN227" s="167">
        <v>11.5</v>
      </c>
      <c r="BP227" s="400"/>
      <c r="BQ227" s="398"/>
      <c r="BR227" s="401"/>
      <c r="BT227" s="165">
        <v>12450</v>
      </c>
      <c r="BU227" s="166">
        <v>1182.75</v>
      </c>
      <c r="BV227" s="166">
        <v>7750</v>
      </c>
      <c r="BW227" s="167">
        <v>12</v>
      </c>
      <c r="BY227" s="401"/>
      <c r="BZ227" s="398"/>
      <c r="CA227" s="400"/>
      <c r="CC227" s="165">
        <v>12450</v>
      </c>
      <c r="CD227" s="166">
        <v>1182.75</v>
      </c>
      <c r="CE227" s="166">
        <v>7750</v>
      </c>
      <c r="CF227" s="167">
        <v>12</v>
      </c>
      <c r="CH227" s="400"/>
      <c r="CI227" s="398"/>
      <c r="CJ227" s="401"/>
      <c r="CL227" s="165">
        <v>12450</v>
      </c>
      <c r="CM227" s="166">
        <v>1182.75</v>
      </c>
      <c r="CN227" s="166">
        <v>7750</v>
      </c>
      <c r="CO227" s="167">
        <v>12</v>
      </c>
      <c r="CQ227" s="401"/>
      <c r="CR227" s="398"/>
      <c r="CS227" s="400"/>
      <c r="CU227" s="165">
        <v>17707.2</v>
      </c>
      <c r="CV227" s="166">
        <v>2124.86</v>
      </c>
      <c r="CW227" s="166">
        <v>15300</v>
      </c>
      <c r="CX227" s="167">
        <v>14</v>
      </c>
      <c r="CZ227" s="400"/>
      <c r="DA227" s="398"/>
      <c r="DB227" s="401"/>
      <c r="DD227" s="165">
        <v>12450</v>
      </c>
      <c r="DE227" s="166">
        <v>1182.75</v>
      </c>
      <c r="DF227" s="166">
        <v>7750</v>
      </c>
      <c r="DG227" s="167">
        <v>12</v>
      </c>
      <c r="DI227" s="401"/>
      <c r="DJ227" s="398"/>
      <c r="DK227" s="400"/>
      <c r="DM227" s="165">
        <v>12450</v>
      </c>
      <c r="DN227" s="166">
        <v>1182.75</v>
      </c>
      <c r="DO227" s="166">
        <v>7750</v>
      </c>
      <c r="DP227" s="167">
        <v>12.5</v>
      </c>
      <c r="DR227" s="400"/>
      <c r="DS227" s="398"/>
      <c r="DT227" s="401"/>
      <c r="DV227" s="165">
        <v>12450</v>
      </c>
      <c r="DW227" s="166">
        <v>1182.75</v>
      </c>
      <c r="DX227" s="166">
        <v>7750</v>
      </c>
      <c r="DY227" s="167">
        <v>11.75</v>
      </c>
      <c r="EA227" s="401"/>
      <c r="EB227" s="398"/>
      <c r="EC227" s="400"/>
      <c r="EE227" s="165">
        <v>12450</v>
      </c>
      <c r="EF227" s="166">
        <v>1120.5</v>
      </c>
      <c r="EG227" s="166">
        <v>7750</v>
      </c>
      <c r="EH227" s="167">
        <v>11.6</v>
      </c>
      <c r="EJ227" s="400"/>
      <c r="EK227" s="398"/>
      <c r="EL227" s="401"/>
      <c r="EN227" s="165">
        <v>12450</v>
      </c>
      <c r="EO227" s="166">
        <v>1120.5</v>
      </c>
      <c r="EP227" s="166">
        <v>5257.2000000000007</v>
      </c>
      <c r="EQ227" s="167">
        <v>11.2</v>
      </c>
      <c r="ES227" s="401"/>
      <c r="ET227" s="398"/>
      <c r="EU227" s="400"/>
      <c r="EW227" s="165">
        <v>12450</v>
      </c>
      <c r="EX227" s="166">
        <v>1207.6500000000001</v>
      </c>
      <c r="EY227" s="166">
        <v>7750</v>
      </c>
      <c r="EZ227" s="167">
        <v>11.72</v>
      </c>
      <c r="FB227" s="400"/>
      <c r="FC227" s="398"/>
      <c r="FD227" s="401"/>
      <c r="FF227" s="165">
        <v>12450</v>
      </c>
      <c r="FG227" s="166">
        <v>1245</v>
      </c>
      <c r="FH227" s="166">
        <v>4550</v>
      </c>
      <c r="FI227" s="167">
        <v>11</v>
      </c>
      <c r="FK227" s="401"/>
    </row>
    <row r="228" spans="2:167" x14ac:dyDescent="0.25">
      <c r="B228" s="704"/>
      <c r="C228" s="704"/>
      <c r="D228" s="704"/>
      <c r="E228" s="704"/>
      <c r="F228" s="704"/>
      <c r="G228" s="399"/>
      <c r="H228" s="168">
        <v>20200</v>
      </c>
      <c r="I228" s="163">
        <v>2112.75</v>
      </c>
      <c r="J228" s="163">
        <v>15000</v>
      </c>
      <c r="K228" s="164">
        <v>15</v>
      </c>
      <c r="L228" s="153"/>
      <c r="M228" s="168">
        <v>50000</v>
      </c>
      <c r="N228" s="163">
        <v>5190</v>
      </c>
      <c r="O228" s="163">
        <v>150000</v>
      </c>
      <c r="P228" s="164">
        <v>11.5</v>
      </c>
      <c r="Q228" s="183"/>
      <c r="R228" s="183"/>
      <c r="S228" s="183"/>
      <c r="T228" s="183"/>
      <c r="U228" s="183"/>
      <c r="V228" s="153"/>
      <c r="W228" s="151"/>
      <c r="X228" s="398"/>
      <c r="Y228" s="400"/>
      <c r="AA228" s="168">
        <v>20200</v>
      </c>
      <c r="AB228" s="182">
        <v>2112.75</v>
      </c>
      <c r="AC228" s="163">
        <v>7800</v>
      </c>
      <c r="AD228" s="164">
        <v>15</v>
      </c>
      <c r="AF228" s="400"/>
      <c r="AG228" s="398"/>
      <c r="AH228" s="401"/>
      <c r="AJ228" s="168">
        <v>20200</v>
      </c>
      <c r="AK228" s="182">
        <v>2213.75</v>
      </c>
      <c r="AL228" s="163">
        <v>13800</v>
      </c>
      <c r="AM228" s="164">
        <v>15.5</v>
      </c>
      <c r="AO228" s="401"/>
      <c r="AP228" s="398"/>
      <c r="AQ228" s="400"/>
      <c r="AS228" s="168">
        <v>17707.2</v>
      </c>
      <c r="AT228" s="182">
        <v>1875.86</v>
      </c>
      <c r="AU228" s="163">
        <v>15300</v>
      </c>
      <c r="AV228" s="164">
        <v>14</v>
      </c>
      <c r="AX228" s="400"/>
      <c r="AY228" s="398"/>
      <c r="AZ228" s="401"/>
      <c r="BB228" s="168">
        <v>18000</v>
      </c>
      <c r="BC228" s="182">
        <v>1890</v>
      </c>
      <c r="BD228" s="163">
        <v>12000</v>
      </c>
      <c r="BE228" s="164">
        <v>14.75</v>
      </c>
      <c r="BG228" s="401"/>
      <c r="BH228" s="398"/>
      <c r="BI228" s="400"/>
      <c r="BK228" s="168">
        <v>17707.21</v>
      </c>
      <c r="BL228" s="182">
        <v>1725.08</v>
      </c>
      <c r="BM228" s="163">
        <v>15300</v>
      </c>
      <c r="BN228" s="164">
        <v>14</v>
      </c>
      <c r="BP228" s="400"/>
      <c r="BQ228" s="398"/>
      <c r="BR228" s="401"/>
      <c r="BT228" s="168">
        <v>20200</v>
      </c>
      <c r="BU228" s="182">
        <v>2112.75</v>
      </c>
      <c r="BV228" s="163">
        <v>13800</v>
      </c>
      <c r="BW228" s="164">
        <v>15</v>
      </c>
      <c r="BY228" s="401"/>
      <c r="BZ228" s="398"/>
      <c r="CA228" s="400"/>
      <c r="CC228" s="168">
        <v>20200</v>
      </c>
      <c r="CD228" s="182">
        <v>2112.75</v>
      </c>
      <c r="CE228" s="163">
        <v>15000</v>
      </c>
      <c r="CF228" s="164">
        <v>15</v>
      </c>
      <c r="CH228" s="400"/>
      <c r="CI228" s="398"/>
      <c r="CJ228" s="401"/>
      <c r="CL228" s="168">
        <v>20200</v>
      </c>
      <c r="CM228" s="182">
        <v>2112.75</v>
      </c>
      <c r="CN228" s="163">
        <v>15000</v>
      </c>
      <c r="CO228" s="164">
        <v>14</v>
      </c>
      <c r="CQ228" s="401"/>
      <c r="CR228" s="398"/>
      <c r="CS228" s="400"/>
      <c r="CU228" s="168">
        <v>33007.199999999997</v>
      </c>
      <c r="CV228" s="182">
        <v>4266.8599999999997</v>
      </c>
      <c r="CW228" s="163">
        <v>20400</v>
      </c>
      <c r="CX228" s="164">
        <v>18.5</v>
      </c>
      <c r="CZ228" s="400"/>
      <c r="DA228" s="398"/>
      <c r="DB228" s="401"/>
      <c r="DD228" s="168">
        <v>20200</v>
      </c>
      <c r="DE228" s="163">
        <v>2112.75</v>
      </c>
      <c r="DF228" s="163">
        <v>15000</v>
      </c>
      <c r="DG228" s="164">
        <v>15</v>
      </c>
      <c r="DI228" s="401"/>
      <c r="DJ228" s="398"/>
      <c r="DK228" s="400"/>
      <c r="DM228" s="168">
        <v>20200</v>
      </c>
      <c r="DN228" s="182">
        <v>2151.5</v>
      </c>
      <c r="DO228" s="163">
        <v>4000</v>
      </c>
      <c r="DP228" s="164">
        <v>15.5</v>
      </c>
      <c r="DR228" s="400"/>
      <c r="DS228" s="398"/>
      <c r="DT228" s="401"/>
      <c r="DV228" s="168">
        <v>20200</v>
      </c>
      <c r="DW228" s="182">
        <v>2093.38</v>
      </c>
      <c r="DX228" s="163">
        <v>7500</v>
      </c>
      <c r="DY228" s="164">
        <v>15.5</v>
      </c>
      <c r="EA228" s="401"/>
      <c r="EB228" s="398"/>
      <c r="EC228" s="400"/>
      <c r="EE228" s="168">
        <v>20200</v>
      </c>
      <c r="EF228" s="182">
        <v>2019.5</v>
      </c>
      <c r="EG228" s="163">
        <v>15000</v>
      </c>
      <c r="EH228" s="164">
        <v>14.6</v>
      </c>
      <c r="EJ228" s="400"/>
      <c r="EK228" s="398"/>
      <c r="EL228" s="401"/>
      <c r="EN228" s="168">
        <v>17707.2</v>
      </c>
      <c r="EO228" s="182">
        <v>1709.31</v>
      </c>
      <c r="EP228" s="163">
        <v>15299.999999999996</v>
      </c>
      <c r="EQ228" s="164">
        <v>13.3</v>
      </c>
      <c r="ES228" s="401"/>
      <c r="ET228" s="398"/>
      <c r="EU228" s="400"/>
      <c r="EW228" s="168">
        <v>20200</v>
      </c>
      <c r="EX228" s="182">
        <v>2115.9499999999998</v>
      </c>
      <c r="EY228" s="163">
        <v>13800</v>
      </c>
      <c r="EZ228" s="164">
        <v>14.18</v>
      </c>
      <c r="FB228" s="400"/>
      <c r="FC228" s="398"/>
      <c r="FD228" s="401"/>
      <c r="FF228" s="168">
        <v>17000</v>
      </c>
      <c r="FG228" s="163">
        <v>1745.5</v>
      </c>
      <c r="FH228" s="163">
        <v>13000</v>
      </c>
      <c r="FI228" s="164">
        <v>13.9</v>
      </c>
      <c r="FK228" s="401"/>
    </row>
    <row r="229" spans="2:167" x14ac:dyDescent="0.25">
      <c r="B229" s="704"/>
      <c r="C229" s="704"/>
      <c r="D229" s="704"/>
      <c r="E229" s="704"/>
      <c r="F229" s="704"/>
      <c r="G229" s="399"/>
      <c r="H229" s="165">
        <v>35200</v>
      </c>
      <c r="I229" s="166">
        <v>4362.75</v>
      </c>
      <c r="J229" s="166">
        <v>24800</v>
      </c>
      <c r="K229" s="167">
        <v>18.5</v>
      </c>
      <c r="L229" s="153"/>
      <c r="M229" s="179">
        <v>200000</v>
      </c>
      <c r="N229" s="180">
        <v>22440</v>
      </c>
      <c r="O229" s="180" t="s">
        <v>296</v>
      </c>
      <c r="P229" s="181">
        <v>13</v>
      </c>
      <c r="Q229" s="176"/>
      <c r="R229" s="176"/>
      <c r="S229" s="176"/>
      <c r="T229" s="176"/>
      <c r="U229" s="176"/>
      <c r="V229" s="153"/>
      <c r="W229" s="151"/>
      <c r="X229" s="398"/>
      <c r="Y229" s="400"/>
      <c r="AA229" s="165">
        <v>28000</v>
      </c>
      <c r="AB229" s="166">
        <v>3282.75</v>
      </c>
      <c r="AC229" s="166">
        <v>7200</v>
      </c>
      <c r="AD229" s="167">
        <v>15.6</v>
      </c>
      <c r="AF229" s="400"/>
      <c r="AG229" s="398"/>
      <c r="AH229" s="401"/>
      <c r="AJ229" s="165">
        <v>34000</v>
      </c>
      <c r="AK229" s="166">
        <v>4352.75</v>
      </c>
      <c r="AL229" s="166">
        <v>16000</v>
      </c>
      <c r="AM229" s="167">
        <v>19</v>
      </c>
      <c r="AO229" s="401"/>
      <c r="AP229" s="398"/>
      <c r="AQ229" s="400"/>
      <c r="AS229" s="165">
        <v>33007.199999999997</v>
      </c>
      <c r="AT229" s="166">
        <v>4017.86</v>
      </c>
      <c r="AU229" s="166">
        <v>20400</v>
      </c>
      <c r="AV229" s="167">
        <v>18.5</v>
      </c>
      <c r="AX229" s="400"/>
      <c r="AY229" s="398"/>
      <c r="AZ229" s="401"/>
      <c r="BB229" s="165">
        <v>30000</v>
      </c>
      <c r="BC229" s="166">
        <v>3660</v>
      </c>
      <c r="BD229" s="166">
        <v>18000</v>
      </c>
      <c r="BE229" s="167">
        <v>17.75</v>
      </c>
      <c r="BG229" s="401"/>
      <c r="BH229" s="398"/>
      <c r="BI229" s="400"/>
      <c r="BK229" s="165">
        <v>33007.21</v>
      </c>
      <c r="BL229" s="166">
        <v>3867.08</v>
      </c>
      <c r="BM229" s="166">
        <v>20400</v>
      </c>
      <c r="BN229" s="167">
        <v>18.5</v>
      </c>
      <c r="BP229" s="400"/>
      <c r="BQ229" s="398"/>
      <c r="BR229" s="401"/>
      <c r="BT229" s="165">
        <v>34000</v>
      </c>
      <c r="BU229" s="166">
        <v>4182.75</v>
      </c>
      <c r="BV229" s="166">
        <v>12000</v>
      </c>
      <c r="BW229" s="167">
        <v>18.5</v>
      </c>
      <c r="BY229" s="401"/>
      <c r="BZ229" s="398"/>
      <c r="CA229" s="400"/>
      <c r="CC229" s="165">
        <v>35200</v>
      </c>
      <c r="CD229" s="166">
        <v>4362.75</v>
      </c>
      <c r="CE229" s="166">
        <v>24800</v>
      </c>
      <c r="CF229" s="167">
        <v>18.5</v>
      </c>
      <c r="CH229" s="400"/>
      <c r="CI229" s="398"/>
      <c r="CJ229" s="401"/>
      <c r="CL229" s="165">
        <v>35200</v>
      </c>
      <c r="CM229" s="166">
        <v>4212.75</v>
      </c>
      <c r="CN229" s="166">
        <v>18207.2</v>
      </c>
      <c r="CO229" s="167">
        <v>18.5</v>
      </c>
      <c r="CQ229" s="401"/>
      <c r="CR229" s="398"/>
      <c r="CS229" s="400"/>
      <c r="CU229" s="165">
        <v>53407.199999999997</v>
      </c>
      <c r="CV229" s="166">
        <v>8040.86</v>
      </c>
      <c r="CW229" s="166">
        <v>36592.800000000003</v>
      </c>
      <c r="CX229" s="167">
        <v>21.5</v>
      </c>
      <c r="CZ229" s="400"/>
      <c r="DA229" s="398"/>
      <c r="DB229" s="401"/>
      <c r="DD229" s="165">
        <v>35200</v>
      </c>
      <c r="DE229" s="166">
        <v>4362.75</v>
      </c>
      <c r="DF229" s="166">
        <v>24800</v>
      </c>
      <c r="DG229" s="167">
        <v>18.5</v>
      </c>
      <c r="DI229" s="401"/>
      <c r="DJ229" s="398"/>
      <c r="DK229" s="400"/>
      <c r="DM229" s="165">
        <v>24200</v>
      </c>
      <c r="DN229" s="166">
        <v>2771.5</v>
      </c>
      <c r="DO229" s="166">
        <v>11000</v>
      </c>
      <c r="DP229" s="167">
        <v>16.5</v>
      </c>
      <c r="DR229" s="400"/>
      <c r="DS229" s="398"/>
      <c r="DT229" s="401"/>
      <c r="DV229" s="165">
        <v>27700</v>
      </c>
      <c r="DW229" s="166">
        <v>3255.88</v>
      </c>
      <c r="DX229" s="166">
        <v>7500</v>
      </c>
      <c r="DY229" s="167">
        <v>17</v>
      </c>
      <c r="EA229" s="401"/>
      <c r="EB229" s="398"/>
      <c r="EC229" s="400"/>
      <c r="EE229" s="165">
        <v>35200</v>
      </c>
      <c r="EF229" s="166">
        <v>4209.5</v>
      </c>
      <c r="EG229" s="166">
        <v>14800</v>
      </c>
      <c r="EH229" s="167">
        <v>18.8</v>
      </c>
      <c r="EJ229" s="400"/>
      <c r="EK229" s="398"/>
      <c r="EL229" s="401"/>
      <c r="EN229" s="165">
        <v>33007.199999999997</v>
      </c>
      <c r="EO229" s="166">
        <v>3744.21</v>
      </c>
      <c r="EP229" s="166">
        <v>20400</v>
      </c>
      <c r="EQ229" s="167">
        <v>17.899999999999999</v>
      </c>
      <c r="ES229" s="401"/>
      <c r="ET229" s="398"/>
      <c r="EU229" s="400"/>
      <c r="EW229" s="165">
        <v>34000</v>
      </c>
      <c r="EX229" s="166">
        <v>4072.79</v>
      </c>
      <c r="EY229" s="166">
        <v>26000</v>
      </c>
      <c r="EZ229" s="167">
        <v>18.54</v>
      </c>
      <c r="FB229" s="400"/>
      <c r="FC229" s="398"/>
      <c r="FD229" s="401"/>
      <c r="FF229" s="165">
        <v>30000</v>
      </c>
      <c r="FG229" s="166">
        <v>3552.5</v>
      </c>
      <c r="FH229" s="166">
        <v>20000</v>
      </c>
      <c r="FI229" s="167">
        <v>18</v>
      </c>
      <c r="FK229" s="401"/>
    </row>
    <row r="230" spans="2:167" x14ac:dyDescent="0.25">
      <c r="B230" s="704"/>
      <c r="C230" s="704"/>
      <c r="D230" s="704"/>
      <c r="E230" s="704"/>
      <c r="F230" s="704"/>
      <c r="G230" s="399"/>
      <c r="H230" s="169">
        <v>60000</v>
      </c>
      <c r="I230" s="170">
        <v>8950.75</v>
      </c>
      <c r="J230" s="172" t="s">
        <v>296</v>
      </c>
      <c r="K230" s="171">
        <v>22.5</v>
      </c>
      <c r="L230" s="153"/>
      <c r="M230" s="153"/>
      <c r="N230" s="153"/>
      <c r="O230" s="153"/>
      <c r="P230" s="153"/>
      <c r="Q230" s="176"/>
      <c r="R230" s="176"/>
      <c r="S230" s="176"/>
      <c r="T230" s="176"/>
      <c r="U230" s="176"/>
      <c r="V230" s="153"/>
      <c r="W230" s="151"/>
      <c r="X230" s="398"/>
      <c r="Y230" s="400"/>
      <c r="AA230" s="404">
        <v>35200</v>
      </c>
      <c r="AB230" s="182">
        <v>4405.95</v>
      </c>
      <c r="AC230" s="182">
        <v>14800</v>
      </c>
      <c r="AD230" s="234">
        <v>18.7</v>
      </c>
      <c r="AF230" s="400"/>
      <c r="AG230" s="398"/>
      <c r="AH230" s="401"/>
      <c r="AJ230" s="404">
        <v>50000</v>
      </c>
      <c r="AK230" s="182">
        <v>7392.75</v>
      </c>
      <c r="AL230" s="182">
        <v>10000</v>
      </c>
      <c r="AM230" s="234">
        <v>21</v>
      </c>
      <c r="AO230" s="401"/>
      <c r="AP230" s="398"/>
      <c r="AQ230" s="400"/>
      <c r="AS230" s="404">
        <v>53407.199999999997</v>
      </c>
      <c r="AT230" s="182">
        <v>7791.86</v>
      </c>
      <c r="AU230" s="182">
        <v>16592.8</v>
      </c>
      <c r="AV230" s="234">
        <v>21.5</v>
      </c>
      <c r="AX230" s="400"/>
      <c r="AY230" s="398"/>
      <c r="AZ230" s="401"/>
      <c r="BB230" s="404">
        <v>48000</v>
      </c>
      <c r="BC230" s="182">
        <v>6855</v>
      </c>
      <c r="BD230" s="182">
        <v>22000</v>
      </c>
      <c r="BE230" s="234">
        <v>19.25</v>
      </c>
      <c r="BG230" s="401"/>
      <c r="BH230" s="398"/>
      <c r="BI230" s="400"/>
      <c r="BK230" s="404">
        <v>53407.21</v>
      </c>
      <c r="BL230" s="182">
        <v>7641.08</v>
      </c>
      <c r="BM230" s="182">
        <v>36592.800000000003</v>
      </c>
      <c r="BN230" s="234">
        <v>23.5</v>
      </c>
      <c r="BP230" s="400"/>
      <c r="BQ230" s="398"/>
      <c r="BR230" s="401"/>
      <c r="BT230" s="404">
        <v>46000</v>
      </c>
      <c r="BU230" s="182">
        <v>6402.75</v>
      </c>
      <c r="BV230" s="182">
        <v>14000</v>
      </c>
      <c r="BW230" s="234">
        <v>19.5</v>
      </c>
      <c r="BY230" s="401"/>
      <c r="BZ230" s="398"/>
      <c r="CA230" s="400"/>
      <c r="CC230" s="193">
        <v>60000</v>
      </c>
      <c r="CD230" s="194">
        <v>8950.75</v>
      </c>
      <c r="CE230" s="194" t="s">
        <v>296</v>
      </c>
      <c r="CF230" s="195">
        <v>22.5</v>
      </c>
      <c r="CH230" s="400"/>
      <c r="CI230" s="398"/>
      <c r="CJ230" s="401"/>
      <c r="CL230" s="193">
        <v>53407.199999999997</v>
      </c>
      <c r="CM230" s="194">
        <v>7581.08</v>
      </c>
      <c r="CN230" s="194" t="s">
        <v>296</v>
      </c>
      <c r="CO230" s="195">
        <v>21.5</v>
      </c>
      <c r="CQ230" s="401"/>
      <c r="CR230" s="398"/>
      <c r="CS230" s="400"/>
      <c r="CU230" s="404">
        <v>90000</v>
      </c>
      <c r="CV230" s="182">
        <v>15908.31</v>
      </c>
      <c r="CW230" s="182">
        <v>30000</v>
      </c>
      <c r="CX230" s="234">
        <v>23.5</v>
      </c>
      <c r="CZ230" s="400"/>
      <c r="DA230" s="398"/>
      <c r="DB230" s="401"/>
      <c r="DD230" s="169">
        <v>60000</v>
      </c>
      <c r="DE230" s="170">
        <v>8950.75</v>
      </c>
      <c r="DF230" s="172" t="s">
        <v>296</v>
      </c>
      <c r="DG230" s="171">
        <v>22.5</v>
      </c>
      <c r="DI230" s="401"/>
      <c r="DJ230" s="398"/>
      <c r="DK230" s="400"/>
      <c r="DM230" s="404">
        <v>35200</v>
      </c>
      <c r="DN230" s="182">
        <v>4586.5</v>
      </c>
      <c r="DO230" s="182">
        <v>24800</v>
      </c>
      <c r="DP230" s="234">
        <v>20.5</v>
      </c>
      <c r="DR230" s="400"/>
      <c r="DS230" s="398"/>
      <c r="DT230" s="401"/>
      <c r="DV230" s="404">
        <v>35200</v>
      </c>
      <c r="DW230" s="182">
        <v>4530.88</v>
      </c>
      <c r="DX230" s="182">
        <v>12400</v>
      </c>
      <c r="DY230" s="234">
        <v>18.5</v>
      </c>
      <c r="EA230" s="401"/>
      <c r="EB230" s="398"/>
      <c r="EC230" s="400"/>
      <c r="EE230" s="404">
        <v>50000</v>
      </c>
      <c r="EF230" s="182">
        <v>6991.9</v>
      </c>
      <c r="EG230" s="182">
        <v>10000</v>
      </c>
      <c r="EH230" s="234">
        <v>19.5</v>
      </c>
      <c r="EJ230" s="400"/>
      <c r="EK230" s="398"/>
      <c r="EL230" s="401"/>
      <c r="EN230" s="193">
        <v>53407.199999999997</v>
      </c>
      <c r="EO230" s="194">
        <v>7395.81</v>
      </c>
      <c r="EP230" s="172" t="s">
        <v>296</v>
      </c>
      <c r="EQ230" s="195">
        <v>21</v>
      </c>
      <c r="ES230" s="401"/>
      <c r="ET230" s="398"/>
      <c r="EU230" s="400"/>
      <c r="EW230" s="193">
        <v>60000</v>
      </c>
      <c r="EX230" s="194">
        <v>8893.19</v>
      </c>
      <c r="EY230" s="194" t="s">
        <v>296</v>
      </c>
      <c r="EZ230" s="195">
        <v>22.9</v>
      </c>
      <c r="FB230" s="400"/>
      <c r="FC230" s="398"/>
      <c r="FD230" s="401"/>
      <c r="FF230" s="168">
        <v>50000</v>
      </c>
      <c r="FG230" s="163">
        <v>7152.5</v>
      </c>
      <c r="FH230" s="163">
        <v>15000</v>
      </c>
      <c r="FI230" s="164">
        <v>23.5</v>
      </c>
      <c r="FK230" s="401"/>
    </row>
    <row r="231" spans="2:167" x14ac:dyDescent="0.25">
      <c r="B231" s="704"/>
      <c r="C231" s="704"/>
      <c r="D231" s="704"/>
      <c r="E231" s="704"/>
      <c r="F231" s="704"/>
      <c r="G231" s="399"/>
      <c r="H231" s="174" t="s">
        <v>299</v>
      </c>
      <c r="I231" s="163"/>
      <c r="J231" s="162"/>
      <c r="K231" s="173"/>
      <c r="L231" s="153"/>
      <c r="M231" s="153"/>
      <c r="N231" s="153"/>
      <c r="O231" s="153"/>
      <c r="P231" s="153"/>
      <c r="Q231" s="176"/>
      <c r="R231" s="176"/>
      <c r="S231" s="176"/>
      <c r="T231" s="176"/>
      <c r="U231" s="176"/>
      <c r="V231" s="153"/>
      <c r="W231" s="151"/>
      <c r="X231" s="398"/>
      <c r="Y231" s="400"/>
      <c r="AA231" s="165">
        <v>50000</v>
      </c>
      <c r="AB231" s="166">
        <v>7173.55</v>
      </c>
      <c r="AC231" s="166">
        <v>10000</v>
      </c>
      <c r="AD231" s="167">
        <v>18.899999999999999</v>
      </c>
      <c r="AF231" s="400"/>
      <c r="AG231" s="398"/>
      <c r="AH231" s="401"/>
      <c r="AJ231" s="165">
        <v>60000</v>
      </c>
      <c r="AK231" s="166">
        <v>9492.75</v>
      </c>
      <c r="AL231" s="166">
        <v>10000</v>
      </c>
      <c r="AM231" s="167">
        <v>22</v>
      </c>
      <c r="AO231" s="401"/>
      <c r="AP231" s="398"/>
      <c r="AQ231" s="400"/>
      <c r="AS231" s="165">
        <v>70000</v>
      </c>
      <c r="AT231" s="166">
        <v>11359.32</v>
      </c>
      <c r="AU231" s="166">
        <v>20000</v>
      </c>
      <c r="AV231" s="167">
        <v>22.5</v>
      </c>
      <c r="AX231" s="400"/>
      <c r="AY231" s="398"/>
      <c r="AZ231" s="401"/>
      <c r="BB231" s="165">
        <v>70000</v>
      </c>
      <c r="BC231" s="166">
        <v>11090</v>
      </c>
      <c r="BD231" s="166">
        <v>20000</v>
      </c>
      <c r="BE231" s="167">
        <v>22</v>
      </c>
      <c r="BG231" s="401"/>
      <c r="BH231" s="398"/>
      <c r="BI231" s="400"/>
      <c r="BK231" s="165">
        <v>90000.01</v>
      </c>
      <c r="BL231" s="166">
        <v>16240.39</v>
      </c>
      <c r="BM231" s="166">
        <v>30000</v>
      </c>
      <c r="BN231" s="167">
        <v>25</v>
      </c>
      <c r="BP231" s="400"/>
      <c r="BQ231" s="398"/>
      <c r="BR231" s="401"/>
      <c r="BT231" s="165">
        <v>60000</v>
      </c>
      <c r="BU231" s="166">
        <v>9132.75</v>
      </c>
      <c r="BV231" s="166">
        <v>30000</v>
      </c>
      <c r="BW231" s="167">
        <v>24.5</v>
      </c>
      <c r="BY231" s="401"/>
      <c r="BZ231" s="398"/>
      <c r="CA231" s="400"/>
      <c r="CH231" s="400"/>
      <c r="CI231" s="398"/>
      <c r="CJ231" s="401"/>
      <c r="CQ231" s="401"/>
      <c r="CR231" s="398"/>
      <c r="CS231" s="400"/>
      <c r="CU231" s="165">
        <v>120000</v>
      </c>
      <c r="CV231" s="166">
        <v>22958.31</v>
      </c>
      <c r="CW231" s="166">
        <v>55000</v>
      </c>
      <c r="CX231" s="167">
        <v>24.5</v>
      </c>
      <c r="CZ231" s="400"/>
      <c r="DA231" s="398"/>
      <c r="DB231" s="401"/>
      <c r="DI231" s="401"/>
      <c r="DJ231" s="398"/>
      <c r="DK231" s="400"/>
      <c r="DM231" s="165">
        <v>60000</v>
      </c>
      <c r="DN231" s="166">
        <v>9670.5</v>
      </c>
      <c r="DO231" s="166">
        <v>20200</v>
      </c>
      <c r="DP231" s="167">
        <v>23.5</v>
      </c>
      <c r="DR231" s="400"/>
      <c r="DS231" s="398"/>
      <c r="DT231" s="401"/>
      <c r="DV231" s="165">
        <v>47600</v>
      </c>
      <c r="DW231" s="166">
        <v>6824.88</v>
      </c>
      <c r="DX231" s="166">
        <v>12400</v>
      </c>
      <c r="DY231" s="167">
        <v>20.5</v>
      </c>
      <c r="EA231" s="401"/>
      <c r="EB231" s="398"/>
      <c r="EC231" s="400"/>
      <c r="EE231" s="165">
        <v>60000</v>
      </c>
      <c r="EF231" s="166">
        <v>8941.9</v>
      </c>
      <c r="EG231" s="166">
        <v>60000</v>
      </c>
      <c r="EH231" s="167">
        <v>25</v>
      </c>
      <c r="EJ231" s="400"/>
      <c r="EK231" s="398"/>
      <c r="EL231" s="401"/>
      <c r="ES231" s="401"/>
      <c r="ET231" s="398"/>
      <c r="EU231" s="400"/>
      <c r="FB231" s="400"/>
      <c r="FC231" s="398"/>
      <c r="FD231" s="401"/>
      <c r="FF231" s="165">
        <v>65000</v>
      </c>
      <c r="FG231" s="166">
        <v>10677.5</v>
      </c>
      <c r="FH231" s="166">
        <v>15000</v>
      </c>
      <c r="FI231" s="167">
        <v>24.5</v>
      </c>
      <c r="FK231" s="401"/>
    </row>
    <row r="232" spans="2:167" x14ac:dyDescent="0.25">
      <c r="B232" s="704"/>
      <c r="C232" s="704"/>
      <c r="D232" s="704"/>
      <c r="E232" s="704"/>
      <c r="F232" s="704"/>
      <c r="G232" s="399"/>
      <c r="L232" s="153"/>
      <c r="M232" s="153"/>
      <c r="N232" s="153"/>
      <c r="O232" s="153"/>
      <c r="P232" s="153"/>
      <c r="Q232" s="176"/>
      <c r="R232" s="176"/>
      <c r="S232" s="176"/>
      <c r="T232" s="176"/>
      <c r="U232" s="176"/>
      <c r="V232" s="153"/>
      <c r="W232" s="151"/>
      <c r="X232" s="398"/>
      <c r="Y232" s="400"/>
      <c r="AA232" s="404">
        <v>60000</v>
      </c>
      <c r="AB232" s="182">
        <v>9063.5499999999993</v>
      </c>
      <c r="AC232" s="182">
        <v>60000</v>
      </c>
      <c r="AD232" s="234">
        <v>22.9</v>
      </c>
      <c r="AF232" s="400"/>
      <c r="AG232" s="398"/>
      <c r="AH232" s="401"/>
      <c r="AJ232" s="404">
        <v>70000</v>
      </c>
      <c r="AK232" s="182">
        <v>11692.75</v>
      </c>
      <c r="AL232" s="182">
        <v>20000</v>
      </c>
      <c r="AM232" s="234">
        <v>22.5</v>
      </c>
      <c r="AO232" s="401"/>
      <c r="AP232" s="398"/>
      <c r="AQ232" s="400"/>
      <c r="AS232" s="404">
        <v>90000</v>
      </c>
      <c r="AT232" s="182">
        <v>15859.32</v>
      </c>
      <c r="AU232" s="182">
        <v>85000</v>
      </c>
      <c r="AV232" s="234">
        <v>25</v>
      </c>
      <c r="AX232" s="400"/>
      <c r="AY232" s="398"/>
      <c r="AZ232" s="401"/>
      <c r="BB232" s="404">
        <v>90000</v>
      </c>
      <c r="BC232" s="182">
        <v>15490</v>
      </c>
      <c r="BD232" s="182">
        <v>30000</v>
      </c>
      <c r="BE232" s="234">
        <v>23</v>
      </c>
      <c r="BG232" s="401"/>
      <c r="BH232" s="398"/>
      <c r="BI232" s="400"/>
      <c r="BK232" s="193">
        <v>120000.01</v>
      </c>
      <c r="BL232" s="194">
        <v>23740.39</v>
      </c>
      <c r="BM232" s="194" t="s">
        <v>296</v>
      </c>
      <c r="BN232" s="195">
        <v>26</v>
      </c>
      <c r="BP232" s="400"/>
      <c r="BQ232" s="398"/>
      <c r="BR232" s="401"/>
      <c r="BT232" s="193">
        <v>90000</v>
      </c>
      <c r="BU232" s="194">
        <v>16482.75</v>
      </c>
      <c r="BV232" s="194" t="s">
        <v>296</v>
      </c>
      <c r="BW232" s="195">
        <v>25.5</v>
      </c>
      <c r="BY232" s="401"/>
      <c r="BZ232" s="398"/>
      <c r="CA232" s="400"/>
      <c r="CC232" s="687" t="s">
        <v>722</v>
      </c>
      <c r="CD232" s="688"/>
      <c r="CE232" s="688"/>
      <c r="CF232" s="689"/>
      <c r="CH232" s="400"/>
      <c r="CI232" s="398"/>
      <c r="CJ232" s="401"/>
      <c r="CL232" s="687" t="s">
        <v>722</v>
      </c>
      <c r="CM232" s="688"/>
      <c r="CN232" s="688"/>
      <c r="CO232" s="689"/>
      <c r="CQ232" s="401"/>
      <c r="CR232" s="398"/>
      <c r="CS232" s="400"/>
      <c r="CU232" s="193">
        <v>175000</v>
      </c>
      <c r="CV232" s="194">
        <v>36433.31</v>
      </c>
      <c r="CW232" s="194" t="s">
        <v>296</v>
      </c>
      <c r="CX232" s="195">
        <v>25.5</v>
      </c>
      <c r="CZ232" s="400"/>
      <c r="DA232" s="398"/>
      <c r="DB232" s="401"/>
      <c r="DD232" s="687" t="s">
        <v>722</v>
      </c>
      <c r="DE232" s="688"/>
      <c r="DF232" s="688"/>
      <c r="DG232" s="689"/>
      <c r="DI232" s="401"/>
      <c r="DJ232" s="398"/>
      <c r="DK232" s="400"/>
      <c r="DM232" s="404">
        <v>80200</v>
      </c>
      <c r="DN232" s="182">
        <v>14417.5</v>
      </c>
      <c r="DO232" s="182">
        <v>19000</v>
      </c>
      <c r="DP232" s="234">
        <v>24</v>
      </c>
      <c r="DR232" s="400"/>
      <c r="DS232" s="398"/>
      <c r="DT232" s="401"/>
      <c r="DV232" s="193">
        <v>60000</v>
      </c>
      <c r="DW232" s="194">
        <v>9366.8799999999992</v>
      </c>
      <c r="DX232" s="194" t="s">
        <v>296</v>
      </c>
      <c r="DY232" s="195">
        <v>22.5</v>
      </c>
      <c r="EA232" s="401"/>
      <c r="EB232" s="398"/>
      <c r="EC232" s="400"/>
      <c r="EE232" s="193">
        <v>120000</v>
      </c>
      <c r="EF232" s="194">
        <v>23941.9</v>
      </c>
      <c r="EG232" s="172" t="s">
        <v>296</v>
      </c>
      <c r="EH232" s="195">
        <v>27</v>
      </c>
      <c r="EJ232" s="400"/>
      <c r="EK232" s="398"/>
      <c r="EL232" s="401"/>
      <c r="EN232" s="687" t="s">
        <v>722</v>
      </c>
      <c r="EO232" s="688"/>
      <c r="EP232" s="688"/>
      <c r="EQ232" s="689"/>
      <c r="ES232" s="401"/>
      <c r="ET232" s="398"/>
      <c r="EU232" s="400"/>
      <c r="EW232" s="687" t="s">
        <v>722</v>
      </c>
      <c r="EX232" s="688"/>
      <c r="EY232" s="688"/>
      <c r="EZ232" s="689"/>
      <c r="FB232" s="400"/>
      <c r="FC232" s="398"/>
      <c r="FD232" s="401"/>
      <c r="FF232" s="168">
        <v>80000</v>
      </c>
      <c r="FG232" s="163">
        <v>14352.5</v>
      </c>
      <c r="FH232" s="163">
        <v>40000</v>
      </c>
      <c r="FI232" s="164">
        <v>25</v>
      </c>
      <c r="FK232" s="401"/>
    </row>
    <row r="233" spans="2:167" x14ac:dyDescent="0.25">
      <c r="B233" s="704"/>
      <c r="C233" s="704"/>
      <c r="D233" s="704"/>
      <c r="E233" s="704"/>
      <c r="F233" s="704"/>
      <c r="G233" s="399"/>
      <c r="H233" s="687" t="s">
        <v>300</v>
      </c>
      <c r="I233" s="688"/>
      <c r="J233" s="688"/>
      <c r="K233" s="689"/>
      <c r="L233" s="153"/>
      <c r="M233" s="687" t="s">
        <v>301</v>
      </c>
      <c r="N233" s="688"/>
      <c r="O233" s="688"/>
      <c r="P233" s="689"/>
      <c r="Q233" s="176"/>
      <c r="R233" s="176"/>
      <c r="S233" s="176"/>
      <c r="T233" s="176"/>
      <c r="U233" s="176"/>
      <c r="V233" s="153"/>
      <c r="W233" s="151"/>
      <c r="X233" s="398"/>
      <c r="Y233" s="400"/>
      <c r="AA233" s="179">
        <v>120000</v>
      </c>
      <c r="AB233" s="180">
        <v>22803.55</v>
      </c>
      <c r="AC233" s="405" t="s">
        <v>296</v>
      </c>
      <c r="AD233" s="181">
        <v>23.7</v>
      </c>
      <c r="AF233" s="400"/>
      <c r="AG233" s="398"/>
      <c r="AH233" s="401"/>
      <c r="AJ233" s="165">
        <v>90000</v>
      </c>
      <c r="AK233" s="166">
        <v>16192.75</v>
      </c>
      <c r="AL233" s="166">
        <v>40000</v>
      </c>
      <c r="AM233" s="167">
        <v>23.5</v>
      </c>
      <c r="AO233" s="401"/>
      <c r="AP233" s="398"/>
      <c r="AQ233" s="400"/>
      <c r="AS233" s="179">
        <v>175000</v>
      </c>
      <c r="AT233" s="180">
        <v>37109.32</v>
      </c>
      <c r="AU233" s="405" t="s">
        <v>296</v>
      </c>
      <c r="AV233" s="181">
        <v>25.5</v>
      </c>
      <c r="AX233" s="400"/>
      <c r="AY233" s="398"/>
      <c r="AZ233" s="401"/>
      <c r="BB233" s="165">
        <v>120000</v>
      </c>
      <c r="BC233" s="166">
        <v>22390</v>
      </c>
      <c r="BD233" s="166">
        <v>55000</v>
      </c>
      <c r="BE233" s="167">
        <v>24</v>
      </c>
      <c r="BG233" s="401"/>
      <c r="BH233" s="398"/>
      <c r="BI233" s="400"/>
      <c r="BP233" s="400"/>
      <c r="BQ233" s="398"/>
      <c r="BR233" s="401"/>
      <c r="BY233" s="401"/>
      <c r="BZ233" s="398"/>
      <c r="CA233" s="400"/>
      <c r="CC233" s="690"/>
      <c r="CD233" s="691"/>
      <c r="CE233" s="691"/>
      <c r="CF233" s="692"/>
      <c r="CH233" s="400"/>
      <c r="CI233" s="398"/>
      <c r="CJ233" s="401"/>
      <c r="CL233" s="690"/>
      <c r="CM233" s="691"/>
      <c r="CN233" s="691"/>
      <c r="CO233" s="692"/>
      <c r="CQ233" s="401"/>
      <c r="CR233" s="398"/>
      <c r="CS233" s="400"/>
      <c r="CZ233" s="400"/>
      <c r="DA233" s="398"/>
      <c r="DB233" s="401"/>
      <c r="DD233" s="690"/>
      <c r="DE233" s="691"/>
      <c r="DF233" s="691"/>
      <c r="DG233" s="692"/>
      <c r="DI233" s="401"/>
      <c r="DJ233" s="398"/>
      <c r="DK233" s="400"/>
      <c r="DM233" s="165">
        <v>99200</v>
      </c>
      <c r="DN233" s="166">
        <v>18977.5</v>
      </c>
      <c r="DO233" s="166">
        <v>21000</v>
      </c>
      <c r="DP233" s="167">
        <v>24.5</v>
      </c>
      <c r="DR233" s="400"/>
      <c r="DS233" s="398"/>
      <c r="DT233" s="401"/>
      <c r="EA233" s="401"/>
      <c r="EB233" s="398"/>
      <c r="EC233" s="400"/>
      <c r="EJ233" s="400"/>
      <c r="EK233" s="398"/>
      <c r="EL233" s="401"/>
      <c r="EN233" s="690"/>
      <c r="EO233" s="691"/>
      <c r="EP233" s="691"/>
      <c r="EQ233" s="692"/>
      <c r="ES233" s="401"/>
      <c r="ET233" s="398"/>
      <c r="EU233" s="400"/>
      <c r="EW233" s="690"/>
      <c r="EX233" s="691"/>
      <c r="EY233" s="691"/>
      <c r="EZ233" s="692"/>
      <c r="FB233" s="400"/>
      <c r="FC233" s="398"/>
      <c r="FD233" s="401"/>
      <c r="FF233" s="165">
        <v>120000</v>
      </c>
      <c r="FG233" s="166">
        <v>24352.5</v>
      </c>
      <c r="FH233" s="166">
        <v>20000</v>
      </c>
      <c r="FI233" s="167">
        <v>25.5</v>
      </c>
      <c r="FK233" s="401"/>
    </row>
    <row r="234" spans="2:167" x14ac:dyDescent="0.25">
      <c r="B234" s="704"/>
      <c r="C234" s="704"/>
      <c r="D234" s="704"/>
      <c r="E234" s="704"/>
      <c r="F234" s="704"/>
      <c r="G234" s="399"/>
      <c r="H234" s="690"/>
      <c r="I234" s="691"/>
      <c r="J234" s="691"/>
      <c r="K234" s="692"/>
      <c r="L234" s="153"/>
      <c r="M234" s="690"/>
      <c r="N234" s="691"/>
      <c r="O234" s="691"/>
      <c r="P234" s="692"/>
      <c r="Q234" s="176"/>
      <c r="R234" s="176"/>
      <c r="S234" s="176"/>
      <c r="T234" s="176"/>
      <c r="U234" s="176"/>
      <c r="V234" s="153"/>
      <c r="W234" s="151"/>
      <c r="X234" s="398"/>
      <c r="Y234" s="400"/>
      <c r="AF234" s="400"/>
      <c r="AG234" s="398"/>
      <c r="AH234" s="401"/>
      <c r="AJ234" s="404">
        <v>130000</v>
      </c>
      <c r="AK234" s="182">
        <v>25592.75</v>
      </c>
      <c r="AL234" s="182">
        <v>20000</v>
      </c>
      <c r="AM234" s="234">
        <v>24.5</v>
      </c>
      <c r="AO234" s="401"/>
      <c r="AP234" s="398"/>
      <c r="AQ234" s="400"/>
      <c r="AX234" s="400"/>
      <c r="AY234" s="398"/>
      <c r="AZ234" s="401"/>
      <c r="BB234" s="193">
        <v>175000</v>
      </c>
      <c r="BC234" s="194">
        <v>35590</v>
      </c>
      <c r="BD234" s="172" t="s">
        <v>296</v>
      </c>
      <c r="BE234" s="195">
        <v>25</v>
      </c>
      <c r="BG234" s="401"/>
      <c r="BH234" s="398"/>
      <c r="BI234" s="400"/>
      <c r="BK234" s="687" t="s">
        <v>722</v>
      </c>
      <c r="BL234" s="688"/>
      <c r="BM234" s="688"/>
      <c r="BN234" s="689"/>
      <c r="BP234" s="400"/>
      <c r="BQ234" s="398"/>
      <c r="BR234" s="401"/>
      <c r="BT234" s="687" t="s">
        <v>722</v>
      </c>
      <c r="BU234" s="688"/>
      <c r="BV234" s="688"/>
      <c r="BW234" s="689"/>
      <c r="BY234" s="401"/>
      <c r="BZ234" s="398"/>
      <c r="CA234" s="400"/>
      <c r="CC234" s="697" t="s">
        <v>286</v>
      </c>
      <c r="CD234" s="693" t="s">
        <v>287</v>
      </c>
      <c r="CE234" s="693" t="s">
        <v>288</v>
      </c>
      <c r="CF234" s="699" t="s">
        <v>289</v>
      </c>
      <c r="CH234" s="400"/>
      <c r="CI234" s="398"/>
      <c r="CJ234" s="401"/>
      <c r="CL234" s="697" t="s">
        <v>286</v>
      </c>
      <c r="CM234" s="693" t="s">
        <v>287</v>
      </c>
      <c r="CN234" s="693" t="s">
        <v>288</v>
      </c>
      <c r="CO234" s="699" t="s">
        <v>289</v>
      </c>
      <c r="CQ234" s="401"/>
      <c r="CR234" s="398"/>
      <c r="CS234" s="400"/>
      <c r="CU234" s="687" t="s">
        <v>722</v>
      </c>
      <c r="CV234" s="688"/>
      <c r="CW234" s="688"/>
      <c r="CX234" s="689"/>
      <c r="CZ234" s="400"/>
      <c r="DA234" s="398"/>
      <c r="DB234" s="401"/>
      <c r="DD234" s="697" t="s">
        <v>286</v>
      </c>
      <c r="DE234" s="693" t="s">
        <v>287</v>
      </c>
      <c r="DF234" s="693" t="s">
        <v>288</v>
      </c>
      <c r="DG234" s="699" t="s">
        <v>289</v>
      </c>
      <c r="DI234" s="401"/>
      <c r="DJ234" s="398"/>
      <c r="DK234" s="400"/>
      <c r="DM234" s="193">
        <v>120200</v>
      </c>
      <c r="DN234" s="194">
        <v>24122.5</v>
      </c>
      <c r="DO234" s="194" t="s">
        <v>296</v>
      </c>
      <c r="DP234" s="195">
        <v>25</v>
      </c>
      <c r="DR234" s="400"/>
      <c r="DS234" s="398"/>
      <c r="DT234" s="401"/>
      <c r="DV234" s="687" t="s">
        <v>722</v>
      </c>
      <c r="DW234" s="688"/>
      <c r="DX234" s="688"/>
      <c r="DY234" s="689"/>
      <c r="EA234" s="401"/>
      <c r="EB234" s="398"/>
      <c r="EC234" s="400"/>
      <c r="EE234" s="687" t="s">
        <v>722</v>
      </c>
      <c r="EF234" s="688"/>
      <c r="EG234" s="688"/>
      <c r="EH234" s="689"/>
      <c r="EJ234" s="400"/>
      <c r="EK234" s="398"/>
      <c r="EL234" s="401"/>
      <c r="EN234" s="697" t="s">
        <v>286</v>
      </c>
      <c r="EO234" s="693" t="s">
        <v>287</v>
      </c>
      <c r="EP234" s="693" t="s">
        <v>288</v>
      </c>
      <c r="EQ234" s="699" t="s">
        <v>289</v>
      </c>
      <c r="ES234" s="401"/>
      <c r="ET234" s="398"/>
      <c r="EU234" s="400"/>
      <c r="EW234" s="697" t="s">
        <v>286</v>
      </c>
      <c r="EX234" s="693" t="s">
        <v>287</v>
      </c>
      <c r="EY234" s="693" t="s">
        <v>288</v>
      </c>
      <c r="EZ234" s="699" t="s">
        <v>289</v>
      </c>
      <c r="FB234" s="400"/>
      <c r="FC234" s="398"/>
      <c r="FD234" s="401"/>
      <c r="FF234" s="168">
        <v>140000</v>
      </c>
      <c r="FG234" s="163">
        <v>29452.5</v>
      </c>
      <c r="FH234" s="163">
        <v>35000</v>
      </c>
      <c r="FI234" s="164">
        <v>27.5</v>
      </c>
      <c r="FK234" s="401"/>
    </row>
    <row r="235" spans="2:167" x14ac:dyDescent="0.25">
      <c r="B235" s="704"/>
      <c r="C235" s="704"/>
      <c r="D235" s="704"/>
      <c r="E235" s="704"/>
      <c r="F235" s="704"/>
      <c r="G235" s="399"/>
      <c r="H235" s="697" t="s">
        <v>286</v>
      </c>
      <c r="I235" s="693" t="s">
        <v>287</v>
      </c>
      <c r="J235" s="693" t="s">
        <v>288</v>
      </c>
      <c r="K235" s="699" t="s">
        <v>289</v>
      </c>
      <c r="L235" s="153"/>
      <c r="M235" s="697" t="s">
        <v>290</v>
      </c>
      <c r="N235" s="693" t="s">
        <v>287</v>
      </c>
      <c r="O235" s="701" t="s">
        <v>291</v>
      </c>
      <c r="P235" s="699" t="s">
        <v>289</v>
      </c>
      <c r="Q235" s="176"/>
      <c r="R235" s="176"/>
      <c r="S235" s="176"/>
      <c r="T235" s="176"/>
      <c r="U235" s="176"/>
      <c r="V235" s="153"/>
      <c r="W235" s="151"/>
      <c r="X235" s="398"/>
      <c r="Y235" s="400"/>
      <c r="AA235" s="687" t="s">
        <v>722</v>
      </c>
      <c r="AB235" s="688"/>
      <c r="AC235" s="688"/>
      <c r="AD235" s="689"/>
      <c r="AF235" s="400"/>
      <c r="AG235" s="398"/>
      <c r="AH235" s="401"/>
      <c r="AJ235" s="179">
        <v>150000</v>
      </c>
      <c r="AK235" s="180">
        <v>30492.75</v>
      </c>
      <c r="AL235" s="405" t="s">
        <v>296</v>
      </c>
      <c r="AM235" s="181">
        <v>25</v>
      </c>
      <c r="AO235" s="401"/>
      <c r="AP235" s="398"/>
      <c r="AQ235" s="400"/>
      <c r="AS235" s="687" t="s">
        <v>722</v>
      </c>
      <c r="AT235" s="688"/>
      <c r="AU235" s="688"/>
      <c r="AV235" s="689"/>
      <c r="AX235" s="400"/>
      <c r="AY235" s="398"/>
      <c r="AZ235" s="401"/>
      <c r="BG235" s="401"/>
      <c r="BH235" s="398"/>
      <c r="BI235" s="400"/>
      <c r="BK235" s="690"/>
      <c r="BL235" s="691"/>
      <c r="BM235" s="691"/>
      <c r="BN235" s="692"/>
      <c r="BP235" s="400"/>
      <c r="BQ235" s="398"/>
      <c r="BR235" s="401"/>
      <c r="BT235" s="690"/>
      <c r="BU235" s="691"/>
      <c r="BV235" s="691"/>
      <c r="BW235" s="692"/>
      <c r="BY235" s="401"/>
      <c r="BZ235" s="398"/>
      <c r="CA235" s="400"/>
      <c r="CC235" s="698"/>
      <c r="CD235" s="694"/>
      <c r="CE235" s="694"/>
      <c r="CF235" s="700"/>
      <c r="CH235" s="400"/>
      <c r="CI235" s="398"/>
      <c r="CJ235" s="401"/>
      <c r="CL235" s="698"/>
      <c r="CM235" s="694"/>
      <c r="CN235" s="694"/>
      <c r="CO235" s="700"/>
      <c r="CQ235" s="401"/>
      <c r="CR235" s="398"/>
      <c r="CS235" s="400"/>
      <c r="CU235" s="690"/>
      <c r="CV235" s="691"/>
      <c r="CW235" s="691"/>
      <c r="CX235" s="692"/>
      <c r="CZ235" s="400"/>
      <c r="DA235" s="398"/>
      <c r="DB235" s="401"/>
      <c r="DD235" s="698"/>
      <c r="DE235" s="694"/>
      <c r="DF235" s="694"/>
      <c r="DG235" s="700"/>
      <c r="DI235" s="401"/>
      <c r="DJ235" s="398"/>
      <c r="DK235" s="400"/>
      <c r="DR235" s="400"/>
      <c r="DS235" s="398"/>
      <c r="DT235" s="401"/>
      <c r="DV235" s="690"/>
      <c r="DW235" s="691"/>
      <c r="DX235" s="691"/>
      <c r="DY235" s="692"/>
      <c r="EA235" s="401"/>
      <c r="EB235" s="398"/>
      <c r="EC235" s="400"/>
      <c r="EE235" s="690"/>
      <c r="EF235" s="691"/>
      <c r="EG235" s="691"/>
      <c r="EH235" s="692"/>
      <c r="EJ235" s="400"/>
      <c r="EK235" s="398"/>
      <c r="EL235" s="401"/>
      <c r="EN235" s="698"/>
      <c r="EO235" s="694"/>
      <c r="EP235" s="694"/>
      <c r="EQ235" s="700"/>
      <c r="ES235" s="401"/>
      <c r="ET235" s="398"/>
      <c r="EU235" s="400"/>
      <c r="EW235" s="698"/>
      <c r="EX235" s="694"/>
      <c r="EY235" s="694"/>
      <c r="EZ235" s="700"/>
      <c r="FB235" s="400"/>
      <c r="FC235" s="398"/>
      <c r="FD235" s="401"/>
      <c r="FF235" s="179">
        <v>175000</v>
      </c>
      <c r="FG235" s="180">
        <v>39077.5</v>
      </c>
      <c r="FH235" s="180" t="s">
        <v>296</v>
      </c>
      <c r="FI235" s="181">
        <v>29.5</v>
      </c>
      <c r="FK235" s="401"/>
    </row>
    <row r="236" spans="2:167" ht="14.45" customHeight="1" x14ac:dyDescent="0.25">
      <c r="B236" s="704"/>
      <c r="C236" s="704"/>
      <c r="D236" s="704"/>
      <c r="E236" s="704"/>
      <c r="F236" s="704"/>
      <c r="G236" s="399"/>
      <c r="H236" s="698"/>
      <c r="I236" s="694"/>
      <c r="J236" s="694"/>
      <c r="K236" s="700"/>
      <c r="L236" s="153"/>
      <c r="M236" s="698"/>
      <c r="N236" s="694"/>
      <c r="O236" s="702"/>
      <c r="P236" s="700"/>
      <c r="Q236" s="176"/>
      <c r="R236" s="176"/>
      <c r="S236" s="176"/>
      <c r="T236" s="176"/>
      <c r="U236" s="176"/>
      <c r="V236" s="153"/>
      <c r="W236" s="151"/>
      <c r="X236" s="398"/>
      <c r="Y236" s="400"/>
      <c r="AA236" s="690"/>
      <c r="AB236" s="691"/>
      <c r="AC236" s="691"/>
      <c r="AD236" s="692"/>
      <c r="AF236" s="400"/>
      <c r="AG236" s="398"/>
      <c r="AH236" s="401"/>
      <c r="AJ236" s="153"/>
      <c r="AK236" s="153"/>
      <c r="AL236" s="153"/>
      <c r="AM236" s="153"/>
      <c r="AO236" s="401"/>
      <c r="AP236" s="398"/>
      <c r="AQ236" s="400"/>
      <c r="AS236" s="690"/>
      <c r="AT236" s="691"/>
      <c r="AU236" s="691"/>
      <c r="AV236" s="692"/>
      <c r="AX236" s="400"/>
      <c r="AY236" s="398"/>
      <c r="AZ236" s="401"/>
      <c r="BB236" s="687" t="s">
        <v>722</v>
      </c>
      <c r="BC236" s="688"/>
      <c r="BD236" s="688"/>
      <c r="BE236" s="689"/>
      <c r="BG236" s="401"/>
      <c r="BH236" s="398"/>
      <c r="BI236" s="400"/>
      <c r="BK236" s="697" t="s">
        <v>286</v>
      </c>
      <c r="BL236" s="693" t="s">
        <v>287</v>
      </c>
      <c r="BM236" s="693" t="s">
        <v>288</v>
      </c>
      <c r="BN236" s="699" t="s">
        <v>289</v>
      </c>
      <c r="BP236" s="400"/>
      <c r="BQ236" s="398"/>
      <c r="BR236" s="401"/>
      <c r="BT236" s="697" t="s">
        <v>286</v>
      </c>
      <c r="BU236" s="693" t="s">
        <v>287</v>
      </c>
      <c r="BV236" s="693" t="s">
        <v>288</v>
      </c>
      <c r="BW236" s="699" t="s">
        <v>289</v>
      </c>
      <c r="BY236" s="401"/>
      <c r="BZ236" s="398"/>
      <c r="CA236" s="400"/>
      <c r="CC236" s="594" t="s">
        <v>292</v>
      </c>
      <c r="CD236" s="596" t="s">
        <v>292</v>
      </c>
      <c r="CE236" s="596" t="s">
        <v>292</v>
      </c>
      <c r="CF236" s="598" t="s">
        <v>292</v>
      </c>
      <c r="CH236" s="400"/>
      <c r="CI236" s="398"/>
      <c r="CJ236" s="401"/>
      <c r="CL236" s="594" t="s">
        <v>292</v>
      </c>
      <c r="CM236" s="596" t="s">
        <v>292</v>
      </c>
      <c r="CN236" s="596" t="s">
        <v>292</v>
      </c>
      <c r="CO236" s="598" t="s">
        <v>292</v>
      </c>
      <c r="CQ236" s="401"/>
      <c r="CR236" s="398"/>
      <c r="CS236" s="400"/>
      <c r="CU236" s="697" t="s">
        <v>286</v>
      </c>
      <c r="CV236" s="693" t="s">
        <v>287</v>
      </c>
      <c r="CW236" s="693" t="s">
        <v>288</v>
      </c>
      <c r="CX236" s="699" t="s">
        <v>289</v>
      </c>
      <c r="CZ236" s="400"/>
      <c r="DA236" s="398"/>
      <c r="DB236" s="401"/>
      <c r="DD236" s="594" t="s">
        <v>292</v>
      </c>
      <c r="DE236" s="596" t="s">
        <v>292</v>
      </c>
      <c r="DF236" s="596" t="s">
        <v>292</v>
      </c>
      <c r="DG236" s="598" t="s">
        <v>292</v>
      </c>
      <c r="DI236" s="401"/>
      <c r="DJ236" s="398"/>
      <c r="DK236" s="400"/>
      <c r="DM236" s="687" t="s">
        <v>722</v>
      </c>
      <c r="DN236" s="688"/>
      <c r="DO236" s="688"/>
      <c r="DP236" s="689"/>
      <c r="DR236" s="400"/>
      <c r="DS236" s="398"/>
      <c r="DT236" s="401"/>
      <c r="DV236" s="697" t="s">
        <v>286</v>
      </c>
      <c r="DW236" s="693" t="s">
        <v>287</v>
      </c>
      <c r="DX236" s="693" t="s">
        <v>288</v>
      </c>
      <c r="DY236" s="699" t="s">
        <v>289</v>
      </c>
      <c r="EA236" s="401"/>
      <c r="EB236" s="398"/>
      <c r="EC236" s="400"/>
      <c r="EE236" s="697" t="s">
        <v>286</v>
      </c>
      <c r="EF236" s="693" t="s">
        <v>287</v>
      </c>
      <c r="EG236" s="693" t="s">
        <v>288</v>
      </c>
      <c r="EH236" s="699" t="s">
        <v>289</v>
      </c>
      <c r="EJ236" s="400"/>
      <c r="EK236" s="398"/>
      <c r="EL236" s="401"/>
      <c r="EN236" s="594" t="s">
        <v>292</v>
      </c>
      <c r="EO236" s="596" t="s">
        <v>292</v>
      </c>
      <c r="EP236" s="596" t="s">
        <v>292</v>
      </c>
      <c r="EQ236" s="598" t="s">
        <v>292</v>
      </c>
      <c r="ES236" s="401"/>
      <c r="ET236" s="398"/>
      <c r="EU236" s="400"/>
      <c r="EW236" s="594" t="s">
        <v>292</v>
      </c>
      <c r="EX236" s="596" t="s">
        <v>292</v>
      </c>
      <c r="EY236" s="596" t="s">
        <v>292</v>
      </c>
      <c r="EZ236" s="598" t="s">
        <v>292</v>
      </c>
      <c r="FB236" s="400"/>
      <c r="FC236" s="398"/>
      <c r="FD236" s="401"/>
      <c r="FK236" s="401"/>
    </row>
    <row r="237" spans="2:167" ht="14.45" customHeight="1" x14ac:dyDescent="0.25">
      <c r="B237" s="704"/>
      <c r="C237" s="704"/>
      <c r="D237" s="704"/>
      <c r="E237" s="704"/>
      <c r="F237" s="704"/>
      <c r="G237" s="399"/>
      <c r="H237" s="594" t="s">
        <v>292</v>
      </c>
      <c r="I237" s="596" t="s">
        <v>292</v>
      </c>
      <c r="J237" s="596" t="s">
        <v>292</v>
      </c>
      <c r="K237" s="598" t="s">
        <v>292</v>
      </c>
      <c r="L237" s="153"/>
      <c r="M237" s="594" t="s">
        <v>292</v>
      </c>
      <c r="N237" s="596" t="s">
        <v>292</v>
      </c>
      <c r="O237" s="596" t="s">
        <v>292</v>
      </c>
      <c r="P237" s="598" t="s">
        <v>292</v>
      </c>
      <c r="Q237" s="176"/>
      <c r="R237" s="176"/>
      <c r="S237" s="176"/>
      <c r="T237" s="176"/>
      <c r="U237" s="176"/>
      <c r="V237" s="153"/>
      <c r="W237" s="151"/>
      <c r="X237" s="398"/>
      <c r="Y237" s="400"/>
      <c r="AA237" s="697" t="s">
        <v>286</v>
      </c>
      <c r="AB237" s="693" t="s">
        <v>287</v>
      </c>
      <c r="AC237" s="693" t="s">
        <v>288</v>
      </c>
      <c r="AD237" s="699" t="s">
        <v>289</v>
      </c>
      <c r="AF237" s="400"/>
      <c r="AG237" s="398"/>
      <c r="AH237" s="401"/>
      <c r="AJ237" s="687" t="s">
        <v>722</v>
      </c>
      <c r="AK237" s="688"/>
      <c r="AL237" s="688"/>
      <c r="AM237" s="689"/>
      <c r="AO237" s="401"/>
      <c r="AP237" s="398"/>
      <c r="AQ237" s="400"/>
      <c r="AS237" s="697" t="s">
        <v>286</v>
      </c>
      <c r="AT237" s="693" t="s">
        <v>287</v>
      </c>
      <c r="AU237" s="693" t="s">
        <v>288</v>
      </c>
      <c r="AV237" s="699" t="s">
        <v>289</v>
      </c>
      <c r="AX237" s="400"/>
      <c r="AY237" s="398"/>
      <c r="AZ237" s="401"/>
      <c r="BB237" s="690"/>
      <c r="BC237" s="691"/>
      <c r="BD237" s="691"/>
      <c r="BE237" s="692"/>
      <c r="BG237" s="401"/>
      <c r="BH237" s="398"/>
      <c r="BI237" s="400"/>
      <c r="BK237" s="698"/>
      <c r="BL237" s="694"/>
      <c r="BM237" s="694"/>
      <c r="BN237" s="700"/>
      <c r="BP237" s="400"/>
      <c r="BQ237" s="398"/>
      <c r="BR237" s="401"/>
      <c r="BT237" s="698"/>
      <c r="BU237" s="694"/>
      <c r="BV237" s="694"/>
      <c r="BW237" s="700"/>
      <c r="BY237" s="401"/>
      <c r="BZ237" s="398"/>
      <c r="CA237" s="400"/>
      <c r="CC237" s="594" t="s">
        <v>293</v>
      </c>
      <c r="CD237" s="596" t="s">
        <v>294</v>
      </c>
      <c r="CE237" s="596" t="s">
        <v>293</v>
      </c>
      <c r="CF237" s="598" t="s">
        <v>295</v>
      </c>
      <c r="CH237" s="400"/>
      <c r="CI237" s="398"/>
      <c r="CJ237" s="401"/>
      <c r="CL237" s="594" t="s">
        <v>293</v>
      </c>
      <c r="CM237" s="596" t="s">
        <v>294</v>
      </c>
      <c r="CN237" s="596" t="s">
        <v>293</v>
      </c>
      <c r="CO237" s="598" t="s">
        <v>295</v>
      </c>
      <c r="CQ237" s="401"/>
      <c r="CR237" s="398"/>
      <c r="CS237" s="400"/>
      <c r="CU237" s="698"/>
      <c r="CV237" s="694"/>
      <c r="CW237" s="694"/>
      <c r="CX237" s="700"/>
      <c r="CZ237" s="400"/>
      <c r="DA237" s="398"/>
      <c r="DB237" s="401"/>
      <c r="DD237" s="594" t="s">
        <v>293</v>
      </c>
      <c r="DE237" s="596" t="s">
        <v>294</v>
      </c>
      <c r="DF237" s="596" t="s">
        <v>293</v>
      </c>
      <c r="DG237" s="598" t="s">
        <v>295</v>
      </c>
      <c r="DI237" s="401"/>
      <c r="DJ237" s="398"/>
      <c r="DK237" s="400"/>
      <c r="DM237" s="690"/>
      <c r="DN237" s="691"/>
      <c r="DO237" s="691"/>
      <c r="DP237" s="692"/>
      <c r="DR237" s="400"/>
      <c r="DS237" s="398"/>
      <c r="DT237" s="401"/>
      <c r="DV237" s="698"/>
      <c r="DW237" s="694"/>
      <c r="DX237" s="694"/>
      <c r="DY237" s="700"/>
      <c r="EA237" s="401"/>
      <c r="EB237" s="398"/>
      <c r="EC237" s="400"/>
      <c r="EE237" s="698"/>
      <c r="EF237" s="694"/>
      <c r="EG237" s="694"/>
      <c r="EH237" s="700"/>
      <c r="EJ237" s="400"/>
      <c r="EK237" s="398"/>
      <c r="EL237" s="401"/>
      <c r="EN237" s="594" t="s">
        <v>293</v>
      </c>
      <c r="EO237" s="596" t="s">
        <v>294</v>
      </c>
      <c r="EP237" s="596" t="s">
        <v>293</v>
      </c>
      <c r="EQ237" s="598" t="s">
        <v>295</v>
      </c>
      <c r="ES237" s="401"/>
      <c r="ET237" s="398"/>
      <c r="EU237" s="400"/>
      <c r="EW237" s="594" t="s">
        <v>293</v>
      </c>
      <c r="EX237" s="596" t="s">
        <v>294</v>
      </c>
      <c r="EY237" s="596" t="s">
        <v>293</v>
      </c>
      <c r="EZ237" s="598" t="s">
        <v>295</v>
      </c>
      <c r="FB237" s="400"/>
      <c r="FC237" s="398"/>
      <c r="FD237" s="401"/>
      <c r="FF237" s="599" t="s">
        <v>722</v>
      </c>
      <c r="FG237" s="600"/>
      <c r="FH237" s="600"/>
      <c r="FI237" s="601"/>
      <c r="FK237" s="401"/>
    </row>
    <row r="238" spans="2:167" x14ac:dyDescent="0.25">
      <c r="B238" s="704"/>
      <c r="C238" s="704"/>
      <c r="D238" s="704"/>
      <c r="E238" s="704"/>
      <c r="F238" s="704"/>
      <c r="G238" s="399"/>
      <c r="H238" s="594" t="s">
        <v>293</v>
      </c>
      <c r="I238" s="596" t="s">
        <v>294</v>
      </c>
      <c r="J238" s="596" t="s">
        <v>293</v>
      </c>
      <c r="K238" s="598" t="s">
        <v>295</v>
      </c>
      <c r="L238" s="153"/>
      <c r="M238" s="594" t="s">
        <v>293</v>
      </c>
      <c r="N238" s="596" t="s">
        <v>294</v>
      </c>
      <c r="O238" s="596" t="s">
        <v>293</v>
      </c>
      <c r="P238" s="598" t="s">
        <v>295</v>
      </c>
      <c r="Q238" s="402"/>
      <c r="R238" s="402"/>
      <c r="S238" s="402"/>
      <c r="T238" s="402"/>
      <c r="U238" s="402"/>
      <c r="V238" s="153"/>
      <c r="W238" s="151"/>
      <c r="X238" s="398"/>
      <c r="Y238" s="400"/>
      <c r="AA238" s="698"/>
      <c r="AB238" s="694"/>
      <c r="AC238" s="694"/>
      <c r="AD238" s="700"/>
      <c r="AF238" s="400"/>
      <c r="AG238" s="398"/>
      <c r="AH238" s="401"/>
      <c r="AJ238" s="690"/>
      <c r="AK238" s="691"/>
      <c r="AL238" s="691"/>
      <c r="AM238" s="692"/>
      <c r="AO238" s="401"/>
      <c r="AP238" s="398"/>
      <c r="AQ238" s="400"/>
      <c r="AS238" s="698"/>
      <c r="AT238" s="694"/>
      <c r="AU238" s="694"/>
      <c r="AV238" s="700"/>
      <c r="AX238" s="400"/>
      <c r="AY238" s="398"/>
      <c r="AZ238" s="401"/>
      <c r="BB238" s="697" t="s">
        <v>286</v>
      </c>
      <c r="BC238" s="693" t="s">
        <v>287</v>
      </c>
      <c r="BD238" s="693" t="s">
        <v>288</v>
      </c>
      <c r="BE238" s="699" t="s">
        <v>289</v>
      </c>
      <c r="BG238" s="401"/>
      <c r="BH238" s="398"/>
      <c r="BI238" s="400"/>
      <c r="BK238" s="594" t="s">
        <v>292</v>
      </c>
      <c r="BL238" s="596" t="s">
        <v>292</v>
      </c>
      <c r="BM238" s="596" t="s">
        <v>292</v>
      </c>
      <c r="BN238" s="598" t="s">
        <v>292</v>
      </c>
      <c r="BP238" s="400"/>
      <c r="BQ238" s="398"/>
      <c r="BR238" s="401"/>
      <c r="BT238" s="594" t="s">
        <v>292</v>
      </c>
      <c r="BU238" s="596" t="s">
        <v>292</v>
      </c>
      <c r="BV238" s="596" t="s">
        <v>292</v>
      </c>
      <c r="BW238" s="598" t="s">
        <v>292</v>
      </c>
      <c r="BY238" s="401"/>
      <c r="BZ238" s="398"/>
      <c r="CA238" s="400"/>
      <c r="CC238" s="161">
        <v>0</v>
      </c>
      <c r="CD238" s="162">
        <v>0</v>
      </c>
      <c r="CE238" s="163">
        <v>12450</v>
      </c>
      <c r="CF238" s="164">
        <v>19</v>
      </c>
      <c r="CH238" s="400"/>
      <c r="CI238" s="398"/>
      <c r="CJ238" s="401"/>
      <c r="CL238" s="161">
        <v>0</v>
      </c>
      <c r="CM238" s="162">
        <v>0</v>
      </c>
      <c r="CN238" s="163">
        <v>12450</v>
      </c>
      <c r="CO238" s="164">
        <v>19</v>
      </c>
      <c r="CQ238" s="401"/>
      <c r="CR238" s="398"/>
      <c r="CS238" s="400"/>
      <c r="CU238" s="594" t="s">
        <v>292</v>
      </c>
      <c r="CV238" s="596" t="s">
        <v>292</v>
      </c>
      <c r="CW238" s="596" t="s">
        <v>292</v>
      </c>
      <c r="CX238" s="598" t="s">
        <v>292</v>
      </c>
      <c r="CZ238" s="400"/>
      <c r="DA238" s="398"/>
      <c r="DB238" s="401"/>
      <c r="DD238" s="161">
        <v>0</v>
      </c>
      <c r="DE238" s="162">
        <v>0</v>
      </c>
      <c r="DF238" s="163">
        <v>12450</v>
      </c>
      <c r="DG238" s="164">
        <v>19</v>
      </c>
      <c r="DI238" s="401"/>
      <c r="DJ238" s="398"/>
      <c r="DK238" s="400"/>
      <c r="DM238" s="697" t="s">
        <v>286</v>
      </c>
      <c r="DN238" s="693" t="s">
        <v>287</v>
      </c>
      <c r="DO238" s="693" t="s">
        <v>288</v>
      </c>
      <c r="DP238" s="699" t="s">
        <v>289</v>
      </c>
      <c r="DR238" s="400"/>
      <c r="DS238" s="398"/>
      <c r="DT238" s="401"/>
      <c r="DV238" s="594" t="s">
        <v>292</v>
      </c>
      <c r="DW238" s="596" t="s">
        <v>292</v>
      </c>
      <c r="DX238" s="596" t="s">
        <v>292</v>
      </c>
      <c r="DY238" s="598" t="s">
        <v>292</v>
      </c>
      <c r="EA238" s="401"/>
      <c r="EB238" s="398"/>
      <c r="EC238" s="400"/>
      <c r="EE238" s="594" t="s">
        <v>292</v>
      </c>
      <c r="EF238" s="596" t="s">
        <v>292</v>
      </c>
      <c r="EG238" s="596" t="s">
        <v>292</v>
      </c>
      <c r="EH238" s="598" t="s">
        <v>292</v>
      </c>
      <c r="EJ238" s="400"/>
      <c r="EK238" s="398"/>
      <c r="EL238" s="401"/>
      <c r="EN238" s="161">
        <v>0</v>
      </c>
      <c r="EO238" s="162">
        <v>0</v>
      </c>
      <c r="EP238" s="163">
        <v>12450</v>
      </c>
      <c r="EQ238" s="164">
        <v>18.5</v>
      </c>
      <c r="ES238" s="401"/>
      <c r="ET238" s="398"/>
      <c r="EU238" s="400"/>
      <c r="EW238" s="161">
        <v>0</v>
      </c>
      <c r="EX238" s="162">
        <v>0</v>
      </c>
      <c r="EY238" s="163">
        <v>12450</v>
      </c>
      <c r="EZ238" s="164">
        <v>19.2</v>
      </c>
      <c r="FB238" s="400"/>
      <c r="FC238" s="398"/>
      <c r="FD238" s="401"/>
      <c r="FF238" s="602"/>
      <c r="FG238" s="603"/>
      <c r="FH238" s="603"/>
      <c r="FI238" s="604"/>
      <c r="FK238" s="401"/>
    </row>
    <row r="239" spans="2:167" ht="14.45" customHeight="1" x14ac:dyDescent="0.25">
      <c r="B239" s="704"/>
      <c r="C239" s="704"/>
      <c r="D239" s="704"/>
      <c r="E239" s="704"/>
      <c r="F239" s="704"/>
      <c r="G239" s="399"/>
      <c r="H239" s="161">
        <v>0</v>
      </c>
      <c r="I239" s="162">
        <v>0</v>
      </c>
      <c r="J239" s="163">
        <v>12450</v>
      </c>
      <c r="K239" s="164">
        <v>19</v>
      </c>
      <c r="L239" s="153"/>
      <c r="M239" s="161">
        <v>0</v>
      </c>
      <c r="N239" s="162">
        <v>0</v>
      </c>
      <c r="O239" s="163">
        <v>6000</v>
      </c>
      <c r="P239" s="164">
        <v>19</v>
      </c>
      <c r="Q239" s="402"/>
      <c r="R239" s="402"/>
      <c r="S239" s="402"/>
      <c r="T239" s="402"/>
      <c r="U239" s="402"/>
      <c r="V239" s="153"/>
      <c r="W239" s="151"/>
      <c r="X239" s="398"/>
      <c r="Y239" s="400"/>
      <c r="AA239" s="594" t="s">
        <v>292</v>
      </c>
      <c r="AB239" s="596" t="s">
        <v>292</v>
      </c>
      <c r="AC239" s="596" t="s">
        <v>292</v>
      </c>
      <c r="AD239" s="598" t="s">
        <v>292</v>
      </c>
      <c r="AF239" s="400"/>
      <c r="AG239" s="398"/>
      <c r="AH239" s="401"/>
      <c r="AJ239" s="697" t="s">
        <v>286</v>
      </c>
      <c r="AK239" s="693" t="s">
        <v>287</v>
      </c>
      <c r="AL239" s="693" t="s">
        <v>288</v>
      </c>
      <c r="AM239" s="699" t="s">
        <v>289</v>
      </c>
      <c r="AO239" s="401"/>
      <c r="AP239" s="398"/>
      <c r="AQ239" s="400"/>
      <c r="AS239" s="594" t="s">
        <v>292</v>
      </c>
      <c r="AT239" s="596" t="s">
        <v>292</v>
      </c>
      <c r="AU239" s="596" t="s">
        <v>292</v>
      </c>
      <c r="AV239" s="598" t="s">
        <v>292</v>
      </c>
      <c r="AX239" s="400"/>
      <c r="AY239" s="398"/>
      <c r="AZ239" s="401"/>
      <c r="BB239" s="698"/>
      <c r="BC239" s="694"/>
      <c r="BD239" s="694"/>
      <c r="BE239" s="700"/>
      <c r="BG239" s="401"/>
      <c r="BH239" s="398"/>
      <c r="BI239" s="400"/>
      <c r="BK239" s="594" t="s">
        <v>293</v>
      </c>
      <c r="BL239" s="596" t="s">
        <v>294</v>
      </c>
      <c r="BM239" s="596" t="s">
        <v>293</v>
      </c>
      <c r="BN239" s="598" t="s">
        <v>295</v>
      </c>
      <c r="BP239" s="400"/>
      <c r="BQ239" s="398"/>
      <c r="BR239" s="401"/>
      <c r="BT239" s="594" t="s">
        <v>293</v>
      </c>
      <c r="BU239" s="596" t="s">
        <v>294</v>
      </c>
      <c r="BV239" s="596" t="s">
        <v>293</v>
      </c>
      <c r="BW239" s="598" t="s">
        <v>295</v>
      </c>
      <c r="BY239" s="401"/>
      <c r="BZ239" s="398"/>
      <c r="CA239" s="400"/>
      <c r="CC239" s="165">
        <v>12450</v>
      </c>
      <c r="CD239" s="166">
        <v>2365.5</v>
      </c>
      <c r="CE239" s="166">
        <v>7750</v>
      </c>
      <c r="CF239" s="167">
        <v>24</v>
      </c>
      <c r="CH239" s="400"/>
      <c r="CI239" s="398"/>
      <c r="CJ239" s="401"/>
      <c r="CL239" s="165">
        <v>12450</v>
      </c>
      <c r="CM239" s="166">
        <v>2365.5</v>
      </c>
      <c r="CN239" s="166">
        <v>7750</v>
      </c>
      <c r="CO239" s="167">
        <v>24</v>
      </c>
      <c r="CQ239" s="401"/>
      <c r="CR239" s="398"/>
      <c r="CS239" s="400"/>
      <c r="CU239" s="594" t="s">
        <v>293</v>
      </c>
      <c r="CV239" s="596" t="s">
        <v>294</v>
      </c>
      <c r="CW239" s="596" t="s">
        <v>293</v>
      </c>
      <c r="CX239" s="598" t="s">
        <v>295</v>
      </c>
      <c r="CZ239" s="400"/>
      <c r="DA239" s="398"/>
      <c r="DB239" s="401"/>
      <c r="DD239" s="165">
        <v>12450</v>
      </c>
      <c r="DE239" s="166">
        <v>2365.5</v>
      </c>
      <c r="DF239" s="166">
        <v>7750</v>
      </c>
      <c r="DG239" s="167">
        <v>24</v>
      </c>
      <c r="DI239" s="401"/>
      <c r="DJ239" s="398"/>
      <c r="DK239" s="400"/>
      <c r="DM239" s="698"/>
      <c r="DN239" s="694"/>
      <c r="DO239" s="694"/>
      <c r="DP239" s="700"/>
      <c r="DR239" s="400"/>
      <c r="DS239" s="398"/>
      <c r="DT239" s="401"/>
      <c r="DV239" s="594" t="s">
        <v>293</v>
      </c>
      <c r="DW239" s="596" t="s">
        <v>294</v>
      </c>
      <c r="DX239" s="596" t="s">
        <v>293</v>
      </c>
      <c r="DY239" s="598" t="s">
        <v>295</v>
      </c>
      <c r="EA239" s="401"/>
      <c r="EB239" s="398"/>
      <c r="EC239" s="400"/>
      <c r="EE239" s="594" t="s">
        <v>293</v>
      </c>
      <c r="EF239" s="596" t="s">
        <v>294</v>
      </c>
      <c r="EG239" s="596" t="s">
        <v>293</v>
      </c>
      <c r="EH239" s="598" t="s">
        <v>295</v>
      </c>
      <c r="EJ239" s="400"/>
      <c r="EK239" s="398"/>
      <c r="EL239" s="401"/>
      <c r="EN239" s="165">
        <v>12450</v>
      </c>
      <c r="EO239" s="166">
        <v>2303.25</v>
      </c>
      <c r="EP239" s="166">
        <v>5257.2000000000007</v>
      </c>
      <c r="EQ239" s="167">
        <v>23.2</v>
      </c>
      <c r="ES239" s="401"/>
      <c r="ET239" s="398"/>
      <c r="EU239" s="400"/>
      <c r="EW239" s="165">
        <v>12450</v>
      </c>
      <c r="EX239" s="166">
        <v>2390.4</v>
      </c>
      <c r="EY239" s="166">
        <v>7750</v>
      </c>
      <c r="EZ239" s="167">
        <v>23.72</v>
      </c>
      <c r="FB239" s="400"/>
      <c r="FC239" s="398"/>
      <c r="FD239" s="401"/>
      <c r="FF239" s="697" t="s">
        <v>286</v>
      </c>
      <c r="FG239" s="693" t="s">
        <v>287</v>
      </c>
      <c r="FH239" s="693" t="s">
        <v>288</v>
      </c>
      <c r="FI239" s="699" t="s">
        <v>289</v>
      </c>
      <c r="FK239" s="401"/>
    </row>
    <row r="240" spans="2:167" x14ac:dyDescent="0.25">
      <c r="B240" s="704"/>
      <c r="C240" s="704"/>
      <c r="D240" s="704"/>
      <c r="E240" s="704"/>
      <c r="F240" s="704"/>
      <c r="G240" s="399"/>
      <c r="H240" s="165">
        <v>12450</v>
      </c>
      <c r="I240" s="166">
        <v>2365.5</v>
      </c>
      <c r="J240" s="166">
        <v>7750</v>
      </c>
      <c r="K240" s="167">
        <v>24</v>
      </c>
      <c r="L240" s="153"/>
      <c r="M240" s="165">
        <v>6000</v>
      </c>
      <c r="N240" s="166">
        <v>1140</v>
      </c>
      <c r="O240" s="166">
        <v>44000</v>
      </c>
      <c r="P240" s="167">
        <v>21</v>
      </c>
      <c r="Q240" s="403"/>
      <c r="R240" s="403"/>
      <c r="S240" s="403"/>
      <c r="T240" s="403"/>
      <c r="U240" s="403"/>
      <c r="V240" s="153"/>
      <c r="W240" s="151"/>
      <c r="X240" s="398"/>
      <c r="Y240" s="400"/>
      <c r="AA240" s="594" t="s">
        <v>293</v>
      </c>
      <c r="AB240" s="596" t="s">
        <v>294</v>
      </c>
      <c r="AC240" s="596" t="s">
        <v>293</v>
      </c>
      <c r="AD240" s="598" t="s">
        <v>295</v>
      </c>
      <c r="AF240" s="400"/>
      <c r="AG240" s="398"/>
      <c r="AH240" s="401"/>
      <c r="AJ240" s="698"/>
      <c r="AK240" s="694"/>
      <c r="AL240" s="694"/>
      <c r="AM240" s="700"/>
      <c r="AO240" s="401"/>
      <c r="AP240" s="398"/>
      <c r="AQ240" s="400"/>
      <c r="AS240" s="594" t="s">
        <v>293</v>
      </c>
      <c r="AT240" s="596" t="s">
        <v>294</v>
      </c>
      <c r="AU240" s="596" t="s">
        <v>293</v>
      </c>
      <c r="AV240" s="598" t="s">
        <v>295</v>
      </c>
      <c r="AX240" s="400"/>
      <c r="AY240" s="398"/>
      <c r="AZ240" s="401"/>
      <c r="BB240" s="594" t="s">
        <v>292</v>
      </c>
      <c r="BC240" s="596" t="s">
        <v>292</v>
      </c>
      <c r="BD240" s="596" t="s">
        <v>292</v>
      </c>
      <c r="BE240" s="598" t="s">
        <v>292</v>
      </c>
      <c r="BG240" s="401"/>
      <c r="BH240" s="398"/>
      <c r="BI240" s="400"/>
      <c r="BK240" s="161">
        <v>0</v>
      </c>
      <c r="BL240" s="162">
        <v>0</v>
      </c>
      <c r="BM240" s="163">
        <v>12450</v>
      </c>
      <c r="BN240" s="164">
        <v>18.5</v>
      </c>
      <c r="BP240" s="400"/>
      <c r="BQ240" s="398"/>
      <c r="BR240" s="401"/>
      <c r="BT240" s="161">
        <v>0</v>
      </c>
      <c r="BU240" s="162">
        <v>0</v>
      </c>
      <c r="BV240" s="163">
        <v>12450</v>
      </c>
      <c r="BW240" s="164">
        <v>19</v>
      </c>
      <c r="BY240" s="401"/>
      <c r="BZ240" s="398"/>
      <c r="CA240" s="400"/>
      <c r="CC240" s="168">
        <v>20200</v>
      </c>
      <c r="CD240" s="163">
        <v>4225.5</v>
      </c>
      <c r="CE240" s="163">
        <v>15000</v>
      </c>
      <c r="CF240" s="164">
        <v>30</v>
      </c>
      <c r="CH240" s="400"/>
      <c r="CI240" s="398"/>
      <c r="CJ240" s="401"/>
      <c r="CL240" s="168">
        <v>20200</v>
      </c>
      <c r="CM240" s="163">
        <v>4225.5</v>
      </c>
      <c r="CN240" s="163">
        <v>15000</v>
      </c>
      <c r="CO240" s="164">
        <v>29</v>
      </c>
      <c r="CQ240" s="401"/>
      <c r="CR240" s="398"/>
      <c r="CS240" s="400"/>
      <c r="CU240" s="161">
        <v>0</v>
      </c>
      <c r="CV240" s="162">
        <v>0</v>
      </c>
      <c r="CW240" s="163">
        <v>12450</v>
      </c>
      <c r="CX240" s="164">
        <v>21.5</v>
      </c>
      <c r="CZ240" s="400"/>
      <c r="DA240" s="398"/>
      <c r="DB240" s="401"/>
      <c r="DD240" s="168">
        <v>20200</v>
      </c>
      <c r="DE240" s="163">
        <v>4225.5</v>
      </c>
      <c r="DF240" s="163">
        <v>15000</v>
      </c>
      <c r="DG240" s="164">
        <v>30</v>
      </c>
      <c r="DI240" s="401"/>
      <c r="DJ240" s="398"/>
      <c r="DK240" s="400"/>
      <c r="DM240" s="594" t="s">
        <v>292</v>
      </c>
      <c r="DN240" s="596" t="s">
        <v>292</v>
      </c>
      <c r="DO240" s="596" t="s">
        <v>292</v>
      </c>
      <c r="DP240" s="598" t="s">
        <v>292</v>
      </c>
      <c r="DR240" s="400"/>
      <c r="DS240" s="398"/>
      <c r="DT240" s="401"/>
      <c r="DV240" s="161">
        <v>0</v>
      </c>
      <c r="DW240" s="162">
        <v>0</v>
      </c>
      <c r="DX240" s="163">
        <v>12450</v>
      </c>
      <c r="DY240" s="164">
        <v>19</v>
      </c>
      <c r="EA240" s="401"/>
      <c r="EB240" s="398"/>
      <c r="EC240" s="400"/>
      <c r="EE240" s="161">
        <v>0</v>
      </c>
      <c r="EF240" s="162">
        <v>0</v>
      </c>
      <c r="EG240" s="163">
        <v>12450</v>
      </c>
      <c r="EH240" s="164">
        <v>18.5</v>
      </c>
      <c r="EJ240" s="400"/>
      <c r="EK240" s="398"/>
      <c r="EL240" s="401"/>
      <c r="EN240" s="168">
        <v>17707.2</v>
      </c>
      <c r="EO240" s="163">
        <v>3522.9204</v>
      </c>
      <c r="EP240" s="163">
        <v>2492.7999999999993</v>
      </c>
      <c r="EQ240" s="164">
        <v>25.3</v>
      </c>
      <c r="ES240" s="401"/>
      <c r="ET240" s="398"/>
      <c r="EU240" s="400"/>
      <c r="EW240" s="168">
        <v>20200</v>
      </c>
      <c r="EX240" s="163">
        <v>4228.7</v>
      </c>
      <c r="EY240" s="163">
        <v>13800</v>
      </c>
      <c r="EZ240" s="164">
        <v>29.18</v>
      </c>
      <c r="FB240" s="400"/>
      <c r="FC240" s="398"/>
      <c r="FD240" s="401"/>
      <c r="FF240" s="698"/>
      <c r="FG240" s="694"/>
      <c r="FH240" s="694"/>
      <c r="FI240" s="700"/>
      <c r="FK240" s="401"/>
    </row>
    <row r="241" spans="2:167" ht="14.45" customHeight="1" x14ac:dyDescent="0.25">
      <c r="B241" s="704"/>
      <c r="C241" s="704"/>
      <c r="D241" s="704"/>
      <c r="E241" s="704"/>
      <c r="F241" s="704"/>
      <c r="G241" s="399"/>
      <c r="H241" s="168">
        <v>20200</v>
      </c>
      <c r="I241" s="163">
        <v>4225.5</v>
      </c>
      <c r="J241" s="163">
        <v>15000</v>
      </c>
      <c r="K241" s="164">
        <v>30</v>
      </c>
      <c r="L241" s="153"/>
      <c r="M241" s="168">
        <v>50000</v>
      </c>
      <c r="N241" s="163">
        <v>10380</v>
      </c>
      <c r="O241" s="163">
        <v>150000</v>
      </c>
      <c r="P241" s="164">
        <v>23</v>
      </c>
      <c r="Q241" s="403"/>
      <c r="R241" s="403"/>
      <c r="S241" s="403"/>
      <c r="T241" s="403"/>
      <c r="U241" s="403"/>
      <c r="V241" s="153"/>
      <c r="W241" s="151"/>
      <c r="X241" s="398"/>
      <c r="Y241" s="400"/>
      <c r="AA241" s="161">
        <v>0</v>
      </c>
      <c r="AB241" s="162">
        <v>0</v>
      </c>
      <c r="AC241" s="163">
        <v>12450</v>
      </c>
      <c r="AD241" s="164">
        <v>19</v>
      </c>
      <c r="AF241" s="400"/>
      <c r="AG241" s="398"/>
      <c r="AH241" s="401"/>
      <c r="AJ241" s="594" t="s">
        <v>292</v>
      </c>
      <c r="AK241" s="596" t="s">
        <v>292</v>
      </c>
      <c r="AL241" s="596" t="s">
        <v>292</v>
      </c>
      <c r="AM241" s="598" t="s">
        <v>292</v>
      </c>
      <c r="AO241" s="401"/>
      <c r="AP241" s="398"/>
      <c r="AQ241" s="400"/>
      <c r="AS241" s="161">
        <v>0</v>
      </c>
      <c r="AT241" s="162">
        <v>0</v>
      </c>
      <c r="AU241" s="163">
        <v>12450</v>
      </c>
      <c r="AV241" s="164">
        <v>19.5</v>
      </c>
      <c r="AX241" s="400"/>
      <c r="AY241" s="398"/>
      <c r="AZ241" s="401"/>
      <c r="BB241" s="594" t="s">
        <v>293</v>
      </c>
      <c r="BC241" s="596" t="s">
        <v>294</v>
      </c>
      <c r="BD241" s="596" t="s">
        <v>293</v>
      </c>
      <c r="BE241" s="598" t="s">
        <v>295</v>
      </c>
      <c r="BG241" s="401"/>
      <c r="BH241" s="398"/>
      <c r="BI241" s="400"/>
      <c r="BK241" s="165">
        <v>12450</v>
      </c>
      <c r="BL241" s="166">
        <v>2303.25</v>
      </c>
      <c r="BM241" s="166">
        <v>1.0000000000218279E-2</v>
      </c>
      <c r="BN241" s="167">
        <v>21</v>
      </c>
      <c r="BP241" s="400"/>
      <c r="BQ241" s="398"/>
      <c r="BR241" s="401"/>
      <c r="BT241" s="165">
        <v>12450</v>
      </c>
      <c r="BU241" s="166">
        <v>2365.5</v>
      </c>
      <c r="BV241" s="166">
        <v>7750</v>
      </c>
      <c r="BW241" s="167">
        <v>24</v>
      </c>
      <c r="BY241" s="401"/>
      <c r="BZ241" s="398"/>
      <c r="CA241" s="400"/>
      <c r="CC241" s="165">
        <v>35200</v>
      </c>
      <c r="CD241" s="166">
        <v>8725.5</v>
      </c>
      <c r="CE241" s="166">
        <v>24800</v>
      </c>
      <c r="CF241" s="167">
        <v>37</v>
      </c>
      <c r="CH241" s="400"/>
      <c r="CI241" s="398"/>
      <c r="CJ241" s="401"/>
      <c r="CL241" s="165">
        <v>35200</v>
      </c>
      <c r="CM241" s="166">
        <v>8575.5</v>
      </c>
      <c r="CN241" s="166">
        <v>18207.199999999997</v>
      </c>
      <c r="CO241" s="167">
        <v>37</v>
      </c>
      <c r="CQ241" s="401"/>
      <c r="CR241" s="398"/>
      <c r="CS241" s="400"/>
      <c r="CU241" s="165">
        <v>12450</v>
      </c>
      <c r="CV241" s="166">
        <v>2676.75</v>
      </c>
      <c r="CW241" s="166">
        <v>5257.2000000000007</v>
      </c>
      <c r="CX241" s="167">
        <v>24</v>
      </c>
      <c r="CZ241" s="400"/>
      <c r="DA241" s="398"/>
      <c r="DB241" s="401"/>
      <c r="DD241" s="165">
        <v>35200</v>
      </c>
      <c r="DE241" s="166">
        <v>8725.5</v>
      </c>
      <c r="DF241" s="166">
        <v>24800</v>
      </c>
      <c r="DG241" s="167">
        <v>37</v>
      </c>
      <c r="DI241" s="401"/>
      <c r="DJ241" s="398"/>
      <c r="DK241" s="400"/>
      <c r="DM241" s="594" t="s">
        <v>293</v>
      </c>
      <c r="DN241" s="596" t="s">
        <v>294</v>
      </c>
      <c r="DO241" s="596" t="s">
        <v>293</v>
      </c>
      <c r="DP241" s="598" t="s">
        <v>295</v>
      </c>
      <c r="DR241" s="400"/>
      <c r="DS241" s="398"/>
      <c r="DT241" s="401"/>
      <c r="DV241" s="165">
        <v>12450</v>
      </c>
      <c r="DW241" s="166">
        <v>2365.5</v>
      </c>
      <c r="DX241" s="166">
        <v>7750</v>
      </c>
      <c r="DY241" s="167">
        <v>23.75</v>
      </c>
      <c r="EA241" s="401"/>
      <c r="EB241" s="398"/>
      <c r="EC241" s="400"/>
      <c r="EE241" s="165">
        <v>12450</v>
      </c>
      <c r="EF241" s="166">
        <v>2303.25</v>
      </c>
      <c r="EG241" s="166">
        <v>7750</v>
      </c>
      <c r="EH241" s="167">
        <v>23.6</v>
      </c>
      <c r="EJ241" s="400"/>
      <c r="EK241" s="398"/>
      <c r="EL241" s="401"/>
      <c r="EN241" s="165">
        <v>20200</v>
      </c>
      <c r="EO241" s="166">
        <v>4153.5987999999998</v>
      </c>
      <c r="EP241" s="166">
        <v>12807.199999999997</v>
      </c>
      <c r="EQ241" s="167">
        <v>28.3</v>
      </c>
      <c r="ES241" s="401"/>
      <c r="ET241" s="398"/>
      <c r="EU241" s="400"/>
      <c r="EW241" s="165">
        <v>34000</v>
      </c>
      <c r="EX241" s="166">
        <v>8255.5400000000009</v>
      </c>
      <c r="EY241" s="166">
        <v>1200</v>
      </c>
      <c r="EZ241" s="167">
        <v>33.54</v>
      </c>
      <c r="FB241" s="400"/>
      <c r="FC241" s="398"/>
      <c r="FD241" s="401"/>
      <c r="FF241" s="594" t="s">
        <v>292</v>
      </c>
      <c r="FG241" s="596" t="s">
        <v>292</v>
      </c>
      <c r="FH241" s="596" t="s">
        <v>292</v>
      </c>
      <c r="FI241" s="598" t="s">
        <v>292</v>
      </c>
      <c r="FK241" s="401"/>
    </row>
    <row r="242" spans="2:167" x14ac:dyDescent="0.25">
      <c r="B242" s="704"/>
      <c r="C242" s="704"/>
      <c r="D242" s="704"/>
      <c r="E242" s="704"/>
      <c r="F242" s="704"/>
      <c r="G242" s="399"/>
      <c r="H242" s="165">
        <v>35200</v>
      </c>
      <c r="I242" s="166">
        <v>8725.5</v>
      </c>
      <c r="J242" s="166">
        <v>24800</v>
      </c>
      <c r="K242" s="167">
        <v>37</v>
      </c>
      <c r="L242" s="153"/>
      <c r="M242" s="179">
        <v>200000</v>
      </c>
      <c r="N242" s="180">
        <v>44880</v>
      </c>
      <c r="O242" s="180" t="s">
        <v>296</v>
      </c>
      <c r="P242" s="181">
        <v>26</v>
      </c>
      <c r="Q242" s="403"/>
      <c r="R242" s="403"/>
      <c r="S242" s="403"/>
      <c r="T242" s="403"/>
      <c r="U242" s="403"/>
      <c r="V242" s="153"/>
      <c r="W242" s="151"/>
      <c r="X242" s="398"/>
      <c r="Y242" s="400"/>
      <c r="AA242" s="165">
        <v>12450</v>
      </c>
      <c r="AB242" s="166">
        <v>2365.5</v>
      </c>
      <c r="AC242" s="166">
        <v>7750</v>
      </c>
      <c r="AD242" s="167">
        <v>24</v>
      </c>
      <c r="AF242" s="400"/>
      <c r="AG242" s="398"/>
      <c r="AH242" s="401"/>
      <c r="AJ242" s="594" t="s">
        <v>293</v>
      </c>
      <c r="AK242" s="596" t="s">
        <v>294</v>
      </c>
      <c r="AL242" s="596" t="s">
        <v>293</v>
      </c>
      <c r="AM242" s="598" t="s">
        <v>295</v>
      </c>
      <c r="AO242" s="401"/>
      <c r="AP242" s="398"/>
      <c r="AQ242" s="400"/>
      <c r="AS242" s="165">
        <v>12450</v>
      </c>
      <c r="AT242" s="166">
        <v>2427.75</v>
      </c>
      <c r="AU242" s="166">
        <v>5257.2000000000007</v>
      </c>
      <c r="AV242" s="167">
        <v>24</v>
      </c>
      <c r="AX242" s="400"/>
      <c r="AY242" s="398"/>
      <c r="AZ242" s="401"/>
      <c r="BB242" s="161">
        <v>0</v>
      </c>
      <c r="BC242" s="162">
        <v>0</v>
      </c>
      <c r="BD242" s="163">
        <v>10000</v>
      </c>
      <c r="BE242" s="164">
        <v>19</v>
      </c>
      <c r="BG242" s="401"/>
      <c r="BH242" s="398"/>
      <c r="BI242" s="400"/>
      <c r="BK242" s="168">
        <v>12450.01</v>
      </c>
      <c r="BL242" s="163">
        <v>2303.2521000000002</v>
      </c>
      <c r="BM242" s="163">
        <v>5257.1999999999989</v>
      </c>
      <c r="BN242" s="164">
        <v>23.5</v>
      </c>
      <c r="BP242" s="400"/>
      <c r="BQ242" s="398"/>
      <c r="BR242" s="401"/>
      <c r="BT242" s="168">
        <v>20200</v>
      </c>
      <c r="BU242" s="163">
        <v>4225.5</v>
      </c>
      <c r="BV242" s="163">
        <v>13800</v>
      </c>
      <c r="BW242" s="164">
        <v>30</v>
      </c>
      <c r="BY242" s="401"/>
      <c r="BZ242" s="398"/>
      <c r="CA242" s="400"/>
      <c r="CC242" s="404">
        <v>60000</v>
      </c>
      <c r="CD242" s="182">
        <v>17901.5</v>
      </c>
      <c r="CE242" s="182">
        <v>240000</v>
      </c>
      <c r="CF242" s="234">
        <v>45</v>
      </c>
      <c r="CH242" s="400"/>
      <c r="CI242" s="398"/>
      <c r="CJ242" s="401"/>
      <c r="CL242" s="168">
        <v>53407.199999999997</v>
      </c>
      <c r="CM242" s="182">
        <v>15312.163999999999</v>
      </c>
      <c r="CN242" s="163">
        <v>6592.8000000000029</v>
      </c>
      <c r="CO242" s="164">
        <v>40</v>
      </c>
      <c r="CQ242" s="401"/>
      <c r="CR242" s="398"/>
      <c r="CS242" s="400"/>
      <c r="CU242" s="168">
        <v>17707.2</v>
      </c>
      <c r="CV242" s="163">
        <v>3938.4780000000001</v>
      </c>
      <c r="CW242" s="163">
        <v>2492.7999999999993</v>
      </c>
      <c r="CX242" s="164">
        <v>26</v>
      </c>
      <c r="CZ242" s="400"/>
      <c r="DA242" s="398"/>
      <c r="DB242" s="401"/>
      <c r="DD242" s="404">
        <v>60000</v>
      </c>
      <c r="DE242" s="182">
        <v>17901.5</v>
      </c>
      <c r="DF242" s="182">
        <v>240000</v>
      </c>
      <c r="DG242" s="234">
        <v>45</v>
      </c>
      <c r="DI242" s="401"/>
      <c r="DJ242" s="398"/>
      <c r="DK242" s="400"/>
      <c r="DM242" s="161">
        <v>0</v>
      </c>
      <c r="DN242" s="162">
        <v>0</v>
      </c>
      <c r="DO242" s="163">
        <v>12450</v>
      </c>
      <c r="DP242" s="164">
        <v>19</v>
      </c>
      <c r="DR242" s="400"/>
      <c r="DS242" s="398"/>
      <c r="DT242" s="401"/>
      <c r="DV242" s="168">
        <v>20200</v>
      </c>
      <c r="DW242" s="163">
        <v>4206.125</v>
      </c>
      <c r="DX242" s="163">
        <v>7500</v>
      </c>
      <c r="DY242" s="164">
        <v>30.5</v>
      </c>
      <c r="EA242" s="401"/>
      <c r="EB242" s="398"/>
      <c r="EC242" s="400"/>
      <c r="EE242" s="168">
        <v>20200</v>
      </c>
      <c r="EF242" s="163">
        <v>4132.25</v>
      </c>
      <c r="EG242" s="163">
        <v>15000</v>
      </c>
      <c r="EH242" s="164">
        <v>29.6</v>
      </c>
      <c r="EJ242" s="400"/>
      <c r="EK242" s="398"/>
      <c r="EL242" s="401"/>
      <c r="EN242" s="404">
        <v>33007.199999999997</v>
      </c>
      <c r="EO242" s="182">
        <v>7778.036399999999</v>
      </c>
      <c r="EP242" s="182">
        <v>2192.8000000000029</v>
      </c>
      <c r="EQ242" s="234">
        <v>32.9</v>
      </c>
      <c r="ES242" s="401"/>
      <c r="ET242" s="398"/>
      <c r="EU242" s="400"/>
      <c r="EW242" s="404">
        <v>35200</v>
      </c>
      <c r="EX242" s="182">
        <v>8658.02</v>
      </c>
      <c r="EY242" s="182">
        <v>24800</v>
      </c>
      <c r="EZ242" s="234">
        <v>37.04</v>
      </c>
      <c r="FB242" s="400"/>
      <c r="FC242" s="398"/>
      <c r="FD242" s="401"/>
      <c r="FF242" s="594" t="s">
        <v>293</v>
      </c>
      <c r="FG242" s="596" t="s">
        <v>294</v>
      </c>
      <c r="FH242" s="596" t="s">
        <v>293</v>
      </c>
      <c r="FI242" s="598" t="s">
        <v>295</v>
      </c>
      <c r="FK242" s="401"/>
    </row>
    <row r="243" spans="2:167" x14ac:dyDescent="0.25">
      <c r="B243" s="704"/>
      <c r="C243" s="704"/>
      <c r="D243" s="704"/>
      <c r="E243" s="704"/>
      <c r="F243" s="704"/>
      <c r="G243" s="399"/>
      <c r="H243" s="168">
        <v>60000</v>
      </c>
      <c r="I243" s="163">
        <v>17901.5</v>
      </c>
      <c r="J243" s="163">
        <v>240000</v>
      </c>
      <c r="K243" s="164">
        <v>45</v>
      </c>
      <c r="L243" s="153"/>
      <c r="M243" s="153"/>
      <c r="N243" s="153"/>
      <c r="O243" s="153"/>
      <c r="P243" s="153"/>
      <c r="Q243" s="183"/>
      <c r="R243" s="183"/>
      <c r="S243" s="183"/>
      <c r="T243" s="183"/>
      <c r="U243" s="183"/>
      <c r="V243" s="153"/>
      <c r="W243" s="151"/>
      <c r="X243" s="398"/>
      <c r="Y243" s="400"/>
      <c r="AA243" s="168">
        <v>20200</v>
      </c>
      <c r="AB243" s="163">
        <v>4225.5</v>
      </c>
      <c r="AC243" s="163">
        <v>7800</v>
      </c>
      <c r="AD243" s="164">
        <v>30</v>
      </c>
      <c r="AF243" s="400"/>
      <c r="AG243" s="398"/>
      <c r="AH243" s="401"/>
      <c r="AJ243" s="161">
        <v>0</v>
      </c>
      <c r="AK243" s="162">
        <v>0</v>
      </c>
      <c r="AL243" s="163">
        <v>12450</v>
      </c>
      <c r="AM243" s="164">
        <v>19.5</v>
      </c>
      <c r="AO243" s="401"/>
      <c r="AP243" s="398"/>
      <c r="AQ243" s="400"/>
      <c r="AS243" s="168">
        <v>17707.2</v>
      </c>
      <c r="AT243" s="163">
        <v>3689.4780000000001</v>
      </c>
      <c r="AU243" s="163">
        <v>2492.7999999999993</v>
      </c>
      <c r="AV243" s="164">
        <v>26</v>
      </c>
      <c r="AX243" s="400"/>
      <c r="AY243" s="398"/>
      <c r="AZ243" s="401"/>
      <c r="BB243" s="165">
        <v>10000</v>
      </c>
      <c r="BC243" s="166">
        <v>1900</v>
      </c>
      <c r="BD243" s="166">
        <v>2450</v>
      </c>
      <c r="BE243" s="167">
        <v>21.25</v>
      </c>
      <c r="BG243" s="401"/>
      <c r="BH243" s="398"/>
      <c r="BI243" s="400"/>
      <c r="BK243" s="165">
        <v>17707.21</v>
      </c>
      <c r="BL243" s="166">
        <v>3538.6940999999997</v>
      </c>
      <c r="BM243" s="166">
        <v>2492.7900000000009</v>
      </c>
      <c r="BN243" s="167">
        <v>26</v>
      </c>
      <c r="BP243" s="400"/>
      <c r="BQ243" s="398"/>
      <c r="BR243" s="401"/>
      <c r="BT243" s="165">
        <v>34000</v>
      </c>
      <c r="BU243" s="166">
        <v>8365.5</v>
      </c>
      <c r="BV243" s="166">
        <v>1200</v>
      </c>
      <c r="BW243" s="167">
        <v>33.5</v>
      </c>
      <c r="BY243" s="401"/>
      <c r="BZ243" s="398"/>
      <c r="CA243" s="400"/>
      <c r="CC243" s="179">
        <v>300000</v>
      </c>
      <c r="CD243" s="180">
        <v>125901.5</v>
      </c>
      <c r="CE243" s="405" t="s">
        <v>296</v>
      </c>
      <c r="CF243" s="181">
        <v>47</v>
      </c>
      <c r="CH243" s="400"/>
      <c r="CI243" s="398"/>
      <c r="CJ243" s="401"/>
      <c r="CL243" s="165">
        <v>60000</v>
      </c>
      <c r="CM243" s="166">
        <v>17949.284</v>
      </c>
      <c r="CN243" s="166">
        <v>240000</v>
      </c>
      <c r="CO243" s="167">
        <v>44</v>
      </c>
      <c r="CQ243" s="401"/>
      <c r="CR243" s="398"/>
      <c r="CS243" s="400"/>
      <c r="CU243" s="165">
        <v>20200</v>
      </c>
      <c r="CV243" s="166">
        <v>4586.6059999999998</v>
      </c>
      <c r="CW243" s="166">
        <v>12807.199999999997</v>
      </c>
      <c r="CX243" s="167">
        <v>29</v>
      </c>
      <c r="CZ243" s="400"/>
      <c r="DA243" s="398"/>
      <c r="DB243" s="401"/>
      <c r="DD243" s="179">
        <v>300000</v>
      </c>
      <c r="DE243" s="180">
        <v>125901.5</v>
      </c>
      <c r="DF243" s="180" t="s">
        <v>296</v>
      </c>
      <c r="DG243" s="181">
        <v>47</v>
      </c>
      <c r="DI243" s="401"/>
      <c r="DJ243" s="398"/>
      <c r="DK243" s="400"/>
      <c r="DM243" s="165">
        <v>12450</v>
      </c>
      <c r="DN243" s="166">
        <v>2365.5</v>
      </c>
      <c r="DO243" s="166">
        <v>7750</v>
      </c>
      <c r="DP243" s="167">
        <v>24.5</v>
      </c>
      <c r="DR243" s="400"/>
      <c r="DS243" s="398"/>
      <c r="DT243" s="401"/>
      <c r="DV243" s="165">
        <v>27700</v>
      </c>
      <c r="DW243" s="166">
        <v>6493.625</v>
      </c>
      <c r="DX243" s="166">
        <v>7500</v>
      </c>
      <c r="DY243" s="167">
        <v>32</v>
      </c>
      <c r="EA243" s="401"/>
      <c r="EB243" s="398"/>
      <c r="EC243" s="400"/>
      <c r="EE243" s="165">
        <v>35200</v>
      </c>
      <c r="EF243" s="166">
        <v>8572.25</v>
      </c>
      <c r="EG243" s="166">
        <v>14800</v>
      </c>
      <c r="EH243" s="167">
        <v>37.299999999999997</v>
      </c>
      <c r="EJ243" s="400"/>
      <c r="EK243" s="398"/>
      <c r="EL243" s="401"/>
      <c r="EN243" s="165">
        <v>35200</v>
      </c>
      <c r="EO243" s="166">
        <v>8499.4675999999999</v>
      </c>
      <c r="EP243" s="166">
        <v>18207.199999999997</v>
      </c>
      <c r="EQ243" s="167">
        <v>36.4</v>
      </c>
      <c r="ES243" s="401"/>
      <c r="ET243" s="398"/>
      <c r="EU243" s="400"/>
      <c r="EW243" s="165">
        <v>60000</v>
      </c>
      <c r="EX243" s="166">
        <v>17843.940000000002</v>
      </c>
      <c r="EY243" s="166">
        <v>240000</v>
      </c>
      <c r="EZ243" s="167">
        <v>45.4</v>
      </c>
      <c r="FB243" s="400"/>
      <c r="FC243" s="398"/>
      <c r="FD243" s="401"/>
      <c r="FF243" s="161">
        <v>0</v>
      </c>
      <c r="FG243" s="162">
        <v>0</v>
      </c>
      <c r="FH243" s="163">
        <v>12450</v>
      </c>
      <c r="FI243" s="164">
        <v>19.5</v>
      </c>
      <c r="FK243" s="401"/>
    </row>
    <row r="244" spans="2:167" x14ac:dyDescent="0.25">
      <c r="B244" s="704"/>
      <c r="C244" s="704"/>
      <c r="D244" s="704"/>
      <c r="E244" s="704"/>
      <c r="F244" s="704"/>
      <c r="G244" s="399"/>
      <c r="H244" s="179">
        <v>300000</v>
      </c>
      <c r="I244" s="180">
        <v>125901.5</v>
      </c>
      <c r="J244" s="180" t="s">
        <v>296</v>
      </c>
      <c r="K244" s="181">
        <v>47</v>
      </c>
      <c r="Q244" s="183"/>
      <c r="R244" s="183"/>
      <c r="S244" s="183"/>
      <c r="T244" s="183"/>
      <c r="U244" s="183"/>
      <c r="V244" s="153"/>
      <c r="W244" s="151"/>
      <c r="X244" s="398"/>
      <c r="Y244" s="400"/>
      <c r="AA244" s="165">
        <v>28000</v>
      </c>
      <c r="AB244" s="166">
        <v>6565.5</v>
      </c>
      <c r="AC244" s="166">
        <v>7200</v>
      </c>
      <c r="AD244" s="167">
        <v>30.6</v>
      </c>
      <c r="AF244" s="400"/>
      <c r="AG244" s="398"/>
      <c r="AH244" s="401"/>
      <c r="AJ244" s="165">
        <v>12450</v>
      </c>
      <c r="AK244" s="166">
        <v>2427.75</v>
      </c>
      <c r="AL244" s="166">
        <v>7750</v>
      </c>
      <c r="AM244" s="167">
        <v>24.5</v>
      </c>
      <c r="AO244" s="401"/>
      <c r="AP244" s="398"/>
      <c r="AQ244" s="400"/>
      <c r="AS244" s="165">
        <v>20200</v>
      </c>
      <c r="AT244" s="166">
        <v>4337.6059999999998</v>
      </c>
      <c r="AU244" s="166">
        <v>12807.199999999997</v>
      </c>
      <c r="AV244" s="167">
        <v>29</v>
      </c>
      <c r="AX244" s="400"/>
      <c r="AY244" s="398"/>
      <c r="AZ244" s="401"/>
      <c r="BB244" s="168">
        <v>12450</v>
      </c>
      <c r="BC244" s="163">
        <v>2420.625</v>
      </c>
      <c r="BD244" s="163">
        <v>5550</v>
      </c>
      <c r="BE244" s="164">
        <v>23.75</v>
      </c>
      <c r="BG244" s="401"/>
      <c r="BH244" s="398"/>
      <c r="BI244" s="400"/>
      <c r="BK244" s="404">
        <v>20200</v>
      </c>
      <c r="BL244" s="182">
        <v>4186.8194999999996</v>
      </c>
      <c r="BM244" s="182">
        <v>12807.21</v>
      </c>
      <c r="BN244" s="234">
        <v>29</v>
      </c>
      <c r="BP244" s="400"/>
      <c r="BQ244" s="398"/>
      <c r="BR244" s="401"/>
      <c r="BT244" s="404">
        <v>35200</v>
      </c>
      <c r="BU244" s="182">
        <v>8767.5</v>
      </c>
      <c r="BV244" s="182">
        <v>10800</v>
      </c>
      <c r="BW244" s="234">
        <v>37</v>
      </c>
      <c r="BY244" s="401"/>
      <c r="BZ244" s="398"/>
      <c r="CA244" s="400"/>
      <c r="CH244" s="400"/>
      <c r="CI244" s="398"/>
      <c r="CJ244" s="401"/>
      <c r="CL244" s="193">
        <v>300000</v>
      </c>
      <c r="CM244" s="194">
        <v>123549.284</v>
      </c>
      <c r="CN244" s="194" t="s">
        <v>296</v>
      </c>
      <c r="CO244" s="195">
        <v>46</v>
      </c>
      <c r="CQ244" s="401"/>
      <c r="CR244" s="398"/>
      <c r="CS244" s="400"/>
      <c r="CU244" s="404">
        <v>33007.199999999997</v>
      </c>
      <c r="CV244" s="182">
        <v>8300.6939999999995</v>
      </c>
      <c r="CW244" s="182">
        <v>2192.8000000000029</v>
      </c>
      <c r="CX244" s="234">
        <v>33.5</v>
      </c>
      <c r="CZ244" s="400"/>
      <c r="DA244" s="398"/>
      <c r="DB244" s="401"/>
      <c r="DI244" s="401"/>
      <c r="DJ244" s="398"/>
      <c r="DK244" s="400"/>
      <c r="DM244" s="168">
        <v>20200</v>
      </c>
      <c r="DN244" s="163">
        <v>4264.25</v>
      </c>
      <c r="DO244" s="163">
        <v>4000</v>
      </c>
      <c r="DP244" s="164">
        <v>30.5</v>
      </c>
      <c r="DR244" s="400"/>
      <c r="DS244" s="398"/>
      <c r="DT244" s="401"/>
      <c r="DV244" s="404">
        <v>35200</v>
      </c>
      <c r="DW244" s="182">
        <v>8893.625</v>
      </c>
      <c r="DX244" s="182">
        <v>12400</v>
      </c>
      <c r="DY244" s="234">
        <v>37</v>
      </c>
      <c r="EA244" s="401"/>
      <c r="EB244" s="398"/>
      <c r="EC244" s="400"/>
      <c r="EE244" s="404">
        <v>50000</v>
      </c>
      <c r="EF244" s="182">
        <v>14092.65</v>
      </c>
      <c r="EG244" s="182">
        <v>10000</v>
      </c>
      <c r="EH244" s="234">
        <v>38</v>
      </c>
      <c r="EJ244" s="400"/>
      <c r="EK244" s="398"/>
      <c r="EL244" s="401"/>
      <c r="EN244" s="404">
        <v>53407.199999999997</v>
      </c>
      <c r="EO244" s="182">
        <v>15126.888399999998</v>
      </c>
      <c r="EP244" s="182">
        <v>6592.8000000000029</v>
      </c>
      <c r="EQ244" s="234">
        <v>39.5</v>
      </c>
      <c r="ES244" s="401"/>
      <c r="ET244" s="398"/>
      <c r="EU244" s="400"/>
      <c r="EW244" s="193">
        <v>300000</v>
      </c>
      <c r="EX244" s="194">
        <v>126803.94</v>
      </c>
      <c r="EY244" s="194" t="s">
        <v>296</v>
      </c>
      <c r="EZ244" s="195">
        <v>47.4</v>
      </c>
      <c r="FB244" s="400"/>
      <c r="FC244" s="398"/>
      <c r="FD244" s="401"/>
      <c r="FF244" s="165">
        <v>12450</v>
      </c>
      <c r="FG244" s="166">
        <v>2427.75</v>
      </c>
      <c r="FH244" s="166">
        <v>4550</v>
      </c>
      <c r="FI244" s="167">
        <v>23</v>
      </c>
      <c r="FK244" s="401"/>
    </row>
    <row r="245" spans="2:167" x14ac:dyDescent="0.25">
      <c r="B245" s="704"/>
      <c r="C245" s="704"/>
      <c r="D245" s="704"/>
      <c r="E245" s="704"/>
      <c r="F245" s="704"/>
      <c r="G245" s="399"/>
      <c r="Q245" s="183"/>
      <c r="R245" s="183"/>
      <c r="S245" s="183"/>
      <c r="T245" s="183"/>
      <c r="U245" s="183"/>
      <c r="V245" s="153"/>
      <c r="W245" s="151"/>
      <c r="X245" s="398"/>
      <c r="Y245" s="400"/>
      <c r="AA245" s="404">
        <v>35200</v>
      </c>
      <c r="AB245" s="182">
        <v>8768.7000000000007</v>
      </c>
      <c r="AC245" s="182">
        <v>14800</v>
      </c>
      <c r="AD245" s="234">
        <v>37.200000000000003</v>
      </c>
      <c r="AF245" s="400"/>
      <c r="AG245" s="398"/>
      <c r="AH245" s="401"/>
      <c r="AJ245" s="168">
        <v>20200</v>
      </c>
      <c r="AK245" s="163">
        <v>4326.5</v>
      </c>
      <c r="AL245" s="163">
        <v>13800</v>
      </c>
      <c r="AM245" s="164">
        <v>30.5</v>
      </c>
      <c r="AO245" s="401"/>
      <c r="AP245" s="398"/>
      <c r="AQ245" s="400"/>
      <c r="AS245" s="404">
        <v>33007.199999999997</v>
      </c>
      <c r="AT245" s="182">
        <v>8051.6939999999995</v>
      </c>
      <c r="AU245" s="182">
        <v>2192.8000000000029</v>
      </c>
      <c r="AV245" s="234">
        <v>33.5</v>
      </c>
      <c r="AX245" s="400"/>
      <c r="AY245" s="398"/>
      <c r="AZ245" s="401"/>
      <c r="BB245" s="165">
        <v>18000</v>
      </c>
      <c r="BC245" s="166">
        <v>3738.75</v>
      </c>
      <c r="BD245" s="166">
        <v>2200</v>
      </c>
      <c r="BE245" s="167">
        <v>26.75</v>
      </c>
      <c r="BG245" s="401"/>
      <c r="BH245" s="398"/>
      <c r="BI245" s="400"/>
      <c r="BK245" s="165">
        <v>33007.21</v>
      </c>
      <c r="BL245" s="166">
        <v>7900.9103999999988</v>
      </c>
      <c r="BM245" s="166">
        <v>2192.7900000000009</v>
      </c>
      <c r="BN245" s="167">
        <v>33.5</v>
      </c>
      <c r="BP245" s="400"/>
      <c r="BQ245" s="398"/>
      <c r="BR245" s="401"/>
      <c r="BT245" s="165">
        <v>46000</v>
      </c>
      <c r="BU245" s="166">
        <v>12763.5</v>
      </c>
      <c r="BV245" s="166">
        <v>14000</v>
      </c>
      <c r="BW245" s="167">
        <v>38</v>
      </c>
      <c r="BY245" s="401"/>
      <c r="BZ245" s="398"/>
      <c r="CA245" s="400"/>
      <c r="CB245" s="400"/>
      <c r="CC245" s="400"/>
      <c r="CD245" s="400"/>
      <c r="CE245" s="400"/>
      <c r="CF245" s="400"/>
      <c r="CG245" s="400"/>
      <c r="CH245" s="400"/>
      <c r="CI245" s="398"/>
      <c r="CJ245" s="401"/>
      <c r="CQ245" s="401"/>
      <c r="CR245" s="398"/>
      <c r="CS245" s="400"/>
      <c r="CU245" s="165">
        <v>35200</v>
      </c>
      <c r="CV245" s="166">
        <v>9035.2820000000011</v>
      </c>
      <c r="CW245" s="166">
        <v>18207.199999999997</v>
      </c>
      <c r="CX245" s="167">
        <v>37</v>
      </c>
      <c r="CZ245" s="400"/>
      <c r="DA245" s="398"/>
      <c r="DB245" s="401"/>
      <c r="DC245" s="401"/>
      <c r="DD245" s="401"/>
      <c r="DE245" s="401"/>
      <c r="DF245" s="401"/>
      <c r="DG245" s="401"/>
      <c r="DH245" s="401"/>
      <c r="DI245" s="401"/>
      <c r="DJ245" s="398"/>
      <c r="DK245" s="400"/>
      <c r="DM245" s="165">
        <v>24200</v>
      </c>
      <c r="DN245" s="166">
        <v>5484.25</v>
      </c>
      <c r="DO245" s="166">
        <v>11000</v>
      </c>
      <c r="DP245" s="167">
        <v>31.5</v>
      </c>
      <c r="DR245" s="400"/>
      <c r="DS245" s="398"/>
      <c r="DT245" s="401"/>
      <c r="DV245" s="165">
        <v>47600</v>
      </c>
      <c r="DW245" s="166">
        <v>13481.625</v>
      </c>
      <c r="DX245" s="166">
        <v>12400</v>
      </c>
      <c r="DY245" s="167">
        <v>39</v>
      </c>
      <c r="EA245" s="401"/>
      <c r="EB245" s="398"/>
      <c r="EC245" s="400"/>
      <c r="EE245" s="165">
        <v>60000</v>
      </c>
      <c r="EF245" s="166">
        <v>17892.650000000001</v>
      </c>
      <c r="EG245" s="166">
        <v>60000</v>
      </c>
      <c r="EH245" s="167">
        <v>47.5</v>
      </c>
      <c r="EJ245" s="400"/>
      <c r="EK245" s="398"/>
      <c r="EL245" s="401"/>
      <c r="EN245" s="165">
        <v>60000</v>
      </c>
      <c r="EO245" s="166">
        <v>17731.044399999999</v>
      </c>
      <c r="EP245" s="166">
        <v>240000</v>
      </c>
      <c r="EQ245" s="167">
        <v>43.5</v>
      </c>
      <c r="ES245" s="401"/>
      <c r="ET245" s="398"/>
      <c r="EU245" s="400"/>
      <c r="FB245" s="400"/>
      <c r="FC245" s="398"/>
      <c r="FD245" s="401"/>
      <c r="FF245" s="168">
        <v>17000</v>
      </c>
      <c r="FG245" s="163">
        <v>3474.25</v>
      </c>
      <c r="FH245" s="163">
        <v>3200</v>
      </c>
      <c r="FI245" s="164">
        <v>25.9</v>
      </c>
      <c r="FK245" s="401"/>
    </row>
    <row r="246" spans="2:167" x14ac:dyDescent="0.25">
      <c r="B246" s="704"/>
      <c r="C246" s="704"/>
      <c r="D246" s="704"/>
      <c r="E246" s="704"/>
      <c r="F246" s="704"/>
      <c r="G246" s="406"/>
      <c r="H246" s="152"/>
      <c r="I246" s="152"/>
      <c r="J246" s="152"/>
      <c r="K246" s="152"/>
      <c r="L246" s="152"/>
      <c r="M246" s="152"/>
      <c r="N246" s="152"/>
      <c r="O246" s="152"/>
      <c r="P246" s="152"/>
      <c r="Q246" s="407"/>
      <c r="R246" s="407"/>
      <c r="S246" s="407"/>
      <c r="T246" s="407"/>
      <c r="U246" s="407"/>
      <c r="V246" s="151"/>
      <c r="W246" s="151"/>
      <c r="X246" s="398"/>
      <c r="Y246" s="400"/>
      <c r="AA246" s="165">
        <v>50000</v>
      </c>
      <c r="AB246" s="166">
        <v>14274.300000000001</v>
      </c>
      <c r="AC246" s="166">
        <v>10000</v>
      </c>
      <c r="AD246" s="167">
        <v>37.4</v>
      </c>
      <c r="AF246" s="400"/>
      <c r="AG246" s="398"/>
      <c r="AH246" s="401"/>
      <c r="AJ246" s="165">
        <v>34000</v>
      </c>
      <c r="AK246" s="166">
        <v>8535.5</v>
      </c>
      <c r="AL246" s="166">
        <v>1200</v>
      </c>
      <c r="AM246" s="167">
        <v>34</v>
      </c>
      <c r="AO246" s="401"/>
      <c r="AP246" s="398"/>
      <c r="AQ246" s="400"/>
      <c r="AS246" s="165">
        <v>35200</v>
      </c>
      <c r="AT246" s="166">
        <v>8786.2820000000011</v>
      </c>
      <c r="AU246" s="166">
        <v>18207.199999999997</v>
      </c>
      <c r="AV246" s="167">
        <v>37</v>
      </c>
      <c r="AX246" s="400"/>
      <c r="AY246" s="398"/>
      <c r="AZ246" s="401"/>
      <c r="BB246" s="404">
        <v>20200</v>
      </c>
      <c r="BC246" s="182">
        <v>4327.25</v>
      </c>
      <c r="BD246" s="182">
        <v>9800</v>
      </c>
      <c r="BE246" s="234">
        <v>29.75</v>
      </c>
      <c r="BG246" s="401"/>
      <c r="BH246" s="398"/>
      <c r="BI246" s="400"/>
      <c r="BK246" s="404">
        <v>35200</v>
      </c>
      <c r="BL246" s="182">
        <v>8635.4950499999995</v>
      </c>
      <c r="BM246" s="182">
        <v>18207.21</v>
      </c>
      <c r="BN246" s="234">
        <v>37</v>
      </c>
      <c r="BP246" s="400"/>
      <c r="BQ246" s="398"/>
      <c r="BR246" s="401"/>
      <c r="BT246" s="404">
        <v>60000</v>
      </c>
      <c r="BU246" s="182">
        <v>18083.5</v>
      </c>
      <c r="BV246" s="182">
        <v>30000</v>
      </c>
      <c r="BW246" s="234">
        <v>47</v>
      </c>
      <c r="BY246" s="401"/>
      <c r="BZ246" s="398"/>
      <c r="CA246" s="398"/>
      <c r="CB246" s="398"/>
      <c r="CC246" s="398"/>
      <c r="CD246" s="398"/>
      <c r="CE246" s="398"/>
      <c r="CF246" s="398"/>
      <c r="CG246" s="398"/>
      <c r="CH246" s="398"/>
      <c r="CI246" s="398"/>
      <c r="CJ246" s="401"/>
      <c r="CK246" s="401"/>
      <c r="CL246" s="401"/>
      <c r="CM246" s="401"/>
      <c r="CN246" s="401"/>
      <c r="CO246" s="401"/>
      <c r="CP246" s="401"/>
      <c r="CQ246" s="401"/>
      <c r="CR246" s="398"/>
      <c r="CS246" s="400"/>
      <c r="CU246" s="404">
        <v>53407.199999999997</v>
      </c>
      <c r="CV246" s="182">
        <v>15771.946</v>
      </c>
      <c r="CW246" s="182">
        <v>6592.8000000000029</v>
      </c>
      <c r="CX246" s="234">
        <v>40</v>
      </c>
      <c r="CZ246" s="400"/>
      <c r="DA246" s="398"/>
      <c r="DB246" s="398"/>
      <c r="DC246" s="398"/>
      <c r="DD246" s="398"/>
      <c r="DE246" s="398"/>
      <c r="DF246" s="398"/>
      <c r="DG246" s="398"/>
      <c r="DH246" s="398"/>
      <c r="DI246" s="398"/>
      <c r="DJ246" s="398"/>
      <c r="DK246" s="400"/>
      <c r="DM246" s="404">
        <v>35200</v>
      </c>
      <c r="DN246" s="182">
        <v>8949.25</v>
      </c>
      <c r="DO246" s="182">
        <v>24800</v>
      </c>
      <c r="DP246" s="234">
        <v>39</v>
      </c>
      <c r="DR246" s="400"/>
      <c r="DS246" s="398"/>
      <c r="DT246" s="401"/>
      <c r="DV246" s="404">
        <v>60000</v>
      </c>
      <c r="DW246" s="182">
        <v>18317.625</v>
      </c>
      <c r="DX246" s="182">
        <v>240000</v>
      </c>
      <c r="DY246" s="234">
        <v>45</v>
      </c>
      <c r="EA246" s="401"/>
      <c r="EB246" s="398"/>
      <c r="EC246" s="400"/>
      <c r="EE246" s="404">
        <v>120000</v>
      </c>
      <c r="EF246" s="182">
        <v>46392.65</v>
      </c>
      <c r="EG246" s="182">
        <v>180000</v>
      </c>
      <c r="EH246" s="234">
        <v>49.5</v>
      </c>
      <c r="EJ246" s="400"/>
      <c r="EK246" s="398"/>
      <c r="EL246" s="401"/>
      <c r="EN246" s="193">
        <v>300000</v>
      </c>
      <c r="EO246" s="194">
        <v>122131.0444</v>
      </c>
      <c r="EP246" s="172" t="s">
        <v>296</v>
      </c>
      <c r="EQ246" s="195">
        <v>45.5</v>
      </c>
      <c r="ES246" s="401"/>
      <c r="ET246" s="398"/>
      <c r="EU246" s="400"/>
      <c r="EV246" s="400"/>
      <c r="EW246" s="400"/>
      <c r="EX246" s="400"/>
      <c r="EY246" s="400"/>
      <c r="EZ246" s="400"/>
      <c r="FA246" s="400"/>
      <c r="FB246" s="400"/>
      <c r="FC246" s="398"/>
      <c r="FD246" s="401"/>
      <c r="FF246" s="165">
        <v>20200</v>
      </c>
      <c r="FG246" s="166">
        <v>4303.05</v>
      </c>
      <c r="FH246" s="166">
        <v>9800</v>
      </c>
      <c r="FI246" s="167">
        <v>28.9</v>
      </c>
      <c r="FK246" s="401"/>
    </row>
    <row r="247" spans="2:167" x14ac:dyDescent="0.25">
      <c r="B247" s="704"/>
      <c r="C247" s="704"/>
      <c r="D247" s="704"/>
      <c r="E247" s="704"/>
      <c r="F247" s="704"/>
      <c r="G247" s="398"/>
      <c r="H247" s="398"/>
      <c r="I247" s="398"/>
      <c r="J247" s="398"/>
      <c r="K247" s="398"/>
      <c r="L247" s="398"/>
      <c r="M247" s="398"/>
      <c r="N247" s="398"/>
      <c r="O247" s="398"/>
      <c r="P247" s="398"/>
      <c r="Q247" s="398"/>
      <c r="R247" s="398"/>
      <c r="S247" s="398"/>
      <c r="T247" s="398"/>
      <c r="U247" s="398"/>
      <c r="V247" s="398"/>
      <c r="W247" s="398"/>
      <c r="X247" s="398"/>
      <c r="Y247" s="400"/>
      <c r="AA247" s="404">
        <v>60000</v>
      </c>
      <c r="AB247" s="182">
        <v>18014.300000000003</v>
      </c>
      <c r="AC247" s="182">
        <v>60000</v>
      </c>
      <c r="AD247" s="234">
        <v>45.4</v>
      </c>
      <c r="AF247" s="400"/>
      <c r="AG247" s="398"/>
      <c r="AH247" s="401"/>
      <c r="AJ247" s="404">
        <v>35200</v>
      </c>
      <c r="AK247" s="182">
        <v>8943.5</v>
      </c>
      <c r="AL247" s="182">
        <v>14800</v>
      </c>
      <c r="AM247" s="234">
        <v>37.5</v>
      </c>
      <c r="AO247" s="401"/>
      <c r="AP247" s="398"/>
      <c r="AQ247" s="400"/>
      <c r="AS247" s="404">
        <v>53407.199999999997</v>
      </c>
      <c r="AT247" s="182">
        <v>15522.946</v>
      </c>
      <c r="AU247" s="182">
        <v>6592.8000000000029</v>
      </c>
      <c r="AV247" s="234">
        <v>40</v>
      </c>
      <c r="AX247" s="400"/>
      <c r="AY247" s="398"/>
      <c r="AZ247" s="401"/>
      <c r="BB247" s="165">
        <v>30000</v>
      </c>
      <c r="BC247" s="166">
        <v>7242.75</v>
      </c>
      <c r="BD247" s="166">
        <v>5200</v>
      </c>
      <c r="BE247" s="167">
        <v>32.75</v>
      </c>
      <c r="BG247" s="401"/>
      <c r="BH247" s="398"/>
      <c r="BI247" s="400"/>
      <c r="BK247" s="165">
        <v>53407.21</v>
      </c>
      <c r="BL247" s="166">
        <v>15372.16275</v>
      </c>
      <c r="BM247" s="166">
        <v>6592.7900000000009</v>
      </c>
      <c r="BN247" s="167">
        <v>42</v>
      </c>
      <c r="BP247" s="400"/>
      <c r="BQ247" s="398"/>
      <c r="BR247" s="401"/>
      <c r="BT247" s="165">
        <v>90000</v>
      </c>
      <c r="BU247" s="166">
        <v>32183.5</v>
      </c>
      <c r="BV247" s="166">
        <v>210000</v>
      </c>
      <c r="BW247" s="167">
        <v>48</v>
      </c>
      <c r="BY247" s="401"/>
      <c r="BZ247" s="398"/>
      <c r="CA247" s="398"/>
      <c r="CB247" s="398"/>
      <c r="CC247" s="398"/>
      <c r="CD247" s="398"/>
      <c r="CE247" s="398"/>
      <c r="CF247" s="398"/>
      <c r="CG247" s="398"/>
      <c r="CH247" s="398"/>
      <c r="CI247" s="398"/>
      <c r="CJ247" s="398"/>
      <c r="CK247" s="398"/>
      <c r="CL247" s="398"/>
      <c r="CM247" s="398"/>
      <c r="CN247" s="398"/>
      <c r="CO247" s="398"/>
      <c r="CP247" s="398"/>
      <c r="CQ247" s="398"/>
      <c r="CR247" s="398"/>
      <c r="CS247" s="400"/>
      <c r="CU247" s="165">
        <v>60000</v>
      </c>
      <c r="CV247" s="166">
        <v>18409.066000000003</v>
      </c>
      <c r="CW247" s="166">
        <v>30000</v>
      </c>
      <c r="CX247" s="167">
        <v>44</v>
      </c>
      <c r="CZ247" s="400"/>
      <c r="DA247" s="398"/>
      <c r="DB247" s="398"/>
      <c r="DC247" s="398"/>
      <c r="DD247" s="398"/>
      <c r="DE247" s="398"/>
      <c r="DF247" s="398"/>
      <c r="DG247" s="398"/>
      <c r="DH247" s="398"/>
      <c r="DI247" s="398"/>
      <c r="DJ247" s="398"/>
      <c r="DK247" s="400"/>
      <c r="DM247" s="165">
        <v>60000</v>
      </c>
      <c r="DN247" s="166">
        <v>18621.25</v>
      </c>
      <c r="DO247" s="166">
        <v>20200</v>
      </c>
      <c r="DP247" s="167">
        <v>46</v>
      </c>
      <c r="DR247" s="400"/>
      <c r="DS247" s="398"/>
      <c r="DT247" s="401"/>
      <c r="DV247" s="179">
        <v>300000</v>
      </c>
      <c r="DW247" s="180">
        <v>126317.625</v>
      </c>
      <c r="DX247" s="180" t="s">
        <v>296</v>
      </c>
      <c r="DY247" s="181">
        <v>47</v>
      </c>
      <c r="EA247" s="401"/>
      <c r="EB247" s="398"/>
      <c r="EC247" s="400"/>
      <c r="EE247" s="179">
        <v>300000</v>
      </c>
      <c r="EF247" s="180">
        <v>135492.65</v>
      </c>
      <c r="EG247" s="180" t="s">
        <v>296</v>
      </c>
      <c r="EH247" s="181">
        <v>51.5</v>
      </c>
      <c r="EJ247" s="400"/>
      <c r="EK247" s="398"/>
      <c r="EL247" s="401"/>
      <c r="ES247" s="401"/>
      <c r="ET247" s="398"/>
      <c r="EU247" s="398"/>
      <c r="EV247" s="398"/>
      <c r="EW247" s="398"/>
      <c r="EX247" s="398"/>
      <c r="EY247" s="398"/>
      <c r="EZ247" s="398"/>
      <c r="FA247" s="398"/>
      <c r="FB247" s="398"/>
      <c r="FC247" s="398"/>
      <c r="FD247" s="401"/>
      <c r="FF247" s="168">
        <v>30000</v>
      </c>
      <c r="FG247" s="163">
        <v>7135.25</v>
      </c>
      <c r="FH247" s="163">
        <v>5200</v>
      </c>
      <c r="FI247" s="164">
        <v>33</v>
      </c>
      <c r="FK247" s="401"/>
    </row>
    <row r="248" spans="2:167" x14ac:dyDescent="0.25">
      <c r="B248" s="704"/>
      <c r="C248" s="704"/>
      <c r="D248" s="704"/>
      <c r="E248" s="704"/>
      <c r="F248" s="704"/>
      <c r="G248" s="398"/>
      <c r="H248" s="398"/>
      <c r="I248" s="398"/>
      <c r="J248" s="398"/>
      <c r="K248" s="398"/>
      <c r="L248" s="398"/>
      <c r="M248" s="398"/>
      <c r="N248" s="398"/>
      <c r="O248" s="398"/>
      <c r="P248" s="398"/>
      <c r="Q248" s="398"/>
      <c r="R248" s="398"/>
      <c r="S248" s="398"/>
      <c r="T248" s="398"/>
      <c r="U248" s="398"/>
      <c r="V248" s="398"/>
      <c r="W248" s="398"/>
      <c r="X248" s="398"/>
      <c r="Y248" s="400"/>
      <c r="AA248" s="165">
        <v>120000</v>
      </c>
      <c r="AB248" s="166">
        <v>45254.3</v>
      </c>
      <c r="AC248" s="166">
        <v>180000</v>
      </c>
      <c r="AD248" s="167">
        <v>46.2</v>
      </c>
      <c r="AF248" s="400"/>
      <c r="AG248" s="398"/>
      <c r="AH248" s="401"/>
      <c r="AJ248" s="165">
        <v>50000</v>
      </c>
      <c r="AK248" s="166">
        <v>14493.5</v>
      </c>
      <c r="AL248" s="166">
        <v>10000</v>
      </c>
      <c r="AM248" s="167">
        <v>39.5</v>
      </c>
      <c r="AO248" s="401"/>
      <c r="AP248" s="398"/>
      <c r="AQ248" s="400"/>
      <c r="AS248" s="165">
        <v>60000</v>
      </c>
      <c r="AT248" s="166">
        <v>18160.066000000003</v>
      </c>
      <c r="AU248" s="166">
        <v>10000</v>
      </c>
      <c r="AV248" s="167">
        <v>44</v>
      </c>
      <c r="AX248" s="400"/>
      <c r="AY248" s="398"/>
      <c r="AZ248" s="401"/>
      <c r="BB248" s="404">
        <v>35200</v>
      </c>
      <c r="BC248" s="182">
        <v>8945.75</v>
      </c>
      <c r="BD248" s="182">
        <v>12800</v>
      </c>
      <c r="BE248" s="234">
        <v>36.25</v>
      </c>
      <c r="BG248" s="401"/>
      <c r="BH248" s="398"/>
      <c r="BI248" s="400"/>
      <c r="BK248" s="404">
        <v>60000</v>
      </c>
      <c r="BL248" s="182">
        <v>18141.134549999999</v>
      </c>
      <c r="BM248" s="182">
        <v>30000.009999999995</v>
      </c>
      <c r="BN248" s="234">
        <v>46</v>
      </c>
      <c r="BP248" s="400"/>
      <c r="BQ248" s="398"/>
      <c r="BR248" s="401"/>
      <c r="BT248" s="193">
        <v>300000</v>
      </c>
      <c r="BU248" s="194">
        <v>132983.5</v>
      </c>
      <c r="BV248" s="194" t="s">
        <v>296</v>
      </c>
      <c r="BW248" s="195">
        <v>50</v>
      </c>
      <c r="BY248" s="401"/>
      <c r="BZ248" s="398"/>
      <c r="CA248" s="398"/>
      <c r="CB248" s="398"/>
      <c r="CC248" s="398"/>
      <c r="CD248" s="398"/>
      <c r="CE248" s="398"/>
      <c r="CF248" s="398"/>
      <c r="CG248" s="398"/>
      <c r="CH248" s="398"/>
      <c r="CI248" s="398"/>
      <c r="CJ248" s="398"/>
      <c r="CK248" s="398"/>
      <c r="CL248" s="398"/>
      <c r="CM248" s="398"/>
      <c r="CN248" s="398"/>
      <c r="CO248" s="398"/>
      <c r="CP248" s="398"/>
      <c r="CQ248" s="398"/>
      <c r="CR248" s="398"/>
      <c r="CS248" s="400"/>
      <c r="CU248" s="404">
        <v>90000</v>
      </c>
      <c r="CV248" s="182">
        <v>31609.066000000003</v>
      </c>
      <c r="CW248" s="182">
        <v>30000</v>
      </c>
      <c r="CX248" s="234">
        <v>46</v>
      </c>
      <c r="CZ248" s="400"/>
      <c r="DA248" s="398"/>
      <c r="DB248" s="398"/>
      <c r="DC248" s="398"/>
      <c r="DD248" s="398"/>
      <c r="DE248" s="398"/>
      <c r="DF248" s="398"/>
      <c r="DG248" s="398"/>
      <c r="DH248" s="398"/>
      <c r="DI248" s="398"/>
      <c r="DJ248" s="398"/>
      <c r="DK248" s="400"/>
      <c r="DM248" s="404">
        <v>80200</v>
      </c>
      <c r="DN248" s="182">
        <v>27913.25</v>
      </c>
      <c r="DO248" s="182">
        <v>19000</v>
      </c>
      <c r="DP248" s="234">
        <v>46.5</v>
      </c>
      <c r="DR248" s="400"/>
      <c r="DS248" s="398"/>
      <c r="DT248" s="401"/>
      <c r="EA248" s="401"/>
      <c r="EB248" s="398"/>
      <c r="EC248" s="400"/>
      <c r="EJ248" s="400"/>
      <c r="EK248" s="398"/>
      <c r="EL248" s="401"/>
      <c r="EM248" s="401"/>
      <c r="EN248" s="401"/>
      <c r="EO248" s="401"/>
      <c r="EP248" s="401"/>
      <c r="EQ248" s="401"/>
      <c r="ER248" s="401"/>
      <c r="ES248" s="401"/>
      <c r="ET248" s="398"/>
      <c r="EU248" s="398"/>
      <c r="EV248" s="398"/>
      <c r="EW248" s="398"/>
      <c r="EX248" s="398"/>
      <c r="EY248" s="398"/>
      <c r="EZ248" s="398"/>
      <c r="FA248" s="398"/>
      <c r="FB248" s="398"/>
      <c r="FC248" s="398"/>
      <c r="FD248" s="401"/>
      <c r="FF248" s="165">
        <v>35200</v>
      </c>
      <c r="FG248" s="166">
        <v>8851.25</v>
      </c>
      <c r="FH248" s="166">
        <v>14800</v>
      </c>
      <c r="FI248" s="167">
        <v>36.5</v>
      </c>
      <c r="FK248" s="401"/>
    </row>
    <row r="249" spans="2:167" x14ac:dyDescent="0.25">
      <c r="B249" s="704"/>
      <c r="C249" s="704"/>
      <c r="D249" s="704"/>
      <c r="E249" s="704"/>
      <c r="F249" s="704"/>
      <c r="G249" s="398"/>
      <c r="H249" s="398"/>
      <c r="I249" s="398"/>
      <c r="J249" s="398"/>
      <c r="K249" s="398"/>
      <c r="L249" s="398"/>
      <c r="M249" s="398"/>
      <c r="N249" s="398"/>
      <c r="O249" s="398"/>
      <c r="P249" s="398"/>
      <c r="Q249" s="398"/>
      <c r="R249" s="398"/>
      <c r="S249" s="398"/>
      <c r="T249" s="398"/>
      <c r="U249" s="398"/>
      <c r="V249" s="398"/>
      <c r="W249" s="398"/>
      <c r="X249" s="398"/>
      <c r="Y249" s="400"/>
      <c r="AA249" s="193">
        <v>300000</v>
      </c>
      <c r="AB249" s="194">
        <v>128414.30000000002</v>
      </c>
      <c r="AC249" s="408" t="s">
        <v>296</v>
      </c>
      <c r="AD249" s="195">
        <v>48.2</v>
      </c>
      <c r="AF249" s="400"/>
      <c r="AG249" s="398"/>
      <c r="AH249" s="401"/>
      <c r="AJ249" s="404">
        <v>60000</v>
      </c>
      <c r="AK249" s="182">
        <v>18443.5</v>
      </c>
      <c r="AL249" s="182">
        <v>10000</v>
      </c>
      <c r="AM249" s="234">
        <v>44.5</v>
      </c>
      <c r="AO249" s="401"/>
      <c r="AP249" s="398"/>
      <c r="AQ249" s="400"/>
      <c r="AS249" s="404">
        <v>70000</v>
      </c>
      <c r="AT249" s="182">
        <v>22560.066000000003</v>
      </c>
      <c r="AU249" s="182">
        <v>20000</v>
      </c>
      <c r="AV249" s="234">
        <v>45</v>
      </c>
      <c r="AX249" s="400"/>
      <c r="AY249" s="398"/>
      <c r="AZ249" s="401"/>
      <c r="BB249" s="165">
        <v>48000</v>
      </c>
      <c r="BC249" s="166">
        <v>13585.75</v>
      </c>
      <c r="BD249" s="166">
        <v>12000</v>
      </c>
      <c r="BE249" s="167">
        <v>37.75</v>
      </c>
      <c r="BG249" s="401"/>
      <c r="BH249" s="398"/>
      <c r="BI249" s="400"/>
      <c r="BK249" s="165">
        <v>90000.01</v>
      </c>
      <c r="BL249" s="166">
        <v>31941.139149999995</v>
      </c>
      <c r="BM249" s="166">
        <v>30000</v>
      </c>
      <c r="BN249" s="167">
        <v>47.5</v>
      </c>
      <c r="BP249" s="400"/>
      <c r="BQ249" s="398"/>
      <c r="BR249" s="401"/>
      <c r="BY249" s="401"/>
      <c r="BZ249" s="398"/>
      <c r="CA249" s="398"/>
      <c r="CB249" s="398"/>
      <c r="CC249" s="398"/>
      <c r="CD249" s="398"/>
      <c r="CE249" s="398"/>
      <c r="CF249" s="398"/>
      <c r="CG249" s="398"/>
      <c r="CH249" s="398"/>
      <c r="CI249" s="398"/>
      <c r="CJ249" s="398"/>
      <c r="CK249" s="398"/>
      <c r="CL249" s="398"/>
      <c r="CM249" s="398"/>
      <c r="CN249" s="398"/>
      <c r="CO249" s="398"/>
      <c r="CP249" s="398"/>
      <c r="CQ249" s="398"/>
      <c r="CR249" s="398"/>
      <c r="CS249" s="400"/>
      <c r="CU249" s="165">
        <v>120000</v>
      </c>
      <c r="CV249" s="166">
        <v>45409.066000000006</v>
      </c>
      <c r="CW249" s="166">
        <v>55000</v>
      </c>
      <c r="CX249" s="167">
        <v>47</v>
      </c>
      <c r="CZ249" s="400"/>
      <c r="DA249" s="398"/>
      <c r="DB249" s="398"/>
      <c r="DC249" s="398"/>
      <c r="DD249" s="398"/>
      <c r="DE249" s="398"/>
      <c r="DF249" s="398"/>
      <c r="DG249" s="398"/>
      <c r="DH249" s="398"/>
      <c r="DI249" s="398"/>
      <c r="DJ249" s="398"/>
      <c r="DK249" s="400"/>
      <c r="DM249" s="165">
        <v>99200</v>
      </c>
      <c r="DN249" s="166">
        <v>36748.25</v>
      </c>
      <c r="DO249" s="166">
        <v>21000</v>
      </c>
      <c r="DP249" s="167">
        <v>47</v>
      </c>
      <c r="DR249" s="400"/>
      <c r="DS249" s="398"/>
      <c r="DT249" s="401"/>
      <c r="DU249" s="401"/>
      <c r="DV249" s="401"/>
      <c r="DW249" s="401"/>
      <c r="DX249" s="401"/>
      <c r="DY249" s="401"/>
      <c r="DZ249" s="401"/>
      <c r="EA249" s="401"/>
      <c r="EB249" s="398"/>
      <c r="EC249" s="400"/>
      <c r="ED249" s="400"/>
      <c r="EE249" s="400"/>
      <c r="EF249" s="400"/>
      <c r="EG249" s="400"/>
      <c r="EH249" s="400"/>
      <c r="EI249" s="400"/>
      <c r="EJ249" s="400"/>
      <c r="EK249" s="398"/>
      <c r="EL249" s="398"/>
      <c r="EM249" s="398"/>
      <c r="EN249" s="398"/>
      <c r="EO249" s="398"/>
      <c r="EP249" s="398"/>
      <c r="EQ249" s="398"/>
      <c r="ER249" s="398"/>
      <c r="ES249" s="398"/>
      <c r="ET249" s="398"/>
      <c r="EU249" s="398"/>
      <c r="EV249" s="398"/>
      <c r="EW249" s="398"/>
      <c r="EX249" s="398"/>
      <c r="EY249" s="398"/>
      <c r="EZ249" s="398"/>
      <c r="FA249" s="398"/>
      <c r="FB249" s="398"/>
      <c r="FC249" s="398"/>
      <c r="FD249" s="401"/>
      <c r="FF249" s="168">
        <v>50000</v>
      </c>
      <c r="FG249" s="163">
        <v>14253.25</v>
      </c>
      <c r="FH249" s="163">
        <v>10000</v>
      </c>
      <c r="FI249" s="164">
        <v>42</v>
      </c>
      <c r="FK249" s="401"/>
    </row>
    <row r="250" spans="2:167" x14ac:dyDescent="0.25">
      <c r="B250" s="704"/>
      <c r="C250" s="704"/>
      <c r="D250" s="704"/>
      <c r="E250" s="704"/>
      <c r="F250" s="704"/>
      <c r="G250" s="398"/>
      <c r="H250" s="398"/>
      <c r="I250" s="398"/>
      <c r="J250" s="398"/>
      <c r="K250" s="398"/>
      <c r="L250" s="398"/>
      <c r="M250" s="398"/>
      <c r="N250" s="398"/>
      <c r="O250" s="398"/>
      <c r="P250" s="398"/>
      <c r="Q250" s="398"/>
      <c r="R250" s="398"/>
      <c r="S250" s="398"/>
      <c r="T250" s="398"/>
      <c r="U250" s="398"/>
      <c r="V250" s="398"/>
      <c r="W250" s="398"/>
      <c r="X250" s="398"/>
      <c r="Y250" s="400"/>
      <c r="AF250" s="400"/>
      <c r="AG250" s="398"/>
      <c r="AH250" s="401"/>
      <c r="AJ250" s="165">
        <v>70000</v>
      </c>
      <c r="AK250" s="166">
        <v>22893.5</v>
      </c>
      <c r="AL250" s="166">
        <v>20000</v>
      </c>
      <c r="AM250" s="167">
        <v>45</v>
      </c>
      <c r="AO250" s="401"/>
      <c r="AP250" s="398"/>
      <c r="AQ250" s="400"/>
      <c r="AS250" s="165">
        <v>90000</v>
      </c>
      <c r="AT250" s="166">
        <v>31560.066000000003</v>
      </c>
      <c r="AU250" s="166">
        <v>85000</v>
      </c>
      <c r="AV250" s="167">
        <v>47.5</v>
      </c>
      <c r="AX250" s="400"/>
      <c r="AY250" s="398"/>
      <c r="AZ250" s="401"/>
      <c r="BB250" s="404">
        <v>60000</v>
      </c>
      <c r="BC250" s="182">
        <v>18115.75</v>
      </c>
      <c r="BD250" s="182">
        <v>10000</v>
      </c>
      <c r="BE250" s="234">
        <v>41.75</v>
      </c>
      <c r="BG250" s="401"/>
      <c r="BH250" s="398"/>
      <c r="BI250" s="400"/>
      <c r="BK250" s="404">
        <v>120000.01</v>
      </c>
      <c r="BL250" s="182">
        <v>46191.139149999995</v>
      </c>
      <c r="BM250" s="182">
        <v>179999.99</v>
      </c>
      <c r="BN250" s="234">
        <v>48.5</v>
      </c>
      <c r="BP250" s="400"/>
      <c r="BQ250" s="398"/>
      <c r="BR250" s="401"/>
      <c r="BS250" s="401"/>
      <c r="BT250" s="401"/>
      <c r="BU250" s="401"/>
      <c r="BV250" s="401"/>
      <c r="BW250" s="401"/>
      <c r="BX250" s="401"/>
      <c r="BY250" s="401"/>
      <c r="BZ250" s="398"/>
      <c r="CA250" s="398"/>
      <c r="CB250" s="398"/>
      <c r="CC250" s="398"/>
      <c r="CD250" s="398"/>
      <c r="CE250" s="398"/>
      <c r="CF250" s="398"/>
      <c r="CG250" s="398"/>
      <c r="CH250" s="398"/>
      <c r="CI250" s="398"/>
      <c r="CJ250" s="398"/>
      <c r="CK250" s="398"/>
      <c r="CL250" s="398"/>
      <c r="CM250" s="398"/>
      <c r="CN250" s="398"/>
      <c r="CO250" s="398"/>
      <c r="CP250" s="398"/>
      <c r="CQ250" s="398"/>
      <c r="CR250" s="398"/>
      <c r="CS250" s="400"/>
      <c r="CU250" s="404">
        <v>175000</v>
      </c>
      <c r="CV250" s="182">
        <v>71259.066000000006</v>
      </c>
      <c r="CW250" s="182">
        <v>125000</v>
      </c>
      <c r="CX250" s="234">
        <v>48</v>
      </c>
      <c r="CZ250" s="400"/>
      <c r="DA250" s="398"/>
      <c r="DB250" s="398"/>
      <c r="DC250" s="398"/>
      <c r="DD250" s="398"/>
      <c r="DE250" s="398"/>
      <c r="DF250" s="398"/>
      <c r="DG250" s="398"/>
      <c r="DH250" s="398"/>
      <c r="DI250" s="398"/>
      <c r="DJ250" s="398"/>
      <c r="DK250" s="400"/>
      <c r="DM250" s="404">
        <v>120200</v>
      </c>
      <c r="DN250" s="182">
        <v>46618.25</v>
      </c>
      <c r="DO250" s="182">
        <v>179800</v>
      </c>
      <c r="DP250" s="234">
        <v>47.5</v>
      </c>
      <c r="DR250" s="400"/>
      <c r="DS250" s="398"/>
      <c r="DT250" s="398"/>
      <c r="DU250" s="398"/>
      <c r="DV250" s="398"/>
      <c r="DW250" s="398"/>
      <c r="DX250" s="398"/>
      <c r="DY250" s="398"/>
      <c r="DZ250" s="398"/>
      <c r="EA250" s="398"/>
      <c r="EB250" s="398"/>
      <c r="EC250" s="398"/>
      <c r="ED250" s="398"/>
      <c r="EE250" s="398"/>
      <c r="EF250" s="398"/>
      <c r="EG250" s="398"/>
      <c r="EH250" s="398"/>
      <c r="EI250" s="398"/>
      <c r="EJ250" s="398"/>
      <c r="EK250" s="398"/>
      <c r="EL250" s="398"/>
      <c r="EM250" s="398"/>
      <c r="EN250" s="398"/>
      <c r="EO250" s="398"/>
      <c r="EP250" s="398"/>
      <c r="EQ250" s="398"/>
      <c r="ER250" s="398"/>
      <c r="ES250" s="398"/>
      <c r="ET250" s="398"/>
      <c r="EU250" s="398"/>
      <c r="EV250" s="398"/>
      <c r="EW250" s="398"/>
      <c r="EX250" s="398"/>
      <c r="EY250" s="398"/>
      <c r="EZ250" s="398"/>
      <c r="FA250" s="398"/>
      <c r="FB250" s="398"/>
      <c r="FC250" s="398"/>
      <c r="FD250" s="401"/>
      <c r="FF250" s="165">
        <v>60000</v>
      </c>
      <c r="FG250" s="166">
        <v>18453.25</v>
      </c>
      <c r="FH250" s="166">
        <v>5000</v>
      </c>
      <c r="FI250" s="167">
        <v>46</v>
      </c>
      <c r="FK250" s="401"/>
    </row>
    <row r="251" spans="2:167" x14ac:dyDescent="0.25">
      <c r="B251" s="704"/>
      <c r="C251" s="704"/>
      <c r="D251" s="704"/>
      <c r="E251" s="704"/>
      <c r="F251" s="704"/>
      <c r="G251" s="398"/>
      <c r="H251" s="398"/>
      <c r="I251" s="398"/>
      <c r="J251" s="398"/>
      <c r="K251" s="398"/>
      <c r="L251" s="398"/>
      <c r="M251" s="398"/>
      <c r="N251" s="398"/>
      <c r="O251" s="398"/>
      <c r="P251" s="398"/>
      <c r="Q251" s="398"/>
      <c r="R251" s="398"/>
      <c r="S251" s="398"/>
      <c r="T251" s="398"/>
      <c r="U251" s="398"/>
      <c r="V251" s="398"/>
      <c r="W251" s="398"/>
      <c r="X251" s="398"/>
      <c r="Y251" s="400"/>
      <c r="Z251" s="400"/>
      <c r="AA251" s="400"/>
      <c r="AB251" s="400"/>
      <c r="AC251" s="400"/>
      <c r="AD251" s="400"/>
      <c r="AE251" s="400"/>
      <c r="AF251" s="400"/>
      <c r="AG251" s="398"/>
      <c r="AH251" s="401"/>
      <c r="AJ251" s="404">
        <v>90000</v>
      </c>
      <c r="AK251" s="182">
        <v>31893.5</v>
      </c>
      <c r="AL251" s="182">
        <v>40000</v>
      </c>
      <c r="AM251" s="234">
        <v>46</v>
      </c>
      <c r="AO251" s="401"/>
      <c r="AP251" s="398"/>
      <c r="AQ251" s="400"/>
      <c r="AS251" s="404">
        <v>175000</v>
      </c>
      <c r="AT251" s="182">
        <v>71935.066000000006</v>
      </c>
      <c r="AU251" s="182">
        <v>125000</v>
      </c>
      <c r="AV251" s="234">
        <v>48</v>
      </c>
      <c r="AX251" s="400"/>
      <c r="AY251" s="398"/>
      <c r="AZ251" s="401"/>
      <c r="BB251" s="165">
        <v>70000</v>
      </c>
      <c r="BC251" s="166">
        <v>22290.75</v>
      </c>
      <c r="BD251" s="166">
        <v>20000</v>
      </c>
      <c r="BE251" s="167">
        <v>44.5</v>
      </c>
      <c r="BG251" s="401"/>
      <c r="BH251" s="398"/>
      <c r="BI251" s="400"/>
      <c r="BK251" s="179">
        <v>300000</v>
      </c>
      <c r="BL251" s="180">
        <v>133491.13429999998</v>
      </c>
      <c r="BM251" s="405" t="s">
        <v>296</v>
      </c>
      <c r="BN251" s="181">
        <v>50.5</v>
      </c>
      <c r="BP251" s="400"/>
      <c r="BQ251" s="398"/>
      <c r="BR251" s="398"/>
      <c r="BS251" s="398"/>
      <c r="BT251" s="398"/>
      <c r="BU251" s="398"/>
      <c r="BV251" s="398"/>
      <c r="BW251" s="398"/>
      <c r="BX251" s="398"/>
      <c r="BY251" s="398"/>
      <c r="BZ251" s="398"/>
      <c r="CA251" s="398"/>
      <c r="CB251" s="398"/>
      <c r="CC251" s="398"/>
      <c r="CD251" s="398"/>
      <c r="CE251" s="398"/>
      <c r="CF251" s="398"/>
      <c r="CG251" s="398"/>
      <c r="CH251" s="398"/>
      <c r="CI251" s="398"/>
      <c r="CJ251" s="398"/>
      <c r="CK251" s="398"/>
      <c r="CL251" s="398"/>
      <c r="CM251" s="398"/>
      <c r="CN251" s="398"/>
      <c r="CO251" s="398"/>
      <c r="CP251" s="398"/>
      <c r="CQ251" s="398"/>
      <c r="CR251" s="398"/>
      <c r="CS251" s="400"/>
      <c r="CU251" s="179">
        <v>300000</v>
      </c>
      <c r="CV251" s="180">
        <v>131259.06599999999</v>
      </c>
      <c r="CW251" s="405" t="s">
        <v>296</v>
      </c>
      <c r="CX251" s="181">
        <v>50</v>
      </c>
      <c r="CZ251" s="400"/>
      <c r="DA251" s="398"/>
      <c r="DB251" s="398"/>
      <c r="DC251" s="398"/>
      <c r="DD251" s="398"/>
      <c r="DE251" s="398"/>
      <c r="DF251" s="398"/>
      <c r="DG251" s="398"/>
      <c r="DH251" s="398"/>
      <c r="DI251" s="398"/>
      <c r="DJ251" s="398"/>
      <c r="DK251" s="400"/>
      <c r="DM251" s="179">
        <v>300000</v>
      </c>
      <c r="DN251" s="180">
        <v>132023.25</v>
      </c>
      <c r="DO251" s="180" t="s">
        <v>296</v>
      </c>
      <c r="DP251" s="181">
        <v>49.5</v>
      </c>
      <c r="DR251" s="400"/>
      <c r="DS251" s="398"/>
      <c r="DT251" s="398"/>
      <c r="DU251" s="398"/>
      <c r="DV251" s="398"/>
      <c r="DW251" s="398"/>
      <c r="DX251" s="398"/>
      <c r="DY251" s="398"/>
      <c r="DZ251" s="398"/>
      <c r="EA251" s="398"/>
      <c r="EB251" s="398"/>
      <c r="EC251" s="398"/>
      <c r="ED251" s="398"/>
      <c r="EE251" s="398"/>
      <c r="EF251" s="398"/>
      <c r="EG251" s="398"/>
      <c r="EH251" s="398"/>
      <c r="EI251" s="398"/>
      <c r="EJ251" s="398"/>
      <c r="EK251" s="398"/>
      <c r="EL251" s="398"/>
      <c r="EM251" s="398"/>
      <c r="EN251" s="398"/>
      <c r="EO251" s="398"/>
      <c r="EP251" s="398"/>
      <c r="EQ251" s="398"/>
      <c r="ER251" s="398"/>
      <c r="ES251" s="398"/>
      <c r="ET251" s="398"/>
      <c r="EU251" s="398"/>
      <c r="EV251" s="398"/>
      <c r="EW251" s="398"/>
      <c r="EX251" s="398"/>
      <c r="EY251" s="398"/>
      <c r="EZ251" s="398"/>
      <c r="FA251" s="398"/>
      <c r="FB251" s="398"/>
      <c r="FC251" s="398"/>
      <c r="FD251" s="401"/>
      <c r="FF251" s="168">
        <v>65000</v>
      </c>
      <c r="FG251" s="163">
        <v>20753.25</v>
      </c>
      <c r="FH251" s="163">
        <v>15000</v>
      </c>
      <c r="FI251" s="164">
        <v>47</v>
      </c>
      <c r="FK251" s="401"/>
    </row>
    <row r="252" spans="2:167" x14ac:dyDescent="0.25">
      <c r="B252" s="704"/>
      <c r="C252" s="704"/>
      <c r="D252" s="704"/>
      <c r="E252" s="704"/>
      <c r="F252" s="704"/>
      <c r="G252" s="398"/>
      <c r="H252" s="398"/>
      <c r="I252" s="398"/>
      <c r="J252" s="398"/>
      <c r="K252" s="398"/>
      <c r="L252" s="398"/>
      <c r="M252" s="398"/>
      <c r="N252" s="398"/>
      <c r="O252" s="398"/>
      <c r="P252" s="398"/>
      <c r="Q252" s="398"/>
      <c r="R252" s="398"/>
      <c r="S252" s="398"/>
      <c r="T252" s="398"/>
      <c r="U252" s="398"/>
      <c r="V252" s="398"/>
      <c r="W252" s="398"/>
      <c r="X252" s="398"/>
      <c r="Y252" s="398"/>
      <c r="Z252" s="398"/>
      <c r="AA252" s="398"/>
      <c r="AB252" s="398"/>
      <c r="AC252" s="398"/>
      <c r="AD252" s="398"/>
      <c r="AE252" s="398"/>
      <c r="AF252" s="398"/>
      <c r="AG252" s="398"/>
      <c r="AH252" s="401"/>
      <c r="AJ252" s="165">
        <v>130000</v>
      </c>
      <c r="AK252" s="166">
        <v>50293.5</v>
      </c>
      <c r="AL252" s="166">
        <v>20000</v>
      </c>
      <c r="AM252" s="167">
        <v>47</v>
      </c>
      <c r="AO252" s="401"/>
      <c r="AP252" s="398"/>
      <c r="AQ252" s="400"/>
      <c r="AS252" s="179">
        <v>300000</v>
      </c>
      <c r="AT252" s="180">
        <v>131935.06599999999</v>
      </c>
      <c r="AU252" s="405" t="s">
        <v>296</v>
      </c>
      <c r="AV252" s="181">
        <v>50</v>
      </c>
      <c r="AX252" s="400"/>
      <c r="AY252" s="398"/>
      <c r="AZ252" s="401"/>
      <c r="BB252" s="404">
        <v>90000</v>
      </c>
      <c r="BC252" s="182">
        <v>31190.75</v>
      </c>
      <c r="BD252" s="182">
        <v>30000</v>
      </c>
      <c r="BE252" s="234">
        <v>45.5</v>
      </c>
      <c r="BG252" s="401"/>
      <c r="BH252" s="398"/>
      <c r="BI252" s="400"/>
      <c r="BJ252" s="175"/>
      <c r="BK252" s="175"/>
      <c r="BL252" s="175"/>
      <c r="BM252" s="175"/>
      <c r="BN252" s="175"/>
      <c r="BO252" s="175"/>
      <c r="BP252" s="400"/>
      <c r="BQ252" s="398"/>
      <c r="BR252" s="398"/>
      <c r="BS252" s="398"/>
      <c r="BT252" s="398"/>
      <c r="BU252" s="398"/>
      <c r="BV252" s="398"/>
      <c r="BW252" s="398"/>
      <c r="BX252" s="398"/>
      <c r="BY252" s="398"/>
      <c r="BZ252" s="398"/>
      <c r="CA252" s="398"/>
      <c r="CB252" s="398"/>
      <c r="CC252" s="398"/>
      <c r="CD252" s="398"/>
      <c r="CE252" s="398"/>
      <c r="CF252" s="398"/>
      <c r="CG252" s="398"/>
      <c r="CH252" s="398"/>
      <c r="CI252" s="398"/>
      <c r="CJ252" s="398"/>
      <c r="CK252" s="398"/>
      <c r="CL252" s="398"/>
      <c r="CM252" s="398"/>
      <c r="CN252" s="398"/>
      <c r="CO252" s="398"/>
      <c r="CP252" s="398"/>
      <c r="CQ252" s="398"/>
      <c r="CR252" s="398"/>
      <c r="CS252" s="400"/>
      <c r="CZ252" s="400"/>
      <c r="DA252" s="398"/>
      <c r="DB252" s="398"/>
      <c r="DC252" s="398"/>
      <c r="DD252" s="398"/>
      <c r="DE252" s="398"/>
      <c r="DF252" s="398"/>
      <c r="DG252" s="398"/>
      <c r="DH252" s="398"/>
      <c r="DI252" s="398"/>
      <c r="DJ252" s="398"/>
      <c r="DK252" s="400"/>
      <c r="DR252" s="400"/>
      <c r="DS252" s="398"/>
      <c r="DT252" s="398"/>
      <c r="DU252" s="398"/>
      <c r="DV252" s="398"/>
      <c r="DW252" s="398"/>
      <c r="DX252" s="398"/>
      <c r="DY252" s="398"/>
      <c r="DZ252" s="398"/>
      <c r="EA252" s="398"/>
      <c r="EB252" s="398"/>
      <c r="EC252" s="398"/>
      <c r="ED252" s="398"/>
      <c r="EE252" s="398"/>
      <c r="EF252" s="398"/>
      <c r="EG252" s="398"/>
      <c r="EH252" s="398"/>
      <c r="EI252" s="398"/>
      <c r="EJ252" s="398"/>
      <c r="EK252" s="398"/>
      <c r="EL252" s="398"/>
      <c r="EM252" s="398"/>
      <c r="EN252" s="398"/>
      <c r="EO252" s="398"/>
      <c r="EP252" s="398"/>
      <c r="EQ252" s="398"/>
      <c r="ER252" s="398"/>
      <c r="ES252" s="398"/>
      <c r="ET252" s="398"/>
      <c r="EU252" s="398"/>
      <c r="EV252" s="398"/>
      <c r="EW252" s="398"/>
      <c r="EX252" s="398"/>
      <c r="EY252" s="398"/>
      <c r="EZ252" s="398"/>
      <c r="FA252" s="398"/>
      <c r="FB252" s="398"/>
      <c r="FC252" s="398"/>
      <c r="FD252" s="401"/>
      <c r="FF252" s="165">
        <v>80000</v>
      </c>
      <c r="FG252" s="166">
        <v>27803.25</v>
      </c>
      <c r="FH252" s="166">
        <v>40000</v>
      </c>
      <c r="FI252" s="167">
        <v>47.5</v>
      </c>
      <c r="FK252" s="401"/>
    </row>
    <row r="253" spans="2:167" x14ac:dyDescent="0.25">
      <c r="B253" s="704"/>
      <c r="C253" s="704"/>
      <c r="D253" s="704"/>
      <c r="E253" s="704"/>
      <c r="F253" s="704"/>
      <c r="G253" s="398"/>
      <c r="H253" s="398"/>
      <c r="I253" s="398"/>
      <c r="J253" s="398"/>
      <c r="K253" s="398"/>
      <c r="L253" s="398"/>
      <c r="M253" s="398"/>
      <c r="N253" s="398"/>
      <c r="O253" s="398"/>
      <c r="P253" s="398"/>
      <c r="Q253" s="398"/>
      <c r="R253" s="398"/>
      <c r="S253" s="398"/>
      <c r="T253" s="398"/>
      <c r="U253" s="398"/>
      <c r="V253" s="398"/>
      <c r="W253" s="398"/>
      <c r="X253" s="398"/>
      <c r="Y253" s="398"/>
      <c r="Z253" s="398"/>
      <c r="AA253" s="398"/>
      <c r="AB253" s="398"/>
      <c r="AC253" s="398"/>
      <c r="AD253" s="398"/>
      <c r="AE253" s="398"/>
      <c r="AF253" s="398"/>
      <c r="AG253" s="398"/>
      <c r="AH253" s="401"/>
      <c r="AJ253" s="404">
        <v>150000</v>
      </c>
      <c r="AK253" s="182">
        <v>59693.5</v>
      </c>
      <c r="AL253" s="182">
        <v>150000</v>
      </c>
      <c r="AM253" s="234">
        <v>47.5</v>
      </c>
      <c r="AO253" s="401"/>
      <c r="AP253" s="398"/>
      <c r="AQ253" s="400"/>
      <c r="AR253" s="175"/>
      <c r="AS253" s="175"/>
      <c r="AT253" s="175"/>
      <c r="AU253" s="175"/>
      <c r="AV253" s="175"/>
      <c r="AW253" s="175"/>
      <c r="AX253" s="400"/>
      <c r="AY253" s="398"/>
      <c r="AZ253" s="401"/>
      <c r="BB253" s="165">
        <v>120000</v>
      </c>
      <c r="BC253" s="166">
        <v>44840.75</v>
      </c>
      <c r="BD253" s="166">
        <v>55000</v>
      </c>
      <c r="BE253" s="167">
        <v>46.5</v>
      </c>
      <c r="BG253" s="401"/>
      <c r="BH253" s="398"/>
      <c r="BI253" s="400"/>
      <c r="BJ253" s="400"/>
      <c r="BK253" s="400"/>
      <c r="BL253" s="400"/>
      <c r="BM253" s="400"/>
      <c r="BN253" s="400"/>
      <c r="BO253" s="400"/>
      <c r="BP253" s="400"/>
      <c r="BQ253" s="398"/>
      <c r="BR253" s="398"/>
      <c r="BS253" s="398"/>
      <c r="BT253" s="398"/>
      <c r="BU253" s="398"/>
      <c r="BV253" s="398"/>
      <c r="BW253" s="398"/>
      <c r="BX253" s="398"/>
      <c r="BY253" s="398"/>
      <c r="BZ253" s="398"/>
      <c r="CA253" s="398"/>
      <c r="CB253" s="398"/>
      <c r="CC253" s="398"/>
      <c r="CD253" s="398"/>
      <c r="CE253" s="398"/>
      <c r="CF253" s="398"/>
      <c r="CG253" s="398"/>
      <c r="CH253" s="398"/>
      <c r="CI253" s="398"/>
      <c r="CJ253" s="398"/>
      <c r="CK253" s="398"/>
      <c r="CL253" s="398"/>
      <c r="CM253" s="398"/>
      <c r="CN253" s="398"/>
      <c r="CO253" s="398"/>
      <c r="CP253" s="398"/>
      <c r="CQ253" s="398"/>
      <c r="CR253" s="398"/>
      <c r="CS253" s="400"/>
      <c r="CT253" s="400"/>
      <c r="CU253" s="400"/>
      <c r="CV253" s="400"/>
      <c r="CW253" s="400"/>
      <c r="CX253" s="400"/>
      <c r="CY253" s="400"/>
      <c r="CZ253" s="400"/>
      <c r="DA253" s="398"/>
      <c r="DB253" s="398"/>
      <c r="DC253" s="398"/>
      <c r="DD253" s="398"/>
      <c r="DE253" s="398"/>
      <c r="DF253" s="398"/>
      <c r="DG253" s="398"/>
      <c r="DH253" s="398"/>
      <c r="DI253" s="398"/>
      <c r="DJ253" s="398"/>
      <c r="DK253" s="400"/>
      <c r="DL253" s="400"/>
      <c r="DM253" s="400"/>
      <c r="DN253" s="400"/>
      <c r="DO253" s="400"/>
      <c r="DP253" s="400"/>
      <c r="DQ253" s="400"/>
      <c r="DR253" s="400"/>
      <c r="DS253" s="398"/>
      <c r="DT253" s="398"/>
      <c r="DU253" s="398"/>
      <c r="DV253" s="398"/>
      <c r="DW253" s="398"/>
      <c r="DX253" s="398"/>
      <c r="DY253" s="398"/>
      <c r="DZ253" s="398"/>
      <c r="EA253" s="398"/>
      <c r="EB253" s="398"/>
      <c r="EC253" s="398"/>
      <c r="ED253" s="398"/>
      <c r="EE253" s="398"/>
      <c r="EF253" s="398"/>
      <c r="EG253" s="398"/>
      <c r="EH253" s="398"/>
      <c r="EI253" s="398"/>
      <c r="EJ253" s="398"/>
      <c r="EK253" s="398"/>
      <c r="EL253" s="398"/>
      <c r="EM253" s="398"/>
      <c r="EN253" s="398"/>
      <c r="EO253" s="398"/>
      <c r="EP253" s="398"/>
      <c r="EQ253" s="398"/>
      <c r="ER253" s="398"/>
      <c r="ES253" s="398"/>
      <c r="ET253" s="398"/>
      <c r="EU253" s="398"/>
      <c r="EV253" s="398"/>
      <c r="EW253" s="398"/>
      <c r="EX253" s="398"/>
      <c r="EY253" s="398"/>
      <c r="EZ253" s="398"/>
      <c r="FA253" s="398"/>
      <c r="FB253" s="398"/>
      <c r="FC253" s="398"/>
      <c r="FD253" s="401"/>
      <c r="FF253" s="168">
        <v>120000</v>
      </c>
      <c r="FG253" s="163">
        <v>46803.25</v>
      </c>
      <c r="FH253" s="163">
        <v>20000</v>
      </c>
      <c r="FI253" s="164">
        <v>48</v>
      </c>
      <c r="FK253" s="401"/>
    </row>
    <row r="254" spans="2:167" x14ac:dyDescent="0.25">
      <c r="B254" s="704"/>
      <c r="C254" s="704"/>
      <c r="D254" s="704"/>
      <c r="E254" s="704"/>
      <c r="F254" s="704"/>
      <c r="G254" s="398"/>
      <c r="H254" s="398"/>
      <c r="I254" s="398"/>
      <c r="J254" s="398"/>
      <c r="K254" s="398"/>
      <c r="L254" s="398"/>
      <c r="M254" s="398"/>
      <c r="N254" s="398"/>
      <c r="O254" s="398"/>
      <c r="P254" s="398"/>
      <c r="Q254" s="398"/>
      <c r="R254" s="398"/>
      <c r="S254" s="398"/>
      <c r="T254" s="398"/>
      <c r="U254" s="398"/>
      <c r="V254" s="398"/>
      <c r="W254" s="398"/>
      <c r="X254" s="398"/>
      <c r="Y254" s="398"/>
      <c r="Z254" s="398"/>
      <c r="AA254" s="398"/>
      <c r="AB254" s="398"/>
      <c r="AC254" s="398"/>
      <c r="AD254" s="398"/>
      <c r="AE254" s="398"/>
      <c r="AF254" s="398"/>
      <c r="AG254" s="398"/>
      <c r="AH254" s="401"/>
      <c r="AJ254" s="179">
        <v>300000</v>
      </c>
      <c r="AK254" s="180">
        <v>130943.5</v>
      </c>
      <c r="AL254" s="405" t="s">
        <v>296</v>
      </c>
      <c r="AM254" s="181">
        <v>49.5</v>
      </c>
      <c r="AO254" s="401"/>
      <c r="AP254" s="398"/>
      <c r="AQ254" s="400"/>
      <c r="AR254" s="400"/>
      <c r="AS254" s="400"/>
      <c r="AT254" s="400"/>
      <c r="AU254" s="400"/>
      <c r="AV254" s="400"/>
      <c r="AW254" s="400"/>
      <c r="AX254" s="400"/>
      <c r="AY254" s="398"/>
      <c r="AZ254" s="401"/>
      <c r="BB254" s="404">
        <v>175000</v>
      </c>
      <c r="BC254" s="182">
        <v>70415.75</v>
      </c>
      <c r="BD254" s="182">
        <v>125000</v>
      </c>
      <c r="BE254" s="234">
        <v>47.5</v>
      </c>
      <c r="BG254" s="401"/>
      <c r="BH254" s="398"/>
      <c r="BI254" s="398"/>
      <c r="BJ254" s="398"/>
      <c r="BK254" s="398"/>
      <c r="BL254" s="398"/>
      <c r="BM254" s="398"/>
      <c r="BN254" s="398"/>
      <c r="BO254" s="398"/>
      <c r="BP254" s="398"/>
      <c r="BQ254" s="398"/>
      <c r="BR254" s="398"/>
      <c r="BS254" s="398"/>
      <c r="BT254" s="398"/>
      <c r="BU254" s="398"/>
      <c r="BV254" s="398"/>
      <c r="BW254" s="398"/>
      <c r="BX254" s="398"/>
      <c r="BY254" s="398"/>
      <c r="BZ254" s="398"/>
      <c r="CA254" s="398"/>
      <c r="CB254" s="398"/>
      <c r="CC254" s="398"/>
      <c r="CD254" s="398"/>
      <c r="CE254" s="398"/>
      <c r="CF254" s="398"/>
      <c r="CG254" s="398"/>
      <c r="CH254" s="398"/>
      <c r="CI254" s="398"/>
      <c r="CJ254" s="398"/>
      <c r="CK254" s="398"/>
      <c r="CL254" s="398"/>
      <c r="CM254" s="398"/>
      <c r="CN254" s="398"/>
      <c r="CO254" s="398"/>
      <c r="CP254" s="398"/>
      <c r="CQ254" s="398"/>
      <c r="CR254" s="398"/>
      <c r="CS254" s="398"/>
      <c r="CT254" s="398"/>
      <c r="CU254" s="398"/>
      <c r="CV254" s="398"/>
      <c r="CW254" s="398"/>
      <c r="CX254" s="398"/>
      <c r="CY254" s="398"/>
      <c r="CZ254" s="398"/>
      <c r="DA254" s="398"/>
      <c r="DB254" s="398"/>
      <c r="DC254" s="398"/>
      <c r="DD254" s="398"/>
      <c r="DE254" s="398"/>
      <c r="DF254" s="398"/>
      <c r="DG254" s="398"/>
      <c r="DH254" s="398"/>
      <c r="DI254" s="398"/>
      <c r="DJ254" s="398"/>
      <c r="DK254" s="398"/>
      <c r="DL254" s="398"/>
      <c r="DM254" s="398"/>
      <c r="DN254" s="398"/>
      <c r="DO254" s="398"/>
      <c r="DP254" s="398"/>
      <c r="DQ254" s="398"/>
      <c r="DR254" s="398"/>
      <c r="DS254" s="398"/>
      <c r="DT254" s="398"/>
      <c r="DU254" s="398"/>
      <c r="DV254" s="398"/>
      <c r="DW254" s="398"/>
      <c r="DX254" s="398"/>
      <c r="DY254" s="398"/>
      <c r="DZ254" s="398"/>
      <c r="EA254" s="398"/>
      <c r="EB254" s="398"/>
      <c r="EC254" s="398"/>
      <c r="ED254" s="398"/>
      <c r="EE254" s="398"/>
      <c r="EF254" s="398"/>
      <c r="EG254" s="398"/>
      <c r="EH254" s="398"/>
      <c r="EI254" s="398"/>
      <c r="EJ254" s="398"/>
      <c r="EK254" s="398"/>
      <c r="EL254" s="398"/>
      <c r="EM254" s="398"/>
      <c r="EN254" s="398"/>
      <c r="EO254" s="398"/>
      <c r="EP254" s="398"/>
      <c r="EQ254" s="398"/>
      <c r="ER254" s="398"/>
      <c r="ES254" s="398"/>
      <c r="ET254" s="398"/>
      <c r="EU254" s="398"/>
      <c r="EV254" s="398"/>
      <c r="EW254" s="398"/>
      <c r="EX254" s="398"/>
      <c r="EY254" s="398"/>
      <c r="EZ254" s="398"/>
      <c r="FA254" s="398"/>
      <c r="FB254" s="398"/>
      <c r="FC254" s="398"/>
      <c r="FD254" s="401"/>
      <c r="FF254" s="165">
        <v>140000</v>
      </c>
      <c r="FG254" s="166">
        <v>56403.25</v>
      </c>
      <c r="FH254" s="166">
        <v>35000</v>
      </c>
      <c r="FI254" s="167">
        <v>50</v>
      </c>
      <c r="FK254" s="401"/>
    </row>
    <row r="255" spans="2:167" x14ac:dyDescent="0.25">
      <c r="B255" s="704"/>
      <c r="C255" s="704"/>
      <c r="D255" s="704"/>
      <c r="E255" s="704"/>
      <c r="F255" s="704"/>
      <c r="G255" s="398"/>
      <c r="H255" s="398"/>
      <c r="I255" s="398"/>
      <c r="J255" s="398"/>
      <c r="K255" s="398"/>
      <c r="L255" s="398"/>
      <c r="M255" s="398"/>
      <c r="N255" s="398"/>
      <c r="O255" s="398"/>
      <c r="P255" s="398"/>
      <c r="Q255" s="398"/>
      <c r="R255" s="398"/>
      <c r="S255" s="398"/>
      <c r="T255" s="398"/>
      <c r="U255" s="398"/>
      <c r="V255" s="398"/>
      <c r="W255" s="398"/>
      <c r="X255" s="398"/>
      <c r="Y255" s="398"/>
      <c r="Z255" s="398"/>
      <c r="AA255" s="398"/>
      <c r="AB255" s="398"/>
      <c r="AC255" s="398"/>
      <c r="AD255" s="398"/>
      <c r="AE255" s="398"/>
      <c r="AF255" s="398"/>
      <c r="AG255" s="398"/>
      <c r="AH255" s="401"/>
      <c r="AO255" s="401"/>
      <c r="AP255" s="398"/>
      <c r="AQ255" s="398"/>
      <c r="AR255" s="398"/>
      <c r="AS255" s="398"/>
      <c r="AT255" s="398"/>
      <c r="AU255" s="398"/>
      <c r="AV255" s="398"/>
      <c r="AW255" s="398"/>
      <c r="AX255" s="398"/>
      <c r="AY255" s="398"/>
      <c r="AZ255" s="401"/>
      <c r="BB255" s="179">
        <v>300000</v>
      </c>
      <c r="BC255" s="180">
        <v>129790.75</v>
      </c>
      <c r="BD255" s="405" t="s">
        <v>296</v>
      </c>
      <c r="BE255" s="181">
        <v>49.5</v>
      </c>
      <c r="BG255" s="401"/>
      <c r="BH255" s="398"/>
      <c r="BI255" s="398"/>
      <c r="BJ255" s="398"/>
      <c r="BK255" s="398"/>
      <c r="BL255" s="398"/>
      <c r="BM255" s="398"/>
      <c r="BN255" s="398"/>
      <c r="BO255" s="398"/>
      <c r="BP255" s="398"/>
      <c r="BQ255" s="398"/>
      <c r="BR255" s="398"/>
      <c r="BS255" s="398"/>
      <c r="BT255" s="398"/>
      <c r="BU255" s="398"/>
      <c r="BV255" s="398"/>
      <c r="BW255" s="398"/>
      <c r="BX255" s="398"/>
      <c r="BY255" s="398"/>
      <c r="BZ255" s="398"/>
      <c r="CA255" s="398"/>
      <c r="CB255" s="398"/>
      <c r="CC255" s="398"/>
      <c r="CD255" s="398"/>
      <c r="CE255" s="398"/>
      <c r="CF255" s="398"/>
      <c r="CG255" s="398"/>
      <c r="CH255" s="398"/>
      <c r="CI255" s="398"/>
      <c r="CJ255" s="398"/>
      <c r="CK255" s="398"/>
      <c r="CL255" s="398"/>
      <c r="CM255" s="398"/>
      <c r="CN255" s="398"/>
      <c r="CO255" s="398"/>
      <c r="CP255" s="398"/>
      <c r="CQ255" s="398"/>
      <c r="CR255" s="398"/>
      <c r="CS255" s="398"/>
      <c r="CT255" s="398"/>
      <c r="CU255" s="398"/>
      <c r="CV255" s="398"/>
      <c r="CW255" s="398"/>
      <c r="CX255" s="398"/>
      <c r="CY255" s="398"/>
      <c r="CZ255" s="398"/>
      <c r="DA255" s="398"/>
      <c r="DB255" s="398"/>
      <c r="DC255" s="398"/>
      <c r="DD255" s="398"/>
      <c r="DE255" s="398"/>
      <c r="DF255" s="398"/>
      <c r="DG255" s="398"/>
      <c r="DH255" s="398"/>
      <c r="DI255" s="398"/>
      <c r="DJ255" s="398"/>
      <c r="DK255" s="398"/>
      <c r="DL255" s="398"/>
      <c r="DM255" s="398"/>
      <c r="DN255" s="398"/>
      <c r="DO255" s="398"/>
      <c r="DP255" s="398"/>
      <c r="DQ255" s="398"/>
      <c r="DR255" s="398"/>
      <c r="DS255" s="398"/>
      <c r="DT255" s="398"/>
      <c r="DU255" s="398"/>
      <c r="DV255" s="398"/>
      <c r="DW255" s="398"/>
      <c r="DX255" s="398"/>
      <c r="DY255" s="398"/>
      <c r="DZ255" s="398"/>
      <c r="EA255" s="398"/>
      <c r="EB255" s="398"/>
      <c r="EC255" s="398"/>
      <c r="ED255" s="398"/>
      <c r="EE255" s="398"/>
      <c r="EF255" s="398"/>
      <c r="EG255" s="398"/>
      <c r="EH255" s="398"/>
      <c r="EI255" s="398"/>
      <c r="EJ255" s="398"/>
      <c r="EK255" s="398"/>
      <c r="EL255" s="398"/>
      <c r="EM255" s="398"/>
      <c r="EN255" s="398"/>
      <c r="EO255" s="398"/>
      <c r="EP255" s="398"/>
      <c r="EQ255" s="398"/>
      <c r="ER255" s="398"/>
      <c r="ES255" s="398"/>
      <c r="ET255" s="398"/>
      <c r="EU255" s="398"/>
      <c r="EV255" s="398"/>
      <c r="EW255" s="398"/>
      <c r="EX255" s="398"/>
      <c r="EY255" s="398"/>
      <c r="EZ255" s="398"/>
      <c r="FA255" s="398"/>
      <c r="FB255" s="398"/>
      <c r="FC255" s="398"/>
      <c r="FD255" s="401"/>
      <c r="FF255" s="168">
        <v>175000</v>
      </c>
      <c r="FG255" s="163">
        <v>73903.25</v>
      </c>
      <c r="FH255" s="163">
        <v>125000</v>
      </c>
      <c r="FI255" s="164">
        <v>52</v>
      </c>
      <c r="FK255" s="401"/>
    </row>
    <row r="256" spans="2:167" x14ac:dyDescent="0.25">
      <c r="B256" s="704"/>
      <c r="C256" s="704"/>
      <c r="D256" s="704"/>
      <c r="E256" s="704"/>
      <c r="F256" s="704"/>
      <c r="G256" s="398"/>
      <c r="H256" s="398"/>
      <c r="I256" s="398"/>
      <c r="J256" s="398"/>
      <c r="K256" s="398"/>
      <c r="L256" s="398"/>
      <c r="M256" s="398"/>
      <c r="N256" s="398"/>
      <c r="O256" s="398"/>
      <c r="P256" s="398"/>
      <c r="Q256" s="398"/>
      <c r="R256" s="398"/>
      <c r="S256" s="398"/>
      <c r="T256" s="398"/>
      <c r="U256" s="398"/>
      <c r="V256" s="398"/>
      <c r="W256" s="398"/>
      <c r="X256" s="398"/>
      <c r="Y256" s="398"/>
      <c r="Z256" s="398"/>
      <c r="AA256" s="398"/>
      <c r="AB256" s="398"/>
      <c r="AC256" s="398"/>
      <c r="AD256" s="398"/>
      <c r="AE256" s="398"/>
      <c r="AF256" s="398"/>
      <c r="AG256" s="398"/>
      <c r="AH256" s="401"/>
      <c r="AI256" s="401"/>
      <c r="AJ256" s="401"/>
      <c r="AK256" s="401"/>
      <c r="AL256" s="401"/>
      <c r="AM256" s="401"/>
      <c r="AN256" s="401"/>
      <c r="AO256" s="401"/>
      <c r="AP256" s="398"/>
      <c r="AQ256" s="398"/>
      <c r="AR256" s="398"/>
      <c r="AS256" s="398"/>
      <c r="AT256" s="398"/>
      <c r="AU256" s="398"/>
      <c r="AV256" s="398"/>
      <c r="AW256" s="398"/>
      <c r="AX256" s="398"/>
      <c r="AY256" s="398"/>
      <c r="AZ256" s="401"/>
      <c r="BG256" s="401"/>
      <c r="BH256" s="398"/>
      <c r="BI256" s="398"/>
      <c r="BJ256" s="398"/>
      <c r="BK256" s="398"/>
      <c r="BL256" s="398"/>
      <c r="BM256" s="398"/>
      <c r="BN256" s="398"/>
      <c r="BO256" s="398"/>
      <c r="BP256" s="398"/>
      <c r="BQ256" s="398"/>
      <c r="BR256" s="398"/>
      <c r="BS256" s="398"/>
      <c r="BT256" s="398"/>
      <c r="BU256" s="398"/>
      <c r="BV256" s="398"/>
      <c r="BW256" s="398"/>
      <c r="BX256" s="398"/>
      <c r="BY256" s="398"/>
      <c r="BZ256" s="398"/>
      <c r="CA256" s="398"/>
      <c r="CB256" s="398"/>
      <c r="CC256" s="398"/>
      <c r="CD256" s="398"/>
      <c r="CE256" s="398"/>
      <c r="CF256" s="398"/>
      <c r="CG256" s="398"/>
      <c r="CH256" s="398"/>
      <c r="CI256" s="398"/>
      <c r="CJ256" s="398"/>
      <c r="CK256" s="398"/>
      <c r="CL256" s="398"/>
      <c r="CM256" s="398"/>
      <c r="CN256" s="398"/>
      <c r="CO256" s="398"/>
      <c r="CP256" s="398"/>
      <c r="CQ256" s="398"/>
      <c r="CR256" s="398"/>
      <c r="CS256" s="398"/>
      <c r="CT256" s="398"/>
      <c r="CU256" s="398"/>
      <c r="CV256" s="398"/>
      <c r="CW256" s="398"/>
      <c r="CX256" s="398"/>
      <c r="CY256" s="398"/>
      <c r="CZ256" s="398"/>
      <c r="DA256" s="398"/>
      <c r="DB256" s="398"/>
      <c r="DC256" s="398"/>
      <c r="DD256" s="398"/>
      <c r="DE256" s="398"/>
      <c r="DF256" s="398"/>
      <c r="DG256" s="398"/>
      <c r="DH256" s="398"/>
      <c r="DI256" s="398"/>
      <c r="DJ256" s="398"/>
      <c r="DK256" s="398"/>
      <c r="DL256" s="398"/>
      <c r="DM256" s="398"/>
      <c r="DN256" s="398"/>
      <c r="DO256" s="398"/>
      <c r="DP256" s="398"/>
      <c r="DQ256" s="398"/>
      <c r="DR256" s="398"/>
      <c r="DS256" s="398"/>
      <c r="DT256" s="398"/>
      <c r="DU256" s="398"/>
      <c r="DV256" s="398"/>
      <c r="DW256" s="398"/>
      <c r="DX256" s="398"/>
      <c r="DY256" s="398"/>
      <c r="DZ256" s="398"/>
      <c r="EA256" s="398"/>
      <c r="EB256" s="398"/>
      <c r="EC256" s="398"/>
      <c r="ED256" s="398"/>
      <c r="EE256" s="398"/>
      <c r="EF256" s="398"/>
      <c r="EG256" s="398"/>
      <c r="EH256" s="398"/>
      <c r="EI256" s="398"/>
      <c r="EJ256" s="398"/>
      <c r="EK256" s="398"/>
      <c r="EL256" s="398"/>
      <c r="EM256" s="398"/>
      <c r="EN256" s="398"/>
      <c r="EO256" s="398"/>
      <c r="EP256" s="398"/>
      <c r="EQ256" s="398"/>
      <c r="ER256" s="398"/>
      <c r="ES256" s="398"/>
      <c r="ET256" s="398"/>
      <c r="EU256" s="398"/>
      <c r="EV256" s="398"/>
      <c r="EW256" s="398"/>
      <c r="EX256" s="398"/>
      <c r="EY256" s="398"/>
      <c r="EZ256" s="398"/>
      <c r="FA256" s="398"/>
      <c r="FB256" s="398"/>
      <c r="FC256" s="398"/>
      <c r="FD256" s="401"/>
      <c r="FF256" s="179">
        <v>300000</v>
      </c>
      <c r="FG256" s="180">
        <v>138903.25</v>
      </c>
      <c r="FH256" s="180" t="s">
        <v>296</v>
      </c>
      <c r="FI256" s="181">
        <v>54</v>
      </c>
      <c r="FK256" s="401"/>
    </row>
    <row r="257" spans="2:167" x14ac:dyDescent="0.25">
      <c r="B257" s="704"/>
      <c r="C257" s="704"/>
      <c r="D257" s="704"/>
      <c r="E257" s="704"/>
      <c r="F257" s="704"/>
      <c r="G257" s="398"/>
      <c r="H257" s="398"/>
      <c r="I257" s="398"/>
      <c r="J257" s="398"/>
      <c r="K257" s="398"/>
      <c r="L257" s="398"/>
      <c r="M257" s="398"/>
      <c r="N257" s="398"/>
      <c r="O257" s="398"/>
      <c r="P257" s="398"/>
      <c r="Q257" s="398"/>
      <c r="R257" s="398"/>
      <c r="S257" s="398"/>
      <c r="T257" s="398"/>
      <c r="U257" s="398"/>
      <c r="V257" s="398"/>
      <c r="W257" s="398"/>
      <c r="X257" s="398"/>
      <c r="Y257" s="398"/>
      <c r="Z257" s="398"/>
      <c r="AA257" s="398"/>
      <c r="AB257" s="398"/>
      <c r="AC257" s="398"/>
      <c r="AD257" s="398"/>
      <c r="AE257" s="398"/>
      <c r="AF257" s="398"/>
      <c r="AG257" s="398"/>
      <c r="AH257" s="398"/>
      <c r="AI257" s="398"/>
      <c r="AJ257" s="398"/>
      <c r="AK257" s="398"/>
      <c r="AL257" s="398"/>
      <c r="AM257" s="398"/>
      <c r="AN257" s="398"/>
      <c r="AO257" s="398"/>
      <c r="AP257" s="398"/>
      <c r="AQ257" s="398"/>
      <c r="AR257" s="398"/>
      <c r="AS257" s="398"/>
      <c r="AT257" s="398"/>
      <c r="AU257" s="398"/>
      <c r="AV257" s="398"/>
      <c r="AW257" s="398"/>
      <c r="AX257" s="398"/>
      <c r="AY257" s="398"/>
      <c r="AZ257" s="401"/>
      <c r="BA257" s="401"/>
      <c r="BB257" s="401"/>
      <c r="BC257" s="401"/>
      <c r="BD257" s="401"/>
      <c r="BE257" s="401"/>
      <c r="BF257" s="401"/>
      <c r="BG257" s="401"/>
      <c r="BH257" s="398"/>
      <c r="BI257" s="398"/>
      <c r="BJ257" s="398"/>
      <c r="BK257" s="398"/>
      <c r="BL257" s="398"/>
      <c r="BM257" s="398"/>
      <c r="BN257" s="398"/>
      <c r="BO257" s="398"/>
      <c r="BP257" s="398"/>
      <c r="BQ257" s="398"/>
      <c r="BR257" s="398"/>
      <c r="BS257" s="398"/>
      <c r="BT257" s="398"/>
      <c r="BU257" s="398"/>
      <c r="BV257" s="398"/>
      <c r="BW257" s="398"/>
      <c r="BX257" s="398"/>
      <c r="BY257" s="398"/>
      <c r="BZ257" s="398"/>
      <c r="CA257" s="398"/>
      <c r="CB257" s="398"/>
      <c r="CC257" s="398"/>
      <c r="CD257" s="398"/>
      <c r="CE257" s="398"/>
      <c r="CF257" s="398"/>
      <c r="CG257" s="398"/>
      <c r="CH257" s="398"/>
      <c r="CI257" s="398"/>
      <c r="CJ257" s="398"/>
      <c r="CK257" s="398"/>
      <c r="CL257" s="398"/>
      <c r="CM257" s="398"/>
      <c r="CN257" s="398"/>
      <c r="CO257" s="398"/>
      <c r="CP257" s="398"/>
      <c r="CQ257" s="398"/>
      <c r="CR257" s="398"/>
      <c r="CS257" s="398"/>
      <c r="CT257" s="398"/>
      <c r="CU257" s="398"/>
      <c r="CV257" s="398"/>
      <c r="CW257" s="398"/>
      <c r="CX257" s="398"/>
      <c r="CY257" s="398"/>
      <c r="CZ257" s="398"/>
      <c r="DA257" s="398"/>
      <c r="DB257" s="398"/>
      <c r="DC257" s="398"/>
      <c r="DD257" s="398"/>
      <c r="DE257" s="398"/>
      <c r="DF257" s="398"/>
      <c r="DG257" s="398"/>
      <c r="DH257" s="398"/>
      <c r="DI257" s="398"/>
      <c r="DJ257" s="398"/>
      <c r="DK257" s="398"/>
      <c r="DL257" s="398"/>
      <c r="DM257" s="398"/>
      <c r="DN257" s="398"/>
      <c r="DO257" s="398"/>
      <c r="DP257" s="398"/>
      <c r="DQ257" s="398"/>
      <c r="DR257" s="398"/>
      <c r="DS257" s="398"/>
      <c r="DT257" s="398"/>
      <c r="DU257" s="398"/>
      <c r="DV257" s="398"/>
      <c r="DW257" s="398"/>
      <c r="DX257" s="398"/>
      <c r="DY257" s="398"/>
      <c r="DZ257" s="398"/>
      <c r="EA257" s="398"/>
      <c r="EB257" s="398"/>
      <c r="EC257" s="398"/>
      <c r="ED257" s="398"/>
      <c r="EE257" s="398"/>
      <c r="EF257" s="398"/>
      <c r="EG257" s="398"/>
      <c r="EH257" s="398"/>
      <c r="EI257" s="398"/>
      <c r="EJ257" s="398"/>
      <c r="EK257" s="398"/>
      <c r="EL257" s="398"/>
      <c r="EM257" s="398"/>
      <c r="EN257" s="398"/>
      <c r="EO257" s="398"/>
      <c r="EP257" s="398"/>
      <c r="EQ257" s="398"/>
      <c r="ER257" s="398"/>
      <c r="ES257" s="398"/>
      <c r="ET257" s="398"/>
      <c r="EU257" s="398"/>
      <c r="EV257" s="398"/>
      <c r="EW257" s="398"/>
      <c r="EX257" s="398"/>
      <c r="EY257" s="398"/>
      <c r="EZ257" s="398"/>
      <c r="FA257" s="398"/>
      <c r="FB257" s="398"/>
      <c r="FC257" s="398"/>
      <c r="FD257" s="401"/>
      <c r="FK257" s="401"/>
    </row>
    <row r="258" spans="2:167" x14ac:dyDescent="0.25">
      <c r="B258" s="704"/>
      <c r="C258" s="704"/>
      <c r="D258" s="704"/>
      <c r="E258" s="704"/>
      <c r="F258" s="704"/>
      <c r="G258" s="398"/>
      <c r="H258" s="398"/>
      <c r="I258" s="398"/>
      <c r="J258" s="398"/>
      <c r="K258" s="398"/>
      <c r="L258" s="398"/>
      <c r="M258" s="398"/>
      <c r="N258" s="398"/>
      <c r="O258" s="398"/>
      <c r="P258" s="398"/>
      <c r="Q258" s="398"/>
      <c r="R258" s="398"/>
      <c r="S258" s="398"/>
      <c r="T258" s="398"/>
      <c r="U258" s="398"/>
      <c r="V258" s="398"/>
      <c r="W258" s="398"/>
      <c r="X258" s="398"/>
      <c r="Y258" s="398"/>
      <c r="Z258" s="398"/>
      <c r="AA258" s="398"/>
      <c r="AB258" s="398"/>
      <c r="AC258" s="398"/>
      <c r="AD258" s="398"/>
      <c r="AE258" s="398"/>
      <c r="AF258" s="398"/>
      <c r="AG258" s="398"/>
      <c r="AH258" s="398"/>
      <c r="AI258" s="398"/>
      <c r="AJ258" s="398"/>
      <c r="AK258" s="398"/>
      <c r="AL258" s="398"/>
      <c r="AM258" s="398"/>
      <c r="AN258" s="398"/>
      <c r="AO258" s="398"/>
      <c r="AP258" s="398"/>
      <c r="AQ258" s="398"/>
      <c r="AR258" s="398"/>
      <c r="AS258" s="398"/>
      <c r="AT258" s="398"/>
      <c r="AU258" s="398"/>
      <c r="AV258" s="398"/>
      <c r="AW258" s="398"/>
      <c r="AX258" s="398"/>
      <c r="AY258" s="398"/>
      <c r="AZ258" s="398"/>
      <c r="BA258" s="398"/>
      <c r="BB258" s="398"/>
      <c r="BC258" s="398"/>
      <c r="BD258" s="398"/>
      <c r="BE258" s="398"/>
      <c r="BF258" s="398"/>
      <c r="BG258" s="398"/>
      <c r="BH258" s="398"/>
      <c r="BI258" s="398"/>
      <c r="BJ258" s="398"/>
      <c r="BK258" s="398"/>
      <c r="BL258" s="398"/>
      <c r="BM258" s="398"/>
      <c r="BN258" s="398"/>
      <c r="BO258" s="398"/>
      <c r="BP258" s="398"/>
      <c r="BQ258" s="398"/>
      <c r="BR258" s="398"/>
      <c r="BS258" s="398"/>
      <c r="BT258" s="398"/>
      <c r="BU258" s="398"/>
      <c r="BV258" s="398"/>
      <c r="BW258" s="398"/>
      <c r="BX258" s="398"/>
      <c r="BY258" s="398"/>
      <c r="BZ258" s="398"/>
      <c r="CA258" s="398"/>
      <c r="CB258" s="398"/>
      <c r="CC258" s="398"/>
      <c r="CD258" s="398"/>
      <c r="CE258" s="398"/>
      <c r="CF258" s="398"/>
      <c r="CG258" s="398"/>
      <c r="CH258" s="398"/>
      <c r="CI258" s="398"/>
      <c r="CJ258" s="398"/>
      <c r="CK258" s="398"/>
      <c r="CL258" s="398"/>
      <c r="CM258" s="398"/>
      <c r="CN258" s="398"/>
      <c r="CO258" s="398"/>
      <c r="CP258" s="398"/>
      <c r="CQ258" s="398"/>
      <c r="CR258" s="398"/>
      <c r="CS258" s="398"/>
      <c r="CT258" s="398"/>
      <c r="CU258" s="398"/>
      <c r="CV258" s="398"/>
      <c r="CW258" s="398"/>
      <c r="CX258" s="398"/>
      <c r="CY258" s="398"/>
      <c r="CZ258" s="398"/>
      <c r="DA258" s="398"/>
      <c r="DB258" s="398"/>
      <c r="DC258" s="398"/>
      <c r="DD258" s="398"/>
      <c r="DE258" s="398"/>
      <c r="DF258" s="398"/>
      <c r="DG258" s="398"/>
      <c r="DH258" s="398"/>
      <c r="DI258" s="398"/>
      <c r="DJ258" s="398"/>
      <c r="DK258" s="398"/>
      <c r="DL258" s="398"/>
      <c r="DM258" s="398"/>
      <c r="DN258" s="398"/>
      <c r="DO258" s="398"/>
      <c r="DP258" s="398"/>
      <c r="DQ258" s="398"/>
      <c r="DR258" s="398"/>
      <c r="DS258" s="398"/>
      <c r="DT258" s="398"/>
      <c r="DU258" s="398"/>
      <c r="DV258" s="398"/>
      <c r="DW258" s="398"/>
      <c r="DX258" s="398"/>
      <c r="DY258" s="398"/>
      <c r="DZ258" s="398"/>
      <c r="EA258" s="398"/>
      <c r="EB258" s="398"/>
      <c r="EC258" s="398"/>
      <c r="ED258" s="398"/>
      <c r="EE258" s="398"/>
      <c r="EF258" s="398"/>
      <c r="EG258" s="398"/>
      <c r="EH258" s="398"/>
      <c r="EI258" s="398"/>
      <c r="EJ258" s="398"/>
      <c r="EK258" s="398"/>
      <c r="EL258" s="398"/>
      <c r="EM258" s="398"/>
      <c r="EN258" s="398"/>
      <c r="EO258" s="398"/>
      <c r="EP258" s="398"/>
      <c r="EQ258" s="398"/>
      <c r="ER258" s="398"/>
      <c r="ES258" s="398"/>
      <c r="ET258" s="398"/>
      <c r="EU258" s="398"/>
      <c r="EV258" s="398"/>
      <c r="EW258" s="398"/>
      <c r="EX258" s="398"/>
      <c r="EY258" s="398"/>
      <c r="EZ258" s="398"/>
      <c r="FA258" s="398"/>
      <c r="FB258" s="398"/>
      <c r="FC258" s="398"/>
      <c r="FD258" s="401"/>
      <c r="FE258" s="401"/>
      <c r="FF258" s="401"/>
      <c r="FG258" s="401"/>
      <c r="FH258" s="401"/>
      <c r="FI258" s="401"/>
      <c r="FJ258" s="401"/>
      <c r="FK258" s="401"/>
    </row>
    <row r="259" spans="2:167" ht="18" x14ac:dyDescent="0.25">
      <c r="D259" s="147"/>
      <c r="Y259" s="252"/>
      <c r="Z259" s="252"/>
      <c r="AA259" s="252"/>
      <c r="AB259" s="252"/>
      <c r="AC259" s="252"/>
      <c r="AD259" s="252"/>
      <c r="AE259" s="252"/>
      <c r="AF259" s="252"/>
      <c r="AH259" s="396"/>
      <c r="AI259" s="396"/>
      <c r="AJ259" s="396"/>
      <c r="AK259" s="396"/>
      <c r="AL259" s="396"/>
      <c r="AM259" s="396"/>
      <c r="AN259" s="396"/>
      <c r="AO259" s="396"/>
      <c r="AQ259" s="252"/>
      <c r="AR259" s="252"/>
      <c r="AS259" s="252"/>
      <c r="AT259" s="252"/>
      <c r="AU259" s="252"/>
      <c r="AV259" s="252"/>
      <c r="AW259" s="252"/>
      <c r="AX259" s="252"/>
      <c r="AZ259" s="396"/>
      <c r="BA259" s="396"/>
      <c r="BB259" s="396"/>
      <c r="BC259" s="396"/>
      <c r="BD259" s="396"/>
      <c r="BE259" s="396"/>
      <c r="BF259" s="396"/>
      <c r="BG259" s="396"/>
      <c r="BI259" s="252"/>
      <c r="BJ259" s="252"/>
      <c r="BK259" s="252"/>
      <c r="BL259" s="252"/>
      <c r="BM259" s="252"/>
      <c r="BN259" s="252"/>
      <c r="BO259" s="252"/>
      <c r="BP259" s="252"/>
      <c r="BR259" s="396"/>
      <c r="BS259" s="396"/>
      <c r="BT259" s="396"/>
      <c r="BU259" s="396"/>
      <c r="BV259" s="396"/>
      <c r="BW259" s="396"/>
      <c r="BX259" s="396"/>
      <c r="BY259" s="396"/>
      <c r="CA259" s="252"/>
      <c r="CB259" s="252"/>
      <c r="CC259" s="252"/>
      <c r="CD259" s="252"/>
      <c r="CE259" s="252"/>
      <c r="CF259" s="252"/>
      <c r="CG259" s="252"/>
      <c r="CH259" s="252"/>
      <c r="CJ259" s="396"/>
      <c r="CK259" s="396"/>
      <c r="CL259" s="396"/>
      <c r="CM259" s="396"/>
      <c r="CN259" s="396"/>
      <c r="CO259" s="396"/>
      <c r="CP259" s="396"/>
      <c r="CQ259" s="396"/>
      <c r="CS259" s="252"/>
      <c r="CT259" s="252"/>
      <c r="CU259" s="252"/>
      <c r="CV259" s="252"/>
      <c r="CW259" s="252"/>
      <c r="CX259" s="252"/>
      <c r="CY259" s="252"/>
      <c r="CZ259" s="252"/>
      <c r="DB259" s="396"/>
      <c r="DC259" s="396"/>
      <c r="DD259" s="396"/>
      <c r="DE259" s="396"/>
      <c r="DF259" s="396"/>
      <c r="DG259" s="396"/>
      <c r="DH259" s="396"/>
      <c r="DI259" s="396"/>
      <c r="DK259" s="252"/>
      <c r="DL259" s="252"/>
      <c r="DM259" s="252"/>
      <c r="DN259" s="252"/>
      <c r="DO259" s="252"/>
      <c r="DP259" s="252"/>
      <c r="DQ259" s="252"/>
      <c r="DR259" s="252"/>
      <c r="DT259" s="396"/>
      <c r="DU259" s="396"/>
      <c r="DV259" s="396"/>
      <c r="DW259" s="396"/>
      <c r="DX259" s="396"/>
      <c r="DY259" s="396"/>
      <c r="DZ259" s="396"/>
      <c r="EA259" s="396"/>
      <c r="EC259" s="252"/>
      <c r="ED259" s="252"/>
      <c r="EE259" s="252"/>
      <c r="EF259" s="252"/>
      <c r="EG259" s="252"/>
      <c r="EH259" s="252"/>
      <c r="EI259" s="252"/>
      <c r="EJ259" s="252"/>
      <c r="EL259" s="396"/>
      <c r="EM259" s="396"/>
      <c r="EN259" s="396"/>
      <c r="EO259" s="396"/>
      <c r="EP259" s="396"/>
      <c r="EQ259" s="396"/>
      <c r="ER259" s="396"/>
      <c r="ES259" s="396"/>
      <c r="EU259" s="252"/>
      <c r="EV259" s="252"/>
      <c r="EW259" s="252"/>
      <c r="EX259" s="252"/>
      <c r="EY259" s="252"/>
      <c r="EZ259" s="252"/>
      <c r="FA259" s="252"/>
      <c r="FB259" s="252"/>
      <c r="FD259" s="396"/>
      <c r="FE259" s="396"/>
      <c r="FF259" s="396"/>
      <c r="FG259" s="396"/>
      <c r="FH259" s="396"/>
      <c r="FI259" s="396"/>
      <c r="FJ259" s="396"/>
      <c r="FK259" s="396"/>
    </row>
    <row r="260" spans="2:167" x14ac:dyDescent="0.25">
      <c r="B260" s="704">
        <v>2020</v>
      </c>
      <c r="C260" s="704"/>
      <c r="D260" s="704"/>
      <c r="E260" s="704"/>
      <c r="F260" s="704"/>
      <c r="G260" s="397"/>
      <c r="H260" s="705" t="s">
        <v>1031</v>
      </c>
      <c r="I260" s="705"/>
      <c r="J260" s="705"/>
      <c r="K260" s="705"/>
      <c r="L260" s="705"/>
      <c r="M260" s="705"/>
      <c r="N260" s="705"/>
      <c r="O260" s="705"/>
      <c r="P260" s="705"/>
      <c r="Q260" s="705"/>
      <c r="R260" s="705"/>
      <c r="S260" s="705"/>
      <c r="T260" s="705"/>
      <c r="U260" s="705"/>
      <c r="V260" s="705"/>
      <c r="W260" s="152"/>
      <c r="X260" s="398"/>
      <c r="Y260" s="706" t="s">
        <v>1032</v>
      </c>
      <c r="Z260" s="706"/>
      <c r="AA260" s="706"/>
      <c r="AB260" s="706"/>
      <c r="AC260" s="706"/>
      <c r="AD260" s="706"/>
      <c r="AE260" s="706"/>
      <c r="AF260" s="706"/>
      <c r="AG260" s="398"/>
      <c r="AH260" s="703" t="s">
        <v>1033</v>
      </c>
      <c r="AI260" s="703"/>
      <c r="AJ260" s="703"/>
      <c r="AK260" s="703"/>
      <c r="AL260" s="703"/>
      <c r="AM260" s="703"/>
      <c r="AN260" s="703"/>
      <c r="AO260" s="703"/>
      <c r="AP260" s="398"/>
      <c r="AQ260" s="706" t="s">
        <v>1034</v>
      </c>
      <c r="AR260" s="706"/>
      <c r="AS260" s="706"/>
      <c r="AT260" s="706"/>
      <c r="AU260" s="706"/>
      <c r="AV260" s="706"/>
      <c r="AW260" s="706"/>
      <c r="AX260" s="706"/>
      <c r="AY260" s="398"/>
      <c r="AZ260" s="703" t="s">
        <v>1035</v>
      </c>
      <c r="BA260" s="703"/>
      <c r="BB260" s="703"/>
      <c r="BC260" s="703"/>
      <c r="BD260" s="703"/>
      <c r="BE260" s="703"/>
      <c r="BF260" s="703"/>
      <c r="BG260" s="703"/>
      <c r="BH260" s="398"/>
      <c r="BI260" s="706" t="s">
        <v>1064</v>
      </c>
      <c r="BJ260" s="706"/>
      <c r="BK260" s="706"/>
      <c r="BL260" s="706"/>
      <c r="BM260" s="706"/>
      <c r="BN260" s="706"/>
      <c r="BO260" s="706"/>
      <c r="BP260" s="706"/>
      <c r="BQ260" s="398"/>
      <c r="BR260" s="703" t="s">
        <v>1036</v>
      </c>
      <c r="BS260" s="703"/>
      <c r="BT260" s="703"/>
      <c r="BU260" s="703"/>
      <c r="BV260" s="703"/>
      <c r="BW260" s="703"/>
      <c r="BX260" s="703"/>
      <c r="BY260" s="703"/>
      <c r="BZ260" s="398"/>
      <c r="CA260" s="706" t="s">
        <v>1037</v>
      </c>
      <c r="CB260" s="706"/>
      <c r="CC260" s="706"/>
      <c r="CD260" s="706"/>
      <c r="CE260" s="706"/>
      <c r="CF260" s="706"/>
      <c r="CG260" s="706"/>
      <c r="CH260" s="706"/>
      <c r="CI260" s="398"/>
      <c r="CJ260" s="703" t="s">
        <v>1038</v>
      </c>
      <c r="CK260" s="703"/>
      <c r="CL260" s="703"/>
      <c r="CM260" s="703"/>
      <c r="CN260" s="703"/>
      <c r="CO260" s="703"/>
      <c r="CP260" s="703"/>
      <c r="CQ260" s="703"/>
      <c r="CR260" s="398"/>
      <c r="CS260" s="706" t="s">
        <v>1062</v>
      </c>
      <c r="CT260" s="706"/>
      <c r="CU260" s="706"/>
      <c r="CV260" s="706"/>
      <c r="CW260" s="706"/>
      <c r="CX260" s="706"/>
      <c r="CY260" s="706"/>
      <c r="CZ260" s="706"/>
      <c r="DA260" s="398"/>
      <c r="DB260" s="703" t="s">
        <v>1039</v>
      </c>
      <c r="DC260" s="703"/>
      <c r="DD260" s="703"/>
      <c r="DE260" s="703"/>
      <c r="DF260" s="703"/>
      <c r="DG260" s="703"/>
      <c r="DH260" s="703"/>
      <c r="DI260" s="703"/>
      <c r="DJ260" s="398"/>
      <c r="DK260" s="706" t="s">
        <v>1040</v>
      </c>
      <c r="DL260" s="706"/>
      <c r="DM260" s="706"/>
      <c r="DN260" s="706"/>
      <c r="DO260" s="706"/>
      <c r="DP260" s="706"/>
      <c r="DQ260" s="706"/>
      <c r="DR260" s="706"/>
      <c r="DS260" s="398"/>
      <c r="DT260" s="703" t="s">
        <v>1041</v>
      </c>
      <c r="DU260" s="703"/>
      <c r="DV260" s="703"/>
      <c r="DW260" s="703"/>
      <c r="DX260" s="703"/>
      <c r="DY260" s="703"/>
      <c r="DZ260" s="703"/>
      <c r="EA260" s="703"/>
      <c r="EB260" s="398"/>
      <c r="EC260" s="706" t="s">
        <v>1063</v>
      </c>
      <c r="ED260" s="706"/>
      <c r="EE260" s="706"/>
      <c r="EF260" s="706"/>
      <c r="EG260" s="706"/>
      <c r="EH260" s="706"/>
      <c r="EI260" s="706"/>
      <c r="EJ260" s="706"/>
      <c r="EK260" s="398"/>
      <c r="EL260" s="703" t="s">
        <v>1042</v>
      </c>
      <c r="EM260" s="703"/>
      <c r="EN260" s="703"/>
      <c r="EO260" s="703"/>
      <c r="EP260" s="703"/>
      <c r="EQ260" s="703"/>
      <c r="ER260" s="703"/>
      <c r="ES260" s="703"/>
      <c r="ET260" s="398"/>
      <c r="EU260" s="706" t="s">
        <v>1043</v>
      </c>
      <c r="EV260" s="706"/>
      <c r="EW260" s="706"/>
      <c r="EX260" s="706"/>
      <c r="EY260" s="706"/>
      <c r="EZ260" s="706"/>
      <c r="FA260" s="706"/>
      <c r="FB260" s="706"/>
      <c r="FC260" s="398"/>
      <c r="FD260" s="703" t="s">
        <v>1044</v>
      </c>
      <c r="FE260" s="703"/>
      <c r="FF260" s="703"/>
      <c r="FG260" s="703"/>
      <c r="FH260" s="703"/>
      <c r="FI260" s="703"/>
      <c r="FJ260" s="703"/>
      <c r="FK260" s="703"/>
    </row>
    <row r="261" spans="2:167" x14ac:dyDescent="0.25">
      <c r="B261" s="704"/>
      <c r="C261" s="704"/>
      <c r="D261" s="704"/>
      <c r="E261" s="704"/>
      <c r="F261" s="704"/>
      <c r="G261" s="397"/>
      <c r="H261" s="705"/>
      <c r="I261" s="705"/>
      <c r="J261" s="705"/>
      <c r="K261" s="705"/>
      <c r="L261" s="705"/>
      <c r="M261" s="705"/>
      <c r="N261" s="705"/>
      <c r="O261" s="705"/>
      <c r="P261" s="705"/>
      <c r="Q261" s="705"/>
      <c r="R261" s="705"/>
      <c r="S261" s="705"/>
      <c r="T261" s="705"/>
      <c r="U261" s="705"/>
      <c r="V261" s="705"/>
      <c r="W261" s="151"/>
      <c r="X261" s="398"/>
      <c r="Y261" s="706"/>
      <c r="Z261" s="706"/>
      <c r="AA261" s="706"/>
      <c r="AB261" s="706"/>
      <c r="AC261" s="706"/>
      <c r="AD261" s="706"/>
      <c r="AE261" s="706"/>
      <c r="AF261" s="706"/>
      <c r="AG261" s="398"/>
      <c r="AH261" s="703"/>
      <c r="AI261" s="703"/>
      <c r="AJ261" s="703"/>
      <c r="AK261" s="703"/>
      <c r="AL261" s="703"/>
      <c r="AM261" s="703"/>
      <c r="AN261" s="703"/>
      <c r="AO261" s="703"/>
      <c r="AP261" s="398"/>
      <c r="AQ261" s="706"/>
      <c r="AR261" s="706"/>
      <c r="AS261" s="706"/>
      <c r="AT261" s="706"/>
      <c r="AU261" s="706"/>
      <c r="AV261" s="706"/>
      <c r="AW261" s="706"/>
      <c r="AX261" s="706"/>
      <c r="AY261" s="398"/>
      <c r="AZ261" s="703"/>
      <c r="BA261" s="703"/>
      <c r="BB261" s="703"/>
      <c r="BC261" s="703"/>
      <c r="BD261" s="703"/>
      <c r="BE261" s="703"/>
      <c r="BF261" s="703"/>
      <c r="BG261" s="703"/>
      <c r="BH261" s="398"/>
      <c r="BI261" s="706"/>
      <c r="BJ261" s="706"/>
      <c r="BK261" s="706"/>
      <c r="BL261" s="706"/>
      <c r="BM261" s="706"/>
      <c r="BN261" s="706"/>
      <c r="BO261" s="706"/>
      <c r="BP261" s="706"/>
      <c r="BQ261" s="398"/>
      <c r="BR261" s="703"/>
      <c r="BS261" s="703"/>
      <c r="BT261" s="703"/>
      <c r="BU261" s="703"/>
      <c r="BV261" s="703"/>
      <c r="BW261" s="703"/>
      <c r="BX261" s="703"/>
      <c r="BY261" s="703"/>
      <c r="BZ261" s="398"/>
      <c r="CA261" s="706"/>
      <c r="CB261" s="706"/>
      <c r="CC261" s="706"/>
      <c r="CD261" s="706"/>
      <c r="CE261" s="706"/>
      <c r="CF261" s="706"/>
      <c r="CG261" s="706"/>
      <c r="CH261" s="706"/>
      <c r="CI261" s="398"/>
      <c r="CJ261" s="703"/>
      <c r="CK261" s="703"/>
      <c r="CL261" s="703"/>
      <c r="CM261" s="703"/>
      <c r="CN261" s="703"/>
      <c r="CO261" s="703"/>
      <c r="CP261" s="703"/>
      <c r="CQ261" s="703"/>
      <c r="CR261" s="398"/>
      <c r="CS261" s="706"/>
      <c r="CT261" s="706"/>
      <c r="CU261" s="706"/>
      <c r="CV261" s="706"/>
      <c r="CW261" s="706"/>
      <c r="CX261" s="706"/>
      <c r="CY261" s="706"/>
      <c r="CZ261" s="706"/>
      <c r="DA261" s="398"/>
      <c r="DB261" s="703"/>
      <c r="DC261" s="703"/>
      <c r="DD261" s="703"/>
      <c r="DE261" s="703"/>
      <c r="DF261" s="703"/>
      <c r="DG261" s="703"/>
      <c r="DH261" s="703"/>
      <c r="DI261" s="703"/>
      <c r="DJ261" s="398"/>
      <c r="DK261" s="706"/>
      <c r="DL261" s="706"/>
      <c r="DM261" s="706"/>
      <c r="DN261" s="706"/>
      <c r="DO261" s="706"/>
      <c r="DP261" s="706"/>
      <c r="DQ261" s="706"/>
      <c r="DR261" s="706"/>
      <c r="DS261" s="398"/>
      <c r="DT261" s="703"/>
      <c r="DU261" s="703"/>
      <c r="DV261" s="703"/>
      <c r="DW261" s="703"/>
      <c r="DX261" s="703"/>
      <c r="DY261" s="703"/>
      <c r="DZ261" s="703"/>
      <c r="EA261" s="703"/>
      <c r="EB261" s="398"/>
      <c r="EC261" s="706"/>
      <c r="ED261" s="706"/>
      <c r="EE261" s="706"/>
      <c r="EF261" s="706"/>
      <c r="EG261" s="706"/>
      <c r="EH261" s="706"/>
      <c r="EI261" s="706"/>
      <c r="EJ261" s="706"/>
      <c r="EK261" s="398"/>
      <c r="EL261" s="703"/>
      <c r="EM261" s="703"/>
      <c r="EN261" s="703"/>
      <c r="EO261" s="703"/>
      <c r="EP261" s="703"/>
      <c r="EQ261" s="703"/>
      <c r="ER261" s="703"/>
      <c r="ES261" s="703"/>
      <c r="ET261" s="398"/>
      <c r="EU261" s="706"/>
      <c r="EV261" s="706"/>
      <c r="EW261" s="706"/>
      <c r="EX261" s="706"/>
      <c r="EY261" s="706"/>
      <c r="EZ261" s="706"/>
      <c r="FA261" s="706"/>
      <c r="FB261" s="706"/>
      <c r="FC261" s="398"/>
      <c r="FD261" s="703"/>
      <c r="FE261" s="703"/>
      <c r="FF261" s="703"/>
      <c r="FG261" s="703"/>
      <c r="FH261" s="703"/>
      <c r="FI261" s="703"/>
      <c r="FJ261" s="703"/>
      <c r="FK261" s="703"/>
    </row>
    <row r="262" spans="2:167" x14ac:dyDescent="0.25">
      <c r="B262" s="704"/>
      <c r="C262" s="704"/>
      <c r="D262" s="704"/>
      <c r="E262" s="704"/>
      <c r="F262" s="704"/>
      <c r="G262" s="399"/>
      <c r="H262" s="154"/>
      <c r="I262" s="153"/>
      <c r="J262" s="153"/>
      <c r="K262" s="153"/>
      <c r="L262" s="153"/>
      <c r="M262" s="153"/>
      <c r="N262" s="153"/>
      <c r="O262" s="153"/>
      <c r="P262" s="153"/>
      <c r="Q262" s="153"/>
      <c r="R262" s="153"/>
      <c r="S262" s="153"/>
      <c r="T262" s="153"/>
      <c r="U262" s="153"/>
      <c r="V262" s="153"/>
      <c r="W262" s="151"/>
      <c r="X262" s="398"/>
      <c r="Y262" s="400"/>
      <c r="AF262" s="400"/>
      <c r="AG262" s="398"/>
      <c r="AH262" s="401"/>
      <c r="AO262" s="401"/>
      <c r="AP262" s="398"/>
      <c r="AQ262" s="400"/>
      <c r="AX262" s="400"/>
      <c r="AY262" s="398"/>
      <c r="AZ262" s="401"/>
      <c r="BG262" s="401"/>
      <c r="BH262" s="398"/>
      <c r="BI262" s="400"/>
      <c r="BP262" s="400"/>
      <c r="BQ262" s="398"/>
      <c r="BR262" s="401"/>
      <c r="BY262" s="401"/>
      <c r="BZ262" s="398"/>
      <c r="CA262" s="400"/>
      <c r="CH262" s="400"/>
      <c r="CI262" s="398"/>
      <c r="CJ262" s="401"/>
      <c r="CQ262" s="401"/>
      <c r="CR262" s="398"/>
      <c r="CS262" s="400"/>
      <c r="CZ262" s="400"/>
      <c r="DA262" s="398"/>
      <c r="DB262" s="401"/>
      <c r="DI262" s="401"/>
      <c r="DJ262" s="398"/>
      <c r="DK262" s="400"/>
      <c r="DR262" s="400"/>
      <c r="DS262" s="398"/>
      <c r="DT262" s="401"/>
      <c r="EA262" s="401"/>
      <c r="EB262" s="398"/>
      <c r="EC262" s="400"/>
      <c r="EJ262" s="400"/>
      <c r="EK262" s="398"/>
      <c r="EL262" s="401"/>
      <c r="ES262" s="401"/>
      <c r="ET262" s="398"/>
      <c r="EU262" s="400"/>
      <c r="FB262" s="400"/>
      <c r="FC262" s="398"/>
      <c r="FD262" s="401"/>
      <c r="FK262" s="401"/>
    </row>
    <row r="263" spans="2:167" x14ac:dyDescent="0.25">
      <c r="B263" s="704"/>
      <c r="C263" s="704"/>
      <c r="D263" s="704"/>
      <c r="E263" s="704"/>
      <c r="F263" s="704"/>
      <c r="G263" s="399"/>
      <c r="H263" s="687" t="s">
        <v>284</v>
      </c>
      <c r="I263" s="688"/>
      <c r="J263" s="688"/>
      <c r="K263" s="689"/>
      <c r="L263" s="153"/>
      <c r="M263" s="687" t="s">
        <v>285</v>
      </c>
      <c r="N263" s="688"/>
      <c r="O263" s="688"/>
      <c r="P263" s="689"/>
      <c r="Q263" s="153"/>
      <c r="R263" s="153"/>
      <c r="S263" s="153"/>
      <c r="T263" s="153"/>
      <c r="U263" s="153"/>
      <c r="V263" s="153"/>
      <c r="W263" s="151"/>
      <c r="X263" s="398"/>
      <c r="Y263" s="400"/>
      <c r="AA263" s="687" t="s">
        <v>284</v>
      </c>
      <c r="AB263" s="688"/>
      <c r="AC263" s="688"/>
      <c r="AD263" s="689"/>
      <c r="AF263" s="400"/>
      <c r="AG263" s="398"/>
      <c r="AH263" s="401"/>
      <c r="AJ263" s="687" t="s">
        <v>284</v>
      </c>
      <c r="AK263" s="688"/>
      <c r="AL263" s="688"/>
      <c r="AM263" s="689"/>
      <c r="AO263" s="401"/>
      <c r="AP263" s="398"/>
      <c r="AQ263" s="400"/>
      <c r="AS263" s="687" t="s">
        <v>284</v>
      </c>
      <c r="AT263" s="688"/>
      <c r="AU263" s="688"/>
      <c r="AV263" s="689"/>
      <c r="AX263" s="400"/>
      <c r="AY263" s="398"/>
      <c r="AZ263" s="401"/>
      <c r="BB263" s="687" t="s">
        <v>284</v>
      </c>
      <c r="BC263" s="688"/>
      <c r="BD263" s="688"/>
      <c r="BE263" s="689"/>
      <c r="BG263" s="401"/>
      <c r="BH263" s="398"/>
      <c r="BI263" s="400"/>
      <c r="BK263" s="687" t="s">
        <v>284</v>
      </c>
      <c r="BL263" s="688"/>
      <c r="BM263" s="688"/>
      <c r="BN263" s="689"/>
      <c r="BP263" s="400"/>
      <c r="BQ263" s="398"/>
      <c r="BR263" s="401"/>
      <c r="BT263" s="687" t="s">
        <v>284</v>
      </c>
      <c r="BU263" s="688"/>
      <c r="BV263" s="688"/>
      <c r="BW263" s="689"/>
      <c r="BY263" s="401"/>
      <c r="BZ263" s="398"/>
      <c r="CA263" s="400"/>
      <c r="CC263" s="687" t="s">
        <v>284</v>
      </c>
      <c r="CD263" s="688"/>
      <c r="CE263" s="688"/>
      <c r="CF263" s="689"/>
      <c r="CH263" s="400"/>
      <c r="CI263" s="398"/>
      <c r="CJ263" s="401"/>
      <c r="CL263" s="687" t="s">
        <v>284</v>
      </c>
      <c r="CM263" s="688"/>
      <c r="CN263" s="688"/>
      <c r="CO263" s="689"/>
      <c r="CQ263" s="401"/>
      <c r="CR263" s="398"/>
      <c r="CS263" s="400"/>
      <c r="CU263" s="687" t="s">
        <v>284</v>
      </c>
      <c r="CV263" s="688"/>
      <c r="CW263" s="688"/>
      <c r="CX263" s="689"/>
      <c r="CZ263" s="400"/>
      <c r="DA263" s="398"/>
      <c r="DB263" s="401"/>
      <c r="DD263" s="687" t="s">
        <v>284</v>
      </c>
      <c r="DE263" s="688"/>
      <c r="DF263" s="688"/>
      <c r="DG263" s="689"/>
      <c r="DI263" s="401"/>
      <c r="DJ263" s="398"/>
      <c r="DK263" s="400"/>
      <c r="DM263" s="687" t="s">
        <v>284</v>
      </c>
      <c r="DN263" s="688"/>
      <c r="DO263" s="688"/>
      <c r="DP263" s="689"/>
      <c r="DR263" s="400"/>
      <c r="DS263" s="398"/>
      <c r="DT263" s="401"/>
      <c r="DV263" s="687" t="s">
        <v>284</v>
      </c>
      <c r="DW263" s="688"/>
      <c r="DX263" s="688"/>
      <c r="DY263" s="689"/>
      <c r="EA263" s="401"/>
      <c r="EB263" s="398"/>
      <c r="EC263" s="400"/>
      <c r="EE263" s="687" t="s">
        <v>284</v>
      </c>
      <c r="EF263" s="688"/>
      <c r="EG263" s="688"/>
      <c r="EH263" s="689"/>
      <c r="EJ263" s="400"/>
      <c r="EK263" s="398"/>
      <c r="EL263" s="401"/>
      <c r="EN263" s="687" t="s">
        <v>284</v>
      </c>
      <c r="EO263" s="688"/>
      <c r="EP263" s="688"/>
      <c r="EQ263" s="689"/>
      <c r="ES263" s="401"/>
      <c r="ET263" s="398"/>
      <c r="EU263" s="400"/>
      <c r="EW263" s="687" t="s">
        <v>284</v>
      </c>
      <c r="EX263" s="688"/>
      <c r="EY263" s="688"/>
      <c r="EZ263" s="689"/>
      <c r="FB263" s="400"/>
      <c r="FC263" s="398"/>
      <c r="FD263" s="401"/>
      <c r="FF263" s="687" t="s">
        <v>284</v>
      </c>
      <c r="FG263" s="688"/>
      <c r="FH263" s="688"/>
      <c r="FI263" s="689"/>
      <c r="FK263" s="401"/>
    </row>
    <row r="264" spans="2:167" x14ac:dyDescent="0.25">
      <c r="B264" s="704"/>
      <c r="C264" s="704"/>
      <c r="D264" s="704"/>
      <c r="E264" s="704"/>
      <c r="F264" s="704"/>
      <c r="G264" s="399"/>
      <c r="H264" s="690"/>
      <c r="I264" s="691"/>
      <c r="J264" s="691"/>
      <c r="K264" s="692"/>
      <c r="L264" s="153"/>
      <c r="M264" s="690"/>
      <c r="N264" s="691"/>
      <c r="O264" s="691"/>
      <c r="P264" s="692"/>
      <c r="Q264" s="402"/>
      <c r="R264" s="402"/>
      <c r="S264" s="402"/>
      <c r="T264" s="402"/>
      <c r="U264" s="402"/>
      <c r="V264" s="153"/>
      <c r="W264" s="151"/>
      <c r="X264" s="398"/>
      <c r="Y264" s="400"/>
      <c r="AA264" s="690"/>
      <c r="AB264" s="691"/>
      <c r="AC264" s="691"/>
      <c r="AD264" s="692"/>
      <c r="AF264" s="400"/>
      <c r="AG264" s="398"/>
      <c r="AH264" s="401"/>
      <c r="AJ264" s="690"/>
      <c r="AK264" s="691"/>
      <c r="AL264" s="691"/>
      <c r="AM264" s="692"/>
      <c r="AO264" s="401"/>
      <c r="AP264" s="398"/>
      <c r="AQ264" s="400"/>
      <c r="AS264" s="690"/>
      <c r="AT264" s="691"/>
      <c r="AU264" s="691"/>
      <c r="AV264" s="692"/>
      <c r="AX264" s="400"/>
      <c r="AY264" s="398"/>
      <c r="AZ264" s="401"/>
      <c r="BB264" s="690"/>
      <c r="BC264" s="691"/>
      <c r="BD264" s="691"/>
      <c r="BE264" s="692"/>
      <c r="BG264" s="401"/>
      <c r="BH264" s="398"/>
      <c r="BI264" s="400"/>
      <c r="BK264" s="690"/>
      <c r="BL264" s="691"/>
      <c r="BM264" s="691"/>
      <c r="BN264" s="692"/>
      <c r="BP264" s="400"/>
      <c r="BQ264" s="398"/>
      <c r="BR264" s="401"/>
      <c r="BT264" s="690"/>
      <c r="BU264" s="691"/>
      <c r="BV264" s="691"/>
      <c r="BW264" s="692"/>
      <c r="BY264" s="401"/>
      <c r="BZ264" s="398"/>
      <c r="CA264" s="400"/>
      <c r="CC264" s="690"/>
      <c r="CD264" s="691"/>
      <c r="CE264" s="691"/>
      <c r="CF264" s="692"/>
      <c r="CH264" s="400"/>
      <c r="CI264" s="398"/>
      <c r="CJ264" s="401"/>
      <c r="CL264" s="690"/>
      <c r="CM264" s="691"/>
      <c r="CN264" s="691"/>
      <c r="CO264" s="692"/>
      <c r="CQ264" s="401"/>
      <c r="CR264" s="398"/>
      <c r="CS264" s="400"/>
      <c r="CU264" s="690"/>
      <c r="CV264" s="691"/>
      <c r="CW264" s="691"/>
      <c r="CX264" s="692"/>
      <c r="CZ264" s="400"/>
      <c r="DA264" s="398"/>
      <c r="DB264" s="401"/>
      <c r="DD264" s="690"/>
      <c r="DE264" s="691"/>
      <c r="DF264" s="691"/>
      <c r="DG264" s="692"/>
      <c r="DI264" s="401"/>
      <c r="DJ264" s="398"/>
      <c r="DK264" s="400"/>
      <c r="DM264" s="690"/>
      <c r="DN264" s="691"/>
      <c r="DO264" s="691"/>
      <c r="DP264" s="692"/>
      <c r="DR264" s="400"/>
      <c r="DS264" s="398"/>
      <c r="DT264" s="401"/>
      <c r="DV264" s="690"/>
      <c r="DW264" s="691"/>
      <c r="DX264" s="691"/>
      <c r="DY264" s="692"/>
      <c r="EA264" s="401"/>
      <c r="EB264" s="398"/>
      <c r="EC264" s="400"/>
      <c r="EE264" s="690"/>
      <c r="EF264" s="691"/>
      <c r="EG264" s="691"/>
      <c r="EH264" s="692"/>
      <c r="EJ264" s="400"/>
      <c r="EK264" s="398"/>
      <c r="EL264" s="401"/>
      <c r="EN264" s="690"/>
      <c r="EO264" s="691"/>
      <c r="EP264" s="691"/>
      <c r="EQ264" s="692"/>
      <c r="ES264" s="401"/>
      <c r="ET264" s="398"/>
      <c r="EU264" s="400"/>
      <c r="EW264" s="690"/>
      <c r="EX264" s="691"/>
      <c r="EY264" s="691"/>
      <c r="EZ264" s="692"/>
      <c r="FB264" s="400"/>
      <c r="FC264" s="398"/>
      <c r="FD264" s="401"/>
      <c r="FF264" s="690"/>
      <c r="FG264" s="691"/>
      <c r="FH264" s="691"/>
      <c r="FI264" s="692"/>
      <c r="FK264" s="401"/>
    </row>
    <row r="265" spans="2:167" x14ac:dyDescent="0.25">
      <c r="B265" s="704"/>
      <c r="C265" s="704"/>
      <c r="D265" s="704"/>
      <c r="E265" s="704"/>
      <c r="F265" s="704"/>
      <c r="G265" s="399"/>
      <c r="H265" s="697" t="s">
        <v>286</v>
      </c>
      <c r="I265" s="693" t="s">
        <v>287</v>
      </c>
      <c r="J265" s="693" t="s">
        <v>288</v>
      </c>
      <c r="K265" s="699" t="s">
        <v>289</v>
      </c>
      <c r="L265" s="153"/>
      <c r="M265" s="697" t="s">
        <v>290</v>
      </c>
      <c r="N265" s="693" t="s">
        <v>287</v>
      </c>
      <c r="O265" s="701" t="s">
        <v>291</v>
      </c>
      <c r="P265" s="699" t="s">
        <v>289</v>
      </c>
      <c r="Q265" s="402"/>
      <c r="R265" s="402"/>
      <c r="S265" s="402"/>
      <c r="T265" s="402"/>
      <c r="U265" s="402"/>
      <c r="V265" s="153"/>
      <c r="W265" s="151"/>
      <c r="X265" s="398"/>
      <c r="Y265" s="400"/>
      <c r="AA265" s="697" t="s">
        <v>286</v>
      </c>
      <c r="AB265" s="693" t="s">
        <v>287</v>
      </c>
      <c r="AC265" s="693" t="s">
        <v>288</v>
      </c>
      <c r="AD265" s="699" t="s">
        <v>289</v>
      </c>
      <c r="AF265" s="400"/>
      <c r="AG265" s="398"/>
      <c r="AH265" s="401"/>
      <c r="AJ265" s="697" t="s">
        <v>286</v>
      </c>
      <c r="AK265" s="693" t="s">
        <v>287</v>
      </c>
      <c r="AL265" s="693" t="s">
        <v>288</v>
      </c>
      <c r="AM265" s="699" t="s">
        <v>289</v>
      </c>
      <c r="AO265" s="401"/>
      <c r="AP265" s="398"/>
      <c r="AQ265" s="400"/>
      <c r="AS265" s="697" t="s">
        <v>286</v>
      </c>
      <c r="AT265" s="693" t="s">
        <v>287</v>
      </c>
      <c r="AU265" s="693" t="s">
        <v>288</v>
      </c>
      <c r="AV265" s="699" t="s">
        <v>289</v>
      </c>
      <c r="AX265" s="400"/>
      <c r="AY265" s="398"/>
      <c r="AZ265" s="401"/>
      <c r="BB265" s="697" t="s">
        <v>286</v>
      </c>
      <c r="BC265" s="693" t="s">
        <v>287</v>
      </c>
      <c r="BD265" s="693" t="s">
        <v>288</v>
      </c>
      <c r="BE265" s="699" t="s">
        <v>289</v>
      </c>
      <c r="BG265" s="401"/>
      <c r="BH265" s="398"/>
      <c r="BI265" s="400"/>
      <c r="BK265" s="697" t="s">
        <v>286</v>
      </c>
      <c r="BL265" s="693" t="s">
        <v>287</v>
      </c>
      <c r="BM265" s="693" t="s">
        <v>288</v>
      </c>
      <c r="BN265" s="699" t="s">
        <v>289</v>
      </c>
      <c r="BP265" s="400"/>
      <c r="BQ265" s="398"/>
      <c r="BR265" s="401"/>
      <c r="BT265" s="697" t="s">
        <v>286</v>
      </c>
      <c r="BU265" s="693" t="s">
        <v>287</v>
      </c>
      <c r="BV265" s="693" t="s">
        <v>288</v>
      </c>
      <c r="BW265" s="699" t="s">
        <v>289</v>
      </c>
      <c r="BY265" s="401"/>
      <c r="BZ265" s="398"/>
      <c r="CA265" s="400"/>
      <c r="CC265" s="697" t="s">
        <v>286</v>
      </c>
      <c r="CD265" s="693" t="s">
        <v>287</v>
      </c>
      <c r="CE265" s="693" t="s">
        <v>288</v>
      </c>
      <c r="CF265" s="699" t="s">
        <v>289</v>
      </c>
      <c r="CH265" s="400"/>
      <c r="CI265" s="398"/>
      <c r="CJ265" s="401"/>
      <c r="CL265" s="697" t="s">
        <v>286</v>
      </c>
      <c r="CM265" s="693" t="s">
        <v>287</v>
      </c>
      <c r="CN265" s="693" t="s">
        <v>288</v>
      </c>
      <c r="CO265" s="699" t="s">
        <v>289</v>
      </c>
      <c r="CQ265" s="401"/>
      <c r="CR265" s="398"/>
      <c r="CS265" s="400"/>
      <c r="CU265" s="697" t="s">
        <v>286</v>
      </c>
      <c r="CV265" s="693" t="s">
        <v>287</v>
      </c>
      <c r="CW265" s="693" t="s">
        <v>288</v>
      </c>
      <c r="CX265" s="699" t="s">
        <v>289</v>
      </c>
      <c r="CZ265" s="400"/>
      <c r="DA265" s="398"/>
      <c r="DB265" s="401"/>
      <c r="DD265" s="697" t="s">
        <v>286</v>
      </c>
      <c r="DE265" s="693" t="s">
        <v>287</v>
      </c>
      <c r="DF265" s="693" t="s">
        <v>288</v>
      </c>
      <c r="DG265" s="699" t="s">
        <v>289</v>
      </c>
      <c r="DI265" s="401"/>
      <c r="DJ265" s="398"/>
      <c r="DK265" s="400"/>
      <c r="DM265" s="697" t="s">
        <v>286</v>
      </c>
      <c r="DN265" s="693" t="s">
        <v>287</v>
      </c>
      <c r="DO265" s="693" t="s">
        <v>288</v>
      </c>
      <c r="DP265" s="699" t="s">
        <v>289</v>
      </c>
      <c r="DR265" s="400"/>
      <c r="DS265" s="398"/>
      <c r="DT265" s="401"/>
      <c r="DV265" s="697" t="s">
        <v>286</v>
      </c>
      <c r="DW265" s="693" t="s">
        <v>287</v>
      </c>
      <c r="DX265" s="693" t="s">
        <v>288</v>
      </c>
      <c r="DY265" s="699" t="s">
        <v>289</v>
      </c>
      <c r="EA265" s="401"/>
      <c r="EB265" s="398"/>
      <c r="EC265" s="400"/>
      <c r="EE265" s="697" t="s">
        <v>286</v>
      </c>
      <c r="EF265" s="693" t="s">
        <v>287</v>
      </c>
      <c r="EG265" s="693" t="s">
        <v>288</v>
      </c>
      <c r="EH265" s="699" t="s">
        <v>289</v>
      </c>
      <c r="EJ265" s="400"/>
      <c r="EK265" s="398"/>
      <c r="EL265" s="401"/>
      <c r="EN265" s="697" t="s">
        <v>286</v>
      </c>
      <c r="EO265" s="693" t="s">
        <v>287</v>
      </c>
      <c r="EP265" s="693" t="s">
        <v>288</v>
      </c>
      <c r="EQ265" s="699" t="s">
        <v>289</v>
      </c>
      <c r="ES265" s="401"/>
      <c r="ET265" s="398"/>
      <c r="EU265" s="400"/>
      <c r="EW265" s="697" t="s">
        <v>286</v>
      </c>
      <c r="EX265" s="693" t="s">
        <v>287</v>
      </c>
      <c r="EY265" s="693" t="s">
        <v>288</v>
      </c>
      <c r="EZ265" s="699" t="s">
        <v>289</v>
      </c>
      <c r="FB265" s="400"/>
      <c r="FC265" s="398"/>
      <c r="FD265" s="401"/>
      <c r="FF265" s="697" t="s">
        <v>286</v>
      </c>
      <c r="FG265" s="693" t="s">
        <v>287</v>
      </c>
      <c r="FH265" s="693" t="s">
        <v>288</v>
      </c>
      <c r="FI265" s="699" t="s">
        <v>289</v>
      </c>
      <c r="FK265" s="401"/>
    </row>
    <row r="266" spans="2:167" x14ac:dyDescent="0.25">
      <c r="B266" s="704"/>
      <c r="C266" s="704"/>
      <c r="D266" s="704"/>
      <c r="E266" s="704"/>
      <c r="F266" s="704"/>
      <c r="G266" s="399"/>
      <c r="H266" s="698"/>
      <c r="I266" s="694"/>
      <c r="J266" s="694"/>
      <c r="K266" s="700"/>
      <c r="L266" s="153"/>
      <c r="M266" s="698"/>
      <c r="N266" s="694"/>
      <c r="O266" s="702"/>
      <c r="P266" s="700"/>
      <c r="Q266" s="403"/>
      <c r="R266" s="403"/>
      <c r="S266" s="403"/>
      <c r="T266" s="403"/>
      <c r="U266" s="403"/>
      <c r="V266" s="153"/>
      <c r="W266" s="151"/>
      <c r="X266" s="398"/>
      <c r="Y266" s="400"/>
      <c r="AA266" s="698"/>
      <c r="AB266" s="694"/>
      <c r="AC266" s="694"/>
      <c r="AD266" s="700"/>
      <c r="AF266" s="400"/>
      <c r="AG266" s="398"/>
      <c r="AH266" s="401"/>
      <c r="AJ266" s="698"/>
      <c r="AK266" s="694"/>
      <c r="AL266" s="694"/>
      <c r="AM266" s="700"/>
      <c r="AO266" s="401"/>
      <c r="AP266" s="398"/>
      <c r="AQ266" s="400"/>
      <c r="AS266" s="698"/>
      <c r="AT266" s="694"/>
      <c r="AU266" s="694"/>
      <c r="AV266" s="700"/>
      <c r="AX266" s="400"/>
      <c r="AY266" s="398"/>
      <c r="AZ266" s="401"/>
      <c r="BB266" s="698"/>
      <c r="BC266" s="694"/>
      <c r="BD266" s="694"/>
      <c r="BE266" s="700"/>
      <c r="BG266" s="401"/>
      <c r="BH266" s="398"/>
      <c r="BI266" s="400"/>
      <c r="BK266" s="698"/>
      <c r="BL266" s="694"/>
      <c r="BM266" s="694"/>
      <c r="BN266" s="700"/>
      <c r="BP266" s="400"/>
      <c r="BQ266" s="398"/>
      <c r="BR266" s="401"/>
      <c r="BT266" s="698"/>
      <c r="BU266" s="694"/>
      <c r="BV266" s="694"/>
      <c r="BW266" s="700"/>
      <c r="BY266" s="401"/>
      <c r="BZ266" s="398"/>
      <c r="CA266" s="400"/>
      <c r="CC266" s="698"/>
      <c r="CD266" s="694"/>
      <c r="CE266" s="694"/>
      <c r="CF266" s="700"/>
      <c r="CH266" s="400"/>
      <c r="CI266" s="398"/>
      <c r="CJ266" s="401"/>
      <c r="CL266" s="698"/>
      <c r="CM266" s="694"/>
      <c r="CN266" s="694"/>
      <c r="CO266" s="700"/>
      <c r="CQ266" s="401"/>
      <c r="CR266" s="398"/>
      <c r="CS266" s="400"/>
      <c r="CU266" s="698"/>
      <c r="CV266" s="694"/>
      <c r="CW266" s="694"/>
      <c r="CX266" s="700"/>
      <c r="CZ266" s="400"/>
      <c r="DA266" s="398"/>
      <c r="DB266" s="401"/>
      <c r="DD266" s="698"/>
      <c r="DE266" s="694"/>
      <c r="DF266" s="694"/>
      <c r="DG266" s="700"/>
      <c r="DI266" s="401"/>
      <c r="DJ266" s="398"/>
      <c r="DK266" s="400"/>
      <c r="DM266" s="698"/>
      <c r="DN266" s="694"/>
      <c r="DO266" s="694"/>
      <c r="DP266" s="700"/>
      <c r="DR266" s="400"/>
      <c r="DS266" s="398"/>
      <c r="DT266" s="401"/>
      <c r="DV266" s="698"/>
      <c r="DW266" s="694"/>
      <c r="DX266" s="694"/>
      <c r="DY266" s="700"/>
      <c r="EA266" s="401"/>
      <c r="EB266" s="398"/>
      <c r="EC266" s="400"/>
      <c r="EE266" s="698"/>
      <c r="EF266" s="694"/>
      <c r="EG266" s="694"/>
      <c r="EH266" s="700"/>
      <c r="EJ266" s="400"/>
      <c r="EK266" s="398"/>
      <c r="EL266" s="401"/>
      <c r="EN266" s="698"/>
      <c r="EO266" s="694"/>
      <c r="EP266" s="694"/>
      <c r="EQ266" s="700"/>
      <c r="ES266" s="401"/>
      <c r="ET266" s="398"/>
      <c r="EU266" s="400"/>
      <c r="EW266" s="698"/>
      <c r="EX266" s="694"/>
      <c r="EY266" s="694"/>
      <c r="EZ266" s="700"/>
      <c r="FB266" s="400"/>
      <c r="FC266" s="398"/>
      <c r="FD266" s="401"/>
      <c r="FF266" s="698"/>
      <c r="FG266" s="694"/>
      <c r="FH266" s="694"/>
      <c r="FI266" s="700"/>
      <c r="FK266" s="401"/>
    </row>
    <row r="267" spans="2:167" x14ac:dyDescent="0.25">
      <c r="B267" s="704"/>
      <c r="C267" s="704"/>
      <c r="D267" s="704"/>
      <c r="E267" s="704"/>
      <c r="F267" s="704"/>
      <c r="G267" s="399"/>
      <c r="H267" s="586" t="s">
        <v>292</v>
      </c>
      <c r="I267" s="587" t="s">
        <v>292</v>
      </c>
      <c r="J267" s="587" t="s">
        <v>292</v>
      </c>
      <c r="K267" s="585" t="s">
        <v>292</v>
      </c>
      <c r="L267" s="153"/>
      <c r="M267" s="586" t="s">
        <v>292</v>
      </c>
      <c r="N267" s="587" t="s">
        <v>292</v>
      </c>
      <c r="O267" s="587" t="s">
        <v>292</v>
      </c>
      <c r="P267" s="585" t="s">
        <v>292</v>
      </c>
      <c r="Q267" s="403"/>
      <c r="R267" s="403"/>
      <c r="S267" s="403"/>
      <c r="T267" s="403"/>
      <c r="U267" s="403"/>
      <c r="V267" s="153"/>
      <c r="W267" s="151"/>
      <c r="X267" s="398"/>
      <c r="Y267" s="400"/>
      <c r="AA267" s="586" t="s">
        <v>292</v>
      </c>
      <c r="AB267" s="587" t="s">
        <v>292</v>
      </c>
      <c r="AC267" s="587" t="s">
        <v>292</v>
      </c>
      <c r="AD267" s="585" t="s">
        <v>292</v>
      </c>
      <c r="AF267" s="400"/>
      <c r="AG267" s="398"/>
      <c r="AH267" s="401"/>
      <c r="AJ267" s="586" t="s">
        <v>292</v>
      </c>
      <c r="AK267" s="587" t="s">
        <v>292</v>
      </c>
      <c r="AL267" s="587" t="s">
        <v>292</v>
      </c>
      <c r="AM267" s="585" t="s">
        <v>292</v>
      </c>
      <c r="AO267" s="401"/>
      <c r="AP267" s="398"/>
      <c r="AQ267" s="400"/>
      <c r="AS267" s="586" t="s">
        <v>292</v>
      </c>
      <c r="AT267" s="587" t="s">
        <v>292</v>
      </c>
      <c r="AU267" s="587" t="s">
        <v>292</v>
      </c>
      <c r="AV267" s="585" t="s">
        <v>292</v>
      </c>
      <c r="AX267" s="400"/>
      <c r="AY267" s="398"/>
      <c r="AZ267" s="401"/>
      <c r="BB267" s="586" t="s">
        <v>292</v>
      </c>
      <c r="BC267" s="587" t="s">
        <v>292</v>
      </c>
      <c r="BD267" s="587" t="s">
        <v>292</v>
      </c>
      <c r="BE267" s="585" t="s">
        <v>292</v>
      </c>
      <c r="BG267" s="401"/>
      <c r="BH267" s="398"/>
      <c r="BI267" s="400"/>
      <c r="BK267" s="586" t="s">
        <v>292</v>
      </c>
      <c r="BL267" s="587" t="s">
        <v>292</v>
      </c>
      <c r="BM267" s="587" t="s">
        <v>292</v>
      </c>
      <c r="BN267" s="585" t="s">
        <v>292</v>
      </c>
      <c r="BP267" s="400"/>
      <c r="BQ267" s="398"/>
      <c r="BR267" s="401"/>
      <c r="BT267" s="586" t="s">
        <v>292</v>
      </c>
      <c r="BU267" s="587" t="s">
        <v>292</v>
      </c>
      <c r="BV267" s="587" t="s">
        <v>292</v>
      </c>
      <c r="BW267" s="585" t="s">
        <v>292</v>
      </c>
      <c r="BY267" s="401"/>
      <c r="BZ267" s="398"/>
      <c r="CA267" s="400"/>
      <c r="CC267" s="586" t="s">
        <v>292</v>
      </c>
      <c r="CD267" s="587" t="s">
        <v>292</v>
      </c>
      <c r="CE267" s="587" t="s">
        <v>292</v>
      </c>
      <c r="CF267" s="585" t="s">
        <v>292</v>
      </c>
      <c r="CH267" s="400"/>
      <c r="CI267" s="398"/>
      <c r="CJ267" s="401"/>
      <c r="CL267" s="586" t="s">
        <v>292</v>
      </c>
      <c r="CM267" s="587" t="s">
        <v>292</v>
      </c>
      <c r="CN267" s="587" t="s">
        <v>292</v>
      </c>
      <c r="CO267" s="585" t="s">
        <v>292</v>
      </c>
      <c r="CQ267" s="401"/>
      <c r="CR267" s="398"/>
      <c r="CS267" s="400"/>
      <c r="CU267" s="586" t="s">
        <v>292</v>
      </c>
      <c r="CV267" s="587" t="s">
        <v>292</v>
      </c>
      <c r="CW267" s="587" t="s">
        <v>292</v>
      </c>
      <c r="CX267" s="585" t="s">
        <v>292</v>
      </c>
      <c r="CZ267" s="400"/>
      <c r="DA267" s="398"/>
      <c r="DB267" s="401"/>
      <c r="DD267" s="586" t="s">
        <v>292</v>
      </c>
      <c r="DE267" s="587" t="s">
        <v>292</v>
      </c>
      <c r="DF267" s="587" t="s">
        <v>292</v>
      </c>
      <c r="DG267" s="585" t="s">
        <v>292</v>
      </c>
      <c r="DI267" s="401"/>
      <c r="DJ267" s="398"/>
      <c r="DK267" s="400"/>
      <c r="DM267" s="586" t="s">
        <v>292</v>
      </c>
      <c r="DN267" s="587" t="s">
        <v>292</v>
      </c>
      <c r="DO267" s="587" t="s">
        <v>292</v>
      </c>
      <c r="DP267" s="585" t="s">
        <v>292</v>
      </c>
      <c r="DR267" s="400"/>
      <c r="DS267" s="398"/>
      <c r="DT267" s="401"/>
      <c r="DV267" s="586" t="s">
        <v>292</v>
      </c>
      <c r="DW267" s="587" t="s">
        <v>292</v>
      </c>
      <c r="DX267" s="587" t="s">
        <v>292</v>
      </c>
      <c r="DY267" s="585" t="s">
        <v>292</v>
      </c>
      <c r="EA267" s="401"/>
      <c r="EB267" s="398"/>
      <c r="EC267" s="400"/>
      <c r="EE267" s="586" t="s">
        <v>292</v>
      </c>
      <c r="EF267" s="587" t="s">
        <v>292</v>
      </c>
      <c r="EG267" s="587" t="s">
        <v>292</v>
      </c>
      <c r="EH267" s="585" t="s">
        <v>292</v>
      </c>
      <c r="EJ267" s="400"/>
      <c r="EK267" s="398"/>
      <c r="EL267" s="401"/>
      <c r="EN267" s="586" t="s">
        <v>292</v>
      </c>
      <c r="EO267" s="587" t="s">
        <v>292</v>
      </c>
      <c r="EP267" s="587" t="s">
        <v>292</v>
      </c>
      <c r="EQ267" s="585" t="s">
        <v>292</v>
      </c>
      <c r="ES267" s="401"/>
      <c r="ET267" s="398"/>
      <c r="EU267" s="400"/>
      <c r="EW267" s="586" t="s">
        <v>292</v>
      </c>
      <c r="EX267" s="587" t="s">
        <v>292</v>
      </c>
      <c r="EY267" s="587" t="s">
        <v>292</v>
      </c>
      <c r="EZ267" s="585" t="s">
        <v>292</v>
      </c>
      <c r="FB267" s="400"/>
      <c r="FC267" s="398"/>
      <c r="FD267" s="401"/>
      <c r="FF267" s="586" t="s">
        <v>292</v>
      </c>
      <c r="FG267" s="587" t="s">
        <v>292</v>
      </c>
      <c r="FH267" s="587" t="s">
        <v>292</v>
      </c>
      <c r="FI267" s="585" t="s">
        <v>292</v>
      </c>
      <c r="FK267" s="401"/>
    </row>
    <row r="268" spans="2:167" x14ac:dyDescent="0.25">
      <c r="B268" s="704"/>
      <c r="C268" s="704"/>
      <c r="D268" s="704"/>
      <c r="E268" s="704"/>
      <c r="F268" s="704"/>
      <c r="G268" s="399"/>
      <c r="H268" s="586" t="s">
        <v>293</v>
      </c>
      <c r="I268" s="587" t="s">
        <v>294</v>
      </c>
      <c r="J268" s="587" t="s">
        <v>293</v>
      </c>
      <c r="K268" s="585" t="s">
        <v>295</v>
      </c>
      <c r="L268" s="153"/>
      <c r="M268" s="586" t="s">
        <v>293</v>
      </c>
      <c r="N268" s="587" t="s">
        <v>294</v>
      </c>
      <c r="O268" s="587" t="s">
        <v>293</v>
      </c>
      <c r="P268" s="585" t="s">
        <v>295</v>
      </c>
      <c r="Q268" s="403"/>
      <c r="R268" s="403"/>
      <c r="S268" s="403"/>
      <c r="T268" s="403"/>
      <c r="U268" s="403"/>
      <c r="V268" s="153"/>
      <c r="W268" s="151"/>
      <c r="X268" s="398"/>
      <c r="Y268" s="400"/>
      <c r="AA268" s="586" t="s">
        <v>293</v>
      </c>
      <c r="AB268" s="587" t="s">
        <v>294</v>
      </c>
      <c r="AC268" s="587" t="s">
        <v>293</v>
      </c>
      <c r="AD268" s="585" t="s">
        <v>295</v>
      </c>
      <c r="AF268" s="400"/>
      <c r="AG268" s="398"/>
      <c r="AH268" s="401"/>
      <c r="AJ268" s="586" t="s">
        <v>293</v>
      </c>
      <c r="AK268" s="587" t="s">
        <v>294</v>
      </c>
      <c r="AL268" s="587" t="s">
        <v>293</v>
      </c>
      <c r="AM268" s="585" t="s">
        <v>295</v>
      </c>
      <c r="AO268" s="401"/>
      <c r="AP268" s="398"/>
      <c r="AQ268" s="400"/>
      <c r="AS268" s="586" t="s">
        <v>293</v>
      </c>
      <c r="AT268" s="587" t="s">
        <v>294</v>
      </c>
      <c r="AU268" s="587" t="s">
        <v>293</v>
      </c>
      <c r="AV268" s="585" t="s">
        <v>295</v>
      </c>
      <c r="AX268" s="400"/>
      <c r="AY268" s="398"/>
      <c r="AZ268" s="401"/>
      <c r="BB268" s="586" t="s">
        <v>293</v>
      </c>
      <c r="BC268" s="587" t="s">
        <v>294</v>
      </c>
      <c r="BD268" s="587" t="s">
        <v>293</v>
      </c>
      <c r="BE268" s="585" t="s">
        <v>295</v>
      </c>
      <c r="BG268" s="401"/>
      <c r="BH268" s="398"/>
      <c r="BI268" s="400"/>
      <c r="BK268" s="586" t="s">
        <v>293</v>
      </c>
      <c r="BL268" s="587" t="s">
        <v>294</v>
      </c>
      <c r="BM268" s="587" t="s">
        <v>293</v>
      </c>
      <c r="BN268" s="585" t="s">
        <v>295</v>
      </c>
      <c r="BP268" s="400"/>
      <c r="BQ268" s="398"/>
      <c r="BR268" s="401"/>
      <c r="BT268" s="586" t="s">
        <v>293</v>
      </c>
      <c r="BU268" s="587" t="s">
        <v>294</v>
      </c>
      <c r="BV268" s="587" t="s">
        <v>293</v>
      </c>
      <c r="BW268" s="585" t="s">
        <v>295</v>
      </c>
      <c r="BY268" s="401"/>
      <c r="BZ268" s="398"/>
      <c r="CA268" s="400"/>
      <c r="CC268" s="586" t="s">
        <v>293</v>
      </c>
      <c r="CD268" s="587" t="s">
        <v>294</v>
      </c>
      <c r="CE268" s="587" t="s">
        <v>293</v>
      </c>
      <c r="CF268" s="585" t="s">
        <v>295</v>
      </c>
      <c r="CH268" s="400"/>
      <c r="CI268" s="398"/>
      <c r="CJ268" s="401"/>
      <c r="CL268" s="586" t="s">
        <v>293</v>
      </c>
      <c r="CM268" s="587" t="s">
        <v>294</v>
      </c>
      <c r="CN268" s="587" t="s">
        <v>293</v>
      </c>
      <c r="CO268" s="585" t="s">
        <v>295</v>
      </c>
      <c r="CQ268" s="401"/>
      <c r="CR268" s="398"/>
      <c r="CS268" s="400"/>
      <c r="CU268" s="586" t="s">
        <v>293</v>
      </c>
      <c r="CV268" s="587" t="s">
        <v>294</v>
      </c>
      <c r="CW268" s="587" t="s">
        <v>293</v>
      </c>
      <c r="CX268" s="585" t="s">
        <v>295</v>
      </c>
      <c r="CZ268" s="400"/>
      <c r="DA268" s="398"/>
      <c r="DB268" s="401"/>
      <c r="DD268" s="586" t="s">
        <v>293</v>
      </c>
      <c r="DE268" s="587" t="s">
        <v>294</v>
      </c>
      <c r="DF268" s="587" t="s">
        <v>293</v>
      </c>
      <c r="DG268" s="585" t="s">
        <v>295</v>
      </c>
      <c r="DI268" s="401"/>
      <c r="DJ268" s="398"/>
      <c r="DK268" s="400"/>
      <c r="DM268" s="586" t="s">
        <v>293</v>
      </c>
      <c r="DN268" s="587" t="s">
        <v>294</v>
      </c>
      <c r="DO268" s="587" t="s">
        <v>293</v>
      </c>
      <c r="DP268" s="585" t="s">
        <v>295</v>
      </c>
      <c r="DR268" s="400"/>
      <c r="DS268" s="398"/>
      <c r="DT268" s="401"/>
      <c r="DV268" s="586" t="s">
        <v>293</v>
      </c>
      <c r="DW268" s="587" t="s">
        <v>294</v>
      </c>
      <c r="DX268" s="587" t="s">
        <v>293</v>
      </c>
      <c r="DY268" s="585" t="s">
        <v>295</v>
      </c>
      <c r="EA268" s="401"/>
      <c r="EB268" s="398"/>
      <c r="EC268" s="400"/>
      <c r="EE268" s="586" t="s">
        <v>293</v>
      </c>
      <c r="EF268" s="587" t="s">
        <v>294</v>
      </c>
      <c r="EG268" s="587" t="s">
        <v>293</v>
      </c>
      <c r="EH268" s="585" t="s">
        <v>295</v>
      </c>
      <c r="EJ268" s="400"/>
      <c r="EK268" s="398"/>
      <c r="EL268" s="401"/>
      <c r="EN268" s="586" t="s">
        <v>293</v>
      </c>
      <c r="EO268" s="587" t="s">
        <v>294</v>
      </c>
      <c r="EP268" s="587" t="s">
        <v>293</v>
      </c>
      <c r="EQ268" s="585" t="s">
        <v>295</v>
      </c>
      <c r="ES268" s="401"/>
      <c r="ET268" s="398"/>
      <c r="EU268" s="400"/>
      <c r="EW268" s="586" t="s">
        <v>293</v>
      </c>
      <c r="EX268" s="587" t="s">
        <v>294</v>
      </c>
      <c r="EY268" s="587" t="s">
        <v>293</v>
      </c>
      <c r="EZ268" s="585" t="s">
        <v>295</v>
      </c>
      <c r="FB268" s="400"/>
      <c r="FC268" s="398"/>
      <c r="FD268" s="401"/>
      <c r="FF268" s="586" t="s">
        <v>293</v>
      </c>
      <c r="FG268" s="587" t="s">
        <v>294</v>
      </c>
      <c r="FH268" s="587" t="s">
        <v>293</v>
      </c>
      <c r="FI268" s="585" t="s">
        <v>295</v>
      </c>
      <c r="FK268" s="401"/>
    </row>
    <row r="269" spans="2:167" x14ac:dyDescent="0.25">
      <c r="B269" s="704"/>
      <c r="C269" s="704"/>
      <c r="D269" s="704"/>
      <c r="E269" s="704"/>
      <c r="F269" s="704"/>
      <c r="G269" s="399"/>
      <c r="H269" s="161">
        <v>0</v>
      </c>
      <c r="I269" s="162">
        <v>0</v>
      </c>
      <c r="J269" s="163">
        <v>12450</v>
      </c>
      <c r="K269" s="164">
        <v>9.5</v>
      </c>
      <c r="L269" s="153"/>
      <c r="M269" s="161">
        <v>0</v>
      </c>
      <c r="N269" s="162">
        <v>0</v>
      </c>
      <c r="O269" s="163">
        <v>6000</v>
      </c>
      <c r="P269" s="164">
        <v>9.5</v>
      </c>
      <c r="Q269" s="183"/>
      <c r="R269" s="183"/>
      <c r="S269" s="183"/>
      <c r="T269" s="183"/>
      <c r="U269" s="183"/>
      <c r="V269" s="153"/>
      <c r="W269" s="151"/>
      <c r="X269" s="398"/>
      <c r="Y269" s="400"/>
      <c r="AA269" s="161">
        <v>0</v>
      </c>
      <c r="AB269" s="162">
        <v>0</v>
      </c>
      <c r="AC269" s="163">
        <v>12450</v>
      </c>
      <c r="AD269" s="164">
        <v>9.5</v>
      </c>
      <c r="AF269" s="400"/>
      <c r="AG269" s="398"/>
      <c r="AH269" s="401"/>
      <c r="AJ269" s="161">
        <v>0</v>
      </c>
      <c r="AK269" s="162">
        <v>0</v>
      </c>
      <c r="AL269" s="163">
        <v>12450</v>
      </c>
      <c r="AM269" s="164">
        <v>9.5</v>
      </c>
      <c r="AO269" s="401"/>
      <c r="AP269" s="398"/>
      <c r="AQ269" s="400"/>
      <c r="AS269" s="161">
        <v>0</v>
      </c>
      <c r="AT269" s="162">
        <v>0</v>
      </c>
      <c r="AU269" s="163">
        <v>12450</v>
      </c>
      <c r="AV269" s="164">
        <v>9.5</v>
      </c>
      <c r="AX269" s="400"/>
      <c r="AY269" s="398"/>
      <c r="AZ269" s="401"/>
      <c r="BB269" s="161">
        <v>0</v>
      </c>
      <c r="BC269" s="162">
        <v>0</v>
      </c>
      <c r="BD269" s="163">
        <v>12450</v>
      </c>
      <c r="BE269" s="164">
        <v>9.5</v>
      </c>
      <c r="BG269" s="401"/>
      <c r="BH269" s="398"/>
      <c r="BI269" s="400"/>
      <c r="BK269" s="161">
        <v>0</v>
      </c>
      <c r="BL269" s="162">
        <v>0</v>
      </c>
      <c r="BM269" s="163">
        <v>12450</v>
      </c>
      <c r="BN269" s="164">
        <v>9.5</v>
      </c>
      <c r="BP269" s="400"/>
      <c r="BQ269" s="398"/>
      <c r="BR269" s="401"/>
      <c r="BT269" s="161">
        <v>0</v>
      </c>
      <c r="BU269" s="162">
        <v>0</v>
      </c>
      <c r="BV269" s="163">
        <v>12450</v>
      </c>
      <c r="BW269" s="164">
        <v>9.5</v>
      </c>
      <c r="BY269" s="401"/>
      <c r="BZ269" s="398"/>
      <c r="CA269" s="400"/>
      <c r="CC269" s="161">
        <v>0</v>
      </c>
      <c r="CD269" s="162">
        <v>0</v>
      </c>
      <c r="CE269" s="163">
        <v>12450</v>
      </c>
      <c r="CF269" s="164">
        <v>9.5</v>
      </c>
      <c r="CH269" s="400"/>
      <c r="CI269" s="398"/>
      <c r="CJ269" s="401"/>
      <c r="CL269" s="161">
        <v>0</v>
      </c>
      <c r="CM269" s="162">
        <v>0</v>
      </c>
      <c r="CN269" s="163">
        <v>12450</v>
      </c>
      <c r="CO269" s="164">
        <v>9.5</v>
      </c>
      <c r="CQ269" s="401"/>
      <c r="CR269" s="398"/>
      <c r="CS269" s="400"/>
      <c r="CU269" s="161">
        <v>0</v>
      </c>
      <c r="CV269" s="162">
        <v>0</v>
      </c>
      <c r="CW269" s="163">
        <v>12450</v>
      </c>
      <c r="CX269" s="164">
        <v>9.5</v>
      </c>
      <c r="CZ269" s="400"/>
      <c r="DA269" s="398"/>
      <c r="DB269" s="401"/>
      <c r="DD269" s="161">
        <v>0</v>
      </c>
      <c r="DE269" s="162">
        <v>0</v>
      </c>
      <c r="DF269" s="163">
        <v>12450</v>
      </c>
      <c r="DG269" s="164">
        <v>9.5</v>
      </c>
      <c r="DI269" s="401"/>
      <c r="DJ269" s="398"/>
      <c r="DK269" s="400"/>
      <c r="DM269" s="161">
        <v>0</v>
      </c>
      <c r="DN269" s="162">
        <v>0</v>
      </c>
      <c r="DO269" s="163">
        <v>12450</v>
      </c>
      <c r="DP269" s="164">
        <v>9.5</v>
      </c>
      <c r="DR269" s="400"/>
      <c r="DS269" s="398"/>
      <c r="DT269" s="401"/>
      <c r="DV269" s="161">
        <v>0</v>
      </c>
      <c r="DW269" s="162">
        <v>0</v>
      </c>
      <c r="DX269" s="163">
        <v>12450</v>
      </c>
      <c r="DY269" s="164">
        <v>9.5</v>
      </c>
      <c r="EA269" s="401"/>
      <c r="EB269" s="398"/>
      <c r="EC269" s="400"/>
      <c r="EE269" s="161">
        <v>0</v>
      </c>
      <c r="EF269" s="162">
        <v>0</v>
      </c>
      <c r="EG269" s="163">
        <v>12450</v>
      </c>
      <c r="EH269" s="164">
        <v>9.5</v>
      </c>
      <c r="EJ269" s="400"/>
      <c r="EK269" s="398"/>
      <c r="EL269" s="401"/>
      <c r="EN269" s="161">
        <v>0</v>
      </c>
      <c r="EO269" s="162">
        <v>0</v>
      </c>
      <c r="EP269" s="163">
        <v>12450</v>
      </c>
      <c r="EQ269" s="164">
        <v>9.5</v>
      </c>
      <c r="ES269" s="401"/>
      <c r="ET269" s="398"/>
      <c r="EU269" s="400"/>
      <c r="EW269" s="161">
        <v>0</v>
      </c>
      <c r="EX269" s="162">
        <v>0</v>
      </c>
      <c r="EY269" s="163">
        <v>12450</v>
      </c>
      <c r="EZ269" s="164">
        <v>9.5</v>
      </c>
      <c r="FB269" s="400"/>
      <c r="FC269" s="398"/>
      <c r="FD269" s="401"/>
      <c r="FF269" s="161">
        <v>0</v>
      </c>
      <c r="FG269" s="162">
        <v>0</v>
      </c>
      <c r="FH269" s="163">
        <v>12450</v>
      </c>
      <c r="FI269" s="164">
        <v>9.5</v>
      </c>
      <c r="FK269" s="401"/>
    </row>
    <row r="270" spans="2:167" x14ac:dyDescent="0.25">
      <c r="B270" s="704"/>
      <c r="C270" s="704"/>
      <c r="D270" s="704"/>
      <c r="E270" s="704"/>
      <c r="F270" s="704"/>
      <c r="G270" s="399"/>
      <c r="H270" s="165">
        <v>12450</v>
      </c>
      <c r="I270" s="166">
        <v>1182.75</v>
      </c>
      <c r="J270" s="166">
        <v>7750</v>
      </c>
      <c r="K270" s="167">
        <v>12</v>
      </c>
      <c r="L270" s="153"/>
      <c r="M270" s="165">
        <v>6000</v>
      </c>
      <c r="N270" s="166">
        <v>570</v>
      </c>
      <c r="O270" s="166">
        <v>44000</v>
      </c>
      <c r="P270" s="167">
        <v>10.5</v>
      </c>
      <c r="Q270" s="183"/>
      <c r="R270" s="183"/>
      <c r="S270" s="183"/>
      <c r="T270" s="183"/>
      <c r="U270" s="183"/>
      <c r="V270" s="153"/>
      <c r="W270" s="151"/>
      <c r="X270" s="398"/>
      <c r="Y270" s="400"/>
      <c r="AA270" s="165">
        <v>12450</v>
      </c>
      <c r="AB270" s="166">
        <v>1182.75</v>
      </c>
      <c r="AC270" s="166">
        <v>7750</v>
      </c>
      <c r="AD270" s="167">
        <v>12</v>
      </c>
      <c r="AF270" s="400"/>
      <c r="AG270" s="398"/>
      <c r="AH270" s="401"/>
      <c r="AJ270" s="165">
        <v>12450</v>
      </c>
      <c r="AK270" s="166">
        <v>1182.75</v>
      </c>
      <c r="AL270" s="166">
        <v>7750</v>
      </c>
      <c r="AM270" s="167">
        <v>12</v>
      </c>
      <c r="AO270" s="401"/>
      <c r="AP270" s="398"/>
      <c r="AQ270" s="400"/>
      <c r="AS270" s="165">
        <v>12450</v>
      </c>
      <c r="AT270" s="166">
        <v>1182.75</v>
      </c>
      <c r="AU270" s="166">
        <v>7750</v>
      </c>
      <c r="AV270" s="167">
        <v>12</v>
      </c>
      <c r="AX270" s="400"/>
      <c r="AY270" s="398"/>
      <c r="AZ270" s="401"/>
      <c r="BB270" s="165">
        <v>12450</v>
      </c>
      <c r="BC270" s="166">
        <v>1182.75</v>
      </c>
      <c r="BD270" s="166">
        <v>7750</v>
      </c>
      <c r="BE270" s="167">
        <v>12</v>
      </c>
      <c r="BG270" s="401"/>
      <c r="BH270" s="398"/>
      <c r="BI270" s="400"/>
      <c r="BK270" s="165">
        <v>12450</v>
      </c>
      <c r="BL270" s="166">
        <v>1182.75</v>
      </c>
      <c r="BM270" s="166">
        <v>7750</v>
      </c>
      <c r="BN270" s="167">
        <v>12</v>
      </c>
      <c r="BP270" s="400"/>
      <c r="BQ270" s="398"/>
      <c r="BR270" s="401"/>
      <c r="BT270" s="165">
        <v>12450</v>
      </c>
      <c r="BU270" s="166">
        <v>1182.75</v>
      </c>
      <c r="BV270" s="166">
        <v>7750</v>
      </c>
      <c r="BW270" s="167">
        <v>12</v>
      </c>
      <c r="BY270" s="401"/>
      <c r="BZ270" s="398"/>
      <c r="CA270" s="400"/>
      <c r="CC270" s="165">
        <v>12450</v>
      </c>
      <c r="CD270" s="166">
        <v>1182.75</v>
      </c>
      <c r="CE270" s="166">
        <v>7750</v>
      </c>
      <c r="CF270" s="167">
        <v>12</v>
      </c>
      <c r="CH270" s="400"/>
      <c r="CI270" s="398"/>
      <c r="CJ270" s="401"/>
      <c r="CL270" s="165">
        <v>12450</v>
      </c>
      <c r="CM270" s="166">
        <v>1182.75</v>
      </c>
      <c r="CN270" s="166">
        <v>7750</v>
      </c>
      <c r="CO270" s="167">
        <v>12</v>
      </c>
      <c r="CQ270" s="401"/>
      <c r="CR270" s="398"/>
      <c r="CS270" s="400"/>
      <c r="CU270" s="165">
        <v>12450</v>
      </c>
      <c r="CV270" s="166">
        <v>1182.75</v>
      </c>
      <c r="CW270" s="166">
        <v>7750</v>
      </c>
      <c r="CX270" s="167">
        <v>12</v>
      </c>
      <c r="CZ270" s="400"/>
      <c r="DA270" s="398"/>
      <c r="DB270" s="401"/>
      <c r="DD270" s="165">
        <v>12450</v>
      </c>
      <c r="DE270" s="166">
        <v>1182.75</v>
      </c>
      <c r="DF270" s="166">
        <v>7750</v>
      </c>
      <c r="DG270" s="167">
        <v>12</v>
      </c>
      <c r="DI270" s="401"/>
      <c r="DJ270" s="398"/>
      <c r="DK270" s="400"/>
      <c r="DM270" s="165">
        <v>12450</v>
      </c>
      <c r="DN270" s="166">
        <v>1182.75</v>
      </c>
      <c r="DO270" s="166">
        <v>7750</v>
      </c>
      <c r="DP270" s="167">
        <v>12</v>
      </c>
      <c r="DR270" s="400"/>
      <c r="DS270" s="398"/>
      <c r="DT270" s="401"/>
      <c r="DV270" s="165">
        <v>12450</v>
      </c>
      <c r="DW270" s="166">
        <v>1182.75</v>
      </c>
      <c r="DX270" s="166">
        <v>7750</v>
      </c>
      <c r="DY270" s="167">
        <v>12</v>
      </c>
      <c r="EA270" s="401"/>
      <c r="EB270" s="398"/>
      <c r="EC270" s="400"/>
      <c r="EE270" s="165">
        <v>12450</v>
      </c>
      <c r="EF270" s="166">
        <v>1182.75</v>
      </c>
      <c r="EG270" s="166">
        <v>7750</v>
      </c>
      <c r="EH270" s="167">
        <v>12</v>
      </c>
      <c r="EJ270" s="400"/>
      <c r="EK270" s="398"/>
      <c r="EL270" s="401"/>
      <c r="EN270" s="165">
        <v>12450</v>
      </c>
      <c r="EO270" s="166">
        <v>1182.75</v>
      </c>
      <c r="EP270" s="166">
        <v>7750</v>
      </c>
      <c r="EQ270" s="167">
        <v>12</v>
      </c>
      <c r="ES270" s="401"/>
      <c r="ET270" s="398"/>
      <c r="EU270" s="400"/>
      <c r="EW270" s="165">
        <v>12450</v>
      </c>
      <c r="EX270" s="166">
        <v>1182.75</v>
      </c>
      <c r="EY270" s="166">
        <v>7750</v>
      </c>
      <c r="EZ270" s="167">
        <v>12</v>
      </c>
      <c r="FB270" s="400"/>
      <c r="FC270" s="398"/>
      <c r="FD270" s="401"/>
      <c r="FF270" s="165">
        <v>12450</v>
      </c>
      <c r="FG270" s="166">
        <v>1182.75</v>
      </c>
      <c r="FH270" s="166">
        <v>7750</v>
      </c>
      <c r="FI270" s="167">
        <v>12</v>
      </c>
      <c r="FK270" s="401"/>
    </row>
    <row r="271" spans="2:167" x14ac:dyDescent="0.25">
      <c r="B271" s="704"/>
      <c r="C271" s="704"/>
      <c r="D271" s="704"/>
      <c r="E271" s="704"/>
      <c r="F271" s="704"/>
      <c r="G271" s="399"/>
      <c r="H271" s="168">
        <v>20200</v>
      </c>
      <c r="I271" s="163">
        <v>2112.75</v>
      </c>
      <c r="J271" s="163">
        <v>15000</v>
      </c>
      <c r="K271" s="164">
        <v>15</v>
      </c>
      <c r="L271" s="153"/>
      <c r="M271" s="169">
        <v>50000</v>
      </c>
      <c r="N271" s="170">
        <v>5190</v>
      </c>
      <c r="O271" s="170" t="s">
        <v>296</v>
      </c>
      <c r="P271" s="171">
        <v>11.5</v>
      </c>
      <c r="Q271" s="183"/>
      <c r="R271" s="183"/>
      <c r="S271" s="183"/>
      <c r="T271" s="183"/>
      <c r="U271" s="183"/>
      <c r="V271" s="153"/>
      <c r="W271" s="151"/>
      <c r="X271" s="398"/>
      <c r="Y271" s="400"/>
      <c r="AA271" s="168">
        <v>20200</v>
      </c>
      <c r="AB271" s="163">
        <v>2112.75</v>
      </c>
      <c r="AC271" s="163">
        <v>15000</v>
      </c>
      <c r="AD271" s="164">
        <v>15</v>
      </c>
      <c r="AF271" s="400"/>
      <c r="AG271" s="398"/>
      <c r="AH271" s="401"/>
      <c r="AJ271" s="168">
        <v>20200</v>
      </c>
      <c r="AK271" s="163">
        <v>2112.75</v>
      </c>
      <c r="AL271" s="163">
        <v>15000</v>
      </c>
      <c r="AM271" s="164">
        <v>15</v>
      </c>
      <c r="AO271" s="401"/>
      <c r="AP271" s="398"/>
      <c r="AQ271" s="400"/>
      <c r="AS271" s="168">
        <v>20200</v>
      </c>
      <c r="AT271" s="163">
        <v>2112.75</v>
      </c>
      <c r="AU271" s="163">
        <v>15000</v>
      </c>
      <c r="AV271" s="164">
        <v>15</v>
      </c>
      <c r="AX271" s="400"/>
      <c r="AY271" s="398"/>
      <c r="AZ271" s="401"/>
      <c r="BB271" s="168">
        <v>20200</v>
      </c>
      <c r="BC271" s="163">
        <v>2112.75</v>
      </c>
      <c r="BD271" s="163">
        <v>15000</v>
      </c>
      <c r="BE271" s="164">
        <v>15</v>
      </c>
      <c r="BG271" s="401"/>
      <c r="BH271" s="398"/>
      <c r="BI271" s="400"/>
      <c r="BK271" s="168">
        <v>20200</v>
      </c>
      <c r="BL271" s="163">
        <v>2112.75</v>
      </c>
      <c r="BM271" s="163">
        <v>15000</v>
      </c>
      <c r="BN271" s="164">
        <v>15</v>
      </c>
      <c r="BP271" s="400"/>
      <c r="BQ271" s="398"/>
      <c r="BR271" s="401"/>
      <c r="BT271" s="168">
        <v>20200</v>
      </c>
      <c r="BU271" s="163">
        <v>2112.75</v>
      </c>
      <c r="BV271" s="163">
        <v>15000</v>
      </c>
      <c r="BW271" s="164">
        <v>15</v>
      </c>
      <c r="BY271" s="401"/>
      <c r="BZ271" s="398"/>
      <c r="CA271" s="400"/>
      <c r="CC271" s="168">
        <v>20200</v>
      </c>
      <c r="CD271" s="163">
        <v>2112.75</v>
      </c>
      <c r="CE271" s="163">
        <v>15000</v>
      </c>
      <c r="CF271" s="164">
        <v>15</v>
      </c>
      <c r="CH271" s="400"/>
      <c r="CI271" s="398"/>
      <c r="CJ271" s="401"/>
      <c r="CL271" s="168">
        <v>20200</v>
      </c>
      <c r="CM271" s="163">
        <v>2112.75</v>
      </c>
      <c r="CN271" s="163">
        <v>15000</v>
      </c>
      <c r="CO271" s="164">
        <v>15</v>
      </c>
      <c r="CQ271" s="401"/>
      <c r="CR271" s="398"/>
      <c r="CS271" s="400"/>
      <c r="CU271" s="168">
        <v>20200</v>
      </c>
      <c r="CV271" s="163">
        <v>2112.75</v>
      </c>
      <c r="CW271" s="163">
        <v>15000</v>
      </c>
      <c r="CX271" s="164">
        <v>15</v>
      </c>
      <c r="CZ271" s="400"/>
      <c r="DA271" s="398"/>
      <c r="DB271" s="401"/>
      <c r="DD271" s="168">
        <v>20200</v>
      </c>
      <c r="DE271" s="163">
        <v>2112.75</v>
      </c>
      <c r="DF271" s="163">
        <v>15000</v>
      </c>
      <c r="DG271" s="164">
        <v>15</v>
      </c>
      <c r="DI271" s="401"/>
      <c r="DJ271" s="398"/>
      <c r="DK271" s="400"/>
      <c r="DM271" s="168">
        <v>20200</v>
      </c>
      <c r="DN271" s="163">
        <v>2112.75</v>
      </c>
      <c r="DO271" s="163">
        <v>15000</v>
      </c>
      <c r="DP271" s="164">
        <v>15</v>
      </c>
      <c r="DR271" s="400"/>
      <c r="DS271" s="398"/>
      <c r="DT271" s="401"/>
      <c r="DV271" s="168">
        <v>20200</v>
      </c>
      <c r="DW271" s="163">
        <v>2112.75</v>
      </c>
      <c r="DX271" s="163">
        <v>15000</v>
      </c>
      <c r="DY271" s="164">
        <v>15</v>
      </c>
      <c r="EA271" s="401"/>
      <c r="EB271" s="398"/>
      <c r="EC271" s="400"/>
      <c r="EE271" s="168">
        <v>20200</v>
      </c>
      <c r="EF271" s="163">
        <v>2112.75</v>
      </c>
      <c r="EG271" s="163">
        <v>15000</v>
      </c>
      <c r="EH271" s="164">
        <v>15</v>
      </c>
      <c r="EJ271" s="400"/>
      <c r="EK271" s="398"/>
      <c r="EL271" s="401"/>
      <c r="EN271" s="168">
        <v>20200</v>
      </c>
      <c r="EO271" s="163">
        <v>2112.75</v>
      </c>
      <c r="EP271" s="163">
        <v>15000</v>
      </c>
      <c r="EQ271" s="164">
        <v>15</v>
      </c>
      <c r="ES271" s="401"/>
      <c r="ET271" s="398"/>
      <c r="EU271" s="400"/>
      <c r="EW271" s="168">
        <v>20200</v>
      </c>
      <c r="EX271" s="163">
        <v>2112.75</v>
      </c>
      <c r="EY271" s="163">
        <v>15000</v>
      </c>
      <c r="EZ271" s="164">
        <v>15</v>
      </c>
      <c r="FB271" s="400"/>
      <c r="FC271" s="398"/>
      <c r="FD271" s="401"/>
      <c r="FF271" s="168">
        <v>20200</v>
      </c>
      <c r="FG271" s="163">
        <v>2112.75</v>
      </c>
      <c r="FH271" s="163">
        <v>15000</v>
      </c>
      <c r="FI271" s="164">
        <v>15</v>
      </c>
      <c r="FK271" s="401"/>
    </row>
    <row r="272" spans="2:167" x14ac:dyDescent="0.25">
      <c r="B272" s="704"/>
      <c r="C272" s="704"/>
      <c r="D272" s="704"/>
      <c r="E272" s="704"/>
      <c r="F272" s="704"/>
      <c r="G272" s="399"/>
      <c r="H272" s="165">
        <v>35200</v>
      </c>
      <c r="I272" s="166">
        <v>4362.75</v>
      </c>
      <c r="J272" s="166">
        <v>24800</v>
      </c>
      <c r="K272" s="167">
        <v>18.5</v>
      </c>
      <c r="L272" s="153"/>
      <c r="M272" s="153"/>
      <c r="N272" s="153"/>
      <c r="O272" s="153"/>
      <c r="P272" s="153"/>
      <c r="Q272" s="176"/>
      <c r="R272" s="176"/>
      <c r="S272" s="176"/>
      <c r="T272" s="176"/>
      <c r="U272" s="176"/>
      <c r="V272" s="153"/>
      <c r="W272" s="151"/>
      <c r="X272" s="398"/>
      <c r="Y272" s="400"/>
      <c r="AA272" s="165">
        <v>35200</v>
      </c>
      <c r="AB272" s="166">
        <v>4362.75</v>
      </c>
      <c r="AC272" s="166">
        <v>24800</v>
      </c>
      <c r="AD272" s="167">
        <v>18.5</v>
      </c>
      <c r="AF272" s="400"/>
      <c r="AG272" s="398"/>
      <c r="AH272" s="401"/>
      <c r="AJ272" s="165">
        <v>35200</v>
      </c>
      <c r="AK272" s="166">
        <v>4362.75</v>
      </c>
      <c r="AL272" s="166">
        <v>24800</v>
      </c>
      <c r="AM272" s="167">
        <v>18.5</v>
      </c>
      <c r="AO272" s="401"/>
      <c r="AP272" s="398"/>
      <c r="AQ272" s="400"/>
      <c r="AS272" s="165">
        <v>35200</v>
      </c>
      <c r="AT272" s="166">
        <v>4362.75</v>
      </c>
      <c r="AU272" s="166">
        <v>24800</v>
      </c>
      <c r="AV272" s="167">
        <v>18.5</v>
      </c>
      <c r="AX272" s="400"/>
      <c r="AY272" s="398"/>
      <c r="AZ272" s="401"/>
      <c r="BB272" s="165">
        <v>35200</v>
      </c>
      <c r="BC272" s="166">
        <v>4362.75</v>
      </c>
      <c r="BD272" s="166">
        <v>24800</v>
      </c>
      <c r="BE272" s="167">
        <v>18.5</v>
      </c>
      <c r="BG272" s="401"/>
      <c r="BH272" s="398"/>
      <c r="BI272" s="400"/>
      <c r="BK272" s="165">
        <v>35200</v>
      </c>
      <c r="BL272" s="166">
        <v>4362.75</v>
      </c>
      <c r="BM272" s="166">
        <v>24800</v>
      </c>
      <c r="BN272" s="167">
        <v>18.5</v>
      </c>
      <c r="BP272" s="400"/>
      <c r="BQ272" s="398"/>
      <c r="BR272" s="401"/>
      <c r="BT272" s="165">
        <v>35200</v>
      </c>
      <c r="BU272" s="166">
        <v>4362.75</v>
      </c>
      <c r="BV272" s="166">
        <v>24800</v>
      </c>
      <c r="BW272" s="167">
        <v>18.5</v>
      </c>
      <c r="BY272" s="401"/>
      <c r="BZ272" s="398"/>
      <c r="CA272" s="400"/>
      <c r="CC272" s="165">
        <v>35200</v>
      </c>
      <c r="CD272" s="166">
        <v>4362.75</v>
      </c>
      <c r="CE272" s="166">
        <v>24800</v>
      </c>
      <c r="CF272" s="167">
        <v>18.5</v>
      </c>
      <c r="CH272" s="400"/>
      <c r="CI272" s="398"/>
      <c r="CJ272" s="401"/>
      <c r="CL272" s="165">
        <v>35200</v>
      </c>
      <c r="CM272" s="166">
        <v>4362.75</v>
      </c>
      <c r="CN272" s="166">
        <v>24800</v>
      </c>
      <c r="CO272" s="167">
        <v>18.5</v>
      </c>
      <c r="CQ272" s="401"/>
      <c r="CR272" s="398"/>
      <c r="CS272" s="400"/>
      <c r="CU272" s="165">
        <v>35200</v>
      </c>
      <c r="CV272" s="166">
        <v>4362.75</v>
      </c>
      <c r="CW272" s="166">
        <v>24800</v>
      </c>
      <c r="CX272" s="167">
        <v>18.5</v>
      </c>
      <c r="CZ272" s="400"/>
      <c r="DA272" s="398"/>
      <c r="DB272" s="401"/>
      <c r="DD272" s="165">
        <v>35200</v>
      </c>
      <c r="DE272" s="166">
        <v>4362.75</v>
      </c>
      <c r="DF272" s="166">
        <v>24800</v>
      </c>
      <c r="DG272" s="167">
        <v>18.5</v>
      </c>
      <c r="DI272" s="401"/>
      <c r="DJ272" s="398"/>
      <c r="DK272" s="400"/>
      <c r="DM272" s="165">
        <v>35200</v>
      </c>
      <c r="DN272" s="166">
        <v>4362.75</v>
      </c>
      <c r="DO272" s="166">
        <v>24800</v>
      </c>
      <c r="DP272" s="167">
        <v>18.5</v>
      </c>
      <c r="DR272" s="400"/>
      <c r="DS272" s="398"/>
      <c r="DT272" s="401"/>
      <c r="DV272" s="165">
        <v>35200</v>
      </c>
      <c r="DW272" s="166">
        <v>4362.75</v>
      </c>
      <c r="DX272" s="166">
        <v>24800</v>
      </c>
      <c r="DY272" s="167">
        <v>18.5</v>
      </c>
      <c r="EA272" s="401"/>
      <c r="EB272" s="398"/>
      <c r="EC272" s="400"/>
      <c r="EE272" s="165">
        <v>35200</v>
      </c>
      <c r="EF272" s="166">
        <v>4362.75</v>
      </c>
      <c r="EG272" s="166">
        <v>24800</v>
      </c>
      <c r="EH272" s="167">
        <v>18.5</v>
      </c>
      <c r="EJ272" s="400"/>
      <c r="EK272" s="398"/>
      <c r="EL272" s="401"/>
      <c r="EN272" s="165">
        <v>35200</v>
      </c>
      <c r="EO272" s="166">
        <v>4362.75</v>
      </c>
      <c r="EP272" s="166">
        <v>24800</v>
      </c>
      <c r="EQ272" s="167">
        <v>18.5</v>
      </c>
      <c r="ES272" s="401"/>
      <c r="ET272" s="398"/>
      <c r="EU272" s="400"/>
      <c r="EW272" s="165">
        <v>35200</v>
      </c>
      <c r="EX272" s="166">
        <v>4362.75</v>
      </c>
      <c r="EY272" s="166">
        <v>24800</v>
      </c>
      <c r="EZ272" s="167">
        <v>18.5</v>
      </c>
      <c r="FB272" s="400"/>
      <c r="FC272" s="398"/>
      <c r="FD272" s="401"/>
      <c r="FF272" s="165">
        <v>35200</v>
      </c>
      <c r="FG272" s="166">
        <v>4362.75</v>
      </c>
      <c r="FH272" s="166">
        <v>24800</v>
      </c>
      <c r="FI272" s="167">
        <v>18.5</v>
      </c>
      <c r="FK272" s="401"/>
    </row>
    <row r="273" spans="2:167" x14ac:dyDescent="0.25">
      <c r="B273" s="704"/>
      <c r="C273" s="704"/>
      <c r="D273" s="704"/>
      <c r="E273" s="704"/>
      <c r="F273" s="704"/>
      <c r="G273" s="399"/>
      <c r="H273" s="169">
        <v>60000</v>
      </c>
      <c r="I273" s="170">
        <v>8950.75</v>
      </c>
      <c r="J273" s="172" t="s">
        <v>296</v>
      </c>
      <c r="K273" s="171">
        <v>22.5</v>
      </c>
      <c r="L273" s="153"/>
      <c r="M273" s="153"/>
      <c r="N273" s="153"/>
      <c r="O273" s="153"/>
      <c r="P273" s="153"/>
      <c r="Q273" s="176"/>
      <c r="R273" s="176"/>
      <c r="S273" s="176"/>
      <c r="T273" s="176"/>
      <c r="U273" s="176"/>
      <c r="V273" s="153"/>
      <c r="W273" s="151"/>
      <c r="X273" s="398"/>
      <c r="Y273" s="400"/>
      <c r="AA273" s="169">
        <v>60000</v>
      </c>
      <c r="AB273" s="170">
        <v>8950.75</v>
      </c>
      <c r="AC273" s="172" t="s">
        <v>296</v>
      </c>
      <c r="AD273" s="171">
        <v>22.5</v>
      </c>
      <c r="AF273" s="400"/>
      <c r="AG273" s="398"/>
      <c r="AH273" s="401"/>
      <c r="AJ273" s="169">
        <v>60000</v>
      </c>
      <c r="AK273" s="170">
        <v>8950.75</v>
      </c>
      <c r="AL273" s="172" t="s">
        <v>296</v>
      </c>
      <c r="AM273" s="171">
        <v>22.5</v>
      </c>
      <c r="AO273" s="401"/>
      <c r="AP273" s="398"/>
      <c r="AQ273" s="400"/>
      <c r="AS273" s="169">
        <v>60000</v>
      </c>
      <c r="AT273" s="170">
        <v>8950.75</v>
      </c>
      <c r="AU273" s="172" t="s">
        <v>296</v>
      </c>
      <c r="AV273" s="171">
        <v>22.5</v>
      </c>
      <c r="AX273" s="400"/>
      <c r="AY273" s="398"/>
      <c r="AZ273" s="401"/>
      <c r="BB273" s="169">
        <v>60000</v>
      </c>
      <c r="BC273" s="170">
        <v>8950.75</v>
      </c>
      <c r="BD273" s="172" t="s">
        <v>296</v>
      </c>
      <c r="BE273" s="171">
        <v>22.5</v>
      </c>
      <c r="BG273" s="401"/>
      <c r="BH273" s="398"/>
      <c r="BI273" s="400"/>
      <c r="BK273" s="169">
        <v>60000</v>
      </c>
      <c r="BL273" s="170">
        <v>8950.75</v>
      </c>
      <c r="BM273" s="172" t="s">
        <v>296</v>
      </c>
      <c r="BN273" s="171">
        <v>22.5</v>
      </c>
      <c r="BP273" s="400"/>
      <c r="BQ273" s="398"/>
      <c r="BR273" s="401"/>
      <c r="BT273" s="169">
        <v>60000</v>
      </c>
      <c r="BU273" s="170">
        <v>8950.75</v>
      </c>
      <c r="BV273" s="172" t="s">
        <v>296</v>
      </c>
      <c r="BW273" s="171">
        <v>22.5</v>
      </c>
      <c r="BY273" s="401"/>
      <c r="BZ273" s="398"/>
      <c r="CA273" s="400"/>
      <c r="CC273" s="169">
        <v>60000</v>
      </c>
      <c r="CD273" s="170">
        <v>8950.75</v>
      </c>
      <c r="CE273" s="172" t="s">
        <v>296</v>
      </c>
      <c r="CF273" s="171">
        <v>22.5</v>
      </c>
      <c r="CH273" s="400"/>
      <c r="CI273" s="398"/>
      <c r="CJ273" s="401"/>
      <c r="CL273" s="169">
        <v>60000</v>
      </c>
      <c r="CM273" s="170">
        <v>8950.75</v>
      </c>
      <c r="CN273" s="172" t="s">
        <v>296</v>
      </c>
      <c r="CO273" s="171">
        <v>22.5</v>
      </c>
      <c r="CQ273" s="401"/>
      <c r="CR273" s="398"/>
      <c r="CS273" s="400"/>
      <c r="CU273" s="169">
        <v>60000</v>
      </c>
      <c r="CV273" s="170">
        <v>8950.75</v>
      </c>
      <c r="CW273" s="172" t="s">
        <v>296</v>
      </c>
      <c r="CX273" s="171">
        <v>22.5</v>
      </c>
      <c r="CZ273" s="400"/>
      <c r="DA273" s="398"/>
      <c r="DB273" s="401"/>
      <c r="DD273" s="169">
        <v>60000</v>
      </c>
      <c r="DE273" s="170">
        <v>8950.75</v>
      </c>
      <c r="DF273" s="172" t="s">
        <v>296</v>
      </c>
      <c r="DG273" s="171">
        <v>22.5</v>
      </c>
      <c r="DI273" s="401"/>
      <c r="DJ273" s="398"/>
      <c r="DK273" s="400"/>
      <c r="DM273" s="169">
        <v>60000</v>
      </c>
      <c r="DN273" s="170">
        <v>8950.75</v>
      </c>
      <c r="DO273" s="172" t="s">
        <v>296</v>
      </c>
      <c r="DP273" s="171">
        <v>22.5</v>
      </c>
      <c r="DR273" s="400"/>
      <c r="DS273" s="398"/>
      <c r="DT273" s="401"/>
      <c r="DV273" s="169">
        <v>60000</v>
      </c>
      <c r="DW273" s="170">
        <v>8950.75</v>
      </c>
      <c r="DX273" s="172" t="s">
        <v>296</v>
      </c>
      <c r="DY273" s="171">
        <v>22.5</v>
      </c>
      <c r="EA273" s="401"/>
      <c r="EB273" s="398"/>
      <c r="EC273" s="400"/>
      <c r="EE273" s="169">
        <v>60000</v>
      </c>
      <c r="EF273" s="170">
        <v>8950.75</v>
      </c>
      <c r="EG273" s="172" t="s">
        <v>296</v>
      </c>
      <c r="EH273" s="171">
        <v>22.5</v>
      </c>
      <c r="EJ273" s="400"/>
      <c r="EK273" s="398"/>
      <c r="EL273" s="401"/>
      <c r="EN273" s="169">
        <v>60000</v>
      </c>
      <c r="EO273" s="170">
        <v>8950.75</v>
      </c>
      <c r="EP273" s="172" t="s">
        <v>296</v>
      </c>
      <c r="EQ273" s="171">
        <v>22.5</v>
      </c>
      <c r="ES273" s="401"/>
      <c r="ET273" s="398"/>
      <c r="EU273" s="400"/>
      <c r="EW273" s="169">
        <v>60000</v>
      </c>
      <c r="EX273" s="170">
        <v>8950.75</v>
      </c>
      <c r="EY273" s="172" t="s">
        <v>296</v>
      </c>
      <c r="EZ273" s="171">
        <v>22.5</v>
      </c>
      <c r="FB273" s="400"/>
      <c r="FC273" s="398"/>
      <c r="FD273" s="401"/>
      <c r="FF273" s="169">
        <v>60000</v>
      </c>
      <c r="FG273" s="170">
        <v>8950.75</v>
      </c>
      <c r="FH273" s="172" t="s">
        <v>296</v>
      </c>
      <c r="FI273" s="171">
        <v>22.5</v>
      </c>
      <c r="FK273" s="401"/>
    </row>
    <row r="274" spans="2:167" x14ac:dyDescent="0.25">
      <c r="B274" s="704"/>
      <c r="C274" s="704"/>
      <c r="D274" s="704"/>
      <c r="E274" s="704"/>
      <c r="F274" s="704"/>
      <c r="G274" s="399"/>
      <c r="H274" s="153"/>
      <c r="I274" s="153"/>
      <c r="J274" s="153"/>
      <c r="K274" s="153"/>
      <c r="L274" s="153"/>
      <c r="M274" s="153"/>
      <c r="N274" s="153"/>
      <c r="O274" s="153"/>
      <c r="P274" s="153"/>
      <c r="Q274" s="176"/>
      <c r="R274" s="176"/>
      <c r="S274" s="176"/>
      <c r="T274" s="176"/>
      <c r="U274" s="176"/>
      <c r="V274" s="153"/>
      <c r="W274" s="151"/>
      <c r="X274" s="398"/>
      <c r="Y274" s="400"/>
      <c r="AA274" s="153"/>
      <c r="AB274" s="153"/>
      <c r="AC274" s="153"/>
      <c r="AD274" s="153"/>
      <c r="AF274" s="400"/>
      <c r="AG274" s="398"/>
      <c r="AH274" s="401"/>
      <c r="AJ274" s="153"/>
      <c r="AK274" s="153"/>
      <c r="AL274" s="153"/>
      <c r="AM274" s="153"/>
      <c r="AO274" s="401"/>
      <c r="AP274" s="398"/>
      <c r="AQ274" s="400"/>
      <c r="AS274" s="153"/>
      <c r="AT274" s="153"/>
      <c r="AU274" s="153"/>
      <c r="AV274" s="153"/>
      <c r="AX274" s="400"/>
      <c r="AY274" s="398"/>
      <c r="AZ274" s="401"/>
      <c r="BB274" s="153"/>
      <c r="BC274" s="153"/>
      <c r="BD274" s="153"/>
      <c r="BE274" s="153"/>
      <c r="BG274" s="401"/>
      <c r="BH274" s="398"/>
      <c r="BI274" s="400"/>
      <c r="BK274" s="153"/>
      <c r="BL274" s="153"/>
      <c r="BM274" s="153"/>
      <c r="BN274" s="153"/>
      <c r="BP274" s="400"/>
      <c r="BQ274" s="398"/>
      <c r="BR274" s="401"/>
      <c r="BT274" s="153"/>
      <c r="BU274" s="153"/>
      <c r="BV274" s="153"/>
      <c r="BW274" s="153"/>
      <c r="BY274" s="401"/>
      <c r="BZ274" s="398"/>
      <c r="CA274" s="400"/>
      <c r="CC274" s="153"/>
      <c r="CD274" s="153"/>
      <c r="CE274" s="153"/>
      <c r="CF274" s="153"/>
      <c r="CH274" s="400"/>
      <c r="CI274" s="398"/>
      <c r="CJ274" s="401"/>
      <c r="CL274" s="153"/>
      <c r="CM274" s="153"/>
      <c r="CN274" s="153"/>
      <c r="CO274" s="153"/>
      <c r="CQ274" s="401"/>
      <c r="CR274" s="398"/>
      <c r="CS274" s="400"/>
      <c r="CU274" s="153"/>
      <c r="CV274" s="153"/>
      <c r="CW274" s="153"/>
      <c r="CX274" s="153"/>
      <c r="CZ274" s="400"/>
      <c r="DA274" s="398"/>
      <c r="DB274" s="401"/>
      <c r="DD274" s="153"/>
      <c r="DE274" s="153"/>
      <c r="DF274" s="153"/>
      <c r="DG274" s="153"/>
      <c r="DI274" s="401"/>
      <c r="DJ274" s="398"/>
      <c r="DK274" s="400"/>
      <c r="DM274" s="153"/>
      <c r="DN274" s="153"/>
      <c r="DO274" s="153"/>
      <c r="DP274" s="153"/>
      <c r="DR274" s="400"/>
      <c r="DS274" s="398"/>
      <c r="DT274" s="401"/>
      <c r="DV274" s="153"/>
      <c r="DW274" s="153"/>
      <c r="DX274" s="153"/>
      <c r="DY274" s="153"/>
      <c r="EA274" s="401"/>
      <c r="EB274" s="398"/>
      <c r="EC274" s="400"/>
      <c r="EE274" s="153"/>
      <c r="EF274" s="153"/>
      <c r="EG274" s="153"/>
      <c r="EH274" s="153"/>
      <c r="EJ274" s="400"/>
      <c r="EK274" s="398"/>
      <c r="EL274" s="401"/>
      <c r="EN274" s="153"/>
      <c r="EO274" s="153"/>
      <c r="EP274" s="153"/>
      <c r="EQ274" s="153"/>
      <c r="ES274" s="401"/>
      <c r="ET274" s="398"/>
      <c r="EU274" s="400"/>
      <c r="EW274" s="153"/>
      <c r="EX274" s="153"/>
      <c r="EY274" s="153"/>
      <c r="EZ274" s="153"/>
      <c r="FB274" s="400"/>
      <c r="FC274" s="398"/>
      <c r="FD274" s="401"/>
      <c r="FF274" s="153"/>
      <c r="FG274" s="153"/>
      <c r="FH274" s="153"/>
      <c r="FI274" s="153"/>
      <c r="FK274" s="401"/>
    </row>
    <row r="275" spans="2:167" x14ac:dyDescent="0.25">
      <c r="B275" s="704"/>
      <c r="C275" s="704"/>
      <c r="D275" s="704"/>
      <c r="E275" s="704"/>
      <c r="F275" s="704"/>
      <c r="G275" s="399"/>
      <c r="H275" s="687" t="s">
        <v>297</v>
      </c>
      <c r="I275" s="688"/>
      <c r="J275" s="688"/>
      <c r="K275" s="689"/>
      <c r="L275" s="153"/>
      <c r="M275" s="687" t="s">
        <v>298</v>
      </c>
      <c r="N275" s="688"/>
      <c r="O275" s="688"/>
      <c r="P275" s="689"/>
      <c r="Q275" s="176"/>
      <c r="R275" s="176"/>
      <c r="S275" s="176"/>
      <c r="T275" s="176"/>
      <c r="U275" s="176"/>
      <c r="V275" s="153"/>
      <c r="W275" s="151"/>
      <c r="X275" s="398"/>
      <c r="Y275" s="400"/>
      <c r="AA275" s="687" t="s">
        <v>721</v>
      </c>
      <c r="AB275" s="688"/>
      <c r="AC275" s="688"/>
      <c r="AD275" s="689"/>
      <c r="AF275" s="400"/>
      <c r="AG275" s="398"/>
      <c r="AH275" s="401"/>
      <c r="AJ275" s="687" t="s">
        <v>721</v>
      </c>
      <c r="AK275" s="688"/>
      <c r="AL275" s="688"/>
      <c r="AM275" s="689"/>
      <c r="AO275" s="401"/>
      <c r="AP275" s="398"/>
      <c r="AQ275" s="400"/>
      <c r="AS275" s="687" t="s">
        <v>721</v>
      </c>
      <c r="AT275" s="688"/>
      <c r="AU275" s="688"/>
      <c r="AV275" s="689"/>
      <c r="AX275" s="400"/>
      <c r="AY275" s="398"/>
      <c r="AZ275" s="401"/>
      <c r="BB275" s="687" t="s">
        <v>721</v>
      </c>
      <c r="BC275" s="688"/>
      <c r="BD275" s="688"/>
      <c r="BE275" s="689"/>
      <c r="BG275" s="401"/>
      <c r="BH275" s="398"/>
      <c r="BI275" s="400"/>
      <c r="BK275" s="687" t="s">
        <v>721</v>
      </c>
      <c r="BL275" s="688"/>
      <c r="BM275" s="688"/>
      <c r="BN275" s="689"/>
      <c r="BP275" s="400"/>
      <c r="BQ275" s="398"/>
      <c r="BR275" s="401"/>
      <c r="BT275" s="687" t="s">
        <v>721</v>
      </c>
      <c r="BU275" s="688"/>
      <c r="BV275" s="688"/>
      <c r="BW275" s="689"/>
      <c r="BY275" s="401"/>
      <c r="BZ275" s="398"/>
      <c r="CA275" s="400"/>
      <c r="CC275" s="687" t="s">
        <v>721</v>
      </c>
      <c r="CD275" s="688"/>
      <c r="CE275" s="688"/>
      <c r="CF275" s="689"/>
      <c r="CH275" s="400"/>
      <c r="CI275" s="398"/>
      <c r="CJ275" s="401"/>
      <c r="CL275" s="687" t="s">
        <v>721</v>
      </c>
      <c r="CM275" s="688"/>
      <c r="CN275" s="688"/>
      <c r="CO275" s="689"/>
      <c r="CQ275" s="401"/>
      <c r="CR275" s="398"/>
      <c r="CS275" s="400"/>
      <c r="CU275" s="687" t="s">
        <v>721</v>
      </c>
      <c r="CV275" s="688"/>
      <c r="CW275" s="688"/>
      <c r="CX275" s="689"/>
      <c r="CZ275" s="400"/>
      <c r="DA275" s="398"/>
      <c r="DB275" s="401"/>
      <c r="DD275" s="687" t="s">
        <v>721</v>
      </c>
      <c r="DE275" s="688"/>
      <c r="DF275" s="688"/>
      <c r="DG275" s="689"/>
      <c r="DI275" s="401"/>
      <c r="DJ275" s="398"/>
      <c r="DK275" s="400"/>
      <c r="DM275" s="687" t="s">
        <v>721</v>
      </c>
      <c r="DN275" s="688"/>
      <c r="DO275" s="688"/>
      <c r="DP275" s="689"/>
      <c r="DR275" s="400"/>
      <c r="DS275" s="398"/>
      <c r="DT275" s="401"/>
      <c r="DV275" s="687" t="s">
        <v>721</v>
      </c>
      <c r="DW275" s="688"/>
      <c r="DX275" s="688"/>
      <c r="DY275" s="689"/>
      <c r="EA275" s="401"/>
      <c r="EB275" s="398"/>
      <c r="EC275" s="400"/>
      <c r="EE275" s="687" t="s">
        <v>721</v>
      </c>
      <c r="EF275" s="688"/>
      <c r="EG275" s="688"/>
      <c r="EH275" s="689"/>
      <c r="EJ275" s="400"/>
      <c r="EK275" s="398"/>
      <c r="EL275" s="401"/>
      <c r="EN275" s="687" t="s">
        <v>721</v>
      </c>
      <c r="EO275" s="688"/>
      <c r="EP275" s="688"/>
      <c r="EQ275" s="689"/>
      <c r="ES275" s="401"/>
      <c r="ET275" s="398"/>
      <c r="EU275" s="400"/>
      <c r="EW275" s="687" t="s">
        <v>721</v>
      </c>
      <c r="EX275" s="688"/>
      <c r="EY275" s="688"/>
      <c r="EZ275" s="689"/>
      <c r="FB275" s="400"/>
      <c r="FC275" s="398"/>
      <c r="FD275" s="401"/>
      <c r="FF275" s="687" t="s">
        <v>721</v>
      </c>
      <c r="FG275" s="688"/>
      <c r="FH275" s="688"/>
      <c r="FI275" s="689"/>
      <c r="FK275" s="401"/>
    </row>
    <row r="276" spans="2:167" x14ac:dyDescent="0.25">
      <c r="B276" s="704"/>
      <c r="C276" s="704"/>
      <c r="D276" s="704"/>
      <c r="E276" s="704"/>
      <c r="F276" s="704"/>
      <c r="G276" s="399"/>
      <c r="H276" s="690"/>
      <c r="I276" s="691"/>
      <c r="J276" s="691"/>
      <c r="K276" s="692"/>
      <c r="L276" s="153"/>
      <c r="M276" s="690"/>
      <c r="N276" s="691"/>
      <c r="O276" s="691"/>
      <c r="P276" s="692"/>
      <c r="Q276" s="402"/>
      <c r="R276" s="402"/>
      <c r="S276" s="402"/>
      <c r="T276" s="402"/>
      <c r="U276" s="402"/>
      <c r="V276" s="153"/>
      <c r="W276" s="151"/>
      <c r="X276" s="398"/>
      <c r="Y276" s="400"/>
      <c r="AA276" s="690"/>
      <c r="AB276" s="691"/>
      <c r="AC276" s="691"/>
      <c r="AD276" s="692"/>
      <c r="AF276" s="400"/>
      <c r="AG276" s="398"/>
      <c r="AH276" s="401"/>
      <c r="AJ276" s="690"/>
      <c r="AK276" s="691"/>
      <c r="AL276" s="691"/>
      <c r="AM276" s="692"/>
      <c r="AO276" s="401"/>
      <c r="AP276" s="398"/>
      <c r="AQ276" s="400"/>
      <c r="AS276" s="690"/>
      <c r="AT276" s="691"/>
      <c r="AU276" s="691"/>
      <c r="AV276" s="692"/>
      <c r="AX276" s="400"/>
      <c r="AY276" s="398"/>
      <c r="AZ276" s="401"/>
      <c r="BB276" s="690"/>
      <c r="BC276" s="691"/>
      <c r="BD276" s="691"/>
      <c r="BE276" s="692"/>
      <c r="BG276" s="401"/>
      <c r="BH276" s="398"/>
      <c r="BI276" s="400"/>
      <c r="BK276" s="690"/>
      <c r="BL276" s="691"/>
      <c r="BM276" s="691"/>
      <c r="BN276" s="692"/>
      <c r="BP276" s="400"/>
      <c r="BQ276" s="398"/>
      <c r="BR276" s="401"/>
      <c r="BT276" s="690"/>
      <c r="BU276" s="691"/>
      <c r="BV276" s="691"/>
      <c r="BW276" s="692"/>
      <c r="BY276" s="401"/>
      <c r="BZ276" s="398"/>
      <c r="CA276" s="400"/>
      <c r="CC276" s="690"/>
      <c r="CD276" s="691"/>
      <c r="CE276" s="691"/>
      <c r="CF276" s="692"/>
      <c r="CH276" s="400"/>
      <c r="CI276" s="398"/>
      <c r="CJ276" s="401"/>
      <c r="CL276" s="690"/>
      <c r="CM276" s="691"/>
      <c r="CN276" s="691"/>
      <c r="CO276" s="692"/>
      <c r="CQ276" s="401"/>
      <c r="CR276" s="398"/>
      <c r="CS276" s="400"/>
      <c r="CU276" s="690"/>
      <c r="CV276" s="691"/>
      <c r="CW276" s="691"/>
      <c r="CX276" s="692"/>
      <c r="CZ276" s="400"/>
      <c r="DA276" s="398"/>
      <c r="DB276" s="401"/>
      <c r="DD276" s="690"/>
      <c r="DE276" s="691"/>
      <c r="DF276" s="691"/>
      <c r="DG276" s="692"/>
      <c r="DI276" s="401"/>
      <c r="DJ276" s="398"/>
      <c r="DK276" s="400"/>
      <c r="DM276" s="690"/>
      <c r="DN276" s="691"/>
      <c r="DO276" s="691"/>
      <c r="DP276" s="692"/>
      <c r="DR276" s="400"/>
      <c r="DS276" s="398"/>
      <c r="DT276" s="401"/>
      <c r="DV276" s="690"/>
      <c r="DW276" s="691"/>
      <c r="DX276" s="691"/>
      <c r="DY276" s="692"/>
      <c r="EA276" s="401"/>
      <c r="EB276" s="398"/>
      <c r="EC276" s="400"/>
      <c r="EE276" s="690"/>
      <c r="EF276" s="691"/>
      <c r="EG276" s="691"/>
      <c r="EH276" s="692"/>
      <c r="EJ276" s="400"/>
      <c r="EK276" s="398"/>
      <c r="EL276" s="401"/>
      <c r="EN276" s="690"/>
      <c r="EO276" s="691"/>
      <c r="EP276" s="691"/>
      <c r="EQ276" s="692"/>
      <c r="ES276" s="401"/>
      <c r="ET276" s="398"/>
      <c r="EU276" s="400"/>
      <c r="EW276" s="690"/>
      <c r="EX276" s="691"/>
      <c r="EY276" s="691"/>
      <c r="EZ276" s="692"/>
      <c r="FB276" s="400"/>
      <c r="FC276" s="398"/>
      <c r="FD276" s="401"/>
      <c r="FF276" s="690"/>
      <c r="FG276" s="691"/>
      <c r="FH276" s="691"/>
      <c r="FI276" s="692"/>
      <c r="FK276" s="401"/>
    </row>
    <row r="277" spans="2:167" x14ac:dyDescent="0.25">
      <c r="B277" s="704"/>
      <c r="C277" s="704"/>
      <c r="D277" s="704"/>
      <c r="E277" s="704"/>
      <c r="F277" s="704"/>
      <c r="G277" s="399"/>
      <c r="H277" s="697" t="s">
        <v>286</v>
      </c>
      <c r="I277" s="693" t="s">
        <v>287</v>
      </c>
      <c r="J277" s="693" t="s">
        <v>288</v>
      </c>
      <c r="K277" s="699" t="s">
        <v>289</v>
      </c>
      <c r="L277" s="153"/>
      <c r="M277" s="697" t="s">
        <v>290</v>
      </c>
      <c r="N277" s="693" t="s">
        <v>287</v>
      </c>
      <c r="O277" s="701" t="s">
        <v>291</v>
      </c>
      <c r="P277" s="699" t="s">
        <v>289</v>
      </c>
      <c r="Q277" s="402"/>
      <c r="R277" s="402"/>
      <c r="S277" s="402"/>
      <c r="T277" s="402"/>
      <c r="U277" s="402"/>
      <c r="V277" s="153"/>
      <c r="W277" s="151"/>
      <c r="X277" s="398"/>
      <c r="Y277" s="400"/>
      <c r="AA277" s="697" t="s">
        <v>286</v>
      </c>
      <c r="AB277" s="693" t="s">
        <v>287</v>
      </c>
      <c r="AC277" s="693" t="s">
        <v>288</v>
      </c>
      <c r="AD277" s="699" t="s">
        <v>289</v>
      </c>
      <c r="AF277" s="400"/>
      <c r="AG277" s="398"/>
      <c r="AH277" s="401"/>
      <c r="AJ277" s="697" t="s">
        <v>286</v>
      </c>
      <c r="AK277" s="693" t="s">
        <v>287</v>
      </c>
      <c r="AL277" s="693" t="s">
        <v>288</v>
      </c>
      <c r="AM277" s="699" t="s">
        <v>289</v>
      </c>
      <c r="AO277" s="401"/>
      <c r="AP277" s="398"/>
      <c r="AQ277" s="400"/>
      <c r="AS277" s="697" t="s">
        <v>286</v>
      </c>
      <c r="AT277" s="693" t="s">
        <v>287</v>
      </c>
      <c r="AU277" s="693" t="s">
        <v>288</v>
      </c>
      <c r="AV277" s="699" t="s">
        <v>289</v>
      </c>
      <c r="AX277" s="400"/>
      <c r="AY277" s="398"/>
      <c r="AZ277" s="401"/>
      <c r="BB277" s="697" t="s">
        <v>286</v>
      </c>
      <c r="BC277" s="693" t="s">
        <v>287</v>
      </c>
      <c r="BD277" s="693" t="s">
        <v>288</v>
      </c>
      <c r="BE277" s="699" t="s">
        <v>289</v>
      </c>
      <c r="BG277" s="401"/>
      <c r="BH277" s="398"/>
      <c r="BI277" s="400"/>
      <c r="BK277" s="697" t="s">
        <v>286</v>
      </c>
      <c r="BL277" s="693" t="s">
        <v>287</v>
      </c>
      <c r="BM277" s="693" t="s">
        <v>288</v>
      </c>
      <c r="BN277" s="699" t="s">
        <v>289</v>
      </c>
      <c r="BP277" s="400"/>
      <c r="BQ277" s="398"/>
      <c r="BR277" s="401"/>
      <c r="BT277" s="697" t="s">
        <v>286</v>
      </c>
      <c r="BU277" s="693" t="s">
        <v>287</v>
      </c>
      <c r="BV277" s="693" t="s">
        <v>288</v>
      </c>
      <c r="BW277" s="699" t="s">
        <v>289</v>
      </c>
      <c r="BY277" s="401"/>
      <c r="BZ277" s="398"/>
      <c r="CA277" s="400"/>
      <c r="CC277" s="697" t="s">
        <v>286</v>
      </c>
      <c r="CD277" s="693" t="s">
        <v>287</v>
      </c>
      <c r="CE277" s="693" t="s">
        <v>288</v>
      </c>
      <c r="CF277" s="699" t="s">
        <v>289</v>
      </c>
      <c r="CH277" s="400"/>
      <c r="CI277" s="398"/>
      <c r="CJ277" s="401"/>
      <c r="CL277" s="697" t="s">
        <v>286</v>
      </c>
      <c r="CM277" s="693" t="s">
        <v>287</v>
      </c>
      <c r="CN277" s="693" t="s">
        <v>288</v>
      </c>
      <c r="CO277" s="699" t="s">
        <v>289</v>
      </c>
      <c r="CQ277" s="401"/>
      <c r="CR277" s="398"/>
      <c r="CS277" s="400"/>
      <c r="CU277" s="697" t="s">
        <v>286</v>
      </c>
      <c r="CV277" s="693" t="s">
        <v>287</v>
      </c>
      <c r="CW277" s="693" t="s">
        <v>288</v>
      </c>
      <c r="CX277" s="699" t="s">
        <v>289</v>
      </c>
      <c r="CZ277" s="400"/>
      <c r="DA277" s="398"/>
      <c r="DB277" s="401"/>
      <c r="DD277" s="697" t="s">
        <v>286</v>
      </c>
      <c r="DE277" s="693" t="s">
        <v>287</v>
      </c>
      <c r="DF277" s="693" t="s">
        <v>288</v>
      </c>
      <c r="DG277" s="699" t="s">
        <v>289</v>
      </c>
      <c r="DI277" s="401"/>
      <c r="DJ277" s="398"/>
      <c r="DK277" s="400"/>
      <c r="DM277" s="697" t="s">
        <v>286</v>
      </c>
      <c r="DN277" s="693" t="s">
        <v>287</v>
      </c>
      <c r="DO277" s="693" t="s">
        <v>288</v>
      </c>
      <c r="DP277" s="699" t="s">
        <v>289</v>
      </c>
      <c r="DR277" s="400"/>
      <c r="DS277" s="398"/>
      <c r="DT277" s="401"/>
      <c r="DV277" s="697" t="s">
        <v>286</v>
      </c>
      <c r="DW277" s="693" t="s">
        <v>287</v>
      </c>
      <c r="DX277" s="693" t="s">
        <v>288</v>
      </c>
      <c r="DY277" s="699" t="s">
        <v>289</v>
      </c>
      <c r="EA277" s="401"/>
      <c r="EB277" s="398"/>
      <c r="EC277" s="400"/>
      <c r="EE277" s="697" t="s">
        <v>286</v>
      </c>
      <c r="EF277" s="693" t="s">
        <v>287</v>
      </c>
      <c r="EG277" s="693" t="s">
        <v>288</v>
      </c>
      <c r="EH277" s="699" t="s">
        <v>289</v>
      </c>
      <c r="EJ277" s="400"/>
      <c r="EK277" s="398"/>
      <c r="EL277" s="401"/>
      <c r="EN277" s="697" t="s">
        <v>286</v>
      </c>
      <c r="EO277" s="693" t="s">
        <v>287</v>
      </c>
      <c r="EP277" s="693" t="s">
        <v>288</v>
      </c>
      <c r="EQ277" s="699" t="s">
        <v>289</v>
      </c>
      <c r="ES277" s="401"/>
      <c r="ET277" s="398"/>
      <c r="EU277" s="400"/>
      <c r="EW277" s="697" t="s">
        <v>286</v>
      </c>
      <c r="EX277" s="693" t="s">
        <v>287</v>
      </c>
      <c r="EY277" s="693" t="s">
        <v>288</v>
      </c>
      <c r="EZ277" s="699" t="s">
        <v>289</v>
      </c>
      <c r="FB277" s="400"/>
      <c r="FC277" s="398"/>
      <c r="FD277" s="401"/>
      <c r="FF277" s="697" t="s">
        <v>286</v>
      </c>
      <c r="FG277" s="693" t="s">
        <v>287</v>
      </c>
      <c r="FH277" s="693" t="s">
        <v>288</v>
      </c>
      <c r="FI277" s="699" t="s">
        <v>289</v>
      </c>
      <c r="FK277" s="401"/>
    </row>
    <row r="278" spans="2:167" x14ac:dyDescent="0.25">
      <c r="B278" s="704"/>
      <c r="C278" s="704"/>
      <c r="D278" s="704"/>
      <c r="E278" s="704"/>
      <c r="F278" s="704"/>
      <c r="G278" s="399"/>
      <c r="H278" s="698"/>
      <c r="I278" s="694"/>
      <c r="J278" s="694"/>
      <c r="K278" s="700"/>
      <c r="L278" s="153"/>
      <c r="M278" s="698"/>
      <c r="N278" s="694"/>
      <c r="O278" s="702"/>
      <c r="P278" s="700"/>
      <c r="Q278" s="403"/>
      <c r="R278" s="403"/>
      <c r="S278" s="403"/>
      <c r="T278" s="403"/>
      <c r="U278" s="403"/>
      <c r="V278" s="153"/>
      <c r="W278" s="151"/>
      <c r="X278" s="398"/>
      <c r="Y278" s="400"/>
      <c r="AA278" s="698"/>
      <c r="AB278" s="694"/>
      <c r="AC278" s="694"/>
      <c r="AD278" s="700"/>
      <c r="AF278" s="400"/>
      <c r="AG278" s="398"/>
      <c r="AH278" s="401"/>
      <c r="AJ278" s="698"/>
      <c r="AK278" s="694"/>
      <c r="AL278" s="694"/>
      <c r="AM278" s="700"/>
      <c r="AO278" s="401"/>
      <c r="AP278" s="398"/>
      <c r="AQ278" s="400"/>
      <c r="AS278" s="698"/>
      <c r="AT278" s="694"/>
      <c r="AU278" s="694"/>
      <c r="AV278" s="700"/>
      <c r="AX278" s="400"/>
      <c r="AY278" s="398"/>
      <c r="AZ278" s="401"/>
      <c r="BB278" s="698"/>
      <c r="BC278" s="694"/>
      <c r="BD278" s="694"/>
      <c r="BE278" s="700"/>
      <c r="BG278" s="401"/>
      <c r="BH278" s="398"/>
      <c r="BI278" s="400"/>
      <c r="BK278" s="698"/>
      <c r="BL278" s="694"/>
      <c r="BM278" s="694"/>
      <c r="BN278" s="700"/>
      <c r="BP278" s="400"/>
      <c r="BQ278" s="398"/>
      <c r="BR278" s="401"/>
      <c r="BT278" s="698"/>
      <c r="BU278" s="694"/>
      <c r="BV278" s="694"/>
      <c r="BW278" s="700"/>
      <c r="BY278" s="401"/>
      <c r="BZ278" s="398"/>
      <c r="CA278" s="400"/>
      <c r="CC278" s="698"/>
      <c r="CD278" s="694"/>
      <c r="CE278" s="694"/>
      <c r="CF278" s="700"/>
      <c r="CH278" s="400"/>
      <c r="CI278" s="398"/>
      <c r="CJ278" s="401"/>
      <c r="CL278" s="698"/>
      <c r="CM278" s="694"/>
      <c r="CN278" s="694"/>
      <c r="CO278" s="700"/>
      <c r="CQ278" s="401"/>
      <c r="CR278" s="398"/>
      <c r="CS278" s="400"/>
      <c r="CU278" s="698"/>
      <c r="CV278" s="694"/>
      <c r="CW278" s="694"/>
      <c r="CX278" s="700"/>
      <c r="CZ278" s="400"/>
      <c r="DA278" s="398"/>
      <c r="DB278" s="401"/>
      <c r="DD278" s="698"/>
      <c r="DE278" s="694"/>
      <c r="DF278" s="694"/>
      <c r="DG278" s="700"/>
      <c r="DI278" s="401"/>
      <c r="DJ278" s="398"/>
      <c r="DK278" s="400"/>
      <c r="DM278" s="698"/>
      <c r="DN278" s="694"/>
      <c r="DO278" s="694"/>
      <c r="DP278" s="700"/>
      <c r="DR278" s="400"/>
      <c r="DS278" s="398"/>
      <c r="DT278" s="401"/>
      <c r="DV278" s="698"/>
      <c r="DW278" s="694"/>
      <c r="DX278" s="694"/>
      <c r="DY278" s="700"/>
      <c r="EA278" s="401"/>
      <c r="EB278" s="398"/>
      <c r="EC278" s="400"/>
      <c r="EE278" s="698"/>
      <c r="EF278" s="694"/>
      <c r="EG278" s="694"/>
      <c r="EH278" s="700"/>
      <c r="EJ278" s="400"/>
      <c r="EK278" s="398"/>
      <c r="EL278" s="401"/>
      <c r="EN278" s="698"/>
      <c r="EO278" s="694"/>
      <c r="EP278" s="694"/>
      <c r="EQ278" s="700"/>
      <c r="ES278" s="401"/>
      <c r="ET278" s="398"/>
      <c r="EU278" s="400"/>
      <c r="EW278" s="698"/>
      <c r="EX278" s="694"/>
      <c r="EY278" s="694"/>
      <c r="EZ278" s="700"/>
      <c r="FB278" s="400"/>
      <c r="FC278" s="398"/>
      <c r="FD278" s="401"/>
      <c r="FF278" s="698"/>
      <c r="FG278" s="694"/>
      <c r="FH278" s="694"/>
      <c r="FI278" s="700"/>
      <c r="FK278" s="401"/>
    </row>
    <row r="279" spans="2:167" x14ac:dyDescent="0.25">
      <c r="B279" s="704"/>
      <c r="C279" s="704"/>
      <c r="D279" s="704"/>
      <c r="E279" s="704"/>
      <c r="F279" s="704"/>
      <c r="G279" s="399"/>
      <c r="H279" s="586" t="s">
        <v>292</v>
      </c>
      <c r="I279" s="587" t="s">
        <v>292</v>
      </c>
      <c r="J279" s="587" t="s">
        <v>292</v>
      </c>
      <c r="K279" s="585" t="s">
        <v>292</v>
      </c>
      <c r="L279" s="153"/>
      <c r="M279" s="586" t="s">
        <v>292</v>
      </c>
      <c r="N279" s="587" t="s">
        <v>292</v>
      </c>
      <c r="O279" s="587" t="s">
        <v>292</v>
      </c>
      <c r="P279" s="585" t="s">
        <v>292</v>
      </c>
      <c r="Q279" s="403"/>
      <c r="R279" s="403"/>
      <c r="S279" s="403"/>
      <c r="T279" s="403"/>
      <c r="U279" s="403"/>
      <c r="V279" s="153"/>
      <c r="W279" s="151"/>
      <c r="X279" s="398"/>
      <c r="Y279" s="400"/>
      <c r="AA279" s="586" t="s">
        <v>292</v>
      </c>
      <c r="AB279" s="587" t="s">
        <v>292</v>
      </c>
      <c r="AC279" s="587" t="s">
        <v>292</v>
      </c>
      <c r="AD279" s="585" t="s">
        <v>292</v>
      </c>
      <c r="AF279" s="400"/>
      <c r="AG279" s="398"/>
      <c r="AH279" s="401"/>
      <c r="AJ279" s="586" t="s">
        <v>292</v>
      </c>
      <c r="AK279" s="587" t="s">
        <v>292</v>
      </c>
      <c r="AL279" s="587" t="s">
        <v>292</v>
      </c>
      <c r="AM279" s="585" t="s">
        <v>292</v>
      </c>
      <c r="AO279" s="401"/>
      <c r="AP279" s="398"/>
      <c r="AQ279" s="400"/>
      <c r="AS279" s="586" t="s">
        <v>292</v>
      </c>
      <c r="AT279" s="587" t="s">
        <v>292</v>
      </c>
      <c r="AU279" s="587" t="s">
        <v>292</v>
      </c>
      <c r="AV279" s="585" t="s">
        <v>292</v>
      </c>
      <c r="AX279" s="400"/>
      <c r="AY279" s="398"/>
      <c r="AZ279" s="401"/>
      <c r="BB279" s="586" t="s">
        <v>292</v>
      </c>
      <c r="BC279" s="587" t="s">
        <v>292</v>
      </c>
      <c r="BD279" s="587" t="s">
        <v>292</v>
      </c>
      <c r="BE279" s="585" t="s">
        <v>292</v>
      </c>
      <c r="BG279" s="401"/>
      <c r="BH279" s="398"/>
      <c r="BI279" s="400"/>
      <c r="BK279" s="586" t="s">
        <v>292</v>
      </c>
      <c r="BL279" s="587" t="s">
        <v>292</v>
      </c>
      <c r="BM279" s="587" t="s">
        <v>292</v>
      </c>
      <c r="BN279" s="585" t="s">
        <v>292</v>
      </c>
      <c r="BP279" s="400"/>
      <c r="BQ279" s="398"/>
      <c r="BR279" s="401"/>
      <c r="BT279" s="586" t="s">
        <v>292</v>
      </c>
      <c r="BU279" s="587" t="s">
        <v>292</v>
      </c>
      <c r="BV279" s="587" t="s">
        <v>292</v>
      </c>
      <c r="BW279" s="585" t="s">
        <v>292</v>
      </c>
      <c r="BY279" s="401"/>
      <c r="BZ279" s="398"/>
      <c r="CA279" s="400"/>
      <c r="CC279" s="586" t="s">
        <v>292</v>
      </c>
      <c r="CD279" s="587" t="s">
        <v>292</v>
      </c>
      <c r="CE279" s="587" t="s">
        <v>292</v>
      </c>
      <c r="CF279" s="585" t="s">
        <v>292</v>
      </c>
      <c r="CH279" s="400"/>
      <c r="CI279" s="398"/>
      <c r="CJ279" s="401"/>
      <c r="CL279" s="586" t="s">
        <v>292</v>
      </c>
      <c r="CM279" s="587" t="s">
        <v>292</v>
      </c>
      <c r="CN279" s="587" t="s">
        <v>292</v>
      </c>
      <c r="CO279" s="585" t="s">
        <v>292</v>
      </c>
      <c r="CQ279" s="401"/>
      <c r="CR279" s="398"/>
      <c r="CS279" s="400"/>
      <c r="CU279" s="586" t="s">
        <v>292</v>
      </c>
      <c r="CV279" s="587" t="s">
        <v>292</v>
      </c>
      <c r="CW279" s="587" t="s">
        <v>292</v>
      </c>
      <c r="CX279" s="585" t="s">
        <v>292</v>
      </c>
      <c r="CZ279" s="400"/>
      <c r="DA279" s="398"/>
      <c r="DB279" s="401"/>
      <c r="DD279" s="586" t="s">
        <v>292</v>
      </c>
      <c r="DE279" s="587" t="s">
        <v>292</v>
      </c>
      <c r="DF279" s="587" t="s">
        <v>292</v>
      </c>
      <c r="DG279" s="585" t="s">
        <v>292</v>
      </c>
      <c r="DI279" s="401"/>
      <c r="DJ279" s="398"/>
      <c r="DK279" s="400"/>
      <c r="DM279" s="586" t="s">
        <v>292</v>
      </c>
      <c r="DN279" s="587" t="s">
        <v>292</v>
      </c>
      <c r="DO279" s="587" t="s">
        <v>292</v>
      </c>
      <c r="DP279" s="585" t="s">
        <v>292</v>
      </c>
      <c r="DR279" s="400"/>
      <c r="DS279" s="398"/>
      <c r="DT279" s="401"/>
      <c r="DV279" s="586" t="s">
        <v>292</v>
      </c>
      <c r="DW279" s="587" t="s">
        <v>292</v>
      </c>
      <c r="DX279" s="587" t="s">
        <v>292</v>
      </c>
      <c r="DY279" s="585" t="s">
        <v>292</v>
      </c>
      <c r="EA279" s="401"/>
      <c r="EB279" s="398"/>
      <c r="EC279" s="400"/>
      <c r="EE279" s="586" t="s">
        <v>292</v>
      </c>
      <c r="EF279" s="587" t="s">
        <v>292</v>
      </c>
      <c r="EG279" s="587" t="s">
        <v>292</v>
      </c>
      <c r="EH279" s="585" t="s">
        <v>292</v>
      </c>
      <c r="EJ279" s="400"/>
      <c r="EK279" s="398"/>
      <c r="EL279" s="401"/>
      <c r="EN279" s="586" t="s">
        <v>292</v>
      </c>
      <c r="EO279" s="587" t="s">
        <v>292</v>
      </c>
      <c r="EP279" s="587" t="s">
        <v>292</v>
      </c>
      <c r="EQ279" s="585" t="s">
        <v>292</v>
      </c>
      <c r="ES279" s="401"/>
      <c r="ET279" s="398"/>
      <c r="EU279" s="400"/>
      <c r="EW279" s="586" t="s">
        <v>292</v>
      </c>
      <c r="EX279" s="587" t="s">
        <v>292</v>
      </c>
      <c r="EY279" s="587" t="s">
        <v>292</v>
      </c>
      <c r="EZ279" s="585" t="s">
        <v>292</v>
      </c>
      <c r="FB279" s="400"/>
      <c r="FC279" s="398"/>
      <c r="FD279" s="401"/>
      <c r="FF279" s="586" t="s">
        <v>292</v>
      </c>
      <c r="FG279" s="587" t="s">
        <v>292</v>
      </c>
      <c r="FH279" s="587" t="s">
        <v>292</v>
      </c>
      <c r="FI279" s="585" t="s">
        <v>292</v>
      </c>
      <c r="FK279" s="401"/>
    </row>
    <row r="280" spans="2:167" x14ac:dyDescent="0.25">
      <c r="B280" s="704"/>
      <c r="C280" s="704"/>
      <c r="D280" s="704"/>
      <c r="E280" s="704"/>
      <c r="F280" s="704"/>
      <c r="G280" s="399"/>
      <c r="H280" s="586" t="s">
        <v>293</v>
      </c>
      <c r="I280" s="587" t="s">
        <v>294</v>
      </c>
      <c r="J280" s="587" t="s">
        <v>293</v>
      </c>
      <c r="K280" s="585" t="s">
        <v>295</v>
      </c>
      <c r="L280" s="153"/>
      <c r="M280" s="586" t="s">
        <v>293</v>
      </c>
      <c r="N280" s="587" t="s">
        <v>294</v>
      </c>
      <c r="O280" s="587" t="s">
        <v>293</v>
      </c>
      <c r="P280" s="585" t="s">
        <v>295</v>
      </c>
      <c r="Q280" s="403"/>
      <c r="R280" s="403"/>
      <c r="S280" s="403"/>
      <c r="T280" s="403"/>
      <c r="U280" s="403"/>
      <c r="V280" s="153"/>
      <c r="W280" s="151"/>
      <c r="X280" s="398"/>
      <c r="Y280" s="400"/>
      <c r="AA280" s="586" t="s">
        <v>293</v>
      </c>
      <c r="AB280" s="587" t="s">
        <v>294</v>
      </c>
      <c r="AC280" s="587" t="s">
        <v>293</v>
      </c>
      <c r="AD280" s="585" t="s">
        <v>295</v>
      </c>
      <c r="AF280" s="400"/>
      <c r="AG280" s="398"/>
      <c r="AH280" s="401"/>
      <c r="AJ280" s="586" t="s">
        <v>293</v>
      </c>
      <c r="AK280" s="587" t="s">
        <v>294</v>
      </c>
      <c r="AL280" s="587" t="s">
        <v>293</v>
      </c>
      <c r="AM280" s="585" t="s">
        <v>295</v>
      </c>
      <c r="AO280" s="401"/>
      <c r="AP280" s="398"/>
      <c r="AQ280" s="400"/>
      <c r="AS280" s="586" t="s">
        <v>293</v>
      </c>
      <c r="AT280" s="587" t="s">
        <v>294</v>
      </c>
      <c r="AU280" s="587" t="s">
        <v>293</v>
      </c>
      <c r="AV280" s="585" t="s">
        <v>295</v>
      </c>
      <c r="AX280" s="400"/>
      <c r="AY280" s="398"/>
      <c r="AZ280" s="401"/>
      <c r="BB280" s="586" t="s">
        <v>293</v>
      </c>
      <c r="BC280" s="587" t="s">
        <v>294</v>
      </c>
      <c r="BD280" s="587" t="s">
        <v>293</v>
      </c>
      <c r="BE280" s="585" t="s">
        <v>295</v>
      </c>
      <c r="BG280" s="401"/>
      <c r="BH280" s="398"/>
      <c r="BI280" s="400"/>
      <c r="BK280" s="586" t="s">
        <v>293</v>
      </c>
      <c r="BL280" s="587" t="s">
        <v>294</v>
      </c>
      <c r="BM280" s="587" t="s">
        <v>293</v>
      </c>
      <c r="BN280" s="585" t="s">
        <v>295</v>
      </c>
      <c r="BP280" s="400"/>
      <c r="BQ280" s="398"/>
      <c r="BR280" s="401"/>
      <c r="BT280" s="586" t="s">
        <v>293</v>
      </c>
      <c r="BU280" s="587" t="s">
        <v>294</v>
      </c>
      <c r="BV280" s="587" t="s">
        <v>293</v>
      </c>
      <c r="BW280" s="585" t="s">
        <v>295</v>
      </c>
      <c r="BY280" s="401"/>
      <c r="BZ280" s="398"/>
      <c r="CA280" s="400"/>
      <c r="CC280" s="586" t="s">
        <v>293</v>
      </c>
      <c r="CD280" s="587" t="s">
        <v>294</v>
      </c>
      <c r="CE280" s="587" t="s">
        <v>293</v>
      </c>
      <c r="CF280" s="585" t="s">
        <v>295</v>
      </c>
      <c r="CH280" s="400"/>
      <c r="CI280" s="398"/>
      <c r="CJ280" s="401"/>
      <c r="CL280" s="586" t="s">
        <v>293</v>
      </c>
      <c r="CM280" s="587" t="s">
        <v>294</v>
      </c>
      <c r="CN280" s="587" t="s">
        <v>293</v>
      </c>
      <c r="CO280" s="585" t="s">
        <v>295</v>
      </c>
      <c r="CQ280" s="401"/>
      <c r="CR280" s="398"/>
      <c r="CS280" s="400"/>
      <c r="CU280" s="586" t="s">
        <v>293</v>
      </c>
      <c r="CV280" s="587" t="s">
        <v>294</v>
      </c>
      <c r="CW280" s="587" t="s">
        <v>293</v>
      </c>
      <c r="CX280" s="585" t="s">
        <v>295</v>
      </c>
      <c r="CZ280" s="400"/>
      <c r="DA280" s="398"/>
      <c r="DB280" s="401"/>
      <c r="DD280" s="586" t="s">
        <v>293</v>
      </c>
      <c r="DE280" s="587" t="s">
        <v>294</v>
      </c>
      <c r="DF280" s="587" t="s">
        <v>293</v>
      </c>
      <c r="DG280" s="585" t="s">
        <v>295</v>
      </c>
      <c r="DI280" s="401"/>
      <c r="DJ280" s="398"/>
      <c r="DK280" s="400"/>
      <c r="DM280" s="586" t="s">
        <v>293</v>
      </c>
      <c r="DN280" s="587" t="s">
        <v>294</v>
      </c>
      <c r="DO280" s="587" t="s">
        <v>293</v>
      </c>
      <c r="DP280" s="585" t="s">
        <v>295</v>
      </c>
      <c r="DR280" s="400"/>
      <c r="DS280" s="398"/>
      <c r="DT280" s="401"/>
      <c r="DV280" s="586" t="s">
        <v>293</v>
      </c>
      <c r="DW280" s="587" t="s">
        <v>294</v>
      </c>
      <c r="DX280" s="587" t="s">
        <v>293</v>
      </c>
      <c r="DY280" s="585" t="s">
        <v>295</v>
      </c>
      <c r="EA280" s="401"/>
      <c r="EB280" s="398"/>
      <c r="EC280" s="400"/>
      <c r="EE280" s="586" t="s">
        <v>293</v>
      </c>
      <c r="EF280" s="587" t="s">
        <v>294</v>
      </c>
      <c r="EG280" s="587" t="s">
        <v>293</v>
      </c>
      <c r="EH280" s="585" t="s">
        <v>295</v>
      </c>
      <c r="EJ280" s="400"/>
      <c r="EK280" s="398"/>
      <c r="EL280" s="401"/>
      <c r="EN280" s="586" t="s">
        <v>293</v>
      </c>
      <c r="EO280" s="587" t="s">
        <v>294</v>
      </c>
      <c r="EP280" s="587" t="s">
        <v>293</v>
      </c>
      <c r="EQ280" s="585" t="s">
        <v>295</v>
      </c>
      <c r="ES280" s="401"/>
      <c r="ET280" s="398"/>
      <c r="EU280" s="400"/>
      <c r="EW280" s="586" t="s">
        <v>293</v>
      </c>
      <c r="EX280" s="587" t="s">
        <v>294</v>
      </c>
      <c r="EY280" s="587" t="s">
        <v>293</v>
      </c>
      <c r="EZ280" s="585" t="s">
        <v>295</v>
      </c>
      <c r="FB280" s="400"/>
      <c r="FC280" s="398"/>
      <c r="FD280" s="401"/>
      <c r="FF280" s="586" t="s">
        <v>293</v>
      </c>
      <c r="FG280" s="587" t="s">
        <v>294</v>
      </c>
      <c r="FH280" s="587" t="s">
        <v>293</v>
      </c>
      <c r="FI280" s="585" t="s">
        <v>295</v>
      </c>
      <c r="FK280" s="401"/>
    </row>
    <row r="281" spans="2:167" x14ac:dyDescent="0.25">
      <c r="B281" s="704"/>
      <c r="C281" s="704"/>
      <c r="D281" s="704"/>
      <c r="E281" s="704"/>
      <c r="F281" s="704"/>
      <c r="G281" s="399"/>
      <c r="H281" s="161">
        <v>0</v>
      </c>
      <c r="I281" s="162">
        <v>0</v>
      </c>
      <c r="J281" s="163">
        <v>12450</v>
      </c>
      <c r="K281" s="164">
        <v>9.5</v>
      </c>
      <c r="L281" s="153"/>
      <c r="M281" s="161">
        <v>0</v>
      </c>
      <c r="N281" s="162">
        <v>0</v>
      </c>
      <c r="O281" s="163">
        <v>6000</v>
      </c>
      <c r="P281" s="164">
        <v>9.5</v>
      </c>
      <c r="Q281" s="183"/>
      <c r="R281" s="183"/>
      <c r="S281" s="183"/>
      <c r="T281" s="183"/>
      <c r="U281" s="183"/>
      <c r="V281" s="153"/>
      <c r="W281" s="151"/>
      <c r="X281" s="398"/>
      <c r="Y281" s="400"/>
      <c r="AA281" s="161">
        <v>0</v>
      </c>
      <c r="AB281" s="162">
        <v>0</v>
      </c>
      <c r="AC281" s="163">
        <v>12450</v>
      </c>
      <c r="AD281" s="164">
        <v>9.5</v>
      </c>
      <c r="AF281" s="400"/>
      <c r="AG281" s="398"/>
      <c r="AH281" s="401"/>
      <c r="AJ281" s="161">
        <v>0</v>
      </c>
      <c r="AK281" s="162">
        <v>0</v>
      </c>
      <c r="AL281" s="163">
        <v>12450</v>
      </c>
      <c r="AM281" s="164">
        <v>10</v>
      </c>
      <c r="AO281" s="401"/>
      <c r="AP281" s="398"/>
      <c r="AQ281" s="400"/>
      <c r="AS281" s="161">
        <v>0</v>
      </c>
      <c r="AT281" s="162">
        <v>0</v>
      </c>
      <c r="AU281" s="163">
        <v>12450</v>
      </c>
      <c r="AV281" s="164">
        <v>10</v>
      </c>
      <c r="AX281" s="400"/>
      <c r="AY281" s="398"/>
      <c r="AZ281" s="401"/>
      <c r="BB281" s="161">
        <v>0</v>
      </c>
      <c r="BC281" s="162">
        <v>0</v>
      </c>
      <c r="BD281" s="163">
        <v>10000</v>
      </c>
      <c r="BE281" s="164">
        <v>9.5</v>
      </c>
      <c r="BG281" s="401"/>
      <c r="BH281" s="398"/>
      <c r="BI281" s="400"/>
      <c r="BK281" s="161">
        <v>0</v>
      </c>
      <c r="BL281" s="162">
        <v>0</v>
      </c>
      <c r="BM281" s="163">
        <v>12450</v>
      </c>
      <c r="BN281" s="164">
        <v>9</v>
      </c>
      <c r="BP281" s="400"/>
      <c r="BQ281" s="398"/>
      <c r="BR281" s="401"/>
      <c r="BT281" s="161">
        <v>0</v>
      </c>
      <c r="BU281" s="162">
        <v>0</v>
      </c>
      <c r="BV281" s="163">
        <v>12450</v>
      </c>
      <c r="BW281" s="164">
        <v>9.5</v>
      </c>
      <c r="BY281" s="401"/>
      <c r="BZ281" s="398"/>
      <c r="CA281" s="400"/>
      <c r="CC281" s="161">
        <v>0</v>
      </c>
      <c r="CD281" s="162">
        <v>0</v>
      </c>
      <c r="CE281" s="163">
        <v>12450</v>
      </c>
      <c r="CF281" s="164">
        <v>9.5</v>
      </c>
      <c r="CH281" s="400"/>
      <c r="CI281" s="398"/>
      <c r="CJ281" s="401"/>
      <c r="CL281" s="161">
        <v>0</v>
      </c>
      <c r="CM281" s="162">
        <v>0</v>
      </c>
      <c r="CN281" s="163">
        <v>12450</v>
      </c>
      <c r="CO281" s="164">
        <v>9.5</v>
      </c>
      <c r="CQ281" s="401"/>
      <c r="CR281" s="398"/>
      <c r="CS281" s="400"/>
      <c r="CU281" s="161">
        <v>0</v>
      </c>
      <c r="CV281" s="162">
        <v>0</v>
      </c>
      <c r="CW281" s="163">
        <v>17707.2</v>
      </c>
      <c r="CX281" s="164">
        <v>12</v>
      </c>
      <c r="CZ281" s="400"/>
      <c r="DA281" s="398"/>
      <c r="DB281" s="401"/>
      <c r="DD281" s="161">
        <v>0</v>
      </c>
      <c r="DE281" s="162">
        <v>0</v>
      </c>
      <c r="DF281" s="163">
        <v>12450</v>
      </c>
      <c r="DG281" s="164">
        <v>9.5</v>
      </c>
      <c r="DI281" s="401"/>
      <c r="DJ281" s="398"/>
      <c r="DK281" s="400"/>
      <c r="DM281" s="161">
        <v>0</v>
      </c>
      <c r="DN281" s="162">
        <v>0</v>
      </c>
      <c r="DO281" s="163">
        <v>12450</v>
      </c>
      <c r="DP281" s="164">
        <v>9.5</v>
      </c>
      <c r="DR281" s="400"/>
      <c r="DS281" s="398"/>
      <c r="DT281" s="401"/>
      <c r="DV281" s="161">
        <v>0</v>
      </c>
      <c r="DW281" s="162">
        <v>0</v>
      </c>
      <c r="DX281" s="163">
        <v>12450</v>
      </c>
      <c r="DY281" s="164">
        <v>9.5</v>
      </c>
      <c r="EA281" s="401"/>
      <c r="EB281" s="398"/>
      <c r="EC281" s="400"/>
      <c r="EE281" s="161">
        <v>0</v>
      </c>
      <c r="EF281" s="162">
        <v>0</v>
      </c>
      <c r="EG281" s="163">
        <v>12450</v>
      </c>
      <c r="EH281" s="164">
        <v>9</v>
      </c>
      <c r="EJ281" s="400"/>
      <c r="EK281" s="398"/>
      <c r="EL281" s="401"/>
      <c r="EN281" s="161">
        <v>0</v>
      </c>
      <c r="EO281" s="162">
        <v>0</v>
      </c>
      <c r="EP281" s="163">
        <v>12450</v>
      </c>
      <c r="EQ281" s="164">
        <v>9</v>
      </c>
      <c r="ES281" s="401"/>
      <c r="ET281" s="398"/>
      <c r="EU281" s="400"/>
      <c r="EW281" s="161">
        <v>0</v>
      </c>
      <c r="EX281" s="162">
        <v>0</v>
      </c>
      <c r="EY281" s="163">
        <v>12450</v>
      </c>
      <c r="EZ281" s="164">
        <v>9.8000000000000007</v>
      </c>
      <c r="FB281" s="400"/>
      <c r="FC281" s="398"/>
      <c r="FD281" s="401"/>
      <c r="FF281" s="161">
        <v>0</v>
      </c>
      <c r="FG281" s="162">
        <v>0</v>
      </c>
      <c r="FH281" s="163">
        <v>12450</v>
      </c>
      <c r="FI281" s="164">
        <v>10</v>
      </c>
      <c r="FK281" s="401"/>
    </row>
    <row r="282" spans="2:167" x14ac:dyDescent="0.25">
      <c r="B282" s="704"/>
      <c r="C282" s="704"/>
      <c r="D282" s="704"/>
      <c r="E282" s="704"/>
      <c r="F282" s="704"/>
      <c r="G282" s="399"/>
      <c r="H282" s="165">
        <v>12450</v>
      </c>
      <c r="I282" s="166">
        <v>1182.75</v>
      </c>
      <c r="J282" s="166">
        <v>7750</v>
      </c>
      <c r="K282" s="167">
        <v>12</v>
      </c>
      <c r="L282" s="153"/>
      <c r="M282" s="165">
        <v>6000</v>
      </c>
      <c r="N282" s="166">
        <v>570</v>
      </c>
      <c r="O282" s="166">
        <v>44000</v>
      </c>
      <c r="P282" s="167">
        <v>10.5</v>
      </c>
      <c r="Q282" s="183"/>
      <c r="R282" s="183"/>
      <c r="S282" s="183"/>
      <c r="T282" s="183"/>
      <c r="U282" s="183"/>
      <c r="V282" s="153"/>
      <c r="W282" s="151"/>
      <c r="X282" s="398"/>
      <c r="Y282" s="400"/>
      <c r="AA282" s="165">
        <v>12450</v>
      </c>
      <c r="AB282" s="166">
        <v>1182.75</v>
      </c>
      <c r="AC282" s="166">
        <v>7750</v>
      </c>
      <c r="AD282" s="167">
        <v>12</v>
      </c>
      <c r="AF282" s="400"/>
      <c r="AG282" s="398"/>
      <c r="AH282" s="401"/>
      <c r="AJ282" s="165">
        <v>12450</v>
      </c>
      <c r="AK282" s="166">
        <v>1245</v>
      </c>
      <c r="AL282" s="166">
        <v>7750</v>
      </c>
      <c r="AM282" s="167">
        <v>12.5</v>
      </c>
      <c r="AO282" s="401"/>
      <c r="AP282" s="398"/>
      <c r="AQ282" s="400"/>
      <c r="AS282" s="165">
        <v>12450</v>
      </c>
      <c r="AT282" s="166">
        <v>1245</v>
      </c>
      <c r="AU282" s="166">
        <v>5257.2</v>
      </c>
      <c r="AV282" s="167">
        <v>12</v>
      </c>
      <c r="AX282" s="400"/>
      <c r="AY282" s="398"/>
      <c r="AZ282" s="401"/>
      <c r="BB282" s="165">
        <v>10000</v>
      </c>
      <c r="BC282" s="166">
        <v>950</v>
      </c>
      <c r="BD282" s="166">
        <v>8000</v>
      </c>
      <c r="BE282" s="167">
        <v>11.75</v>
      </c>
      <c r="BG282" s="401"/>
      <c r="BH282" s="398"/>
      <c r="BI282" s="400"/>
      <c r="BK282" s="165">
        <v>12450.01</v>
      </c>
      <c r="BL282" s="166">
        <v>1120.5</v>
      </c>
      <c r="BM282" s="166">
        <v>5257.2</v>
      </c>
      <c r="BN282" s="167">
        <v>11.5</v>
      </c>
      <c r="BP282" s="400"/>
      <c r="BQ282" s="398"/>
      <c r="BR282" s="401"/>
      <c r="BT282" s="165">
        <v>12450</v>
      </c>
      <c r="BU282" s="166">
        <v>1182.75</v>
      </c>
      <c r="BV282" s="166">
        <v>7750</v>
      </c>
      <c r="BW282" s="167">
        <v>12</v>
      </c>
      <c r="BY282" s="401"/>
      <c r="BZ282" s="398"/>
      <c r="CA282" s="400"/>
      <c r="CC282" s="165">
        <v>12450</v>
      </c>
      <c r="CD282" s="166">
        <v>1182.75</v>
      </c>
      <c r="CE282" s="166">
        <v>7750</v>
      </c>
      <c r="CF282" s="167">
        <v>12</v>
      </c>
      <c r="CH282" s="400"/>
      <c r="CI282" s="398"/>
      <c r="CJ282" s="401"/>
      <c r="CL282" s="165">
        <v>12450</v>
      </c>
      <c r="CM282" s="166">
        <v>1182.75</v>
      </c>
      <c r="CN282" s="166">
        <v>7750</v>
      </c>
      <c r="CO282" s="167">
        <v>12</v>
      </c>
      <c r="CQ282" s="401"/>
      <c r="CR282" s="398"/>
      <c r="CS282" s="400"/>
      <c r="CU282" s="165">
        <v>17707.2</v>
      </c>
      <c r="CV282" s="166">
        <v>2124.86</v>
      </c>
      <c r="CW282" s="166">
        <v>15300</v>
      </c>
      <c r="CX282" s="167">
        <v>14</v>
      </c>
      <c r="CZ282" s="400"/>
      <c r="DA282" s="398"/>
      <c r="DB282" s="401"/>
      <c r="DD282" s="165">
        <v>12450</v>
      </c>
      <c r="DE282" s="166">
        <v>1182.75</v>
      </c>
      <c r="DF282" s="166">
        <v>7750</v>
      </c>
      <c r="DG282" s="167">
        <v>12</v>
      </c>
      <c r="DI282" s="401"/>
      <c r="DJ282" s="398"/>
      <c r="DK282" s="400"/>
      <c r="DM282" s="165">
        <v>12450</v>
      </c>
      <c r="DN282" s="166">
        <v>1182.75</v>
      </c>
      <c r="DO282" s="166">
        <v>7750</v>
      </c>
      <c r="DP282" s="167">
        <v>12.5</v>
      </c>
      <c r="DR282" s="400"/>
      <c r="DS282" s="398"/>
      <c r="DT282" s="401"/>
      <c r="DV282" s="165">
        <v>12450</v>
      </c>
      <c r="DW282" s="166">
        <v>1182.75</v>
      </c>
      <c r="DX282" s="166">
        <v>7750</v>
      </c>
      <c r="DY282" s="167">
        <v>11.75</v>
      </c>
      <c r="EA282" s="401"/>
      <c r="EB282" s="398"/>
      <c r="EC282" s="400"/>
      <c r="EE282" s="165">
        <v>12450</v>
      </c>
      <c r="EF282" s="166">
        <v>1120.5</v>
      </c>
      <c r="EG282" s="166">
        <v>7750</v>
      </c>
      <c r="EH282" s="167">
        <v>11.6</v>
      </c>
      <c r="EJ282" s="400"/>
      <c r="EK282" s="398"/>
      <c r="EL282" s="401"/>
      <c r="EN282" s="165">
        <v>12450</v>
      </c>
      <c r="EO282" s="166">
        <v>1120.5</v>
      </c>
      <c r="EP282" s="166">
        <v>5257.2000000000007</v>
      </c>
      <c r="EQ282" s="167">
        <v>11.2</v>
      </c>
      <c r="ES282" s="401"/>
      <c r="ET282" s="398"/>
      <c r="EU282" s="400"/>
      <c r="EW282" s="165">
        <v>12450</v>
      </c>
      <c r="EX282" s="166">
        <v>1220.0999999999999</v>
      </c>
      <c r="EY282" s="166">
        <v>7750</v>
      </c>
      <c r="EZ282" s="167">
        <v>11.98</v>
      </c>
      <c r="FB282" s="400"/>
      <c r="FC282" s="398"/>
      <c r="FD282" s="401"/>
      <c r="FF282" s="165">
        <v>12450</v>
      </c>
      <c r="FG282" s="166">
        <v>1245</v>
      </c>
      <c r="FH282" s="166">
        <v>4550</v>
      </c>
      <c r="FI282" s="167">
        <v>11</v>
      </c>
      <c r="FK282" s="401"/>
    </row>
    <row r="283" spans="2:167" x14ac:dyDescent="0.25">
      <c r="B283" s="704"/>
      <c r="C283" s="704"/>
      <c r="D283" s="704"/>
      <c r="E283" s="704"/>
      <c r="F283" s="704"/>
      <c r="G283" s="399"/>
      <c r="H283" s="168">
        <v>20200</v>
      </c>
      <c r="I283" s="163">
        <v>2112.75</v>
      </c>
      <c r="J283" s="163">
        <v>15000</v>
      </c>
      <c r="K283" s="164">
        <v>15</v>
      </c>
      <c r="L283" s="153"/>
      <c r="M283" s="169">
        <v>50000</v>
      </c>
      <c r="N283" s="170">
        <v>5190</v>
      </c>
      <c r="O283" s="170" t="s">
        <v>296</v>
      </c>
      <c r="P283" s="171">
        <v>11.5</v>
      </c>
      <c r="Q283" s="183"/>
      <c r="R283" s="183"/>
      <c r="S283" s="183"/>
      <c r="T283" s="183"/>
      <c r="U283" s="183"/>
      <c r="V283" s="153"/>
      <c r="W283" s="151"/>
      <c r="X283" s="398"/>
      <c r="Y283" s="400"/>
      <c r="AA283" s="168">
        <v>20200</v>
      </c>
      <c r="AB283" s="182">
        <v>2112.75</v>
      </c>
      <c r="AC283" s="163">
        <v>7800</v>
      </c>
      <c r="AD283" s="164">
        <v>15</v>
      </c>
      <c r="AF283" s="400"/>
      <c r="AG283" s="398"/>
      <c r="AH283" s="401"/>
      <c r="AJ283" s="168">
        <v>20200</v>
      </c>
      <c r="AK283" s="182">
        <v>2213.75</v>
      </c>
      <c r="AL283" s="163">
        <v>13800</v>
      </c>
      <c r="AM283" s="164">
        <v>15.5</v>
      </c>
      <c r="AO283" s="401"/>
      <c r="AP283" s="398"/>
      <c r="AQ283" s="400"/>
      <c r="AS283" s="168">
        <v>17707.2</v>
      </c>
      <c r="AT283" s="182">
        <v>1875.86</v>
      </c>
      <c r="AU283" s="163">
        <v>15300</v>
      </c>
      <c r="AV283" s="164">
        <v>14</v>
      </c>
      <c r="AX283" s="400"/>
      <c r="AY283" s="398"/>
      <c r="AZ283" s="401"/>
      <c r="BB283" s="168">
        <v>18000</v>
      </c>
      <c r="BC283" s="182">
        <v>1890</v>
      </c>
      <c r="BD283" s="163">
        <v>12000</v>
      </c>
      <c r="BE283" s="164">
        <v>14.75</v>
      </c>
      <c r="BG283" s="401"/>
      <c r="BH283" s="398"/>
      <c r="BI283" s="400"/>
      <c r="BK283" s="168">
        <v>17707.21</v>
      </c>
      <c r="BL283" s="182">
        <v>1725.08</v>
      </c>
      <c r="BM283" s="163">
        <v>15300</v>
      </c>
      <c r="BN283" s="164">
        <v>14</v>
      </c>
      <c r="BP283" s="400"/>
      <c r="BQ283" s="398"/>
      <c r="BR283" s="401"/>
      <c r="BT283" s="168">
        <v>20200</v>
      </c>
      <c r="BU283" s="182">
        <v>2112.75</v>
      </c>
      <c r="BV283" s="163">
        <v>13800</v>
      </c>
      <c r="BW283" s="164">
        <v>15</v>
      </c>
      <c r="BY283" s="401"/>
      <c r="BZ283" s="398"/>
      <c r="CA283" s="400"/>
      <c r="CC283" s="168">
        <v>20200</v>
      </c>
      <c r="CD283" s="182">
        <v>2112.75</v>
      </c>
      <c r="CE283" s="163">
        <v>15000</v>
      </c>
      <c r="CF283" s="164">
        <v>15</v>
      </c>
      <c r="CH283" s="400"/>
      <c r="CI283" s="398"/>
      <c r="CJ283" s="401"/>
      <c r="CL283" s="168">
        <v>20200</v>
      </c>
      <c r="CM283" s="182">
        <v>2112.75</v>
      </c>
      <c r="CN283" s="163">
        <v>15000</v>
      </c>
      <c r="CO283" s="164">
        <v>14</v>
      </c>
      <c r="CQ283" s="401"/>
      <c r="CR283" s="398"/>
      <c r="CS283" s="400"/>
      <c r="CU283" s="168">
        <v>33007.199999999997</v>
      </c>
      <c r="CV283" s="182">
        <v>4266.8599999999997</v>
      </c>
      <c r="CW283" s="163">
        <v>20400</v>
      </c>
      <c r="CX283" s="164">
        <v>18.5</v>
      </c>
      <c r="CZ283" s="400"/>
      <c r="DA283" s="398"/>
      <c r="DB283" s="401"/>
      <c r="DD283" s="168">
        <v>20200</v>
      </c>
      <c r="DE283" s="163">
        <v>2112.75</v>
      </c>
      <c r="DF283" s="163">
        <v>15000</v>
      </c>
      <c r="DG283" s="164">
        <v>15</v>
      </c>
      <c r="DI283" s="401"/>
      <c r="DJ283" s="398"/>
      <c r="DK283" s="400"/>
      <c r="DM283" s="168">
        <v>20200</v>
      </c>
      <c r="DN283" s="182">
        <v>2151.5</v>
      </c>
      <c r="DO283" s="163">
        <v>4000</v>
      </c>
      <c r="DP283" s="164">
        <v>15.5</v>
      </c>
      <c r="DR283" s="400"/>
      <c r="DS283" s="398"/>
      <c r="DT283" s="401"/>
      <c r="DV283" s="168">
        <v>20200</v>
      </c>
      <c r="DW283" s="182">
        <v>2093.38</v>
      </c>
      <c r="DX283" s="163">
        <v>7500</v>
      </c>
      <c r="DY283" s="164">
        <v>15.5</v>
      </c>
      <c r="EA283" s="401"/>
      <c r="EB283" s="398"/>
      <c r="EC283" s="400"/>
      <c r="EE283" s="168">
        <v>20200</v>
      </c>
      <c r="EF283" s="182">
        <v>2019.5</v>
      </c>
      <c r="EG283" s="163">
        <v>15000</v>
      </c>
      <c r="EH283" s="164">
        <v>14.6</v>
      </c>
      <c r="EJ283" s="400"/>
      <c r="EK283" s="398"/>
      <c r="EL283" s="401"/>
      <c r="EN283" s="168">
        <v>17707.2</v>
      </c>
      <c r="EO283" s="182">
        <v>1709.31</v>
      </c>
      <c r="EP283" s="163">
        <v>15299.999999999996</v>
      </c>
      <c r="EQ283" s="164">
        <v>13.3</v>
      </c>
      <c r="ES283" s="401"/>
      <c r="ET283" s="398"/>
      <c r="EU283" s="400"/>
      <c r="EW283" s="168">
        <v>20200</v>
      </c>
      <c r="EX283" s="182">
        <v>2148.5500000000002</v>
      </c>
      <c r="EY283" s="163">
        <v>13800</v>
      </c>
      <c r="EZ283" s="164">
        <v>14.62</v>
      </c>
      <c r="FB283" s="400"/>
      <c r="FC283" s="398"/>
      <c r="FD283" s="401"/>
      <c r="FF283" s="168">
        <v>17000</v>
      </c>
      <c r="FG283" s="163">
        <v>1745.5</v>
      </c>
      <c r="FH283" s="163">
        <v>13000</v>
      </c>
      <c r="FI283" s="164">
        <v>13.9</v>
      </c>
      <c r="FK283" s="401"/>
    </row>
    <row r="284" spans="2:167" x14ac:dyDescent="0.25">
      <c r="B284" s="704"/>
      <c r="C284" s="704"/>
      <c r="D284" s="704"/>
      <c r="E284" s="704"/>
      <c r="F284" s="704"/>
      <c r="G284" s="399"/>
      <c r="H284" s="165">
        <v>35200</v>
      </c>
      <c r="I284" s="166">
        <v>4362.75</v>
      </c>
      <c r="J284" s="166">
        <v>24800</v>
      </c>
      <c r="K284" s="167">
        <v>18.5</v>
      </c>
      <c r="L284" s="153"/>
      <c r="M284" s="153"/>
      <c r="N284" s="153"/>
      <c r="O284" s="153"/>
      <c r="P284" s="153"/>
      <c r="Q284" s="176"/>
      <c r="R284" s="176"/>
      <c r="S284" s="176"/>
      <c r="T284" s="176"/>
      <c r="U284" s="176"/>
      <c r="V284" s="153"/>
      <c r="W284" s="151"/>
      <c r="X284" s="398"/>
      <c r="Y284" s="400"/>
      <c r="AA284" s="165">
        <v>28000</v>
      </c>
      <c r="AB284" s="166">
        <v>3282.75</v>
      </c>
      <c r="AC284" s="166">
        <v>7200</v>
      </c>
      <c r="AD284" s="167">
        <v>15.9</v>
      </c>
      <c r="AF284" s="400"/>
      <c r="AG284" s="398"/>
      <c r="AH284" s="401"/>
      <c r="AJ284" s="165">
        <v>34000</v>
      </c>
      <c r="AK284" s="166">
        <v>4352.75</v>
      </c>
      <c r="AL284" s="166">
        <v>16000</v>
      </c>
      <c r="AM284" s="167">
        <v>19</v>
      </c>
      <c r="AO284" s="401"/>
      <c r="AP284" s="398"/>
      <c r="AQ284" s="400"/>
      <c r="AS284" s="165">
        <v>33007.199999999997</v>
      </c>
      <c r="AT284" s="166">
        <v>4017.86</v>
      </c>
      <c r="AU284" s="166">
        <v>20400</v>
      </c>
      <c r="AV284" s="167">
        <v>18.5</v>
      </c>
      <c r="AX284" s="400"/>
      <c r="AY284" s="398"/>
      <c r="AZ284" s="401"/>
      <c r="BB284" s="165">
        <v>30000</v>
      </c>
      <c r="BC284" s="166">
        <v>3660</v>
      </c>
      <c r="BD284" s="166">
        <v>18000</v>
      </c>
      <c r="BE284" s="167">
        <v>17.75</v>
      </c>
      <c r="BG284" s="401"/>
      <c r="BH284" s="398"/>
      <c r="BI284" s="400"/>
      <c r="BK284" s="165">
        <v>33007.21</v>
      </c>
      <c r="BL284" s="166">
        <v>3867.08</v>
      </c>
      <c r="BM284" s="166">
        <v>20400</v>
      </c>
      <c r="BN284" s="167">
        <v>18.5</v>
      </c>
      <c r="BP284" s="400"/>
      <c r="BQ284" s="398"/>
      <c r="BR284" s="401"/>
      <c r="BT284" s="165">
        <v>34000</v>
      </c>
      <c r="BU284" s="166">
        <v>4182.75</v>
      </c>
      <c r="BV284" s="166">
        <v>12000</v>
      </c>
      <c r="BW284" s="167">
        <v>18.5</v>
      </c>
      <c r="BY284" s="401"/>
      <c r="BZ284" s="398"/>
      <c r="CA284" s="400"/>
      <c r="CC284" s="165">
        <v>35200</v>
      </c>
      <c r="CD284" s="166">
        <v>4362.75</v>
      </c>
      <c r="CE284" s="166">
        <v>24800</v>
      </c>
      <c r="CF284" s="167">
        <v>18.5</v>
      </c>
      <c r="CH284" s="400"/>
      <c r="CI284" s="398"/>
      <c r="CJ284" s="401"/>
      <c r="CL284" s="165">
        <v>35200</v>
      </c>
      <c r="CM284" s="166">
        <v>4212.75</v>
      </c>
      <c r="CN284" s="166">
        <v>18207.2</v>
      </c>
      <c r="CO284" s="167">
        <v>18.5</v>
      </c>
      <c r="CQ284" s="401"/>
      <c r="CR284" s="398"/>
      <c r="CS284" s="400"/>
      <c r="CU284" s="165">
        <v>53407.199999999997</v>
      </c>
      <c r="CV284" s="166">
        <v>8040.86</v>
      </c>
      <c r="CW284" s="166">
        <v>36592.800000000003</v>
      </c>
      <c r="CX284" s="167">
        <v>21.5</v>
      </c>
      <c r="CZ284" s="400"/>
      <c r="DA284" s="398"/>
      <c r="DB284" s="401"/>
      <c r="DD284" s="165">
        <v>35200</v>
      </c>
      <c r="DE284" s="166">
        <v>4362.75</v>
      </c>
      <c r="DF284" s="166">
        <v>24800</v>
      </c>
      <c r="DG284" s="167">
        <v>18.5</v>
      </c>
      <c r="DI284" s="401"/>
      <c r="DJ284" s="398"/>
      <c r="DK284" s="400"/>
      <c r="DM284" s="165">
        <v>24200</v>
      </c>
      <c r="DN284" s="166">
        <v>2771.5</v>
      </c>
      <c r="DO284" s="166">
        <v>11000</v>
      </c>
      <c r="DP284" s="167">
        <v>16.5</v>
      </c>
      <c r="DR284" s="400"/>
      <c r="DS284" s="398"/>
      <c r="DT284" s="401"/>
      <c r="DV284" s="165">
        <v>27700</v>
      </c>
      <c r="DW284" s="166">
        <v>3255.88</v>
      </c>
      <c r="DX284" s="166">
        <v>7500</v>
      </c>
      <c r="DY284" s="167">
        <v>17</v>
      </c>
      <c r="EA284" s="401"/>
      <c r="EB284" s="398"/>
      <c r="EC284" s="400"/>
      <c r="EE284" s="165">
        <v>35200</v>
      </c>
      <c r="EF284" s="166">
        <v>4209.5</v>
      </c>
      <c r="EG284" s="166">
        <v>14800</v>
      </c>
      <c r="EH284" s="167">
        <v>18.8</v>
      </c>
      <c r="EJ284" s="400"/>
      <c r="EK284" s="398"/>
      <c r="EL284" s="401"/>
      <c r="EN284" s="165">
        <v>33007.199999999997</v>
      </c>
      <c r="EO284" s="166">
        <v>3744.21</v>
      </c>
      <c r="EP284" s="166">
        <v>20400</v>
      </c>
      <c r="EQ284" s="167">
        <v>17.899999999999999</v>
      </c>
      <c r="ES284" s="401"/>
      <c r="ET284" s="398"/>
      <c r="EU284" s="400"/>
      <c r="EW284" s="165">
        <v>34000</v>
      </c>
      <c r="EX284" s="166">
        <v>4166.1099999999997</v>
      </c>
      <c r="EY284" s="166">
        <v>26000</v>
      </c>
      <c r="EZ284" s="167">
        <v>18.86</v>
      </c>
      <c r="FB284" s="400"/>
      <c r="FC284" s="398"/>
      <c r="FD284" s="401"/>
      <c r="FF284" s="165">
        <v>30000</v>
      </c>
      <c r="FG284" s="166">
        <v>3552.5</v>
      </c>
      <c r="FH284" s="166">
        <v>20000</v>
      </c>
      <c r="FI284" s="167">
        <v>18</v>
      </c>
      <c r="FK284" s="401"/>
    </row>
    <row r="285" spans="2:167" x14ac:dyDescent="0.25">
      <c r="B285" s="704"/>
      <c r="C285" s="704"/>
      <c r="D285" s="704"/>
      <c r="E285" s="704"/>
      <c r="F285" s="704"/>
      <c r="G285" s="399"/>
      <c r="H285" s="169">
        <v>60000</v>
      </c>
      <c r="I285" s="170">
        <v>8950.75</v>
      </c>
      <c r="J285" s="172" t="s">
        <v>296</v>
      </c>
      <c r="K285" s="171">
        <v>22.5</v>
      </c>
      <c r="L285" s="153"/>
      <c r="M285" s="153"/>
      <c r="N285" s="153"/>
      <c r="O285" s="153"/>
      <c r="P285" s="153"/>
      <c r="Q285" s="176"/>
      <c r="R285" s="176"/>
      <c r="S285" s="176"/>
      <c r="T285" s="176"/>
      <c r="U285" s="176"/>
      <c r="V285" s="153"/>
      <c r="W285" s="151"/>
      <c r="X285" s="398"/>
      <c r="Y285" s="400"/>
      <c r="AA285" s="404">
        <v>35200</v>
      </c>
      <c r="AB285" s="182">
        <v>4427.55</v>
      </c>
      <c r="AC285" s="182">
        <v>14800</v>
      </c>
      <c r="AD285" s="234">
        <v>18.8</v>
      </c>
      <c r="AF285" s="400"/>
      <c r="AG285" s="398"/>
      <c r="AH285" s="401"/>
      <c r="AJ285" s="404">
        <v>50000</v>
      </c>
      <c r="AK285" s="182">
        <v>7392.75</v>
      </c>
      <c r="AL285" s="182">
        <v>10000</v>
      </c>
      <c r="AM285" s="234">
        <v>21</v>
      </c>
      <c r="AO285" s="401"/>
      <c r="AP285" s="398"/>
      <c r="AQ285" s="400"/>
      <c r="AS285" s="404">
        <v>53407.199999999997</v>
      </c>
      <c r="AT285" s="182">
        <v>7791.86</v>
      </c>
      <c r="AU285" s="182">
        <v>16592.8</v>
      </c>
      <c r="AV285" s="234">
        <v>21.5</v>
      </c>
      <c r="AX285" s="400"/>
      <c r="AY285" s="398"/>
      <c r="AZ285" s="401"/>
      <c r="BB285" s="404">
        <v>48000</v>
      </c>
      <c r="BC285" s="182">
        <v>6855</v>
      </c>
      <c r="BD285" s="182">
        <v>22000</v>
      </c>
      <c r="BE285" s="234">
        <v>19.25</v>
      </c>
      <c r="BG285" s="401"/>
      <c r="BH285" s="398"/>
      <c r="BI285" s="400"/>
      <c r="BK285" s="404">
        <v>53407.21</v>
      </c>
      <c r="BL285" s="182">
        <v>7641.08</v>
      </c>
      <c r="BM285" s="182">
        <v>36592.800000000003</v>
      </c>
      <c r="BN285" s="234">
        <v>23.5</v>
      </c>
      <c r="BP285" s="400"/>
      <c r="BQ285" s="398"/>
      <c r="BR285" s="401"/>
      <c r="BT285" s="404">
        <v>46000</v>
      </c>
      <c r="BU285" s="182">
        <v>6402.75</v>
      </c>
      <c r="BV285" s="182">
        <v>14000</v>
      </c>
      <c r="BW285" s="234">
        <v>19.5</v>
      </c>
      <c r="BY285" s="401"/>
      <c r="BZ285" s="398"/>
      <c r="CA285" s="400"/>
      <c r="CC285" s="193">
        <v>60000</v>
      </c>
      <c r="CD285" s="194">
        <v>8950.75</v>
      </c>
      <c r="CE285" s="194" t="s">
        <v>296</v>
      </c>
      <c r="CF285" s="195">
        <v>22.5</v>
      </c>
      <c r="CH285" s="400"/>
      <c r="CI285" s="398"/>
      <c r="CJ285" s="401"/>
      <c r="CL285" s="193">
        <v>53407.199999999997</v>
      </c>
      <c r="CM285" s="194">
        <v>7581.08</v>
      </c>
      <c r="CN285" s="194" t="s">
        <v>296</v>
      </c>
      <c r="CO285" s="195">
        <v>21.5</v>
      </c>
      <c r="CQ285" s="401"/>
      <c r="CR285" s="398"/>
      <c r="CS285" s="400"/>
      <c r="CU285" s="404">
        <v>90000</v>
      </c>
      <c r="CV285" s="182">
        <v>15908.31</v>
      </c>
      <c r="CW285" s="182">
        <v>30000</v>
      </c>
      <c r="CX285" s="234">
        <v>23.5</v>
      </c>
      <c r="CZ285" s="400"/>
      <c r="DA285" s="398"/>
      <c r="DB285" s="401"/>
      <c r="DD285" s="169">
        <v>60000</v>
      </c>
      <c r="DE285" s="170">
        <v>8950.75</v>
      </c>
      <c r="DF285" s="172" t="s">
        <v>296</v>
      </c>
      <c r="DG285" s="171">
        <v>22.5</v>
      </c>
      <c r="DI285" s="401"/>
      <c r="DJ285" s="398"/>
      <c r="DK285" s="400"/>
      <c r="DM285" s="404">
        <v>35200</v>
      </c>
      <c r="DN285" s="182">
        <v>4586.5</v>
      </c>
      <c r="DO285" s="182">
        <v>24800</v>
      </c>
      <c r="DP285" s="234">
        <v>20.5</v>
      </c>
      <c r="DR285" s="400"/>
      <c r="DS285" s="398"/>
      <c r="DT285" s="401"/>
      <c r="DV285" s="404">
        <v>35200</v>
      </c>
      <c r="DW285" s="182">
        <v>4530.88</v>
      </c>
      <c r="DX285" s="182">
        <v>12400</v>
      </c>
      <c r="DY285" s="234">
        <v>18.5</v>
      </c>
      <c r="EA285" s="401"/>
      <c r="EB285" s="398"/>
      <c r="EC285" s="400"/>
      <c r="EE285" s="404">
        <v>50000</v>
      </c>
      <c r="EF285" s="182">
        <v>6991.9</v>
      </c>
      <c r="EG285" s="182">
        <v>10000</v>
      </c>
      <c r="EH285" s="234">
        <v>19.5</v>
      </c>
      <c r="EJ285" s="400"/>
      <c r="EK285" s="398"/>
      <c r="EL285" s="401"/>
      <c r="EN285" s="193">
        <v>53407.199999999997</v>
      </c>
      <c r="EO285" s="194">
        <v>7395.81</v>
      </c>
      <c r="EP285" s="172" t="s">
        <v>296</v>
      </c>
      <c r="EQ285" s="195">
        <v>21</v>
      </c>
      <c r="ES285" s="401"/>
      <c r="ET285" s="398"/>
      <c r="EU285" s="400"/>
      <c r="EW285" s="193">
        <v>60000</v>
      </c>
      <c r="EX285" s="194">
        <v>9069.7099999999991</v>
      </c>
      <c r="EY285" s="194" t="s">
        <v>296</v>
      </c>
      <c r="EZ285" s="195">
        <v>23.1</v>
      </c>
      <c r="FB285" s="400"/>
      <c r="FC285" s="398"/>
      <c r="FD285" s="401"/>
      <c r="FF285" s="168">
        <v>50000</v>
      </c>
      <c r="FG285" s="163">
        <v>7152.5</v>
      </c>
      <c r="FH285" s="163">
        <v>15000</v>
      </c>
      <c r="FI285" s="164">
        <v>23.5</v>
      </c>
      <c r="FK285" s="401"/>
    </row>
    <row r="286" spans="2:167" x14ac:dyDescent="0.25">
      <c r="B286" s="704"/>
      <c r="C286" s="704"/>
      <c r="D286" s="704"/>
      <c r="E286" s="704"/>
      <c r="F286" s="704"/>
      <c r="G286" s="399"/>
      <c r="H286" s="174" t="s">
        <v>299</v>
      </c>
      <c r="I286" s="163"/>
      <c r="J286" s="162"/>
      <c r="K286" s="173"/>
      <c r="L286" s="153"/>
      <c r="M286" s="153"/>
      <c r="N286" s="153"/>
      <c r="O286" s="153"/>
      <c r="P286" s="153"/>
      <c r="Q286" s="176"/>
      <c r="R286" s="176"/>
      <c r="S286" s="176"/>
      <c r="T286" s="176"/>
      <c r="U286" s="176"/>
      <c r="V286" s="153"/>
      <c r="W286" s="151"/>
      <c r="X286" s="398"/>
      <c r="Y286" s="400"/>
      <c r="AA286" s="165">
        <v>50000</v>
      </c>
      <c r="AB286" s="166">
        <v>7209.95</v>
      </c>
      <c r="AC286" s="166">
        <v>10000</v>
      </c>
      <c r="AD286" s="167">
        <v>19.100000000000001</v>
      </c>
      <c r="AF286" s="400"/>
      <c r="AG286" s="398"/>
      <c r="AH286" s="401"/>
      <c r="AJ286" s="165">
        <v>60000</v>
      </c>
      <c r="AK286" s="166">
        <v>9492.75</v>
      </c>
      <c r="AL286" s="166">
        <v>10000</v>
      </c>
      <c r="AM286" s="167">
        <v>22</v>
      </c>
      <c r="AO286" s="401"/>
      <c r="AP286" s="398"/>
      <c r="AQ286" s="400"/>
      <c r="AS286" s="165">
        <v>70000</v>
      </c>
      <c r="AT286" s="166">
        <v>11359.32</v>
      </c>
      <c r="AU286" s="166">
        <v>20000</v>
      </c>
      <c r="AV286" s="167">
        <v>22.5</v>
      </c>
      <c r="AX286" s="400"/>
      <c r="AY286" s="398"/>
      <c r="AZ286" s="401"/>
      <c r="BB286" s="165">
        <v>70000</v>
      </c>
      <c r="BC286" s="166">
        <v>11090</v>
      </c>
      <c r="BD286" s="166">
        <v>20000</v>
      </c>
      <c r="BE286" s="167">
        <v>22</v>
      </c>
      <c r="BG286" s="401"/>
      <c r="BH286" s="398"/>
      <c r="BI286" s="400"/>
      <c r="BK286" s="165">
        <v>90000.01</v>
      </c>
      <c r="BL286" s="166">
        <v>16240.39</v>
      </c>
      <c r="BM286" s="166">
        <v>30000</v>
      </c>
      <c r="BN286" s="167">
        <v>25</v>
      </c>
      <c r="BP286" s="400"/>
      <c r="BQ286" s="398"/>
      <c r="BR286" s="401"/>
      <c r="BT286" s="165">
        <v>60000</v>
      </c>
      <c r="BU286" s="166">
        <v>9132.75</v>
      </c>
      <c r="BV286" s="166">
        <v>30000</v>
      </c>
      <c r="BW286" s="167">
        <v>24.5</v>
      </c>
      <c r="BY286" s="401"/>
      <c r="BZ286" s="398"/>
      <c r="CA286" s="400"/>
      <c r="CH286" s="400"/>
      <c r="CI286" s="398"/>
      <c r="CJ286" s="401"/>
      <c r="CQ286" s="401"/>
      <c r="CR286" s="398"/>
      <c r="CS286" s="400"/>
      <c r="CU286" s="165">
        <v>120000</v>
      </c>
      <c r="CV286" s="166">
        <v>22958.31</v>
      </c>
      <c r="CW286" s="166">
        <v>55000</v>
      </c>
      <c r="CX286" s="167">
        <v>24.5</v>
      </c>
      <c r="CZ286" s="400"/>
      <c r="DA286" s="398"/>
      <c r="DB286" s="401"/>
      <c r="DI286" s="401"/>
      <c r="DJ286" s="398"/>
      <c r="DK286" s="400"/>
      <c r="DM286" s="165">
        <v>60000</v>
      </c>
      <c r="DN286" s="166">
        <v>9670.5</v>
      </c>
      <c r="DO286" s="166">
        <v>20200</v>
      </c>
      <c r="DP286" s="167">
        <v>23.5</v>
      </c>
      <c r="DR286" s="400"/>
      <c r="DS286" s="398"/>
      <c r="DT286" s="401"/>
      <c r="DV286" s="165">
        <v>47600</v>
      </c>
      <c r="DW286" s="166">
        <v>6824.88</v>
      </c>
      <c r="DX286" s="166">
        <v>12400</v>
      </c>
      <c r="DY286" s="167">
        <v>20.5</v>
      </c>
      <c r="EA286" s="401"/>
      <c r="EB286" s="398"/>
      <c r="EC286" s="400"/>
      <c r="EE286" s="165">
        <v>60000</v>
      </c>
      <c r="EF286" s="166">
        <v>8941.9</v>
      </c>
      <c r="EG286" s="166">
        <v>60000</v>
      </c>
      <c r="EH286" s="167">
        <v>25</v>
      </c>
      <c r="EJ286" s="400"/>
      <c r="EK286" s="398"/>
      <c r="EL286" s="401"/>
      <c r="ES286" s="401"/>
      <c r="ET286" s="398"/>
      <c r="EU286" s="400"/>
      <c r="FB286" s="400"/>
      <c r="FC286" s="398"/>
      <c r="FD286" s="401"/>
      <c r="FF286" s="165">
        <v>65000</v>
      </c>
      <c r="FG286" s="166">
        <v>10677.5</v>
      </c>
      <c r="FH286" s="166">
        <v>15000</v>
      </c>
      <c r="FI286" s="167">
        <v>24.5</v>
      </c>
      <c r="FK286" s="401"/>
    </row>
    <row r="287" spans="2:167" x14ac:dyDescent="0.25">
      <c r="B287" s="704"/>
      <c r="C287" s="704"/>
      <c r="D287" s="704"/>
      <c r="E287" s="704"/>
      <c r="F287" s="704"/>
      <c r="G287" s="399"/>
      <c r="L287" s="153"/>
      <c r="M287" s="153"/>
      <c r="N287" s="153"/>
      <c r="O287" s="153"/>
      <c r="P287" s="153"/>
      <c r="Q287" s="176"/>
      <c r="R287" s="176"/>
      <c r="S287" s="176"/>
      <c r="T287" s="176"/>
      <c r="U287" s="176"/>
      <c r="V287" s="153"/>
      <c r="W287" s="151"/>
      <c r="X287" s="398"/>
      <c r="Y287" s="400"/>
      <c r="AA287" s="404">
        <v>60000</v>
      </c>
      <c r="AB287" s="182">
        <v>9119.9500000000007</v>
      </c>
      <c r="AC287" s="182">
        <v>60000</v>
      </c>
      <c r="AD287" s="234">
        <v>23.1</v>
      </c>
      <c r="AF287" s="400"/>
      <c r="AG287" s="398"/>
      <c r="AH287" s="401"/>
      <c r="AJ287" s="404">
        <v>70000</v>
      </c>
      <c r="AK287" s="182">
        <v>11692.75</v>
      </c>
      <c r="AL287" s="182">
        <v>20000</v>
      </c>
      <c r="AM287" s="234">
        <v>22.5</v>
      </c>
      <c r="AO287" s="401"/>
      <c r="AP287" s="398"/>
      <c r="AQ287" s="400"/>
      <c r="AS287" s="404">
        <v>90000</v>
      </c>
      <c r="AT287" s="182">
        <v>15859.32</v>
      </c>
      <c r="AU287" s="182">
        <v>85000</v>
      </c>
      <c r="AV287" s="234">
        <v>25</v>
      </c>
      <c r="AX287" s="400"/>
      <c r="AY287" s="398"/>
      <c r="AZ287" s="401"/>
      <c r="BB287" s="404">
        <v>90000</v>
      </c>
      <c r="BC287" s="182">
        <v>15490</v>
      </c>
      <c r="BD287" s="182">
        <v>30000</v>
      </c>
      <c r="BE287" s="234">
        <v>23</v>
      </c>
      <c r="BG287" s="401"/>
      <c r="BH287" s="398"/>
      <c r="BI287" s="400"/>
      <c r="BK287" s="193">
        <v>120000.01</v>
      </c>
      <c r="BL287" s="194">
        <v>23740.39</v>
      </c>
      <c r="BM287" s="194" t="s">
        <v>296</v>
      </c>
      <c r="BN287" s="195">
        <v>26</v>
      </c>
      <c r="BP287" s="400"/>
      <c r="BQ287" s="398"/>
      <c r="BR287" s="401"/>
      <c r="BT287" s="193">
        <v>90000</v>
      </c>
      <c r="BU287" s="194">
        <v>16482.75</v>
      </c>
      <c r="BV287" s="194" t="s">
        <v>296</v>
      </c>
      <c r="BW287" s="195">
        <v>25.5</v>
      </c>
      <c r="BY287" s="401"/>
      <c r="BZ287" s="398"/>
      <c r="CA287" s="400"/>
      <c r="CC287" s="687" t="s">
        <v>722</v>
      </c>
      <c r="CD287" s="688"/>
      <c r="CE287" s="688"/>
      <c r="CF287" s="689"/>
      <c r="CH287" s="400"/>
      <c r="CI287" s="398"/>
      <c r="CJ287" s="401"/>
      <c r="CL287" s="687" t="s">
        <v>722</v>
      </c>
      <c r="CM287" s="688"/>
      <c r="CN287" s="688"/>
      <c r="CO287" s="689"/>
      <c r="CQ287" s="401"/>
      <c r="CR287" s="398"/>
      <c r="CS287" s="400"/>
      <c r="CU287" s="193">
        <v>175000</v>
      </c>
      <c r="CV287" s="194">
        <v>36433.31</v>
      </c>
      <c r="CW287" s="194" t="s">
        <v>296</v>
      </c>
      <c r="CX287" s="195">
        <v>25.5</v>
      </c>
      <c r="CZ287" s="400"/>
      <c r="DA287" s="398"/>
      <c r="DB287" s="401"/>
      <c r="DD287" s="687" t="s">
        <v>722</v>
      </c>
      <c r="DE287" s="688"/>
      <c r="DF287" s="688"/>
      <c r="DG287" s="689"/>
      <c r="DI287" s="401"/>
      <c r="DJ287" s="398"/>
      <c r="DK287" s="400"/>
      <c r="DM287" s="404">
        <v>80200</v>
      </c>
      <c r="DN287" s="182">
        <v>14417.5</v>
      </c>
      <c r="DO287" s="182">
        <v>19000</v>
      </c>
      <c r="DP287" s="234">
        <v>24</v>
      </c>
      <c r="DR287" s="400"/>
      <c r="DS287" s="398"/>
      <c r="DT287" s="401"/>
      <c r="DV287" s="193">
        <v>60000</v>
      </c>
      <c r="DW287" s="194">
        <v>9366.8799999999992</v>
      </c>
      <c r="DX287" s="194" t="s">
        <v>296</v>
      </c>
      <c r="DY287" s="195">
        <v>22.5</v>
      </c>
      <c r="EA287" s="401"/>
      <c r="EB287" s="398"/>
      <c r="EC287" s="400"/>
      <c r="EE287" s="193">
        <v>120000</v>
      </c>
      <c r="EF287" s="194">
        <v>23941.9</v>
      </c>
      <c r="EG287" s="172" t="s">
        <v>296</v>
      </c>
      <c r="EH287" s="195">
        <v>27</v>
      </c>
      <c r="EJ287" s="400"/>
      <c r="EK287" s="398"/>
      <c r="EL287" s="401"/>
      <c r="EN287" s="687" t="s">
        <v>722</v>
      </c>
      <c r="EO287" s="688"/>
      <c r="EP287" s="688"/>
      <c r="EQ287" s="689"/>
      <c r="ES287" s="401"/>
      <c r="ET287" s="398"/>
      <c r="EU287" s="400"/>
      <c r="EW287" s="687" t="s">
        <v>722</v>
      </c>
      <c r="EX287" s="688"/>
      <c r="EY287" s="688"/>
      <c r="EZ287" s="689"/>
      <c r="FB287" s="400"/>
      <c r="FC287" s="398"/>
      <c r="FD287" s="401"/>
      <c r="FF287" s="168">
        <v>80000</v>
      </c>
      <c r="FG287" s="163">
        <v>14352.5</v>
      </c>
      <c r="FH287" s="163">
        <v>40000</v>
      </c>
      <c r="FI287" s="164">
        <v>25</v>
      </c>
      <c r="FK287" s="401"/>
    </row>
    <row r="288" spans="2:167" x14ac:dyDescent="0.25">
      <c r="B288" s="704"/>
      <c r="C288" s="704"/>
      <c r="D288" s="704"/>
      <c r="E288" s="704"/>
      <c r="F288" s="704"/>
      <c r="G288" s="399"/>
      <c r="H288" s="687" t="s">
        <v>300</v>
      </c>
      <c r="I288" s="688"/>
      <c r="J288" s="688"/>
      <c r="K288" s="689"/>
      <c r="L288" s="153"/>
      <c r="M288" s="687" t="s">
        <v>301</v>
      </c>
      <c r="N288" s="688"/>
      <c r="O288" s="688"/>
      <c r="P288" s="689"/>
      <c r="Q288" s="176"/>
      <c r="R288" s="176"/>
      <c r="S288" s="176"/>
      <c r="T288" s="176"/>
      <c r="U288" s="176"/>
      <c r="V288" s="153"/>
      <c r="W288" s="151"/>
      <c r="X288" s="398"/>
      <c r="Y288" s="400"/>
      <c r="AA288" s="179">
        <v>120000</v>
      </c>
      <c r="AB288" s="180">
        <v>22979.95</v>
      </c>
      <c r="AC288" s="405" t="s">
        <v>296</v>
      </c>
      <c r="AD288" s="181">
        <v>24.3</v>
      </c>
      <c r="AF288" s="400"/>
      <c r="AG288" s="398"/>
      <c r="AH288" s="401"/>
      <c r="AJ288" s="165">
        <v>90000</v>
      </c>
      <c r="AK288" s="166">
        <v>16192.75</v>
      </c>
      <c r="AL288" s="166">
        <v>40000</v>
      </c>
      <c r="AM288" s="167">
        <v>23.5</v>
      </c>
      <c r="AO288" s="401"/>
      <c r="AP288" s="398"/>
      <c r="AQ288" s="400"/>
      <c r="AS288" s="179">
        <v>175000</v>
      </c>
      <c r="AT288" s="180">
        <v>37109.32</v>
      </c>
      <c r="AU288" s="405" t="s">
        <v>296</v>
      </c>
      <c r="AV288" s="181">
        <v>25.5</v>
      </c>
      <c r="AX288" s="400"/>
      <c r="AY288" s="398"/>
      <c r="AZ288" s="401"/>
      <c r="BB288" s="165">
        <v>120000</v>
      </c>
      <c r="BC288" s="166">
        <v>22390</v>
      </c>
      <c r="BD288" s="166">
        <v>55000</v>
      </c>
      <c r="BE288" s="167">
        <v>24</v>
      </c>
      <c r="BG288" s="401"/>
      <c r="BH288" s="398"/>
      <c r="BI288" s="400"/>
      <c r="BP288" s="400"/>
      <c r="BQ288" s="398"/>
      <c r="BR288" s="401"/>
      <c r="BY288" s="401"/>
      <c r="BZ288" s="398"/>
      <c r="CA288" s="400"/>
      <c r="CC288" s="690"/>
      <c r="CD288" s="691"/>
      <c r="CE288" s="691"/>
      <c r="CF288" s="692"/>
      <c r="CH288" s="400"/>
      <c r="CI288" s="398"/>
      <c r="CJ288" s="401"/>
      <c r="CL288" s="690"/>
      <c r="CM288" s="691"/>
      <c r="CN288" s="691"/>
      <c r="CO288" s="692"/>
      <c r="CQ288" s="401"/>
      <c r="CR288" s="398"/>
      <c r="CS288" s="400"/>
      <c r="CZ288" s="400"/>
      <c r="DA288" s="398"/>
      <c r="DB288" s="401"/>
      <c r="DD288" s="690"/>
      <c r="DE288" s="691"/>
      <c r="DF288" s="691"/>
      <c r="DG288" s="692"/>
      <c r="DI288" s="401"/>
      <c r="DJ288" s="398"/>
      <c r="DK288" s="400"/>
      <c r="DM288" s="165">
        <v>99200</v>
      </c>
      <c r="DN288" s="166">
        <v>18977.5</v>
      </c>
      <c r="DO288" s="166">
        <v>21000</v>
      </c>
      <c r="DP288" s="167">
        <v>24.5</v>
      </c>
      <c r="DR288" s="400"/>
      <c r="DS288" s="398"/>
      <c r="DT288" s="401"/>
      <c r="EA288" s="401"/>
      <c r="EB288" s="398"/>
      <c r="EC288" s="400"/>
      <c r="EJ288" s="400"/>
      <c r="EK288" s="398"/>
      <c r="EL288" s="401"/>
      <c r="EN288" s="690"/>
      <c r="EO288" s="691"/>
      <c r="EP288" s="691"/>
      <c r="EQ288" s="692"/>
      <c r="ES288" s="401"/>
      <c r="ET288" s="398"/>
      <c r="EU288" s="400"/>
      <c r="EW288" s="690"/>
      <c r="EX288" s="691"/>
      <c r="EY288" s="691"/>
      <c r="EZ288" s="692"/>
      <c r="FB288" s="400"/>
      <c r="FC288" s="398"/>
      <c r="FD288" s="401"/>
      <c r="FF288" s="179">
        <v>120000</v>
      </c>
      <c r="FG288" s="180">
        <v>24352.5</v>
      </c>
      <c r="FH288" s="180" t="s">
        <v>296</v>
      </c>
      <c r="FI288" s="181">
        <v>25.5</v>
      </c>
      <c r="FK288" s="401"/>
    </row>
    <row r="289" spans="2:167" x14ac:dyDescent="0.25">
      <c r="B289" s="704"/>
      <c r="C289" s="704"/>
      <c r="D289" s="704"/>
      <c r="E289" s="704"/>
      <c r="F289" s="704"/>
      <c r="G289" s="399"/>
      <c r="H289" s="690"/>
      <c r="I289" s="691"/>
      <c r="J289" s="691"/>
      <c r="K289" s="692"/>
      <c r="L289" s="153"/>
      <c r="M289" s="690"/>
      <c r="N289" s="691"/>
      <c r="O289" s="691"/>
      <c r="P289" s="692"/>
      <c r="Q289" s="176"/>
      <c r="R289" s="176"/>
      <c r="S289" s="176"/>
      <c r="T289" s="176"/>
      <c r="U289" s="176"/>
      <c r="V289" s="153"/>
      <c r="W289" s="151"/>
      <c r="X289" s="398"/>
      <c r="Y289" s="400"/>
      <c r="AF289" s="400"/>
      <c r="AG289" s="398"/>
      <c r="AH289" s="401"/>
      <c r="AJ289" s="404">
        <v>130000</v>
      </c>
      <c r="AK289" s="182">
        <v>25592.75</v>
      </c>
      <c r="AL289" s="182">
        <v>20000</v>
      </c>
      <c r="AM289" s="234">
        <v>24.5</v>
      </c>
      <c r="AO289" s="401"/>
      <c r="AP289" s="398"/>
      <c r="AQ289" s="400"/>
      <c r="AX289" s="400"/>
      <c r="AY289" s="398"/>
      <c r="AZ289" s="401"/>
      <c r="BB289" s="193">
        <v>175000</v>
      </c>
      <c r="BC289" s="194">
        <v>35590</v>
      </c>
      <c r="BD289" s="172" t="s">
        <v>296</v>
      </c>
      <c r="BE289" s="195">
        <v>25</v>
      </c>
      <c r="BG289" s="401"/>
      <c r="BH289" s="398"/>
      <c r="BI289" s="400"/>
      <c r="BK289" s="687" t="s">
        <v>722</v>
      </c>
      <c r="BL289" s="688"/>
      <c r="BM289" s="688"/>
      <c r="BN289" s="689"/>
      <c r="BP289" s="400"/>
      <c r="BQ289" s="398"/>
      <c r="BR289" s="401"/>
      <c r="BT289" s="687" t="s">
        <v>722</v>
      </c>
      <c r="BU289" s="688"/>
      <c r="BV289" s="688"/>
      <c r="BW289" s="689"/>
      <c r="BY289" s="401"/>
      <c r="BZ289" s="398"/>
      <c r="CA289" s="400"/>
      <c r="CC289" s="697" t="s">
        <v>286</v>
      </c>
      <c r="CD289" s="693" t="s">
        <v>287</v>
      </c>
      <c r="CE289" s="693" t="s">
        <v>288</v>
      </c>
      <c r="CF289" s="699" t="s">
        <v>289</v>
      </c>
      <c r="CH289" s="400"/>
      <c r="CI289" s="398"/>
      <c r="CJ289" s="401"/>
      <c r="CL289" s="697" t="s">
        <v>286</v>
      </c>
      <c r="CM289" s="693" t="s">
        <v>287</v>
      </c>
      <c r="CN289" s="693" t="s">
        <v>288</v>
      </c>
      <c r="CO289" s="699" t="s">
        <v>289</v>
      </c>
      <c r="CQ289" s="401"/>
      <c r="CR289" s="398"/>
      <c r="CS289" s="400"/>
      <c r="CU289" s="687" t="s">
        <v>722</v>
      </c>
      <c r="CV289" s="688"/>
      <c r="CW289" s="688"/>
      <c r="CX289" s="689"/>
      <c r="CZ289" s="400"/>
      <c r="DA289" s="398"/>
      <c r="DB289" s="401"/>
      <c r="DD289" s="697" t="s">
        <v>286</v>
      </c>
      <c r="DE289" s="693" t="s">
        <v>287</v>
      </c>
      <c r="DF289" s="693" t="s">
        <v>288</v>
      </c>
      <c r="DG289" s="699" t="s">
        <v>289</v>
      </c>
      <c r="DI289" s="401"/>
      <c r="DJ289" s="398"/>
      <c r="DK289" s="400"/>
      <c r="DM289" s="193">
        <v>120200</v>
      </c>
      <c r="DN289" s="194">
        <v>24122.5</v>
      </c>
      <c r="DO289" s="194" t="s">
        <v>296</v>
      </c>
      <c r="DP289" s="195">
        <v>25</v>
      </c>
      <c r="DR289" s="400"/>
      <c r="DS289" s="398"/>
      <c r="DT289" s="401"/>
      <c r="DV289" s="687" t="s">
        <v>722</v>
      </c>
      <c r="DW289" s="688"/>
      <c r="DX289" s="688"/>
      <c r="DY289" s="689"/>
      <c r="EA289" s="401"/>
      <c r="EB289" s="398"/>
      <c r="EC289" s="400"/>
      <c r="EE289" s="687" t="s">
        <v>722</v>
      </c>
      <c r="EF289" s="688"/>
      <c r="EG289" s="688"/>
      <c r="EH289" s="689"/>
      <c r="EJ289" s="400"/>
      <c r="EK289" s="398"/>
      <c r="EL289" s="401"/>
      <c r="EN289" s="697" t="s">
        <v>286</v>
      </c>
      <c r="EO289" s="693" t="s">
        <v>287</v>
      </c>
      <c r="EP289" s="693" t="s">
        <v>288</v>
      </c>
      <c r="EQ289" s="699" t="s">
        <v>289</v>
      </c>
      <c r="ES289" s="401"/>
      <c r="ET289" s="398"/>
      <c r="EU289" s="400"/>
      <c r="EW289" s="697" t="s">
        <v>286</v>
      </c>
      <c r="EX289" s="693" t="s">
        <v>287</v>
      </c>
      <c r="EY289" s="693" t="s">
        <v>288</v>
      </c>
      <c r="EZ289" s="699" t="s">
        <v>289</v>
      </c>
      <c r="FB289" s="400"/>
      <c r="FC289" s="398"/>
      <c r="FD289" s="401"/>
      <c r="FK289" s="401"/>
    </row>
    <row r="290" spans="2:167" ht="14.45" customHeight="1" x14ac:dyDescent="0.25">
      <c r="B290" s="704"/>
      <c r="C290" s="704"/>
      <c r="D290" s="704"/>
      <c r="E290" s="704"/>
      <c r="F290" s="704"/>
      <c r="G290" s="399"/>
      <c r="H290" s="697" t="s">
        <v>286</v>
      </c>
      <c r="I290" s="693" t="s">
        <v>287</v>
      </c>
      <c r="J290" s="693" t="s">
        <v>288</v>
      </c>
      <c r="K290" s="699" t="s">
        <v>289</v>
      </c>
      <c r="L290" s="153"/>
      <c r="M290" s="697" t="s">
        <v>290</v>
      </c>
      <c r="N290" s="693" t="s">
        <v>287</v>
      </c>
      <c r="O290" s="701" t="s">
        <v>291</v>
      </c>
      <c r="P290" s="699" t="s">
        <v>289</v>
      </c>
      <c r="Q290" s="176"/>
      <c r="R290" s="176"/>
      <c r="S290" s="176"/>
      <c r="T290" s="176"/>
      <c r="U290" s="176"/>
      <c r="V290" s="153"/>
      <c r="W290" s="151"/>
      <c r="X290" s="398"/>
      <c r="Y290" s="400"/>
      <c r="AA290" s="687" t="s">
        <v>722</v>
      </c>
      <c r="AB290" s="688"/>
      <c r="AC290" s="688"/>
      <c r="AD290" s="689"/>
      <c r="AF290" s="400"/>
      <c r="AG290" s="398"/>
      <c r="AH290" s="401"/>
      <c r="AJ290" s="179">
        <v>150000</v>
      </c>
      <c r="AK290" s="180">
        <v>30492.75</v>
      </c>
      <c r="AL290" s="405" t="s">
        <v>296</v>
      </c>
      <c r="AM290" s="181">
        <v>25</v>
      </c>
      <c r="AO290" s="401"/>
      <c r="AP290" s="398"/>
      <c r="AQ290" s="400"/>
      <c r="AS290" s="687" t="s">
        <v>722</v>
      </c>
      <c r="AT290" s="688"/>
      <c r="AU290" s="688"/>
      <c r="AV290" s="689"/>
      <c r="AX290" s="400"/>
      <c r="AY290" s="398"/>
      <c r="AZ290" s="401"/>
      <c r="BG290" s="401"/>
      <c r="BH290" s="398"/>
      <c r="BI290" s="400"/>
      <c r="BK290" s="690"/>
      <c r="BL290" s="691"/>
      <c r="BM290" s="691"/>
      <c r="BN290" s="692"/>
      <c r="BP290" s="400"/>
      <c r="BQ290" s="398"/>
      <c r="BR290" s="401"/>
      <c r="BT290" s="690"/>
      <c r="BU290" s="691"/>
      <c r="BV290" s="691"/>
      <c r="BW290" s="692"/>
      <c r="BY290" s="401"/>
      <c r="BZ290" s="398"/>
      <c r="CA290" s="400"/>
      <c r="CC290" s="698"/>
      <c r="CD290" s="694"/>
      <c r="CE290" s="694"/>
      <c r="CF290" s="700"/>
      <c r="CH290" s="400"/>
      <c r="CI290" s="398"/>
      <c r="CJ290" s="401"/>
      <c r="CL290" s="698"/>
      <c r="CM290" s="694"/>
      <c r="CN290" s="694"/>
      <c r="CO290" s="700"/>
      <c r="CQ290" s="401"/>
      <c r="CR290" s="398"/>
      <c r="CS290" s="400"/>
      <c r="CU290" s="690"/>
      <c r="CV290" s="691"/>
      <c r="CW290" s="691"/>
      <c r="CX290" s="692"/>
      <c r="CZ290" s="400"/>
      <c r="DA290" s="398"/>
      <c r="DB290" s="401"/>
      <c r="DD290" s="698"/>
      <c r="DE290" s="694"/>
      <c r="DF290" s="694"/>
      <c r="DG290" s="700"/>
      <c r="DI290" s="401"/>
      <c r="DJ290" s="398"/>
      <c r="DK290" s="400"/>
      <c r="DR290" s="400"/>
      <c r="DS290" s="398"/>
      <c r="DT290" s="401"/>
      <c r="DV290" s="690"/>
      <c r="DW290" s="691"/>
      <c r="DX290" s="691"/>
      <c r="DY290" s="692"/>
      <c r="EA290" s="401"/>
      <c r="EB290" s="398"/>
      <c r="EC290" s="400"/>
      <c r="EE290" s="690"/>
      <c r="EF290" s="691"/>
      <c r="EG290" s="691"/>
      <c r="EH290" s="692"/>
      <c r="EJ290" s="400"/>
      <c r="EK290" s="398"/>
      <c r="EL290" s="401"/>
      <c r="EN290" s="698"/>
      <c r="EO290" s="694"/>
      <c r="EP290" s="694"/>
      <c r="EQ290" s="700"/>
      <c r="ES290" s="401"/>
      <c r="ET290" s="398"/>
      <c r="EU290" s="400"/>
      <c r="EW290" s="698"/>
      <c r="EX290" s="694"/>
      <c r="EY290" s="694"/>
      <c r="EZ290" s="700"/>
      <c r="FB290" s="400"/>
      <c r="FC290" s="398"/>
      <c r="FD290" s="401"/>
      <c r="FF290" s="687" t="s">
        <v>722</v>
      </c>
      <c r="FG290" s="688"/>
      <c r="FH290" s="688"/>
      <c r="FI290" s="689"/>
      <c r="FK290" s="401"/>
    </row>
    <row r="291" spans="2:167" ht="14.45" customHeight="1" x14ac:dyDescent="0.25">
      <c r="B291" s="704"/>
      <c r="C291" s="704"/>
      <c r="D291" s="704"/>
      <c r="E291" s="704"/>
      <c r="F291" s="704"/>
      <c r="G291" s="399"/>
      <c r="H291" s="698"/>
      <c r="I291" s="694"/>
      <c r="J291" s="694"/>
      <c r="K291" s="700"/>
      <c r="L291" s="153"/>
      <c r="M291" s="698"/>
      <c r="N291" s="694"/>
      <c r="O291" s="702"/>
      <c r="P291" s="700"/>
      <c r="Q291" s="176"/>
      <c r="R291" s="176"/>
      <c r="S291" s="176"/>
      <c r="T291" s="176"/>
      <c r="U291" s="176"/>
      <c r="V291" s="153"/>
      <c r="W291" s="151"/>
      <c r="X291" s="398"/>
      <c r="Y291" s="400"/>
      <c r="AA291" s="690"/>
      <c r="AB291" s="691"/>
      <c r="AC291" s="691"/>
      <c r="AD291" s="692"/>
      <c r="AF291" s="400"/>
      <c r="AG291" s="398"/>
      <c r="AH291" s="401"/>
      <c r="AJ291" s="153"/>
      <c r="AK291" s="153"/>
      <c r="AL291" s="153"/>
      <c r="AM291" s="153"/>
      <c r="AO291" s="401"/>
      <c r="AP291" s="398"/>
      <c r="AQ291" s="400"/>
      <c r="AS291" s="690"/>
      <c r="AT291" s="691"/>
      <c r="AU291" s="691"/>
      <c r="AV291" s="692"/>
      <c r="AX291" s="400"/>
      <c r="AY291" s="398"/>
      <c r="AZ291" s="401"/>
      <c r="BB291" s="687" t="s">
        <v>722</v>
      </c>
      <c r="BC291" s="688"/>
      <c r="BD291" s="688"/>
      <c r="BE291" s="689"/>
      <c r="BG291" s="401"/>
      <c r="BH291" s="398"/>
      <c r="BI291" s="400"/>
      <c r="BK291" s="697" t="s">
        <v>286</v>
      </c>
      <c r="BL291" s="693" t="s">
        <v>287</v>
      </c>
      <c r="BM291" s="693" t="s">
        <v>288</v>
      </c>
      <c r="BN291" s="699" t="s">
        <v>289</v>
      </c>
      <c r="BP291" s="400"/>
      <c r="BQ291" s="398"/>
      <c r="BR291" s="401"/>
      <c r="BT291" s="697" t="s">
        <v>286</v>
      </c>
      <c r="BU291" s="693" t="s">
        <v>287</v>
      </c>
      <c r="BV291" s="693" t="s">
        <v>288</v>
      </c>
      <c r="BW291" s="699" t="s">
        <v>289</v>
      </c>
      <c r="BY291" s="401"/>
      <c r="BZ291" s="398"/>
      <c r="CA291" s="400"/>
      <c r="CC291" s="586" t="s">
        <v>292</v>
      </c>
      <c r="CD291" s="587" t="s">
        <v>292</v>
      </c>
      <c r="CE291" s="587" t="s">
        <v>292</v>
      </c>
      <c r="CF291" s="585" t="s">
        <v>292</v>
      </c>
      <c r="CH291" s="400"/>
      <c r="CI291" s="398"/>
      <c r="CJ291" s="401"/>
      <c r="CL291" s="586" t="s">
        <v>292</v>
      </c>
      <c r="CM291" s="587" t="s">
        <v>292</v>
      </c>
      <c r="CN291" s="587" t="s">
        <v>292</v>
      </c>
      <c r="CO291" s="585" t="s">
        <v>292</v>
      </c>
      <c r="CQ291" s="401"/>
      <c r="CR291" s="398"/>
      <c r="CS291" s="400"/>
      <c r="CU291" s="697" t="s">
        <v>286</v>
      </c>
      <c r="CV291" s="693" t="s">
        <v>287</v>
      </c>
      <c r="CW291" s="693" t="s">
        <v>288</v>
      </c>
      <c r="CX291" s="699" t="s">
        <v>289</v>
      </c>
      <c r="CZ291" s="400"/>
      <c r="DA291" s="398"/>
      <c r="DB291" s="401"/>
      <c r="DD291" s="586" t="s">
        <v>292</v>
      </c>
      <c r="DE291" s="587" t="s">
        <v>292</v>
      </c>
      <c r="DF291" s="587" t="s">
        <v>292</v>
      </c>
      <c r="DG291" s="585" t="s">
        <v>292</v>
      </c>
      <c r="DI291" s="401"/>
      <c r="DJ291" s="398"/>
      <c r="DK291" s="400"/>
      <c r="DM291" s="687" t="s">
        <v>722</v>
      </c>
      <c r="DN291" s="688"/>
      <c r="DO291" s="688"/>
      <c r="DP291" s="689"/>
      <c r="DR291" s="400"/>
      <c r="DS291" s="398"/>
      <c r="DT291" s="401"/>
      <c r="DV291" s="697" t="s">
        <v>286</v>
      </c>
      <c r="DW291" s="693" t="s">
        <v>287</v>
      </c>
      <c r="DX291" s="693" t="s">
        <v>288</v>
      </c>
      <c r="DY291" s="699" t="s">
        <v>289</v>
      </c>
      <c r="EA291" s="401"/>
      <c r="EB291" s="398"/>
      <c r="EC291" s="400"/>
      <c r="EE291" s="697" t="s">
        <v>286</v>
      </c>
      <c r="EF291" s="693" t="s">
        <v>287</v>
      </c>
      <c r="EG291" s="693" t="s">
        <v>288</v>
      </c>
      <c r="EH291" s="699" t="s">
        <v>289</v>
      </c>
      <c r="EJ291" s="400"/>
      <c r="EK291" s="398"/>
      <c r="EL291" s="401"/>
      <c r="EN291" s="586" t="s">
        <v>292</v>
      </c>
      <c r="EO291" s="587" t="s">
        <v>292</v>
      </c>
      <c r="EP291" s="587" t="s">
        <v>292</v>
      </c>
      <c r="EQ291" s="585" t="s">
        <v>292</v>
      </c>
      <c r="ES291" s="401"/>
      <c r="ET291" s="398"/>
      <c r="EU291" s="400"/>
      <c r="EW291" s="586" t="s">
        <v>292</v>
      </c>
      <c r="EX291" s="587" t="s">
        <v>292</v>
      </c>
      <c r="EY291" s="587" t="s">
        <v>292</v>
      </c>
      <c r="EZ291" s="585" t="s">
        <v>292</v>
      </c>
      <c r="FB291" s="400"/>
      <c r="FC291" s="398"/>
      <c r="FD291" s="401"/>
      <c r="FF291" s="690"/>
      <c r="FG291" s="691"/>
      <c r="FH291" s="691"/>
      <c r="FI291" s="692"/>
      <c r="FK291" s="401"/>
    </row>
    <row r="292" spans="2:167" x14ac:dyDescent="0.25">
      <c r="B292" s="704"/>
      <c r="C292" s="704"/>
      <c r="D292" s="704"/>
      <c r="E292" s="704"/>
      <c r="F292" s="704"/>
      <c r="G292" s="399"/>
      <c r="H292" s="586" t="s">
        <v>292</v>
      </c>
      <c r="I292" s="587" t="s">
        <v>292</v>
      </c>
      <c r="J292" s="587" t="s">
        <v>292</v>
      </c>
      <c r="K292" s="585" t="s">
        <v>292</v>
      </c>
      <c r="L292" s="153"/>
      <c r="M292" s="586" t="s">
        <v>292</v>
      </c>
      <c r="N292" s="587" t="s">
        <v>292</v>
      </c>
      <c r="O292" s="587" t="s">
        <v>292</v>
      </c>
      <c r="P292" s="585" t="s">
        <v>292</v>
      </c>
      <c r="Q292" s="176"/>
      <c r="R292" s="176"/>
      <c r="S292" s="176"/>
      <c r="T292" s="176"/>
      <c r="U292" s="176"/>
      <c r="V292" s="153"/>
      <c r="W292" s="151"/>
      <c r="X292" s="398"/>
      <c r="Y292" s="400"/>
      <c r="AA292" s="697" t="s">
        <v>286</v>
      </c>
      <c r="AB292" s="693" t="s">
        <v>287</v>
      </c>
      <c r="AC292" s="693" t="s">
        <v>288</v>
      </c>
      <c r="AD292" s="699" t="s">
        <v>289</v>
      </c>
      <c r="AF292" s="400"/>
      <c r="AG292" s="398"/>
      <c r="AH292" s="401"/>
      <c r="AJ292" s="687" t="s">
        <v>722</v>
      </c>
      <c r="AK292" s="688"/>
      <c r="AL292" s="688"/>
      <c r="AM292" s="689"/>
      <c r="AO292" s="401"/>
      <c r="AP292" s="398"/>
      <c r="AQ292" s="400"/>
      <c r="AS292" s="697" t="s">
        <v>286</v>
      </c>
      <c r="AT292" s="693" t="s">
        <v>287</v>
      </c>
      <c r="AU292" s="693" t="s">
        <v>288</v>
      </c>
      <c r="AV292" s="699" t="s">
        <v>289</v>
      </c>
      <c r="AX292" s="400"/>
      <c r="AY292" s="398"/>
      <c r="AZ292" s="401"/>
      <c r="BB292" s="690"/>
      <c r="BC292" s="691"/>
      <c r="BD292" s="691"/>
      <c r="BE292" s="692"/>
      <c r="BG292" s="401"/>
      <c r="BH292" s="398"/>
      <c r="BI292" s="400"/>
      <c r="BK292" s="698"/>
      <c r="BL292" s="694"/>
      <c r="BM292" s="694"/>
      <c r="BN292" s="700"/>
      <c r="BP292" s="400"/>
      <c r="BQ292" s="398"/>
      <c r="BR292" s="401"/>
      <c r="BT292" s="698"/>
      <c r="BU292" s="694"/>
      <c r="BV292" s="694"/>
      <c r="BW292" s="700"/>
      <c r="BY292" s="401"/>
      <c r="BZ292" s="398"/>
      <c r="CA292" s="400"/>
      <c r="CC292" s="586" t="s">
        <v>293</v>
      </c>
      <c r="CD292" s="587" t="s">
        <v>294</v>
      </c>
      <c r="CE292" s="587" t="s">
        <v>293</v>
      </c>
      <c r="CF292" s="585" t="s">
        <v>295</v>
      </c>
      <c r="CH292" s="400"/>
      <c r="CI292" s="398"/>
      <c r="CJ292" s="401"/>
      <c r="CL292" s="586" t="s">
        <v>293</v>
      </c>
      <c r="CM292" s="587" t="s">
        <v>294</v>
      </c>
      <c r="CN292" s="587" t="s">
        <v>293</v>
      </c>
      <c r="CO292" s="585" t="s">
        <v>295</v>
      </c>
      <c r="CQ292" s="401"/>
      <c r="CR292" s="398"/>
      <c r="CS292" s="400"/>
      <c r="CU292" s="698"/>
      <c r="CV292" s="694"/>
      <c r="CW292" s="694"/>
      <c r="CX292" s="700"/>
      <c r="CZ292" s="400"/>
      <c r="DA292" s="398"/>
      <c r="DB292" s="401"/>
      <c r="DD292" s="586" t="s">
        <v>293</v>
      </c>
      <c r="DE292" s="587" t="s">
        <v>294</v>
      </c>
      <c r="DF292" s="587" t="s">
        <v>293</v>
      </c>
      <c r="DG292" s="585" t="s">
        <v>295</v>
      </c>
      <c r="DI292" s="401"/>
      <c r="DJ292" s="398"/>
      <c r="DK292" s="400"/>
      <c r="DM292" s="690"/>
      <c r="DN292" s="691"/>
      <c r="DO292" s="691"/>
      <c r="DP292" s="692"/>
      <c r="DR292" s="400"/>
      <c r="DS292" s="398"/>
      <c r="DT292" s="401"/>
      <c r="DV292" s="698"/>
      <c r="DW292" s="694"/>
      <c r="DX292" s="694"/>
      <c r="DY292" s="700"/>
      <c r="EA292" s="401"/>
      <c r="EB292" s="398"/>
      <c r="EC292" s="400"/>
      <c r="EE292" s="698"/>
      <c r="EF292" s="694"/>
      <c r="EG292" s="694"/>
      <c r="EH292" s="700"/>
      <c r="EJ292" s="400"/>
      <c r="EK292" s="398"/>
      <c r="EL292" s="401"/>
      <c r="EN292" s="586" t="s">
        <v>293</v>
      </c>
      <c r="EO292" s="587" t="s">
        <v>294</v>
      </c>
      <c r="EP292" s="587" t="s">
        <v>293</v>
      </c>
      <c r="EQ292" s="585" t="s">
        <v>295</v>
      </c>
      <c r="ES292" s="401"/>
      <c r="ET292" s="398"/>
      <c r="EU292" s="400"/>
      <c r="EW292" s="586" t="s">
        <v>293</v>
      </c>
      <c r="EX292" s="587" t="s">
        <v>294</v>
      </c>
      <c r="EY292" s="587" t="s">
        <v>293</v>
      </c>
      <c r="EZ292" s="585" t="s">
        <v>295</v>
      </c>
      <c r="FB292" s="400"/>
      <c r="FC292" s="398"/>
      <c r="FD292" s="401"/>
      <c r="FF292" s="697" t="s">
        <v>286</v>
      </c>
      <c r="FG292" s="693" t="s">
        <v>287</v>
      </c>
      <c r="FH292" s="693" t="s">
        <v>288</v>
      </c>
      <c r="FI292" s="699" t="s">
        <v>289</v>
      </c>
      <c r="FK292" s="401"/>
    </row>
    <row r="293" spans="2:167" x14ac:dyDescent="0.25">
      <c r="B293" s="704"/>
      <c r="C293" s="704"/>
      <c r="D293" s="704"/>
      <c r="E293" s="704"/>
      <c r="F293" s="704"/>
      <c r="G293" s="399"/>
      <c r="H293" s="586" t="s">
        <v>293</v>
      </c>
      <c r="I293" s="587" t="s">
        <v>294</v>
      </c>
      <c r="J293" s="587" t="s">
        <v>293</v>
      </c>
      <c r="K293" s="585" t="s">
        <v>295</v>
      </c>
      <c r="L293" s="153"/>
      <c r="M293" s="586" t="s">
        <v>293</v>
      </c>
      <c r="N293" s="587" t="s">
        <v>294</v>
      </c>
      <c r="O293" s="587" t="s">
        <v>293</v>
      </c>
      <c r="P293" s="585" t="s">
        <v>295</v>
      </c>
      <c r="Q293" s="402"/>
      <c r="R293" s="402"/>
      <c r="S293" s="402"/>
      <c r="T293" s="402"/>
      <c r="U293" s="402"/>
      <c r="V293" s="153"/>
      <c r="W293" s="151"/>
      <c r="X293" s="398"/>
      <c r="Y293" s="400"/>
      <c r="AA293" s="698"/>
      <c r="AB293" s="694"/>
      <c r="AC293" s="694"/>
      <c r="AD293" s="700"/>
      <c r="AF293" s="400"/>
      <c r="AG293" s="398"/>
      <c r="AH293" s="401"/>
      <c r="AJ293" s="690"/>
      <c r="AK293" s="691"/>
      <c r="AL293" s="691"/>
      <c r="AM293" s="692"/>
      <c r="AO293" s="401"/>
      <c r="AP293" s="398"/>
      <c r="AQ293" s="400"/>
      <c r="AS293" s="698"/>
      <c r="AT293" s="694"/>
      <c r="AU293" s="694"/>
      <c r="AV293" s="700"/>
      <c r="AX293" s="400"/>
      <c r="AY293" s="398"/>
      <c r="AZ293" s="401"/>
      <c r="BB293" s="697" t="s">
        <v>286</v>
      </c>
      <c r="BC293" s="693" t="s">
        <v>287</v>
      </c>
      <c r="BD293" s="693" t="s">
        <v>288</v>
      </c>
      <c r="BE293" s="699" t="s">
        <v>289</v>
      </c>
      <c r="BG293" s="401"/>
      <c r="BH293" s="398"/>
      <c r="BI293" s="400"/>
      <c r="BK293" s="586" t="s">
        <v>292</v>
      </c>
      <c r="BL293" s="587" t="s">
        <v>292</v>
      </c>
      <c r="BM293" s="587" t="s">
        <v>292</v>
      </c>
      <c r="BN293" s="585" t="s">
        <v>292</v>
      </c>
      <c r="BP293" s="400"/>
      <c r="BQ293" s="398"/>
      <c r="BR293" s="401"/>
      <c r="BT293" s="586" t="s">
        <v>292</v>
      </c>
      <c r="BU293" s="587" t="s">
        <v>292</v>
      </c>
      <c r="BV293" s="587" t="s">
        <v>292</v>
      </c>
      <c r="BW293" s="585" t="s">
        <v>292</v>
      </c>
      <c r="BY293" s="401"/>
      <c r="BZ293" s="398"/>
      <c r="CA293" s="400"/>
      <c r="CC293" s="161">
        <v>0</v>
      </c>
      <c r="CD293" s="162">
        <v>0</v>
      </c>
      <c r="CE293" s="163">
        <v>12450</v>
      </c>
      <c r="CF293" s="164">
        <v>19</v>
      </c>
      <c r="CH293" s="400"/>
      <c r="CI293" s="398"/>
      <c r="CJ293" s="401"/>
      <c r="CL293" s="161">
        <v>0</v>
      </c>
      <c r="CM293" s="162">
        <v>0</v>
      </c>
      <c r="CN293" s="163">
        <v>12450</v>
      </c>
      <c r="CO293" s="164">
        <v>19</v>
      </c>
      <c r="CQ293" s="401"/>
      <c r="CR293" s="398"/>
      <c r="CS293" s="400"/>
      <c r="CU293" s="586" t="s">
        <v>292</v>
      </c>
      <c r="CV293" s="587" t="s">
        <v>292</v>
      </c>
      <c r="CW293" s="587" t="s">
        <v>292</v>
      </c>
      <c r="CX293" s="585" t="s">
        <v>292</v>
      </c>
      <c r="CZ293" s="400"/>
      <c r="DA293" s="398"/>
      <c r="DB293" s="401"/>
      <c r="DD293" s="161">
        <v>0</v>
      </c>
      <c r="DE293" s="162">
        <v>0</v>
      </c>
      <c r="DF293" s="163">
        <v>12450</v>
      </c>
      <c r="DG293" s="164">
        <v>19</v>
      </c>
      <c r="DI293" s="401"/>
      <c r="DJ293" s="398"/>
      <c r="DK293" s="400"/>
      <c r="DM293" s="697" t="s">
        <v>286</v>
      </c>
      <c r="DN293" s="693" t="s">
        <v>287</v>
      </c>
      <c r="DO293" s="693" t="s">
        <v>288</v>
      </c>
      <c r="DP293" s="699" t="s">
        <v>289</v>
      </c>
      <c r="DR293" s="400"/>
      <c r="DS293" s="398"/>
      <c r="DT293" s="401"/>
      <c r="DV293" s="586" t="s">
        <v>292</v>
      </c>
      <c r="DW293" s="587" t="s">
        <v>292</v>
      </c>
      <c r="DX293" s="587" t="s">
        <v>292</v>
      </c>
      <c r="DY293" s="585" t="s">
        <v>292</v>
      </c>
      <c r="EA293" s="401"/>
      <c r="EB293" s="398"/>
      <c r="EC293" s="400"/>
      <c r="EE293" s="586" t="s">
        <v>292</v>
      </c>
      <c r="EF293" s="587" t="s">
        <v>292</v>
      </c>
      <c r="EG293" s="587" t="s">
        <v>292</v>
      </c>
      <c r="EH293" s="585" t="s">
        <v>292</v>
      </c>
      <c r="EJ293" s="400"/>
      <c r="EK293" s="398"/>
      <c r="EL293" s="401"/>
      <c r="EN293" s="161">
        <v>0</v>
      </c>
      <c r="EO293" s="162">
        <v>0</v>
      </c>
      <c r="EP293" s="163">
        <v>12450</v>
      </c>
      <c r="EQ293" s="164">
        <v>18.5</v>
      </c>
      <c r="ES293" s="401"/>
      <c r="ET293" s="398"/>
      <c r="EU293" s="400"/>
      <c r="EW293" s="161">
        <v>0</v>
      </c>
      <c r="EX293" s="162">
        <v>0</v>
      </c>
      <c r="EY293" s="163">
        <v>12450</v>
      </c>
      <c r="EZ293" s="164">
        <v>19.3</v>
      </c>
      <c r="FB293" s="400"/>
      <c r="FC293" s="398"/>
      <c r="FD293" s="401"/>
      <c r="FF293" s="698"/>
      <c r="FG293" s="694"/>
      <c r="FH293" s="694"/>
      <c r="FI293" s="700"/>
      <c r="FK293" s="401"/>
    </row>
    <row r="294" spans="2:167" x14ac:dyDescent="0.25">
      <c r="B294" s="704"/>
      <c r="C294" s="704"/>
      <c r="D294" s="704"/>
      <c r="E294" s="704"/>
      <c r="F294" s="704"/>
      <c r="G294" s="399"/>
      <c r="H294" s="161">
        <v>0</v>
      </c>
      <c r="I294" s="162">
        <v>0</v>
      </c>
      <c r="J294" s="163">
        <v>12450</v>
      </c>
      <c r="K294" s="164">
        <v>19</v>
      </c>
      <c r="L294" s="153"/>
      <c r="M294" s="161">
        <v>0</v>
      </c>
      <c r="N294" s="162">
        <v>0</v>
      </c>
      <c r="O294" s="163">
        <v>6000</v>
      </c>
      <c r="P294" s="164">
        <v>19</v>
      </c>
      <c r="Q294" s="402"/>
      <c r="R294" s="402"/>
      <c r="S294" s="402"/>
      <c r="T294" s="402"/>
      <c r="U294" s="402"/>
      <c r="V294" s="153"/>
      <c r="W294" s="151"/>
      <c r="X294" s="398"/>
      <c r="Y294" s="400"/>
      <c r="AA294" s="586" t="s">
        <v>292</v>
      </c>
      <c r="AB294" s="587" t="s">
        <v>292</v>
      </c>
      <c r="AC294" s="587" t="s">
        <v>292</v>
      </c>
      <c r="AD294" s="585" t="s">
        <v>292</v>
      </c>
      <c r="AF294" s="400"/>
      <c r="AG294" s="398"/>
      <c r="AH294" s="401"/>
      <c r="AJ294" s="697" t="s">
        <v>286</v>
      </c>
      <c r="AK294" s="693" t="s">
        <v>287</v>
      </c>
      <c r="AL294" s="693" t="s">
        <v>288</v>
      </c>
      <c r="AM294" s="699" t="s">
        <v>289</v>
      </c>
      <c r="AO294" s="401"/>
      <c r="AP294" s="398"/>
      <c r="AQ294" s="400"/>
      <c r="AS294" s="586" t="s">
        <v>292</v>
      </c>
      <c r="AT294" s="587" t="s">
        <v>292</v>
      </c>
      <c r="AU294" s="587" t="s">
        <v>292</v>
      </c>
      <c r="AV294" s="585" t="s">
        <v>292</v>
      </c>
      <c r="AX294" s="400"/>
      <c r="AY294" s="398"/>
      <c r="AZ294" s="401"/>
      <c r="BB294" s="698"/>
      <c r="BC294" s="694"/>
      <c r="BD294" s="694"/>
      <c r="BE294" s="700"/>
      <c r="BG294" s="401"/>
      <c r="BH294" s="398"/>
      <c r="BI294" s="400"/>
      <c r="BK294" s="586" t="s">
        <v>293</v>
      </c>
      <c r="BL294" s="587" t="s">
        <v>294</v>
      </c>
      <c r="BM294" s="587" t="s">
        <v>293</v>
      </c>
      <c r="BN294" s="585" t="s">
        <v>295</v>
      </c>
      <c r="BP294" s="400"/>
      <c r="BQ294" s="398"/>
      <c r="BR294" s="401"/>
      <c r="BT294" s="586" t="s">
        <v>293</v>
      </c>
      <c r="BU294" s="587" t="s">
        <v>294</v>
      </c>
      <c r="BV294" s="587" t="s">
        <v>293</v>
      </c>
      <c r="BW294" s="585" t="s">
        <v>295</v>
      </c>
      <c r="BY294" s="401"/>
      <c r="BZ294" s="398"/>
      <c r="CA294" s="400"/>
      <c r="CC294" s="165">
        <v>12450</v>
      </c>
      <c r="CD294" s="166">
        <v>2365.5</v>
      </c>
      <c r="CE294" s="166">
        <v>7750</v>
      </c>
      <c r="CF294" s="167">
        <v>24</v>
      </c>
      <c r="CH294" s="400"/>
      <c r="CI294" s="398"/>
      <c r="CJ294" s="401"/>
      <c r="CL294" s="165">
        <v>12450</v>
      </c>
      <c r="CM294" s="166">
        <v>2365.5</v>
      </c>
      <c r="CN294" s="166">
        <v>7750</v>
      </c>
      <c r="CO294" s="167">
        <v>24</v>
      </c>
      <c r="CQ294" s="401"/>
      <c r="CR294" s="398"/>
      <c r="CS294" s="400"/>
      <c r="CU294" s="586" t="s">
        <v>293</v>
      </c>
      <c r="CV294" s="587" t="s">
        <v>294</v>
      </c>
      <c r="CW294" s="587" t="s">
        <v>293</v>
      </c>
      <c r="CX294" s="585" t="s">
        <v>295</v>
      </c>
      <c r="CZ294" s="400"/>
      <c r="DA294" s="398"/>
      <c r="DB294" s="401"/>
      <c r="DD294" s="165">
        <v>12450</v>
      </c>
      <c r="DE294" s="166">
        <v>2365.5</v>
      </c>
      <c r="DF294" s="166">
        <v>7750</v>
      </c>
      <c r="DG294" s="167">
        <v>24</v>
      </c>
      <c r="DI294" s="401"/>
      <c r="DJ294" s="398"/>
      <c r="DK294" s="400"/>
      <c r="DM294" s="698"/>
      <c r="DN294" s="694"/>
      <c r="DO294" s="694"/>
      <c r="DP294" s="700"/>
      <c r="DR294" s="400"/>
      <c r="DS294" s="398"/>
      <c r="DT294" s="401"/>
      <c r="DV294" s="586" t="s">
        <v>293</v>
      </c>
      <c r="DW294" s="587" t="s">
        <v>294</v>
      </c>
      <c r="DX294" s="587" t="s">
        <v>293</v>
      </c>
      <c r="DY294" s="585" t="s">
        <v>295</v>
      </c>
      <c r="EA294" s="401"/>
      <c r="EB294" s="398"/>
      <c r="EC294" s="400"/>
      <c r="EE294" s="586" t="s">
        <v>293</v>
      </c>
      <c r="EF294" s="587" t="s">
        <v>294</v>
      </c>
      <c r="EG294" s="587" t="s">
        <v>293</v>
      </c>
      <c r="EH294" s="585" t="s">
        <v>295</v>
      </c>
      <c r="EJ294" s="400"/>
      <c r="EK294" s="398"/>
      <c r="EL294" s="401"/>
      <c r="EN294" s="165">
        <v>12450</v>
      </c>
      <c r="EO294" s="166">
        <v>2303.25</v>
      </c>
      <c r="EP294" s="166">
        <v>5257.2000000000007</v>
      </c>
      <c r="EQ294" s="167">
        <v>23.2</v>
      </c>
      <c r="ES294" s="401"/>
      <c r="ET294" s="398"/>
      <c r="EU294" s="400"/>
      <c r="EW294" s="165">
        <v>12450</v>
      </c>
      <c r="EX294" s="166">
        <v>2402.85</v>
      </c>
      <c r="EY294" s="166">
        <v>7750</v>
      </c>
      <c r="EZ294" s="167">
        <v>23.98</v>
      </c>
      <c r="FB294" s="400"/>
      <c r="FC294" s="398"/>
      <c r="FD294" s="401"/>
      <c r="FF294" s="586" t="s">
        <v>292</v>
      </c>
      <c r="FG294" s="587" t="s">
        <v>292</v>
      </c>
      <c r="FH294" s="587" t="s">
        <v>292</v>
      </c>
      <c r="FI294" s="585" t="s">
        <v>292</v>
      </c>
      <c r="FK294" s="401"/>
    </row>
    <row r="295" spans="2:167" x14ac:dyDescent="0.25">
      <c r="B295" s="704"/>
      <c r="C295" s="704"/>
      <c r="D295" s="704"/>
      <c r="E295" s="704"/>
      <c r="F295" s="704"/>
      <c r="G295" s="399"/>
      <c r="H295" s="165">
        <v>12450</v>
      </c>
      <c r="I295" s="166">
        <v>2365.5</v>
      </c>
      <c r="J295" s="166">
        <v>7750</v>
      </c>
      <c r="K295" s="167">
        <v>24</v>
      </c>
      <c r="L295" s="153"/>
      <c r="M295" s="165">
        <v>6000</v>
      </c>
      <c r="N295" s="166">
        <v>1140</v>
      </c>
      <c r="O295" s="166">
        <v>44000</v>
      </c>
      <c r="P295" s="167">
        <v>21</v>
      </c>
      <c r="Q295" s="403"/>
      <c r="R295" s="403"/>
      <c r="S295" s="403"/>
      <c r="T295" s="403"/>
      <c r="U295" s="403"/>
      <c r="V295" s="153"/>
      <c r="W295" s="151"/>
      <c r="X295" s="398"/>
      <c r="Y295" s="400"/>
      <c r="AA295" s="586" t="s">
        <v>293</v>
      </c>
      <c r="AB295" s="587" t="s">
        <v>294</v>
      </c>
      <c r="AC295" s="587" t="s">
        <v>293</v>
      </c>
      <c r="AD295" s="585" t="s">
        <v>295</v>
      </c>
      <c r="AF295" s="400"/>
      <c r="AG295" s="398"/>
      <c r="AH295" s="401"/>
      <c r="AJ295" s="698"/>
      <c r="AK295" s="694"/>
      <c r="AL295" s="694"/>
      <c r="AM295" s="700"/>
      <c r="AO295" s="401"/>
      <c r="AP295" s="398"/>
      <c r="AQ295" s="400"/>
      <c r="AS295" s="586" t="s">
        <v>293</v>
      </c>
      <c r="AT295" s="587" t="s">
        <v>294</v>
      </c>
      <c r="AU295" s="587" t="s">
        <v>293</v>
      </c>
      <c r="AV295" s="585" t="s">
        <v>295</v>
      </c>
      <c r="AX295" s="400"/>
      <c r="AY295" s="398"/>
      <c r="AZ295" s="401"/>
      <c r="BB295" s="586" t="s">
        <v>292</v>
      </c>
      <c r="BC295" s="587" t="s">
        <v>292</v>
      </c>
      <c r="BD295" s="587" t="s">
        <v>292</v>
      </c>
      <c r="BE295" s="585" t="s">
        <v>292</v>
      </c>
      <c r="BG295" s="401"/>
      <c r="BH295" s="398"/>
      <c r="BI295" s="400"/>
      <c r="BK295" s="161">
        <v>0</v>
      </c>
      <c r="BL295" s="162">
        <v>0</v>
      </c>
      <c r="BM295" s="163">
        <v>12450</v>
      </c>
      <c r="BN295" s="164">
        <v>18.5</v>
      </c>
      <c r="BP295" s="400"/>
      <c r="BQ295" s="398"/>
      <c r="BR295" s="401"/>
      <c r="BT295" s="161">
        <v>0</v>
      </c>
      <c r="BU295" s="162">
        <v>0</v>
      </c>
      <c r="BV295" s="163">
        <v>12450</v>
      </c>
      <c r="BW295" s="164">
        <v>19</v>
      </c>
      <c r="BY295" s="401"/>
      <c r="BZ295" s="398"/>
      <c r="CA295" s="400"/>
      <c r="CC295" s="168">
        <v>20200</v>
      </c>
      <c r="CD295" s="163">
        <v>4225.5</v>
      </c>
      <c r="CE295" s="163">
        <v>15000</v>
      </c>
      <c r="CF295" s="164">
        <v>30</v>
      </c>
      <c r="CH295" s="400"/>
      <c r="CI295" s="398"/>
      <c r="CJ295" s="401"/>
      <c r="CL295" s="168">
        <v>20200</v>
      </c>
      <c r="CM295" s="163">
        <v>4225.5</v>
      </c>
      <c r="CN295" s="163">
        <v>15000</v>
      </c>
      <c r="CO295" s="164">
        <v>29</v>
      </c>
      <c r="CQ295" s="401"/>
      <c r="CR295" s="398"/>
      <c r="CS295" s="400"/>
      <c r="CU295" s="161">
        <v>0</v>
      </c>
      <c r="CV295" s="162">
        <v>0</v>
      </c>
      <c r="CW295" s="163">
        <v>12450</v>
      </c>
      <c r="CX295" s="164">
        <v>21.5</v>
      </c>
      <c r="CZ295" s="400"/>
      <c r="DA295" s="398"/>
      <c r="DB295" s="401"/>
      <c r="DD295" s="168">
        <v>20200</v>
      </c>
      <c r="DE295" s="163">
        <v>4225.5</v>
      </c>
      <c r="DF295" s="163">
        <v>15000</v>
      </c>
      <c r="DG295" s="164">
        <v>30</v>
      </c>
      <c r="DI295" s="401"/>
      <c r="DJ295" s="398"/>
      <c r="DK295" s="400"/>
      <c r="DM295" s="586" t="s">
        <v>292</v>
      </c>
      <c r="DN295" s="587" t="s">
        <v>292</v>
      </c>
      <c r="DO295" s="587" t="s">
        <v>292</v>
      </c>
      <c r="DP295" s="585" t="s">
        <v>292</v>
      </c>
      <c r="DR295" s="400"/>
      <c r="DS295" s="398"/>
      <c r="DT295" s="401"/>
      <c r="DV295" s="161">
        <v>0</v>
      </c>
      <c r="DW295" s="162">
        <v>0</v>
      </c>
      <c r="DX295" s="163">
        <v>12450</v>
      </c>
      <c r="DY295" s="164">
        <v>19</v>
      </c>
      <c r="EA295" s="401"/>
      <c r="EB295" s="398"/>
      <c r="EC295" s="400"/>
      <c r="EE295" s="161">
        <v>0</v>
      </c>
      <c r="EF295" s="162">
        <v>0</v>
      </c>
      <c r="EG295" s="163">
        <v>12450</v>
      </c>
      <c r="EH295" s="164">
        <v>18.5</v>
      </c>
      <c r="EJ295" s="400"/>
      <c r="EK295" s="398"/>
      <c r="EL295" s="401"/>
      <c r="EN295" s="168">
        <v>17707.2</v>
      </c>
      <c r="EO295" s="163">
        <v>3522.9204</v>
      </c>
      <c r="EP295" s="163">
        <v>2492.7999999999993</v>
      </c>
      <c r="EQ295" s="164">
        <v>25.3</v>
      </c>
      <c r="ES295" s="401"/>
      <c r="ET295" s="398"/>
      <c r="EU295" s="400"/>
      <c r="EW295" s="168">
        <v>20200</v>
      </c>
      <c r="EX295" s="163">
        <v>4261.3</v>
      </c>
      <c r="EY295" s="163">
        <v>13800</v>
      </c>
      <c r="EZ295" s="164">
        <v>29.619999999999997</v>
      </c>
      <c r="FB295" s="400"/>
      <c r="FC295" s="398"/>
      <c r="FD295" s="401"/>
      <c r="FF295" s="586" t="s">
        <v>293</v>
      </c>
      <c r="FG295" s="587" t="s">
        <v>294</v>
      </c>
      <c r="FH295" s="587" t="s">
        <v>293</v>
      </c>
      <c r="FI295" s="585" t="s">
        <v>295</v>
      </c>
      <c r="FK295" s="401"/>
    </row>
    <row r="296" spans="2:167" x14ac:dyDescent="0.25">
      <c r="B296" s="704"/>
      <c r="C296" s="704"/>
      <c r="D296" s="704"/>
      <c r="E296" s="704"/>
      <c r="F296" s="704"/>
      <c r="G296" s="399"/>
      <c r="H296" s="168">
        <v>20200</v>
      </c>
      <c r="I296" s="163">
        <v>4225.5</v>
      </c>
      <c r="J296" s="163">
        <v>15000</v>
      </c>
      <c r="K296" s="164">
        <v>30</v>
      </c>
      <c r="L296" s="153"/>
      <c r="M296" s="169">
        <v>50000</v>
      </c>
      <c r="N296" s="170">
        <v>10380</v>
      </c>
      <c r="O296" s="170" t="s">
        <v>296</v>
      </c>
      <c r="P296" s="171">
        <v>23</v>
      </c>
      <c r="Q296" s="403"/>
      <c r="R296" s="403"/>
      <c r="S296" s="403"/>
      <c r="T296" s="403"/>
      <c r="U296" s="403"/>
      <c r="V296" s="153"/>
      <c r="W296" s="151"/>
      <c r="X296" s="398"/>
      <c r="Y296" s="400"/>
      <c r="AA296" s="161">
        <v>0</v>
      </c>
      <c r="AB296" s="162">
        <v>0</v>
      </c>
      <c r="AC296" s="163">
        <v>12450</v>
      </c>
      <c r="AD296" s="164">
        <v>19</v>
      </c>
      <c r="AF296" s="400"/>
      <c r="AG296" s="398"/>
      <c r="AH296" s="401"/>
      <c r="AJ296" s="586" t="s">
        <v>292</v>
      </c>
      <c r="AK296" s="587" t="s">
        <v>292</v>
      </c>
      <c r="AL296" s="587" t="s">
        <v>292</v>
      </c>
      <c r="AM296" s="585" t="s">
        <v>292</v>
      </c>
      <c r="AO296" s="401"/>
      <c r="AP296" s="398"/>
      <c r="AQ296" s="400"/>
      <c r="AS296" s="161">
        <v>0</v>
      </c>
      <c r="AT296" s="162">
        <v>0</v>
      </c>
      <c r="AU296" s="163">
        <v>12450</v>
      </c>
      <c r="AV296" s="164">
        <v>19.5</v>
      </c>
      <c r="AX296" s="400"/>
      <c r="AY296" s="398"/>
      <c r="AZ296" s="401"/>
      <c r="BB296" s="586" t="s">
        <v>293</v>
      </c>
      <c r="BC296" s="587" t="s">
        <v>294</v>
      </c>
      <c r="BD296" s="587" t="s">
        <v>293</v>
      </c>
      <c r="BE296" s="585" t="s">
        <v>295</v>
      </c>
      <c r="BG296" s="401"/>
      <c r="BH296" s="398"/>
      <c r="BI296" s="400"/>
      <c r="BK296" s="165">
        <v>12450</v>
      </c>
      <c r="BL296" s="166">
        <v>2303.25</v>
      </c>
      <c r="BM296" s="166">
        <v>1.0000000000218279E-2</v>
      </c>
      <c r="BN296" s="167">
        <v>21</v>
      </c>
      <c r="BP296" s="400"/>
      <c r="BQ296" s="398"/>
      <c r="BR296" s="401"/>
      <c r="BT296" s="165">
        <v>12450</v>
      </c>
      <c r="BU296" s="166">
        <v>2365.5</v>
      </c>
      <c r="BV296" s="166">
        <v>7750</v>
      </c>
      <c r="BW296" s="167">
        <v>24</v>
      </c>
      <c r="BY296" s="401"/>
      <c r="BZ296" s="398"/>
      <c r="CA296" s="400"/>
      <c r="CC296" s="165">
        <v>35200</v>
      </c>
      <c r="CD296" s="166">
        <v>8725.5</v>
      </c>
      <c r="CE296" s="166">
        <v>24800</v>
      </c>
      <c r="CF296" s="167">
        <v>37</v>
      </c>
      <c r="CH296" s="400"/>
      <c r="CI296" s="398"/>
      <c r="CJ296" s="401"/>
      <c r="CL296" s="165">
        <v>35200</v>
      </c>
      <c r="CM296" s="166">
        <v>8575.5</v>
      </c>
      <c r="CN296" s="166">
        <v>18207.199999999997</v>
      </c>
      <c r="CO296" s="167">
        <v>37</v>
      </c>
      <c r="CQ296" s="401"/>
      <c r="CR296" s="398"/>
      <c r="CS296" s="400"/>
      <c r="CU296" s="165">
        <v>12450</v>
      </c>
      <c r="CV296" s="166">
        <v>2676.75</v>
      </c>
      <c r="CW296" s="166">
        <v>5257.2000000000007</v>
      </c>
      <c r="CX296" s="167">
        <v>24</v>
      </c>
      <c r="CZ296" s="400"/>
      <c r="DA296" s="398"/>
      <c r="DB296" s="401"/>
      <c r="DD296" s="165">
        <v>35200</v>
      </c>
      <c r="DE296" s="166">
        <v>8725.5</v>
      </c>
      <c r="DF296" s="166">
        <v>24800</v>
      </c>
      <c r="DG296" s="167">
        <v>37</v>
      </c>
      <c r="DI296" s="401"/>
      <c r="DJ296" s="398"/>
      <c r="DK296" s="400"/>
      <c r="DM296" s="586" t="s">
        <v>293</v>
      </c>
      <c r="DN296" s="587" t="s">
        <v>294</v>
      </c>
      <c r="DO296" s="587" t="s">
        <v>293</v>
      </c>
      <c r="DP296" s="585" t="s">
        <v>295</v>
      </c>
      <c r="DR296" s="400"/>
      <c r="DS296" s="398"/>
      <c r="DT296" s="401"/>
      <c r="DV296" s="165">
        <v>12450</v>
      </c>
      <c r="DW296" s="166">
        <v>2365.5</v>
      </c>
      <c r="DX296" s="166">
        <v>7750</v>
      </c>
      <c r="DY296" s="167">
        <v>23.75</v>
      </c>
      <c r="EA296" s="401"/>
      <c r="EB296" s="398"/>
      <c r="EC296" s="400"/>
      <c r="EE296" s="165">
        <v>12450</v>
      </c>
      <c r="EF296" s="166">
        <v>2303.25</v>
      </c>
      <c r="EG296" s="166">
        <v>7750</v>
      </c>
      <c r="EH296" s="167">
        <v>23.6</v>
      </c>
      <c r="EJ296" s="400"/>
      <c r="EK296" s="398"/>
      <c r="EL296" s="401"/>
      <c r="EN296" s="165">
        <v>20200</v>
      </c>
      <c r="EO296" s="166">
        <v>4153.5987999999998</v>
      </c>
      <c r="EP296" s="166">
        <v>12807.199999999997</v>
      </c>
      <c r="EQ296" s="167">
        <v>28.3</v>
      </c>
      <c r="ES296" s="401"/>
      <c r="ET296" s="398"/>
      <c r="EU296" s="400"/>
      <c r="EW296" s="165">
        <v>34000</v>
      </c>
      <c r="EX296" s="166">
        <v>8348.86</v>
      </c>
      <c r="EY296" s="166">
        <v>1200</v>
      </c>
      <c r="EZ296" s="167">
        <v>33.86</v>
      </c>
      <c r="FB296" s="400"/>
      <c r="FC296" s="398"/>
      <c r="FD296" s="401"/>
      <c r="FF296" s="161">
        <v>0</v>
      </c>
      <c r="FG296" s="162">
        <v>0</v>
      </c>
      <c r="FH296" s="163">
        <v>12450</v>
      </c>
      <c r="FI296" s="164">
        <v>19.5</v>
      </c>
      <c r="FK296" s="401"/>
    </row>
    <row r="297" spans="2:167" x14ac:dyDescent="0.25">
      <c r="B297" s="704"/>
      <c r="C297" s="704"/>
      <c r="D297" s="704"/>
      <c r="E297" s="704"/>
      <c r="F297" s="704"/>
      <c r="G297" s="399"/>
      <c r="H297" s="165">
        <v>35200</v>
      </c>
      <c r="I297" s="166">
        <v>8725.5</v>
      </c>
      <c r="J297" s="166">
        <v>24800</v>
      </c>
      <c r="K297" s="167">
        <v>37</v>
      </c>
      <c r="L297" s="153"/>
      <c r="M297" s="153"/>
      <c r="N297" s="153"/>
      <c r="O297" s="153"/>
      <c r="P297" s="153"/>
      <c r="Q297" s="403"/>
      <c r="R297" s="403"/>
      <c r="S297" s="403"/>
      <c r="T297" s="403"/>
      <c r="U297" s="403"/>
      <c r="V297" s="153"/>
      <c r="W297" s="151"/>
      <c r="X297" s="398"/>
      <c r="Y297" s="400"/>
      <c r="AA297" s="165">
        <v>12450</v>
      </c>
      <c r="AB297" s="166">
        <v>2365.5</v>
      </c>
      <c r="AC297" s="166">
        <v>7750</v>
      </c>
      <c r="AD297" s="167">
        <v>24</v>
      </c>
      <c r="AF297" s="400"/>
      <c r="AG297" s="398"/>
      <c r="AH297" s="401"/>
      <c r="AJ297" s="586" t="s">
        <v>293</v>
      </c>
      <c r="AK297" s="587" t="s">
        <v>294</v>
      </c>
      <c r="AL297" s="587" t="s">
        <v>293</v>
      </c>
      <c r="AM297" s="585" t="s">
        <v>295</v>
      </c>
      <c r="AO297" s="401"/>
      <c r="AP297" s="398"/>
      <c r="AQ297" s="400"/>
      <c r="AS297" s="165">
        <v>12450</v>
      </c>
      <c r="AT297" s="166">
        <v>2427.75</v>
      </c>
      <c r="AU297" s="166">
        <v>5257.2000000000007</v>
      </c>
      <c r="AV297" s="167">
        <v>24</v>
      </c>
      <c r="AX297" s="400"/>
      <c r="AY297" s="398"/>
      <c r="AZ297" s="401"/>
      <c r="BB297" s="161">
        <v>0</v>
      </c>
      <c r="BC297" s="162">
        <v>0</v>
      </c>
      <c r="BD297" s="163">
        <v>10000</v>
      </c>
      <c r="BE297" s="164">
        <v>19</v>
      </c>
      <c r="BG297" s="401"/>
      <c r="BH297" s="398"/>
      <c r="BI297" s="400"/>
      <c r="BK297" s="168">
        <v>12450.01</v>
      </c>
      <c r="BL297" s="163">
        <v>2303.2521000000002</v>
      </c>
      <c r="BM297" s="163">
        <v>5257.1999999999989</v>
      </c>
      <c r="BN297" s="164">
        <v>23.5</v>
      </c>
      <c r="BP297" s="400"/>
      <c r="BQ297" s="398"/>
      <c r="BR297" s="401"/>
      <c r="BT297" s="168">
        <v>20200</v>
      </c>
      <c r="BU297" s="163">
        <v>4225.5</v>
      </c>
      <c r="BV297" s="163">
        <v>13800</v>
      </c>
      <c r="BW297" s="164">
        <v>30</v>
      </c>
      <c r="BY297" s="401"/>
      <c r="BZ297" s="398"/>
      <c r="CA297" s="400"/>
      <c r="CC297" s="193">
        <v>60000</v>
      </c>
      <c r="CD297" s="194">
        <v>17901.5</v>
      </c>
      <c r="CE297" s="194" t="s">
        <v>296</v>
      </c>
      <c r="CF297" s="195">
        <v>45</v>
      </c>
      <c r="CH297" s="400"/>
      <c r="CI297" s="398"/>
      <c r="CJ297" s="401"/>
      <c r="CL297" s="168">
        <v>53407.199999999997</v>
      </c>
      <c r="CM297" s="182">
        <v>15312.163999999999</v>
      </c>
      <c r="CN297" s="163">
        <v>6592.8000000000029</v>
      </c>
      <c r="CO297" s="164">
        <v>40</v>
      </c>
      <c r="CQ297" s="401"/>
      <c r="CR297" s="398"/>
      <c r="CS297" s="400"/>
      <c r="CU297" s="168">
        <v>17707.2</v>
      </c>
      <c r="CV297" s="163">
        <v>3938.4780000000001</v>
      </c>
      <c r="CW297" s="163">
        <v>2492.7999999999993</v>
      </c>
      <c r="CX297" s="164">
        <v>26</v>
      </c>
      <c r="CZ297" s="400"/>
      <c r="DA297" s="398"/>
      <c r="DB297" s="401"/>
      <c r="DD297" s="193">
        <v>60000</v>
      </c>
      <c r="DE297" s="194">
        <v>17901.5</v>
      </c>
      <c r="DF297" s="194" t="s">
        <v>296</v>
      </c>
      <c r="DG297" s="195">
        <v>45</v>
      </c>
      <c r="DI297" s="401"/>
      <c r="DJ297" s="398"/>
      <c r="DK297" s="400"/>
      <c r="DM297" s="161">
        <v>0</v>
      </c>
      <c r="DN297" s="162">
        <v>0</v>
      </c>
      <c r="DO297" s="163">
        <v>12450</v>
      </c>
      <c r="DP297" s="164">
        <v>19</v>
      </c>
      <c r="DR297" s="400"/>
      <c r="DS297" s="398"/>
      <c r="DT297" s="401"/>
      <c r="DV297" s="168">
        <v>20200</v>
      </c>
      <c r="DW297" s="163">
        <v>4206.125</v>
      </c>
      <c r="DX297" s="163">
        <v>7500</v>
      </c>
      <c r="DY297" s="164">
        <v>30.5</v>
      </c>
      <c r="EA297" s="401"/>
      <c r="EB297" s="398"/>
      <c r="EC297" s="400"/>
      <c r="EE297" s="168">
        <v>20200</v>
      </c>
      <c r="EF297" s="163">
        <v>4132.25</v>
      </c>
      <c r="EG297" s="163">
        <v>15000</v>
      </c>
      <c r="EH297" s="164">
        <v>29.6</v>
      </c>
      <c r="EJ297" s="400"/>
      <c r="EK297" s="398"/>
      <c r="EL297" s="401"/>
      <c r="EN297" s="404">
        <v>33007.199999999997</v>
      </c>
      <c r="EO297" s="182">
        <v>7778.036399999999</v>
      </c>
      <c r="EP297" s="182">
        <v>2192.8000000000029</v>
      </c>
      <c r="EQ297" s="234">
        <v>32.9</v>
      </c>
      <c r="ES297" s="401"/>
      <c r="ET297" s="398"/>
      <c r="EU297" s="400"/>
      <c r="EW297" s="404">
        <v>35200</v>
      </c>
      <c r="EX297" s="182">
        <v>8755.18</v>
      </c>
      <c r="EY297" s="182">
        <v>24800</v>
      </c>
      <c r="EZ297" s="234">
        <v>37.36</v>
      </c>
      <c r="FB297" s="400"/>
      <c r="FC297" s="398"/>
      <c r="FD297" s="401"/>
      <c r="FF297" s="165">
        <v>12450</v>
      </c>
      <c r="FG297" s="166">
        <v>2427.75</v>
      </c>
      <c r="FH297" s="166">
        <v>4550</v>
      </c>
      <c r="FI297" s="167">
        <v>23</v>
      </c>
      <c r="FK297" s="401"/>
    </row>
    <row r="298" spans="2:167" x14ac:dyDescent="0.25">
      <c r="B298" s="704"/>
      <c r="C298" s="704"/>
      <c r="D298" s="704"/>
      <c r="E298" s="704"/>
      <c r="F298" s="704"/>
      <c r="G298" s="399"/>
      <c r="H298" s="169">
        <v>60000</v>
      </c>
      <c r="I298" s="170">
        <v>17901.5</v>
      </c>
      <c r="J298" s="172" t="s">
        <v>296</v>
      </c>
      <c r="K298" s="171">
        <v>45</v>
      </c>
      <c r="L298" s="153"/>
      <c r="M298" s="153"/>
      <c r="N298" s="153"/>
      <c r="O298" s="153"/>
      <c r="P298" s="153"/>
      <c r="Q298" s="183"/>
      <c r="R298" s="183"/>
      <c r="S298" s="183"/>
      <c r="T298" s="183"/>
      <c r="U298" s="183"/>
      <c r="V298" s="153"/>
      <c r="W298" s="151"/>
      <c r="X298" s="398"/>
      <c r="Y298" s="400"/>
      <c r="AA298" s="168">
        <v>20200</v>
      </c>
      <c r="AB298" s="163">
        <v>4225.5</v>
      </c>
      <c r="AC298" s="163">
        <v>7800</v>
      </c>
      <c r="AD298" s="164">
        <v>30</v>
      </c>
      <c r="AF298" s="400"/>
      <c r="AG298" s="398"/>
      <c r="AH298" s="401"/>
      <c r="AJ298" s="161">
        <v>0</v>
      </c>
      <c r="AK298" s="162">
        <v>0</v>
      </c>
      <c r="AL298" s="163">
        <v>12450</v>
      </c>
      <c r="AM298" s="164">
        <v>19.5</v>
      </c>
      <c r="AO298" s="401"/>
      <c r="AP298" s="398"/>
      <c r="AQ298" s="400"/>
      <c r="AS298" s="168">
        <v>17707.2</v>
      </c>
      <c r="AT298" s="163">
        <v>3689.4780000000001</v>
      </c>
      <c r="AU298" s="163">
        <v>2492.7999999999993</v>
      </c>
      <c r="AV298" s="164">
        <v>26</v>
      </c>
      <c r="AX298" s="400"/>
      <c r="AY298" s="398"/>
      <c r="AZ298" s="401"/>
      <c r="BB298" s="165">
        <v>10000</v>
      </c>
      <c r="BC298" s="166">
        <v>1900</v>
      </c>
      <c r="BD298" s="166">
        <v>2450</v>
      </c>
      <c r="BE298" s="167">
        <v>21.25</v>
      </c>
      <c r="BG298" s="401"/>
      <c r="BH298" s="398"/>
      <c r="BI298" s="400"/>
      <c r="BK298" s="165">
        <v>17707.21</v>
      </c>
      <c r="BL298" s="166">
        <v>3538.6940999999997</v>
      </c>
      <c r="BM298" s="166">
        <v>2492.7900000000009</v>
      </c>
      <c r="BN298" s="167">
        <v>26</v>
      </c>
      <c r="BP298" s="400"/>
      <c r="BQ298" s="398"/>
      <c r="BR298" s="401"/>
      <c r="BT298" s="165">
        <v>34000</v>
      </c>
      <c r="BU298" s="166">
        <v>8365.5</v>
      </c>
      <c r="BV298" s="166">
        <v>1200</v>
      </c>
      <c r="BW298" s="167">
        <v>33.5</v>
      </c>
      <c r="BY298" s="401"/>
      <c r="BZ298" s="398"/>
      <c r="CA298" s="400"/>
      <c r="CH298" s="400"/>
      <c r="CI298" s="398"/>
      <c r="CJ298" s="401"/>
      <c r="CL298" s="179">
        <v>60000</v>
      </c>
      <c r="CM298" s="180">
        <v>17949.284</v>
      </c>
      <c r="CN298" s="180" t="s">
        <v>296</v>
      </c>
      <c r="CO298" s="181">
        <v>44</v>
      </c>
      <c r="CQ298" s="401"/>
      <c r="CR298" s="398"/>
      <c r="CS298" s="400"/>
      <c r="CU298" s="165">
        <v>20200</v>
      </c>
      <c r="CV298" s="166">
        <v>4586.6059999999998</v>
      </c>
      <c r="CW298" s="166">
        <v>12807.199999999997</v>
      </c>
      <c r="CX298" s="167">
        <v>29</v>
      </c>
      <c r="CZ298" s="400"/>
      <c r="DA298" s="398"/>
      <c r="DB298" s="401"/>
      <c r="DI298" s="401"/>
      <c r="DJ298" s="398"/>
      <c r="DK298" s="400"/>
      <c r="DM298" s="165">
        <v>12450</v>
      </c>
      <c r="DN298" s="166">
        <v>2365.5</v>
      </c>
      <c r="DO298" s="166">
        <v>7750</v>
      </c>
      <c r="DP298" s="167">
        <v>24.5</v>
      </c>
      <c r="DR298" s="400"/>
      <c r="DS298" s="398"/>
      <c r="DT298" s="401"/>
      <c r="DV298" s="165">
        <v>27700</v>
      </c>
      <c r="DW298" s="166">
        <v>6493.625</v>
      </c>
      <c r="DX298" s="166">
        <v>7500</v>
      </c>
      <c r="DY298" s="167">
        <v>32</v>
      </c>
      <c r="EA298" s="401"/>
      <c r="EB298" s="398"/>
      <c r="EC298" s="400"/>
      <c r="EE298" s="165">
        <v>35200</v>
      </c>
      <c r="EF298" s="166">
        <v>8572.25</v>
      </c>
      <c r="EG298" s="166">
        <v>14800</v>
      </c>
      <c r="EH298" s="167">
        <v>37.299999999999997</v>
      </c>
      <c r="EJ298" s="400"/>
      <c r="EK298" s="398"/>
      <c r="EL298" s="401"/>
      <c r="EN298" s="165">
        <v>35200</v>
      </c>
      <c r="EO298" s="166">
        <v>8499.4675999999999</v>
      </c>
      <c r="EP298" s="166">
        <v>18207.199999999997</v>
      </c>
      <c r="EQ298" s="167">
        <v>36.4</v>
      </c>
      <c r="ES298" s="401"/>
      <c r="ET298" s="398"/>
      <c r="EU298" s="400"/>
      <c r="EW298" s="179">
        <v>60000</v>
      </c>
      <c r="EX298" s="180">
        <v>18020.46</v>
      </c>
      <c r="EY298" s="180" t="s">
        <v>296</v>
      </c>
      <c r="EZ298" s="181">
        <v>45.6</v>
      </c>
      <c r="FB298" s="400"/>
      <c r="FC298" s="398"/>
      <c r="FD298" s="401"/>
      <c r="FF298" s="168">
        <v>17000</v>
      </c>
      <c r="FG298" s="163">
        <v>3474.25</v>
      </c>
      <c r="FH298" s="163">
        <v>3200</v>
      </c>
      <c r="FI298" s="164">
        <v>25.9</v>
      </c>
      <c r="FK298" s="401"/>
    </row>
    <row r="299" spans="2:167" x14ac:dyDescent="0.25">
      <c r="B299" s="704"/>
      <c r="C299" s="704"/>
      <c r="D299" s="704"/>
      <c r="E299" s="704"/>
      <c r="F299" s="704"/>
      <c r="G299" s="399"/>
      <c r="Q299" s="183"/>
      <c r="R299" s="183"/>
      <c r="S299" s="183"/>
      <c r="T299" s="183"/>
      <c r="U299" s="183"/>
      <c r="V299" s="153"/>
      <c r="W299" s="151"/>
      <c r="X299" s="398"/>
      <c r="Y299" s="400"/>
      <c r="AA299" s="165">
        <v>28000</v>
      </c>
      <c r="AB299" s="166">
        <v>6565.5</v>
      </c>
      <c r="AC299" s="166">
        <v>7200</v>
      </c>
      <c r="AD299" s="167">
        <v>30.9</v>
      </c>
      <c r="AF299" s="400"/>
      <c r="AG299" s="398"/>
      <c r="AH299" s="401"/>
      <c r="AJ299" s="165">
        <v>12450</v>
      </c>
      <c r="AK299" s="166">
        <v>2427.75</v>
      </c>
      <c r="AL299" s="166">
        <v>7750</v>
      </c>
      <c r="AM299" s="167">
        <v>24.5</v>
      </c>
      <c r="AO299" s="401"/>
      <c r="AP299" s="398"/>
      <c r="AQ299" s="400"/>
      <c r="AS299" s="165">
        <v>20200</v>
      </c>
      <c r="AT299" s="166">
        <v>4337.6059999999998</v>
      </c>
      <c r="AU299" s="166">
        <v>12807.199999999997</v>
      </c>
      <c r="AV299" s="167">
        <v>29</v>
      </c>
      <c r="AX299" s="400"/>
      <c r="AY299" s="398"/>
      <c r="AZ299" s="401"/>
      <c r="BB299" s="168">
        <v>12450</v>
      </c>
      <c r="BC299" s="163">
        <v>2420.625</v>
      </c>
      <c r="BD299" s="163">
        <v>5550</v>
      </c>
      <c r="BE299" s="164">
        <v>23.75</v>
      </c>
      <c r="BG299" s="401"/>
      <c r="BH299" s="398"/>
      <c r="BI299" s="400"/>
      <c r="BK299" s="404">
        <v>20200</v>
      </c>
      <c r="BL299" s="182">
        <v>4186.8194999999996</v>
      </c>
      <c r="BM299" s="182">
        <v>12807.21</v>
      </c>
      <c r="BN299" s="234">
        <v>29</v>
      </c>
      <c r="BP299" s="400"/>
      <c r="BQ299" s="398"/>
      <c r="BR299" s="401"/>
      <c r="BT299" s="404">
        <v>35200</v>
      </c>
      <c r="BU299" s="182">
        <v>8767.5</v>
      </c>
      <c r="BV299" s="182">
        <v>10800</v>
      </c>
      <c r="BW299" s="234">
        <v>37</v>
      </c>
      <c r="BY299" s="401"/>
      <c r="BZ299" s="398"/>
      <c r="CA299" s="400"/>
      <c r="CB299" s="400"/>
      <c r="CC299" s="400"/>
      <c r="CD299" s="400"/>
      <c r="CE299" s="400"/>
      <c r="CF299" s="400"/>
      <c r="CG299" s="400"/>
      <c r="CH299" s="400"/>
      <c r="CI299" s="398"/>
      <c r="CJ299" s="401"/>
      <c r="CQ299" s="401"/>
      <c r="CR299" s="398"/>
      <c r="CS299" s="400"/>
      <c r="CU299" s="404">
        <v>33007.199999999997</v>
      </c>
      <c r="CV299" s="182">
        <v>8300.6939999999995</v>
      </c>
      <c r="CW299" s="182">
        <v>2192.8000000000029</v>
      </c>
      <c r="CX299" s="234">
        <v>33.5</v>
      </c>
      <c r="CZ299" s="400"/>
      <c r="DA299" s="398"/>
      <c r="DB299" s="401"/>
      <c r="DC299" s="401"/>
      <c r="DD299" s="401"/>
      <c r="DE299" s="401"/>
      <c r="DF299" s="401"/>
      <c r="DG299" s="401"/>
      <c r="DH299" s="401"/>
      <c r="DI299" s="401"/>
      <c r="DJ299" s="398"/>
      <c r="DK299" s="400"/>
      <c r="DM299" s="168">
        <v>20200</v>
      </c>
      <c r="DN299" s="163">
        <v>4264.25</v>
      </c>
      <c r="DO299" s="163">
        <v>4000</v>
      </c>
      <c r="DP299" s="164">
        <v>30.5</v>
      </c>
      <c r="DR299" s="400"/>
      <c r="DS299" s="398"/>
      <c r="DT299" s="401"/>
      <c r="DV299" s="404">
        <v>35200</v>
      </c>
      <c r="DW299" s="182">
        <v>8893.625</v>
      </c>
      <c r="DX299" s="182">
        <v>12400</v>
      </c>
      <c r="DY299" s="234">
        <v>37</v>
      </c>
      <c r="EA299" s="401"/>
      <c r="EB299" s="398"/>
      <c r="EC299" s="400"/>
      <c r="EE299" s="404">
        <v>50000</v>
      </c>
      <c r="EF299" s="182">
        <v>14092.65</v>
      </c>
      <c r="EG299" s="182">
        <v>10000</v>
      </c>
      <c r="EH299" s="234">
        <v>38</v>
      </c>
      <c r="EJ299" s="400"/>
      <c r="EK299" s="398"/>
      <c r="EL299" s="401"/>
      <c r="EN299" s="404">
        <v>53407.199999999997</v>
      </c>
      <c r="EO299" s="182">
        <v>15126.888399999998</v>
      </c>
      <c r="EP299" s="182">
        <v>6592.8000000000029</v>
      </c>
      <c r="EQ299" s="234">
        <v>39.5</v>
      </c>
      <c r="ES299" s="401"/>
      <c r="ET299" s="398"/>
      <c r="EU299" s="400"/>
      <c r="FB299" s="400"/>
      <c r="FC299" s="398"/>
      <c r="FD299" s="401"/>
      <c r="FF299" s="165">
        <v>20200</v>
      </c>
      <c r="FG299" s="166">
        <v>4303.05</v>
      </c>
      <c r="FH299" s="166">
        <v>9800</v>
      </c>
      <c r="FI299" s="167">
        <v>28.9</v>
      </c>
      <c r="FK299" s="401"/>
    </row>
    <row r="300" spans="2:167" x14ac:dyDescent="0.25">
      <c r="B300" s="704"/>
      <c r="C300" s="704"/>
      <c r="D300" s="704"/>
      <c r="E300" s="704"/>
      <c r="F300" s="704"/>
      <c r="G300" s="406"/>
      <c r="H300" s="152"/>
      <c r="I300" s="152"/>
      <c r="J300" s="152"/>
      <c r="K300" s="152"/>
      <c r="L300" s="152"/>
      <c r="M300" s="152"/>
      <c r="N300" s="152"/>
      <c r="O300" s="152"/>
      <c r="P300" s="152"/>
      <c r="Q300" s="407"/>
      <c r="R300" s="407"/>
      <c r="S300" s="407"/>
      <c r="T300" s="407"/>
      <c r="U300" s="407"/>
      <c r="V300" s="151"/>
      <c r="W300" s="151"/>
      <c r="X300" s="398"/>
      <c r="Y300" s="400"/>
      <c r="AA300" s="404">
        <v>35200</v>
      </c>
      <c r="AB300" s="182">
        <v>8790.2999999999993</v>
      </c>
      <c r="AC300" s="182">
        <v>14800</v>
      </c>
      <c r="AD300" s="234">
        <v>37.299999999999997</v>
      </c>
      <c r="AF300" s="400"/>
      <c r="AG300" s="398"/>
      <c r="AH300" s="401"/>
      <c r="AJ300" s="168">
        <v>20200</v>
      </c>
      <c r="AK300" s="163">
        <v>4326.5</v>
      </c>
      <c r="AL300" s="163">
        <v>13800</v>
      </c>
      <c r="AM300" s="164">
        <v>30.5</v>
      </c>
      <c r="AO300" s="401"/>
      <c r="AP300" s="398"/>
      <c r="AQ300" s="400"/>
      <c r="AS300" s="404">
        <v>33007.199999999997</v>
      </c>
      <c r="AT300" s="182">
        <v>8051.6939999999995</v>
      </c>
      <c r="AU300" s="182">
        <v>2192.8000000000029</v>
      </c>
      <c r="AV300" s="234">
        <v>33.5</v>
      </c>
      <c r="AX300" s="400"/>
      <c r="AY300" s="398"/>
      <c r="AZ300" s="401"/>
      <c r="BB300" s="165">
        <v>18000</v>
      </c>
      <c r="BC300" s="166">
        <v>3738.75</v>
      </c>
      <c r="BD300" s="166">
        <v>2200</v>
      </c>
      <c r="BE300" s="167">
        <v>26.75</v>
      </c>
      <c r="BG300" s="401"/>
      <c r="BH300" s="398"/>
      <c r="BI300" s="400"/>
      <c r="BK300" s="165">
        <v>33007.21</v>
      </c>
      <c r="BL300" s="166">
        <v>7900.9103999999988</v>
      </c>
      <c r="BM300" s="166">
        <v>2192.7900000000009</v>
      </c>
      <c r="BN300" s="167">
        <v>33.5</v>
      </c>
      <c r="BP300" s="400"/>
      <c r="BQ300" s="398"/>
      <c r="BR300" s="401"/>
      <c r="BT300" s="165">
        <v>46000</v>
      </c>
      <c r="BU300" s="166">
        <v>12763.5</v>
      </c>
      <c r="BV300" s="166">
        <v>14000</v>
      </c>
      <c r="BW300" s="167">
        <v>38</v>
      </c>
      <c r="BY300" s="401"/>
      <c r="BZ300" s="398"/>
      <c r="CA300" s="398"/>
      <c r="CB300" s="398"/>
      <c r="CC300" s="398"/>
      <c r="CD300" s="398"/>
      <c r="CE300" s="398"/>
      <c r="CF300" s="398"/>
      <c r="CG300" s="398"/>
      <c r="CH300" s="398"/>
      <c r="CI300" s="398"/>
      <c r="CJ300" s="401"/>
      <c r="CK300" s="401"/>
      <c r="CL300" s="401"/>
      <c r="CM300" s="401"/>
      <c r="CN300" s="401"/>
      <c r="CO300" s="401"/>
      <c r="CP300" s="401"/>
      <c r="CQ300" s="401"/>
      <c r="CR300" s="398"/>
      <c r="CS300" s="400"/>
      <c r="CU300" s="165">
        <v>35200</v>
      </c>
      <c r="CV300" s="166">
        <v>9035.2820000000011</v>
      </c>
      <c r="CW300" s="166">
        <v>18207.199999999997</v>
      </c>
      <c r="CX300" s="167">
        <v>37</v>
      </c>
      <c r="CZ300" s="400"/>
      <c r="DA300" s="398"/>
      <c r="DB300" s="398"/>
      <c r="DC300" s="398"/>
      <c r="DD300" s="398"/>
      <c r="DE300" s="398"/>
      <c r="DF300" s="398"/>
      <c r="DG300" s="398"/>
      <c r="DH300" s="398"/>
      <c r="DI300" s="398"/>
      <c r="DJ300" s="398"/>
      <c r="DK300" s="400"/>
      <c r="DM300" s="165">
        <v>24200</v>
      </c>
      <c r="DN300" s="166">
        <v>5484.25</v>
      </c>
      <c r="DO300" s="166">
        <v>11000</v>
      </c>
      <c r="DP300" s="167">
        <v>31.5</v>
      </c>
      <c r="DR300" s="400"/>
      <c r="DS300" s="398"/>
      <c r="DT300" s="401"/>
      <c r="DV300" s="165">
        <v>47600</v>
      </c>
      <c r="DW300" s="166">
        <v>13481.625</v>
      </c>
      <c r="DX300" s="166">
        <v>12400</v>
      </c>
      <c r="DY300" s="167">
        <v>39</v>
      </c>
      <c r="EA300" s="401"/>
      <c r="EB300" s="398"/>
      <c r="EC300" s="400"/>
      <c r="EE300" s="165">
        <v>60000</v>
      </c>
      <c r="EF300" s="166">
        <v>17892.650000000001</v>
      </c>
      <c r="EG300" s="166">
        <v>60000</v>
      </c>
      <c r="EH300" s="167">
        <v>47.5</v>
      </c>
      <c r="EJ300" s="400"/>
      <c r="EK300" s="398"/>
      <c r="EL300" s="401"/>
      <c r="EN300" s="179">
        <v>60000</v>
      </c>
      <c r="EO300" s="180">
        <v>17731.044399999999</v>
      </c>
      <c r="EP300" s="180" t="s">
        <v>296</v>
      </c>
      <c r="EQ300" s="181">
        <v>43.5</v>
      </c>
      <c r="ES300" s="401"/>
      <c r="ET300" s="398"/>
      <c r="EU300" s="400"/>
      <c r="EV300" s="400"/>
      <c r="EW300" s="400"/>
      <c r="EX300" s="400"/>
      <c r="EY300" s="400"/>
      <c r="EZ300" s="400"/>
      <c r="FA300" s="400"/>
      <c r="FB300" s="400"/>
      <c r="FC300" s="398"/>
      <c r="FD300" s="401"/>
      <c r="FF300" s="168">
        <v>30000</v>
      </c>
      <c r="FG300" s="163">
        <v>7135.25</v>
      </c>
      <c r="FH300" s="163">
        <v>5200</v>
      </c>
      <c r="FI300" s="164">
        <v>33</v>
      </c>
      <c r="FK300" s="401"/>
    </row>
    <row r="301" spans="2:167" x14ac:dyDescent="0.25">
      <c r="B301" s="704"/>
      <c r="C301" s="704"/>
      <c r="D301" s="704"/>
      <c r="E301" s="704"/>
      <c r="F301" s="704"/>
      <c r="G301" s="398"/>
      <c r="H301" s="398"/>
      <c r="I301" s="398"/>
      <c r="J301" s="398"/>
      <c r="K301" s="398"/>
      <c r="L301" s="398"/>
      <c r="M301" s="398"/>
      <c r="N301" s="398"/>
      <c r="O301" s="398"/>
      <c r="P301" s="398"/>
      <c r="Q301" s="398"/>
      <c r="R301" s="398"/>
      <c r="S301" s="398"/>
      <c r="T301" s="398"/>
      <c r="U301" s="398"/>
      <c r="V301" s="398"/>
      <c r="W301" s="398"/>
      <c r="X301" s="398"/>
      <c r="Y301" s="400"/>
      <c r="AA301" s="165">
        <v>50000</v>
      </c>
      <c r="AB301" s="166">
        <v>14310.699999999999</v>
      </c>
      <c r="AC301" s="166">
        <v>10000</v>
      </c>
      <c r="AD301" s="167">
        <v>37.6</v>
      </c>
      <c r="AF301" s="400"/>
      <c r="AG301" s="398"/>
      <c r="AH301" s="401"/>
      <c r="AJ301" s="165">
        <v>34000</v>
      </c>
      <c r="AK301" s="166">
        <v>8535.5</v>
      </c>
      <c r="AL301" s="166">
        <v>1200</v>
      </c>
      <c r="AM301" s="167">
        <v>34</v>
      </c>
      <c r="AO301" s="401"/>
      <c r="AP301" s="398"/>
      <c r="AQ301" s="400"/>
      <c r="AS301" s="165">
        <v>35200</v>
      </c>
      <c r="AT301" s="166">
        <v>8786.2820000000011</v>
      </c>
      <c r="AU301" s="166">
        <v>18207.199999999997</v>
      </c>
      <c r="AV301" s="167">
        <v>37</v>
      </c>
      <c r="AX301" s="400"/>
      <c r="AY301" s="398"/>
      <c r="AZ301" s="401"/>
      <c r="BB301" s="404">
        <v>20200</v>
      </c>
      <c r="BC301" s="182">
        <v>4327.25</v>
      </c>
      <c r="BD301" s="182">
        <v>9800</v>
      </c>
      <c r="BE301" s="234">
        <v>29.75</v>
      </c>
      <c r="BG301" s="401"/>
      <c r="BH301" s="398"/>
      <c r="BI301" s="400"/>
      <c r="BK301" s="404">
        <v>35200</v>
      </c>
      <c r="BL301" s="182">
        <v>8635.4950499999995</v>
      </c>
      <c r="BM301" s="182">
        <v>18207.21</v>
      </c>
      <c r="BN301" s="234">
        <v>37</v>
      </c>
      <c r="BP301" s="400"/>
      <c r="BQ301" s="398"/>
      <c r="BR301" s="401"/>
      <c r="BT301" s="404">
        <v>60000</v>
      </c>
      <c r="BU301" s="182">
        <v>18083.5</v>
      </c>
      <c r="BV301" s="182">
        <v>30000</v>
      </c>
      <c r="BW301" s="234">
        <v>47</v>
      </c>
      <c r="BY301" s="401"/>
      <c r="BZ301" s="398"/>
      <c r="CA301" s="398"/>
      <c r="CB301" s="398"/>
      <c r="CC301" s="398"/>
      <c r="CD301" s="398"/>
      <c r="CE301" s="398"/>
      <c r="CF301" s="398"/>
      <c r="CG301" s="398"/>
      <c r="CH301" s="398"/>
      <c r="CI301" s="398"/>
      <c r="CJ301" s="398"/>
      <c r="CK301" s="398"/>
      <c r="CL301" s="398"/>
      <c r="CM301" s="398"/>
      <c r="CN301" s="398"/>
      <c r="CO301" s="398"/>
      <c r="CP301" s="398"/>
      <c r="CQ301" s="398"/>
      <c r="CR301" s="398"/>
      <c r="CS301" s="400"/>
      <c r="CU301" s="404">
        <v>53407.199999999997</v>
      </c>
      <c r="CV301" s="182">
        <v>15771.946</v>
      </c>
      <c r="CW301" s="182">
        <v>6592.8000000000029</v>
      </c>
      <c r="CX301" s="234">
        <v>40</v>
      </c>
      <c r="CZ301" s="400"/>
      <c r="DA301" s="398"/>
      <c r="DB301" s="398"/>
      <c r="DC301" s="398"/>
      <c r="DD301" s="398"/>
      <c r="DE301" s="398"/>
      <c r="DF301" s="398"/>
      <c r="DG301" s="398"/>
      <c r="DH301" s="398"/>
      <c r="DI301" s="398"/>
      <c r="DJ301" s="398"/>
      <c r="DK301" s="400"/>
      <c r="DM301" s="404">
        <v>35200</v>
      </c>
      <c r="DN301" s="182">
        <v>8949.25</v>
      </c>
      <c r="DO301" s="182">
        <v>24800</v>
      </c>
      <c r="DP301" s="234">
        <v>39</v>
      </c>
      <c r="DR301" s="400"/>
      <c r="DS301" s="398"/>
      <c r="DT301" s="401"/>
      <c r="DV301" s="193">
        <v>60000</v>
      </c>
      <c r="DW301" s="194">
        <v>18317.625</v>
      </c>
      <c r="DX301" s="194" t="s">
        <v>296</v>
      </c>
      <c r="DY301" s="195">
        <v>45</v>
      </c>
      <c r="EA301" s="401"/>
      <c r="EB301" s="398"/>
      <c r="EC301" s="400"/>
      <c r="EE301" s="193">
        <v>120000</v>
      </c>
      <c r="EF301" s="194">
        <v>46392.65</v>
      </c>
      <c r="EG301" s="194" t="s">
        <v>296</v>
      </c>
      <c r="EH301" s="195">
        <v>49.5</v>
      </c>
      <c r="EJ301" s="400"/>
      <c r="EK301" s="398"/>
      <c r="EL301" s="401"/>
      <c r="ES301" s="401"/>
      <c r="ET301" s="398"/>
      <c r="EU301" s="398"/>
      <c r="EV301" s="398"/>
      <c r="EW301" s="398"/>
      <c r="EX301" s="398"/>
      <c r="EY301" s="398"/>
      <c r="EZ301" s="398"/>
      <c r="FA301" s="398"/>
      <c r="FB301" s="398"/>
      <c r="FC301" s="398"/>
      <c r="FD301" s="401"/>
      <c r="FF301" s="165">
        <v>35200</v>
      </c>
      <c r="FG301" s="166">
        <v>8851.25</v>
      </c>
      <c r="FH301" s="166">
        <v>14800</v>
      </c>
      <c r="FI301" s="167">
        <v>36.5</v>
      </c>
      <c r="FK301" s="401"/>
    </row>
    <row r="302" spans="2:167" x14ac:dyDescent="0.25">
      <c r="B302" s="704"/>
      <c r="C302" s="704"/>
      <c r="D302" s="704"/>
      <c r="E302" s="704"/>
      <c r="F302" s="704"/>
      <c r="G302" s="398"/>
      <c r="H302" s="398"/>
      <c r="I302" s="398"/>
      <c r="J302" s="398"/>
      <c r="K302" s="398"/>
      <c r="L302" s="398"/>
      <c r="M302" s="398"/>
      <c r="N302" s="398"/>
      <c r="O302" s="398"/>
      <c r="P302" s="398"/>
      <c r="Q302" s="398"/>
      <c r="R302" s="398"/>
      <c r="S302" s="398"/>
      <c r="T302" s="398"/>
      <c r="U302" s="398"/>
      <c r="V302" s="398"/>
      <c r="W302" s="398"/>
      <c r="X302" s="398"/>
      <c r="Y302" s="400"/>
      <c r="AA302" s="404">
        <v>60000</v>
      </c>
      <c r="AB302" s="182">
        <v>18070.699999999997</v>
      </c>
      <c r="AC302" s="182">
        <v>60000</v>
      </c>
      <c r="AD302" s="234">
        <v>45.6</v>
      </c>
      <c r="AF302" s="400"/>
      <c r="AG302" s="398"/>
      <c r="AH302" s="401"/>
      <c r="AJ302" s="404">
        <v>35200</v>
      </c>
      <c r="AK302" s="182">
        <v>8943.5</v>
      </c>
      <c r="AL302" s="182">
        <v>14800</v>
      </c>
      <c r="AM302" s="234">
        <v>37.5</v>
      </c>
      <c r="AO302" s="401"/>
      <c r="AP302" s="398"/>
      <c r="AQ302" s="400"/>
      <c r="AS302" s="404">
        <v>53407.199999999997</v>
      </c>
      <c r="AT302" s="182">
        <v>15522.946</v>
      </c>
      <c r="AU302" s="182">
        <v>6592.8000000000029</v>
      </c>
      <c r="AV302" s="234">
        <v>40</v>
      </c>
      <c r="AX302" s="400"/>
      <c r="AY302" s="398"/>
      <c r="AZ302" s="401"/>
      <c r="BB302" s="165">
        <v>30000</v>
      </c>
      <c r="BC302" s="166">
        <v>7242.75</v>
      </c>
      <c r="BD302" s="166">
        <v>5200</v>
      </c>
      <c r="BE302" s="167">
        <v>32.75</v>
      </c>
      <c r="BG302" s="401"/>
      <c r="BH302" s="398"/>
      <c r="BI302" s="400"/>
      <c r="BK302" s="165">
        <v>53407.21</v>
      </c>
      <c r="BL302" s="166">
        <v>15372.16275</v>
      </c>
      <c r="BM302" s="166">
        <v>6592.7900000000009</v>
      </c>
      <c r="BN302" s="167">
        <v>42</v>
      </c>
      <c r="BP302" s="400"/>
      <c r="BQ302" s="398"/>
      <c r="BR302" s="401"/>
      <c r="BT302" s="179">
        <v>90000</v>
      </c>
      <c r="BU302" s="180">
        <v>32183.5</v>
      </c>
      <c r="BV302" s="180" t="s">
        <v>296</v>
      </c>
      <c r="BW302" s="181">
        <v>48</v>
      </c>
      <c r="BY302" s="401"/>
      <c r="BZ302" s="398"/>
      <c r="CA302" s="398"/>
      <c r="CB302" s="398"/>
      <c r="CC302" s="398"/>
      <c r="CD302" s="398"/>
      <c r="CE302" s="398"/>
      <c r="CF302" s="398"/>
      <c r="CG302" s="398"/>
      <c r="CH302" s="398"/>
      <c r="CI302" s="398"/>
      <c r="CJ302" s="398"/>
      <c r="CK302" s="398"/>
      <c r="CL302" s="398"/>
      <c r="CM302" s="398"/>
      <c r="CN302" s="398"/>
      <c r="CO302" s="398"/>
      <c r="CP302" s="398"/>
      <c r="CQ302" s="398"/>
      <c r="CR302" s="398"/>
      <c r="CS302" s="400"/>
      <c r="CU302" s="165">
        <v>60000</v>
      </c>
      <c r="CV302" s="166">
        <v>18409.066000000003</v>
      </c>
      <c r="CW302" s="166">
        <v>30000</v>
      </c>
      <c r="CX302" s="167">
        <v>44</v>
      </c>
      <c r="CZ302" s="400"/>
      <c r="DA302" s="398"/>
      <c r="DB302" s="398"/>
      <c r="DC302" s="398"/>
      <c r="DD302" s="398"/>
      <c r="DE302" s="398"/>
      <c r="DF302" s="398"/>
      <c r="DG302" s="398"/>
      <c r="DH302" s="398"/>
      <c r="DI302" s="398"/>
      <c r="DJ302" s="398"/>
      <c r="DK302" s="400"/>
      <c r="DM302" s="165">
        <v>60000</v>
      </c>
      <c r="DN302" s="166">
        <v>18621.25</v>
      </c>
      <c r="DO302" s="166">
        <v>20200</v>
      </c>
      <c r="DP302" s="167">
        <v>46</v>
      </c>
      <c r="DR302" s="400"/>
      <c r="DS302" s="398"/>
      <c r="DT302" s="401"/>
      <c r="EA302" s="401"/>
      <c r="EB302" s="398"/>
      <c r="EC302" s="400"/>
      <c r="EJ302" s="400"/>
      <c r="EK302" s="398"/>
      <c r="EL302" s="401"/>
      <c r="EM302" s="401"/>
      <c r="EN302" s="401"/>
      <c r="EO302" s="401"/>
      <c r="EP302" s="401"/>
      <c r="EQ302" s="401"/>
      <c r="ER302" s="401"/>
      <c r="ES302" s="401"/>
      <c r="ET302" s="398"/>
      <c r="EU302" s="398"/>
      <c r="EV302" s="398"/>
      <c r="EW302" s="398"/>
      <c r="EX302" s="398"/>
      <c r="EY302" s="398"/>
      <c r="EZ302" s="398"/>
      <c r="FA302" s="398"/>
      <c r="FB302" s="398"/>
      <c r="FC302" s="398"/>
      <c r="FD302" s="401"/>
      <c r="FF302" s="168">
        <v>50000</v>
      </c>
      <c r="FG302" s="163">
        <v>14253.25</v>
      </c>
      <c r="FH302" s="163">
        <v>10000</v>
      </c>
      <c r="FI302" s="164">
        <v>42</v>
      </c>
      <c r="FK302" s="401"/>
    </row>
    <row r="303" spans="2:167" x14ac:dyDescent="0.25">
      <c r="B303" s="704"/>
      <c r="C303" s="704"/>
      <c r="D303" s="704"/>
      <c r="E303" s="704"/>
      <c r="F303" s="704"/>
      <c r="G303" s="398"/>
      <c r="H303" s="398"/>
      <c r="I303" s="398"/>
      <c r="J303" s="398"/>
      <c r="K303" s="398"/>
      <c r="L303" s="398"/>
      <c r="M303" s="398"/>
      <c r="N303" s="398"/>
      <c r="O303" s="398"/>
      <c r="P303" s="398"/>
      <c r="Q303" s="398"/>
      <c r="R303" s="398"/>
      <c r="S303" s="398"/>
      <c r="T303" s="398"/>
      <c r="U303" s="398"/>
      <c r="V303" s="398"/>
      <c r="W303" s="398"/>
      <c r="X303" s="398"/>
      <c r="Y303" s="400"/>
      <c r="AA303" s="179">
        <v>120000</v>
      </c>
      <c r="AB303" s="180">
        <v>45430.7</v>
      </c>
      <c r="AC303" s="405" t="s">
        <v>296</v>
      </c>
      <c r="AD303" s="181">
        <v>46.8</v>
      </c>
      <c r="AF303" s="400"/>
      <c r="AG303" s="398"/>
      <c r="AH303" s="401"/>
      <c r="AJ303" s="165">
        <v>50000</v>
      </c>
      <c r="AK303" s="166">
        <v>14493.5</v>
      </c>
      <c r="AL303" s="166">
        <v>10000</v>
      </c>
      <c r="AM303" s="167">
        <v>39.5</v>
      </c>
      <c r="AO303" s="401"/>
      <c r="AP303" s="398"/>
      <c r="AQ303" s="400"/>
      <c r="AS303" s="165">
        <v>60000</v>
      </c>
      <c r="AT303" s="166">
        <v>18160.066000000003</v>
      </c>
      <c r="AU303" s="166">
        <v>10000</v>
      </c>
      <c r="AV303" s="167">
        <v>44</v>
      </c>
      <c r="AX303" s="400"/>
      <c r="AY303" s="398"/>
      <c r="AZ303" s="401"/>
      <c r="BB303" s="404">
        <v>35200</v>
      </c>
      <c r="BC303" s="182">
        <v>8945.75</v>
      </c>
      <c r="BD303" s="182">
        <v>12800</v>
      </c>
      <c r="BE303" s="234">
        <v>36.25</v>
      </c>
      <c r="BG303" s="401"/>
      <c r="BH303" s="398"/>
      <c r="BI303" s="400"/>
      <c r="BK303" s="404">
        <v>60000</v>
      </c>
      <c r="BL303" s="182">
        <v>18141.134549999999</v>
      </c>
      <c r="BM303" s="182">
        <v>30000.009999999995</v>
      </c>
      <c r="BN303" s="234">
        <v>46</v>
      </c>
      <c r="BP303" s="400"/>
      <c r="BQ303" s="398"/>
      <c r="BR303" s="401"/>
      <c r="BY303" s="401"/>
      <c r="BZ303" s="398"/>
      <c r="CA303" s="398"/>
      <c r="CB303" s="398"/>
      <c r="CC303" s="398"/>
      <c r="CD303" s="398"/>
      <c r="CE303" s="398"/>
      <c r="CF303" s="398"/>
      <c r="CG303" s="398"/>
      <c r="CH303" s="398"/>
      <c r="CI303" s="398"/>
      <c r="CJ303" s="398"/>
      <c r="CK303" s="398"/>
      <c r="CL303" s="398"/>
      <c r="CM303" s="398"/>
      <c r="CN303" s="398"/>
      <c r="CO303" s="398"/>
      <c r="CP303" s="398"/>
      <c r="CQ303" s="398"/>
      <c r="CR303" s="398"/>
      <c r="CS303" s="400"/>
      <c r="CU303" s="404">
        <v>90000</v>
      </c>
      <c r="CV303" s="182">
        <v>31609.066000000003</v>
      </c>
      <c r="CW303" s="182">
        <v>30000</v>
      </c>
      <c r="CX303" s="234">
        <v>46</v>
      </c>
      <c r="CZ303" s="400"/>
      <c r="DA303" s="398"/>
      <c r="DB303" s="398"/>
      <c r="DC303" s="398"/>
      <c r="DD303" s="398"/>
      <c r="DE303" s="398"/>
      <c r="DF303" s="398"/>
      <c r="DG303" s="398"/>
      <c r="DH303" s="398"/>
      <c r="DI303" s="398"/>
      <c r="DJ303" s="398"/>
      <c r="DK303" s="400"/>
      <c r="DM303" s="404">
        <v>80200</v>
      </c>
      <c r="DN303" s="182">
        <v>27913.25</v>
      </c>
      <c r="DO303" s="182">
        <v>19000</v>
      </c>
      <c r="DP303" s="234">
        <v>46.5</v>
      </c>
      <c r="DR303" s="400"/>
      <c r="DS303" s="398"/>
      <c r="DT303" s="401"/>
      <c r="DU303" s="401"/>
      <c r="DV303" s="401"/>
      <c r="DW303" s="401"/>
      <c r="DX303" s="401"/>
      <c r="DY303" s="401"/>
      <c r="DZ303" s="401"/>
      <c r="EA303" s="401"/>
      <c r="EB303" s="398"/>
      <c r="EC303" s="400"/>
      <c r="ED303" s="400"/>
      <c r="EE303" s="400"/>
      <c r="EF303" s="400"/>
      <c r="EG303" s="400"/>
      <c r="EH303" s="400"/>
      <c r="EI303" s="400"/>
      <c r="EJ303" s="400"/>
      <c r="EK303" s="398"/>
      <c r="EL303" s="398"/>
      <c r="EM303" s="398"/>
      <c r="EN303" s="398"/>
      <c r="EO303" s="398"/>
      <c r="EP303" s="398"/>
      <c r="EQ303" s="398"/>
      <c r="ER303" s="398"/>
      <c r="ES303" s="398"/>
      <c r="ET303" s="398"/>
      <c r="EU303" s="398"/>
      <c r="EV303" s="398"/>
      <c r="EW303" s="398"/>
      <c r="EX303" s="398"/>
      <c r="EY303" s="398"/>
      <c r="EZ303" s="398"/>
      <c r="FA303" s="398"/>
      <c r="FB303" s="398"/>
      <c r="FC303" s="398"/>
      <c r="FD303" s="401"/>
      <c r="FF303" s="165">
        <v>60000</v>
      </c>
      <c r="FG303" s="166">
        <v>18453.25</v>
      </c>
      <c r="FH303" s="166">
        <v>5000</v>
      </c>
      <c r="FI303" s="167">
        <v>46</v>
      </c>
      <c r="FK303" s="401"/>
    </row>
    <row r="304" spans="2:167" x14ac:dyDescent="0.25">
      <c r="B304" s="704"/>
      <c r="C304" s="704"/>
      <c r="D304" s="704"/>
      <c r="E304" s="704"/>
      <c r="F304" s="704"/>
      <c r="G304" s="398"/>
      <c r="H304" s="398"/>
      <c r="I304" s="398"/>
      <c r="J304" s="398"/>
      <c r="K304" s="398"/>
      <c r="L304" s="398"/>
      <c r="M304" s="398"/>
      <c r="N304" s="398"/>
      <c r="O304" s="398"/>
      <c r="P304" s="398"/>
      <c r="Q304" s="398"/>
      <c r="R304" s="398"/>
      <c r="S304" s="398"/>
      <c r="T304" s="398"/>
      <c r="U304" s="398"/>
      <c r="V304" s="398"/>
      <c r="W304" s="398"/>
      <c r="X304" s="398"/>
      <c r="Y304" s="400"/>
      <c r="AF304" s="400"/>
      <c r="AG304" s="398"/>
      <c r="AH304" s="401"/>
      <c r="AJ304" s="404">
        <v>60000</v>
      </c>
      <c r="AK304" s="182">
        <v>18443.5</v>
      </c>
      <c r="AL304" s="182">
        <v>10000</v>
      </c>
      <c r="AM304" s="234">
        <v>44.5</v>
      </c>
      <c r="AO304" s="401"/>
      <c r="AP304" s="398"/>
      <c r="AQ304" s="400"/>
      <c r="AS304" s="404">
        <v>70000</v>
      </c>
      <c r="AT304" s="182">
        <v>22560.066000000003</v>
      </c>
      <c r="AU304" s="182">
        <v>20000</v>
      </c>
      <c r="AV304" s="234">
        <v>45</v>
      </c>
      <c r="AX304" s="400"/>
      <c r="AY304" s="398"/>
      <c r="AZ304" s="401"/>
      <c r="BB304" s="165">
        <v>48000</v>
      </c>
      <c r="BC304" s="166">
        <v>13585.75</v>
      </c>
      <c r="BD304" s="166">
        <v>12000</v>
      </c>
      <c r="BE304" s="167">
        <v>37.75</v>
      </c>
      <c r="BG304" s="401"/>
      <c r="BH304" s="398"/>
      <c r="BI304" s="400"/>
      <c r="BK304" s="165">
        <v>90000.01</v>
      </c>
      <c r="BL304" s="166">
        <v>31941.139149999995</v>
      </c>
      <c r="BM304" s="166">
        <v>30000</v>
      </c>
      <c r="BN304" s="167">
        <v>47.5</v>
      </c>
      <c r="BP304" s="400"/>
      <c r="BQ304" s="398"/>
      <c r="BR304" s="401"/>
      <c r="BS304" s="401"/>
      <c r="BT304" s="401"/>
      <c r="BU304" s="401"/>
      <c r="BV304" s="401"/>
      <c r="BW304" s="401"/>
      <c r="BX304" s="401"/>
      <c r="BY304" s="401"/>
      <c r="BZ304" s="398"/>
      <c r="CA304" s="398"/>
      <c r="CB304" s="398"/>
      <c r="CC304" s="398"/>
      <c r="CD304" s="398"/>
      <c r="CE304" s="398"/>
      <c r="CF304" s="398"/>
      <c r="CG304" s="398"/>
      <c r="CH304" s="398"/>
      <c r="CI304" s="398"/>
      <c r="CJ304" s="398"/>
      <c r="CK304" s="398"/>
      <c r="CL304" s="398"/>
      <c r="CM304" s="398"/>
      <c r="CN304" s="398"/>
      <c r="CO304" s="398"/>
      <c r="CP304" s="398"/>
      <c r="CQ304" s="398"/>
      <c r="CR304" s="398"/>
      <c r="CS304" s="400"/>
      <c r="CU304" s="165">
        <v>120000</v>
      </c>
      <c r="CV304" s="166">
        <v>45409.066000000006</v>
      </c>
      <c r="CW304" s="166">
        <v>55000</v>
      </c>
      <c r="CX304" s="167">
        <v>47</v>
      </c>
      <c r="CZ304" s="400"/>
      <c r="DA304" s="398"/>
      <c r="DB304" s="398"/>
      <c r="DC304" s="398"/>
      <c r="DD304" s="398"/>
      <c r="DE304" s="398"/>
      <c r="DF304" s="398"/>
      <c r="DG304" s="398"/>
      <c r="DH304" s="398"/>
      <c r="DI304" s="398"/>
      <c r="DJ304" s="398"/>
      <c r="DK304" s="400"/>
      <c r="DM304" s="165">
        <v>99200</v>
      </c>
      <c r="DN304" s="166">
        <v>36748.25</v>
      </c>
      <c r="DO304" s="166">
        <v>21000</v>
      </c>
      <c r="DP304" s="167">
        <v>47</v>
      </c>
      <c r="DR304" s="400"/>
      <c r="DS304" s="398"/>
      <c r="DT304" s="398"/>
      <c r="DU304" s="398"/>
      <c r="DV304" s="398"/>
      <c r="DW304" s="398"/>
      <c r="DX304" s="398"/>
      <c r="DY304" s="398"/>
      <c r="DZ304" s="398"/>
      <c r="EA304" s="398"/>
      <c r="EB304" s="398"/>
      <c r="EC304" s="398"/>
      <c r="ED304" s="398"/>
      <c r="EE304" s="398"/>
      <c r="EF304" s="398"/>
      <c r="EG304" s="398"/>
      <c r="EH304" s="398"/>
      <c r="EI304" s="398"/>
      <c r="EJ304" s="398"/>
      <c r="EK304" s="398"/>
      <c r="EL304" s="398"/>
      <c r="EM304" s="398"/>
      <c r="EN304" s="398"/>
      <c r="EO304" s="398"/>
      <c r="EP304" s="398"/>
      <c r="EQ304" s="398"/>
      <c r="ER304" s="398"/>
      <c r="ES304" s="398"/>
      <c r="ET304" s="398"/>
      <c r="EU304" s="398"/>
      <c r="EV304" s="398"/>
      <c r="EW304" s="398"/>
      <c r="EX304" s="398"/>
      <c r="EY304" s="398"/>
      <c r="EZ304" s="398"/>
      <c r="FA304" s="398"/>
      <c r="FB304" s="398"/>
      <c r="FC304" s="398"/>
      <c r="FD304" s="401"/>
      <c r="FF304" s="168">
        <v>65000</v>
      </c>
      <c r="FG304" s="163">
        <v>20753.25</v>
      </c>
      <c r="FH304" s="163">
        <v>15000</v>
      </c>
      <c r="FI304" s="164">
        <v>47</v>
      </c>
      <c r="FK304" s="401"/>
    </row>
    <row r="305" spans="2:167" x14ac:dyDescent="0.25">
      <c r="B305" s="704"/>
      <c r="C305" s="704"/>
      <c r="D305" s="704"/>
      <c r="E305" s="704"/>
      <c r="F305" s="704"/>
      <c r="G305" s="398"/>
      <c r="H305" s="398"/>
      <c r="I305" s="398"/>
      <c r="J305" s="398"/>
      <c r="K305" s="398"/>
      <c r="L305" s="398"/>
      <c r="M305" s="398"/>
      <c r="N305" s="398"/>
      <c r="O305" s="398"/>
      <c r="P305" s="398"/>
      <c r="Q305" s="398"/>
      <c r="R305" s="398"/>
      <c r="S305" s="398"/>
      <c r="T305" s="398"/>
      <c r="U305" s="398"/>
      <c r="V305" s="398"/>
      <c r="W305" s="398"/>
      <c r="X305" s="398"/>
      <c r="Y305" s="400"/>
      <c r="Z305" s="400"/>
      <c r="AA305" s="400"/>
      <c r="AB305" s="400"/>
      <c r="AC305" s="400"/>
      <c r="AD305" s="400"/>
      <c r="AE305" s="400"/>
      <c r="AF305" s="400"/>
      <c r="AG305" s="398"/>
      <c r="AH305" s="401"/>
      <c r="AJ305" s="165">
        <v>70000</v>
      </c>
      <c r="AK305" s="166">
        <v>22893.5</v>
      </c>
      <c r="AL305" s="166">
        <v>20000</v>
      </c>
      <c r="AM305" s="167">
        <v>45</v>
      </c>
      <c r="AO305" s="401"/>
      <c r="AP305" s="398"/>
      <c r="AQ305" s="400"/>
      <c r="AS305" s="165">
        <v>90000</v>
      </c>
      <c r="AT305" s="166">
        <v>31560.066000000003</v>
      </c>
      <c r="AU305" s="166">
        <v>85000</v>
      </c>
      <c r="AV305" s="167">
        <v>47.5</v>
      </c>
      <c r="AX305" s="400"/>
      <c r="AY305" s="398"/>
      <c r="AZ305" s="401"/>
      <c r="BB305" s="404">
        <v>60000</v>
      </c>
      <c r="BC305" s="182">
        <v>18115.75</v>
      </c>
      <c r="BD305" s="182">
        <v>10000</v>
      </c>
      <c r="BE305" s="234">
        <v>41.75</v>
      </c>
      <c r="BG305" s="401"/>
      <c r="BH305" s="398"/>
      <c r="BI305" s="400"/>
      <c r="BK305" s="193">
        <v>120000.01</v>
      </c>
      <c r="BL305" s="194">
        <v>46191.139149999995</v>
      </c>
      <c r="BM305" s="194" t="s">
        <v>296</v>
      </c>
      <c r="BN305" s="195">
        <v>48.5</v>
      </c>
      <c r="BP305" s="400"/>
      <c r="BQ305" s="398"/>
      <c r="BR305" s="398"/>
      <c r="BS305" s="398"/>
      <c r="BT305" s="398"/>
      <c r="BU305" s="398"/>
      <c r="BV305" s="398"/>
      <c r="BW305" s="398"/>
      <c r="BX305" s="398"/>
      <c r="BY305" s="398"/>
      <c r="BZ305" s="398"/>
      <c r="CA305" s="398"/>
      <c r="CB305" s="398"/>
      <c r="CC305" s="398"/>
      <c r="CD305" s="398"/>
      <c r="CE305" s="398"/>
      <c r="CF305" s="398"/>
      <c r="CG305" s="398"/>
      <c r="CH305" s="398"/>
      <c r="CI305" s="398"/>
      <c r="CJ305" s="398"/>
      <c r="CK305" s="398"/>
      <c r="CL305" s="398"/>
      <c r="CM305" s="398"/>
      <c r="CN305" s="398"/>
      <c r="CO305" s="398"/>
      <c r="CP305" s="398"/>
      <c r="CQ305" s="398"/>
      <c r="CR305" s="398"/>
      <c r="CS305" s="400"/>
      <c r="CU305" s="193">
        <v>175000</v>
      </c>
      <c r="CV305" s="194">
        <v>71259.066000000006</v>
      </c>
      <c r="CW305" s="194" t="s">
        <v>296</v>
      </c>
      <c r="CX305" s="195">
        <v>48</v>
      </c>
      <c r="CZ305" s="400"/>
      <c r="DA305" s="398"/>
      <c r="DB305" s="398"/>
      <c r="DC305" s="398"/>
      <c r="DD305" s="398"/>
      <c r="DE305" s="398"/>
      <c r="DF305" s="398"/>
      <c r="DG305" s="398"/>
      <c r="DH305" s="398"/>
      <c r="DI305" s="398"/>
      <c r="DJ305" s="398"/>
      <c r="DK305" s="400"/>
      <c r="DM305" s="193">
        <v>120200</v>
      </c>
      <c r="DN305" s="194">
        <v>46618.25</v>
      </c>
      <c r="DO305" s="194" t="s">
        <v>296</v>
      </c>
      <c r="DP305" s="195">
        <v>47.5</v>
      </c>
      <c r="DR305" s="400"/>
      <c r="DS305" s="398"/>
      <c r="DT305" s="398"/>
      <c r="DU305" s="398"/>
      <c r="DV305" s="398"/>
      <c r="DW305" s="398"/>
      <c r="DX305" s="398"/>
      <c r="DY305" s="398"/>
      <c r="DZ305" s="398"/>
      <c r="EA305" s="398"/>
      <c r="EB305" s="398"/>
      <c r="EC305" s="398"/>
      <c r="ED305" s="398"/>
      <c r="EE305" s="398"/>
      <c r="EF305" s="398"/>
      <c r="EG305" s="398"/>
      <c r="EH305" s="398"/>
      <c r="EI305" s="398"/>
      <c r="EJ305" s="398"/>
      <c r="EK305" s="398"/>
      <c r="EL305" s="398"/>
      <c r="EM305" s="398"/>
      <c r="EN305" s="398"/>
      <c r="EO305" s="398"/>
      <c r="EP305" s="398"/>
      <c r="EQ305" s="398"/>
      <c r="ER305" s="398"/>
      <c r="ES305" s="398"/>
      <c r="ET305" s="398"/>
      <c r="EU305" s="398"/>
      <c r="EV305" s="398"/>
      <c r="EW305" s="398"/>
      <c r="EX305" s="398"/>
      <c r="EY305" s="398"/>
      <c r="EZ305" s="398"/>
      <c r="FA305" s="398"/>
      <c r="FB305" s="398"/>
      <c r="FC305" s="398"/>
      <c r="FD305" s="401"/>
      <c r="FF305" s="165">
        <v>80000</v>
      </c>
      <c r="FG305" s="166">
        <v>27803.25</v>
      </c>
      <c r="FH305" s="166">
        <v>40000</v>
      </c>
      <c r="FI305" s="167">
        <v>47.5</v>
      </c>
      <c r="FK305" s="401"/>
    </row>
    <row r="306" spans="2:167" x14ac:dyDescent="0.25">
      <c r="B306" s="704"/>
      <c r="C306" s="704"/>
      <c r="D306" s="704"/>
      <c r="E306" s="704"/>
      <c r="F306" s="704"/>
      <c r="G306" s="398"/>
      <c r="H306" s="398"/>
      <c r="I306" s="398"/>
      <c r="J306" s="398"/>
      <c r="K306" s="398"/>
      <c r="L306" s="398"/>
      <c r="M306" s="398"/>
      <c r="N306" s="398"/>
      <c r="O306" s="398"/>
      <c r="P306" s="398"/>
      <c r="Q306" s="398"/>
      <c r="R306" s="398"/>
      <c r="S306" s="398"/>
      <c r="T306" s="398"/>
      <c r="U306" s="398"/>
      <c r="V306" s="398"/>
      <c r="W306" s="398"/>
      <c r="X306" s="398"/>
      <c r="Y306" s="398"/>
      <c r="Z306" s="398"/>
      <c r="AA306" s="398"/>
      <c r="AB306" s="398"/>
      <c r="AC306" s="398"/>
      <c r="AD306" s="398"/>
      <c r="AE306" s="398"/>
      <c r="AF306" s="398"/>
      <c r="AG306" s="398"/>
      <c r="AH306" s="401"/>
      <c r="AJ306" s="404">
        <v>90000</v>
      </c>
      <c r="AK306" s="182">
        <v>31893.5</v>
      </c>
      <c r="AL306" s="182">
        <v>40000</v>
      </c>
      <c r="AM306" s="234">
        <v>46</v>
      </c>
      <c r="AO306" s="401"/>
      <c r="AP306" s="398"/>
      <c r="AQ306" s="400"/>
      <c r="AS306" s="193">
        <v>175000</v>
      </c>
      <c r="AT306" s="194">
        <v>71935.066000000006</v>
      </c>
      <c r="AU306" s="408" t="s">
        <v>296</v>
      </c>
      <c r="AV306" s="195">
        <v>48</v>
      </c>
      <c r="AX306" s="400"/>
      <c r="AY306" s="398"/>
      <c r="AZ306" s="401"/>
      <c r="BB306" s="165">
        <v>70000</v>
      </c>
      <c r="BC306" s="166">
        <v>22290.75</v>
      </c>
      <c r="BD306" s="166">
        <v>20000</v>
      </c>
      <c r="BE306" s="167">
        <v>44.5</v>
      </c>
      <c r="BG306" s="401"/>
      <c r="BH306" s="398"/>
      <c r="BI306" s="400"/>
      <c r="BP306" s="400"/>
      <c r="BQ306" s="398"/>
      <c r="BR306" s="398"/>
      <c r="BS306" s="398"/>
      <c r="BT306" s="398"/>
      <c r="BU306" s="398"/>
      <c r="BV306" s="398"/>
      <c r="BW306" s="398"/>
      <c r="BX306" s="398"/>
      <c r="BY306" s="398"/>
      <c r="BZ306" s="398"/>
      <c r="CA306" s="398"/>
      <c r="CB306" s="398"/>
      <c r="CC306" s="398"/>
      <c r="CD306" s="398"/>
      <c r="CE306" s="398"/>
      <c r="CF306" s="398"/>
      <c r="CG306" s="398"/>
      <c r="CH306" s="398"/>
      <c r="CI306" s="398"/>
      <c r="CJ306" s="398"/>
      <c r="CK306" s="398"/>
      <c r="CL306" s="398"/>
      <c r="CM306" s="398"/>
      <c r="CN306" s="398"/>
      <c r="CO306" s="398"/>
      <c r="CP306" s="398"/>
      <c r="CQ306" s="398"/>
      <c r="CR306" s="398"/>
      <c r="CS306" s="400"/>
      <c r="CZ306" s="400"/>
      <c r="DA306" s="398"/>
      <c r="DB306" s="398"/>
      <c r="DC306" s="398"/>
      <c r="DD306" s="398"/>
      <c r="DE306" s="398"/>
      <c r="DF306" s="398"/>
      <c r="DG306" s="398"/>
      <c r="DH306" s="398"/>
      <c r="DI306" s="398"/>
      <c r="DJ306" s="398"/>
      <c r="DK306" s="400"/>
      <c r="DR306" s="400"/>
      <c r="DS306" s="398"/>
      <c r="DT306" s="398"/>
      <c r="DU306" s="398"/>
      <c r="DV306" s="398"/>
      <c r="DW306" s="398"/>
      <c r="DX306" s="398"/>
      <c r="DY306" s="398"/>
      <c r="DZ306" s="398"/>
      <c r="EA306" s="398"/>
      <c r="EB306" s="398"/>
      <c r="EC306" s="398"/>
      <c r="ED306" s="398"/>
      <c r="EE306" s="398"/>
      <c r="EF306" s="398"/>
      <c r="EG306" s="398"/>
      <c r="EH306" s="398"/>
      <c r="EI306" s="398"/>
      <c r="EJ306" s="398"/>
      <c r="EK306" s="398"/>
      <c r="EL306" s="398"/>
      <c r="EM306" s="398"/>
      <c r="EN306" s="398"/>
      <c r="EO306" s="398"/>
      <c r="EP306" s="398"/>
      <c r="EQ306" s="398"/>
      <c r="ER306" s="398"/>
      <c r="ES306" s="398"/>
      <c r="ET306" s="398"/>
      <c r="EU306" s="398"/>
      <c r="EV306" s="398"/>
      <c r="EW306" s="398"/>
      <c r="EX306" s="398"/>
      <c r="EY306" s="398"/>
      <c r="EZ306" s="398"/>
      <c r="FA306" s="398"/>
      <c r="FB306" s="398"/>
      <c r="FC306" s="398"/>
      <c r="FD306" s="401"/>
      <c r="FF306" s="193">
        <v>120000</v>
      </c>
      <c r="FG306" s="194">
        <v>46803.25</v>
      </c>
      <c r="FH306" s="194" t="s">
        <v>296</v>
      </c>
      <c r="FI306" s="195">
        <v>48</v>
      </c>
      <c r="FK306" s="401"/>
    </row>
    <row r="307" spans="2:167" x14ac:dyDescent="0.25">
      <c r="B307" s="704"/>
      <c r="C307" s="704"/>
      <c r="D307" s="704"/>
      <c r="E307" s="704"/>
      <c r="F307" s="704"/>
      <c r="G307" s="398"/>
      <c r="H307" s="398"/>
      <c r="I307" s="398"/>
      <c r="J307" s="398"/>
      <c r="K307" s="398"/>
      <c r="L307" s="398"/>
      <c r="M307" s="398"/>
      <c r="N307" s="398"/>
      <c r="O307" s="398"/>
      <c r="P307" s="398"/>
      <c r="Q307" s="398"/>
      <c r="R307" s="398"/>
      <c r="S307" s="398"/>
      <c r="T307" s="398"/>
      <c r="U307" s="398"/>
      <c r="V307" s="398"/>
      <c r="W307" s="398"/>
      <c r="X307" s="398"/>
      <c r="Y307" s="398"/>
      <c r="Z307" s="398"/>
      <c r="AA307" s="398"/>
      <c r="AB307" s="398"/>
      <c r="AC307" s="398"/>
      <c r="AD307" s="398"/>
      <c r="AE307" s="398"/>
      <c r="AF307" s="398"/>
      <c r="AG307" s="398"/>
      <c r="AH307" s="401"/>
      <c r="AJ307" s="165">
        <v>130000</v>
      </c>
      <c r="AK307" s="166">
        <v>50293.5</v>
      </c>
      <c r="AL307" s="166">
        <v>20000</v>
      </c>
      <c r="AM307" s="167">
        <v>47</v>
      </c>
      <c r="AO307" s="401"/>
      <c r="AP307" s="398"/>
      <c r="AQ307" s="400"/>
      <c r="AX307" s="400"/>
      <c r="AY307" s="398"/>
      <c r="AZ307" s="401"/>
      <c r="BB307" s="404">
        <v>90000</v>
      </c>
      <c r="BC307" s="182">
        <v>31190.75</v>
      </c>
      <c r="BD307" s="182">
        <v>30000</v>
      </c>
      <c r="BE307" s="234">
        <v>45.5</v>
      </c>
      <c r="BG307" s="401"/>
      <c r="BH307" s="398"/>
      <c r="BI307" s="400"/>
      <c r="BJ307" s="400"/>
      <c r="BK307" s="400"/>
      <c r="BL307" s="400"/>
      <c r="BM307" s="400"/>
      <c r="BN307" s="400"/>
      <c r="BO307" s="400"/>
      <c r="BP307" s="400"/>
      <c r="BQ307" s="398"/>
      <c r="BR307" s="398"/>
      <c r="BS307" s="398"/>
      <c r="BT307" s="398"/>
      <c r="BU307" s="398"/>
      <c r="BV307" s="398"/>
      <c r="BW307" s="398"/>
      <c r="BX307" s="398"/>
      <c r="BY307" s="398"/>
      <c r="BZ307" s="398"/>
      <c r="CA307" s="398"/>
      <c r="CB307" s="398"/>
      <c r="CC307" s="398"/>
      <c r="CD307" s="398"/>
      <c r="CE307" s="398"/>
      <c r="CF307" s="398"/>
      <c r="CG307" s="398"/>
      <c r="CH307" s="398"/>
      <c r="CI307" s="398"/>
      <c r="CJ307" s="398"/>
      <c r="CK307" s="398"/>
      <c r="CL307" s="398"/>
      <c r="CM307" s="398"/>
      <c r="CN307" s="398"/>
      <c r="CO307" s="398"/>
      <c r="CP307" s="398"/>
      <c r="CQ307" s="398"/>
      <c r="CR307" s="398"/>
      <c r="CS307" s="400"/>
      <c r="CT307" s="400"/>
      <c r="CU307" s="400"/>
      <c r="CV307" s="400"/>
      <c r="CW307" s="400"/>
      <c r="CX307" s="400"/>
      <c r="CY307" s="400"/>
      <c r="CZ307" s="400"/>
      <c r="DA307" s="398"/>
      <c r="DB307" s="398"/>
      <c r="DC307" s="398"/>
      <c r="DD307" s="398"/>
      <c r="DE307" s="398"/>
      <c r="DF307" s="398"/>
      <c r="DG307" s="398"/>
      <c r="DH307" s="398"/>
      <c r="DI307" s="398"/>
      <c r="DJ307" s="398"/>
      <c r="DK307" s="400"/>
      <c r="DL307" s="400"/>
      <c r="DM307" s="400"/>
      <c r="DN307" s="400"/>
      <c r="DO307" s="400"/>
      <c r="DP307" s="400"/>
      <c r="DQ307" s="400"/>
      <c r="DR307" s="400"/>
      <c r="DS307" s="398"/>
      <c r="DT307" s="398"/>
      <c r="DU307" s="398"/>
      <c r="DV307" s="398"/>
      <c r="DW307" s="398"/>
      <c r="DX307" s="398"/>
      <c r="DY307" s="398"/>
      <c r="DZ307" s="398"/>
      <c r="EA307" s="398"/>
      <c r="EB307" s="398"/>
      <c r="EC307" s="398"/>
      <c r="ED307" s="398"/>
      <c r="EE307" s="398"/>
      <c r="EF307" s="398"/>
      <c r="EG307" s="398"/>
      <c r="EH307" s="398"/>
      <c r="EI307" s="398"/>
      <c r="EJ307" s="398"/>
      <c r="EK307" s="398"/>
      <c r="EL307" s="398"/>
      <c r="EM307" s="398"/>
      <c r="EN307" s="398"/>
      <c r="EO307" s="398"/>
      <c r="EP307" s="398"/>
      <c r="EQ307" s="398"/>
      <c r="ER307" s="398"/>
      <c r="ES307" s="398"/>
      <c r="ET307" s="398"/>
      <c r="EU307" s="398"/>
      <c r="EV307" s="398"/>
      <c r="EW307" s="398"/>
      <c r="EX307" s="398"/>
      <c r="EY307" s="398"/>
      <c r="EZ307" s="398"/>
      <c r="FA307" s="398"/>
      <c r="FB307" s="398"/>
      <c r="FC307" s="398"/>
      <c r="FD307" s="401"/>
      <c r="FK307" s="401"/>
    </row>
    <row r="308" spans="2:167" x14ac:dyDescent="0.25">
      <c r="B308" s="704"/>
      <c r="C308" s="704"/>
      <c r="D308" s="704"/>
      <c r="E308" s="704"/>
      <c r="F308" s="704"/>
      <c r="G308" s="398"/>
      <c r="H308" s="398"/>
      <c r="I308" s="398"/>
      <c r="J308" s="398"/>
      <c r="K308" s="398"/>
      <c r="L308" s="398"/>
      <c r="M308" s="398"/>
      <c r="N308" s="398"/>
      <c r="O308" s="398"/>
      <c r="P308" s="398"/>
      <c r="Q308" s="398"/>
      <c r="R308" s="398"/>
      <c r="S308" s="398"/>
      <c r="T308" s="398"/>
      <c r="U308" s="398"/>
      <c r="V308" s="398"/>
      <c r="W308" s="398"/>
      <c r="X308" s="398"/>
      <c r="Y308" s="398"/>
      <c r="Z308" s="398"/>
      <c r="AA308" s="398"/>
      <c r="AB308" s="398"/>
      <c r="AC308" s="398"/>
      <c r="AD308" s="398"/>
      <c r="AE308" s="398"/>
      <c r="AF308" s="398"/>
      <c r="AG308" s="398"/>
      <c r="AH308" s="401"/>
      <c r="AJ308" s="193">
        <v>150000</v>
      </c>
      <c r="AK308" s="194">
        <v>59693.5</v>
      </c>
      <c r="AL308" s="408" t="s">
        <v>296</v>
      </c>
      <c r="AM308" s="195">
        <v>47.5</v>
      </c>
      <c r="AO308" s="401"/>
      <c r="AP308" s="398"/>
      <c r="AQ308" s="400"/>
      <c r="AR308" s="400"/>
      <c r="AS308" s="400"/>
      <c r="AT308" s="400"/>
      <c r="AU308" s="400"/>
      <c r="AV308" s="400"/>
      <c r="AW308" s="400"/>
      <c r="AX308" s="400"/>
      <c r="AY308" s="398"/>
      <c r="AZ308" s="401"/>
      <c r="BB308" s="165">
        <v>120000</v>
      </c>
      <c r="BC308" s="166">
        <v>44840.75</v>
      </c>
      <c r="BD308" s="166">
        <v>55000</v>
      </c>
      <c r="BE308" s="167">
        <v>46.5</v>
      </c>
      <c r="BG308" s="401"/>
      <c r="BH308" s="398"/>
      <c r="BI308" s="398"/>
      <c r="BJ308" s="398"/>
      <c r="BK308" s="398"/>
      <c r="BL308" s="398"/>
      <c r="BM308" s="398"/>
      <c r="BN308" s="398"/>
      <c r="BO308" s="398"/>
      <c r="BP308" s="398"/>
      <c r="BQ308" s="398"/>
      <c r="BR308" s="398"/>
      <c r="BS308" s="398"/>
      <c r="BT308" s="398"/>
      <c r="BU308" s="398"/>
      <c r="BV308" s="398"/>
      <c r="BW308" s="398"/>
      <c r="BX308" s="398"/>
      <c r="BY308" s="398"/>
      <c r="BZ308" s="398"/>
      <c r="CA308" s="398"/>
      <c r="CB308" s="398"/>
      <c r="CC308" s="398"/>
      <c r="CD308" s="398"/>
      <c r="CE308" s="398"/>
      <c r="CF308" s="398"/>
      <c r="CG308" s="398"/>
      <c r="CH308" s="398"/>
      <c r="CI308" s="398"/>
      <c r="CJ308" s="398"/>
      <c r="CK308" s="398"/>
      <c r="CL308" s="398"/>
      <c r="CM308" s="398"/>
      <c r="CN308" s="398"/>
      <c r="CO308" s="398"/>
      <c r="CP308" s="398"/>
      <c r="CQ308" s="398"/>
      <c r="CR308" s="398"/>
      <c r="CS308" s="398"/>
      <c r="CT308" s="398"/>
      <c r="CU308" s="398"/>
      <c r="CV308" s="398"/>
      <c r="CW308" s="398"/>
      <c r="CX308" s="398"/>
      <c r="CY308" s="398"/>
      <c r="CZ308" s="398"/>
      <c r="DA308" s="398"/>
      <c r="DB308" s="398"/>
      <c r="DC308" s="398"/>
      <c r="DD308" s="398"/>
      <c r="DE308" s="398"/>
      <c r="DF308" s="398"/>
      <c r="DG308" s="398"/>
      <c r="DH308" s="398"/>
      <c r="DI308" s="398"/>
      <c r="DJ308" s="398"/>
      <c r="DK308" s="398"/>
      <c r="DL308" s="398"/>
      <c r="DM308" s="398"/>
      <c r="DN308" s="398"/>
      <c r="DO308" s="398"/>
      <c r="DP308" s="398"/>
      <c r="DQ308" s="398"/>
      <c r="DR308" s="398"/>
      <c r="DS308" s="398"/>
      <c r="DT308" s="398"/>
      <c r="DU308" s="398"/>
      <c r="DV308" s="398"/>
      <c r="DW308" s="398"/>
      <c r="DX308" s="398"/>
      <c r="DY308" s="398"/>
      <c r="DZ308" s="398"/>
      <c r="EA308" s="398"/>
      <c r="EB308" s="398"/>
      <c r="EC308" s="398"/>
      <c r="ED308" s="398"/>
      <c r="EE308" s="398"/>
      <c r="EF308" s="398"/>
      <c r="EG308" s="398"/>
      <c r="EH308" s="398"/>
      <c r="EI308" s="398"/>
      <c r="EJ308" s="398"/>
      <c r="EK308" s="398"/>
      <c r="EL308" s="398"/>
      <c r="EM308" s="398"/>
      <c r="EN308" s="398"/>
      <c r="EO308" s="398"/>
      <c r="EP308" s="398"/>
      <c r="EQ308" s="398"/>
      <c r="ER308" s="398"/>
      <c r="ES308" s="398"/>
      <c r="ET308" s="398"/>
      <c r="EU308" s="398"/>
      <c r="EV308" s="398"/>
      <c r="EW308" s="398"/>
      <c r="EX308" s="398"/>
      <c r="EY308" s="398"/>
      <c r="EZ308" s="398"/>
      <c r="FA308" s="398"/>
      <c r="FB308" s="398"/>
      <c r="FC308" s="398"/>
      <c r="FD308" s="401"/>
      <c r="FE308" s="401"/>
      <c r="FF308" s="401"/>
      <c r="FG308" s="401"/>
      <c r="FH308" s="401"/>
      <c r="FI308" s="401"/>
      <c r="FJ308" s="401"/>
      <c r="FK308" s="401"/>
    </row>
    <row r="309" spans="2:167" x14ac:dyDescent="0.25">
      <c r="B309" s="704"/>
      <c r="C309" s="704"/>
      <c r="D309" s="704"/>
      <c r="E309" s="704"/>
      <c r="F309" s="704"/>
      <c r="G309" s="398"/>
      <c r="H309" s="398"/>
      <c r="I309" s="398"/>
      <c r="J309" s="398"/>
      <c r="K309" s="398"/>
      <c r="L309" s="398"/>
      <c r="M309" s="398"/>
      <c r="N309" s="398"/>
      <c r="O309" s="398"/>
      <c r="P309" s="398"/>
      <c r="Q309" s="398"/>
      <c r="R309" s="398"/>
      <c r="S309" s="398"/>
      <c r="T309" s="398"/>
      <c r="U309" s="398"/>
      <c r="V309" s="398"/>
      <c r="W309" s="398"/>
      <c r="X309" s="398"/>
      <c r="Y309" s="398"/>
      <c r="Z309" s="398"/>
      <c r="AA309" s="398"/>
      <c r="AB309" s="398"/>
      <c r="AC309" s="398"/>
      <c r="AD309" s="398"/>
      <c r="AE309" s="398"/>
      <c r="AF309" s="398"/>
      <c r="AG309" s="398"/>
      <c r="AH309" s="401"/>
      <c r="AO309" s="401"/>
      <c r="AP309" s="398"/>
      <c r="AQ309" s="398"/>
      <c r="AR309" s="398"/>
      <c r="AS309" s="398"/>
      <c r="AT309" s="398"/>
      <c r="AU309" s="398"/>
      <c r="AV309" s="398"/>
      <c r="AW309" s="398"/>
      <c r="AX309" s="398"/>
      <c r="AY309" s="398"/>
      <c r="AZ309" s="401"/>
      <c r="BB309" s="193">
        <v>175000</v>
      </c>
      <c r="BC309" s="194">
        <v>70415.75</v>
      </c>
      <c r="BD309" s="172" t="s">
        <v>296</v>
      </c>
      <c r="BE309" s="195">
        <v>47.5</v>
      </c>
      <c r="BG309" s="401"/>
      <c r="BH309" s="398"/>
      <c r="BI309" s="398"/>
      <c r="BJ309" s="398"/>
      <c r="BK309" s="398"/>
      <c r="BL309" s="398"/>
      <c r="BM309" s="398"/>
      <c r="BN309" s="398"/>
      <c r="BO309" s="398"/>
      <c r="BP309" s="398"/>
      <c r="BQ309" s="398"/>
      <c r="BR309" s="398"/>
      <c r="BS309" s="398"/>
      <c r="BT309" s="398"/>
      <c r="BU309" s="398"/>
      <c r="BV309" s="398"/>
      <c r="BW309" s="398"/>
      <c r="BX309" s="398"/>
      <c r="BY309" s="398"/>
      <c r="BZ309" s="398"/>
      <c r="CA309" s="398"/>
      <c r="CB309" s="398"/>
      <c r="CC309" s="398"/>
      <c r="CD309" s="398"/>
      <c r="CE309" s="398"/>
      <c r="CF309" s="398"/>
      <c r="CG309" s="398"/>
      <c r="CH309" s="398"/>
      <c r="CI309" s="398"/>
      <c r="CJ309" s="398"/>
      <c r="CK309" s="398"/>
      <c r="CL309" s="398"/>
      <c r="CM309" s="398"/>
      <c r="CN309" s="398"/>
      <c r="CO309" s="398"/>
      <c r="CP309" s="398"/>
      <c r="CQ309" s="398"/>
      <c r="CR309" s="398"/>
      <c r="CS309" s="398"/>
      <c r="CT309" s="398"/>
      <c r="CU309" s="398"/>
      <c r="CV309" s="398"/>
      <c r="CW309" s="398"/>
      <c r="CX309" s="398"/>
      <c r="CY309" s="398"/>
      <c r="CZ309" s="398"/>
      <c r="DA309" s="398"/>
      <c r="DB309" s="398"/>
      <c r="DC309" s="398"/>
      <c r="DD309" s="398"/>
      <c r="DE309" s="398"/>
      <c r="DF309" s="398"/>
      <c r="DG309" s="398"/>
      <c r="DH309" s="398"/>
      <c r="DI309" s="398"/>
      <c r="DJ309" s="398"/>
      <c r="DK309" s="398"/>
      <c r="DL309" s="398"/>
      <c r="DM309" s="398"/>
      <c r="DN309" s="398"/>
      <c r="DO309" s="398"/>
      <c r="DP309" s="398"/>
      <c r="DQ309" s="398"/>
      <c r="DR309" s="398"/>
      <c r="DS309" s="398"/>
      <c r="DT309" s="398"/>
      <c r="DU309" s="398"/>
      <c r="DV309" s="398"/>
      <c r="DW309" s="398"/>
      <c r="DX309" s="398"/>
      <c r="DY309" s="398"/>
      <c r="DZ309" s="398"/>
      <c r="EA309" s="398"/>
      <c r="EB309" s="398"/>
      <c r="EC309" s="398"/>
      <c r="ED309" s="398"/>
      <c r="EE309" s="398"/>
      <c r="EF309" s="398"/>
      <c r="EG309" s="398"/>
      <c r="EH309" s="398"/>
      <c r="EI309" s="398"/>
      <c r="EJ309" s="398"/>
      <c r="EK309" s="398"/>
      <c r="EL309" s="398"/>
      <c r="EM309" s="398"/>
      <c r="EN309" s="398"/>
      <c r="EO309" s="398"/>
      <c r="EP309" s="398"/>
      <c r="EQ309" s="398"/>
      <c r="ER309" s="398"/>
      <c r="ES309" s="398"/>
      <c r="ET309" s="398"/>
      <c r="EU309" s="398"/>
      <c r="EV309" s="398"/>
      <c r="EW309" s="398"/>
      <c r="EX309" s="398"/>
      <c r="EY309" s="398"/>
      <c r="EZ309" s="398"/>
      <c r="FA309" s="398"/>
      <c r="FB309" s="398"/>
      <c r="FC309" s="398"/>
      <c r="FD309" s="398"/>
      <c r="FE309" s="398"/>
      <c r="FF309" s="398"/>
      <c r="FG309" s="398"/>
      <c r="FH309" s="398"/>
      <c r="FI309" s="398"/>
      <c r="FJ309" s="398"/>
      <c r="FK309" s="398"/>
    </row>
    <row r="310" spans="2:167" x14ac:dyDescent="0.25">
      <c r="B310" s="704"/>
      <c r="C310" s="704"/>
      <c r="D310" s="704"/>
      <c r="E310" s="704"/>
      <c r="F310" s="704"/>
      <c r="G310" s="398"/>
      <c r="H310" s="398"/>
      <c r="I310" s="398"/>
      <c r="J310" s="398"/>
      <c r="K310" s="398"/>
      <c r="L310" s="398"/>
      <c r="M310" s="398"/>
      <c r="N310" s="398"/>
      <c r="O310" s="398"/>
      <c r="P310" s="398"/>
      <c r="Q310" s="398"/>
      <c r="R310" s="398"/>
      <c r="S310" s="398"/>
      <c r="T310" s="398"/>
      <c r="U310" s="398"/>
      <c r="V310" s="398"/>
      <c r="W310" s="398"/>
      <c r="X310" s="398"/>
      <c r="Y310" s="398"/>
      <c r="Z310" s="398"/>
      <c r="AA310" s="398"/>
      <c r="AB310" s="398"/>
      <c r="AC310" s="398"/>
      <c r="AD310" s="398"/>
      <c r="AE310" s="398"/>
      <c r="AF310" s="398"/>
      <c r="AG310" s="398"/>
      <c r="AH310" s="401"/>
      <c r="AI310" s="401"/>
      <c r="AJ310" s="401"/>
      <c r="AK310" s="401"/>
      <c r="AL310" s="401"/>
      <c r="AM310" s="401"/>
      <c r="AN310" s="401"/>
      <c r="AO310" s="401"/>
      <c r="AP310" s="398"/>
      <c r="AQ310" s="398"/>
      <c r="AR310" s="398"/>
      <c r="AS310" s="398"/>
      <c r="AT310" s="398"/>
      <c r="AU310" s="398"/>
      <c r="AV310" s="398"/>
      <c r="AW310" s="398"/>
      <c r="AX310" s="398"/>
      <c r="AY310" s="398"/>
      <c r="AZ310" s="401"/>
      <c r="BG310" s="401"/>
      <c r="BH310" s="398"/>
      <c r="BI310" s="398"/>
      <c r="BJ310" s="398"/>
      <c r="BK310" s="398"/>
      <c r="BL310" s="398"/>
      <c r="BM310" s="398"/>
      <c r="BN310" s="398"/>
      <c r="BO310" s="398"/>
      <c r="BP310" s="398"/>
      <c r="BQ310" s="398"/>
      <c r="BR310" s="398"/>
      <c r="BS310" s="398"/>
      <c r="BT310" s="398"/>
      <c r="BU310" s="398"/>
      <c r="BV310" s="398"/>
      <c r="BW310" s="398"/>
      <c r="BX310" s="398"/>
      <c r="BY310" s="398"/>
      <c r="BZ310" s="398"/>
      <c r="CA310" s="398"/>
      <c r="CB310" s="398"/>
      <c r="CC310" s="398"/>
      <c r="CD310" s="398"/>
      <c r="CE310" s="398"/>
      <c r="CF310" s="398"/>
      <c r="CG310" s="398"/>
      <c r="CH310" s="398"/>
      <c r="CI310" s="398"/>
      <c r="CJ310" s="398"/>
      <c r="CK310" s="398"/>
      <c r="CL310" s="398"/>
      <c r="CM310" s="398"/>
      <c r="CN310" s="398"/>
      <c r="CO310" s="398"/>
      <c r="CP310" s="398"/>
      <c r="CQ310" s="398"/>
      <c r="CR310" s="398"/>
      <c r="CS310" s="398"/>
      <c r="CT310" s="398"/>
      <c r="CU310" s="398"/>
      <c r="CV310" s="398"/>
      <c r="CW310" s="398"/>
      <c r="CX310" s="398"/>
      <c r="CY310" s="398"/>
      <c r="CZ310" s="398"/>
      <c r="DA310" s="398"/>
      <c r="DB310" s="398"/>
      <c r="DC310" s="398"/>
      <c r="DD310" s="398"/>
      <c r="DE310" s="398"/>
      <c r="DF310" s="398"/>
      <c r="DG310" s="398"/>
      <c r="DH310" s="398"/>
      <c r="DI310" s="398"/>
      <c r="DJ310" s="398"/>
      <c r="DK310" s="398"/>
      <c r="DL310" s="398"/>
      <c r="DM310" s="398"/>
      <c r="DN310" s="398"/>
      <c r="DO310" s="398"/>
      <c r="DP310" s="398"/>
      <c r="DQ310" s="398"/>
      <c r="DR310" s="398"/>
      <c r="DS310" s="398"/>
      <c r="DT310" s="398"/>
      <c r="DU310" s="398"/>
      <c r="DV310" s="398"/>
      <c r="DW310" s="398"/>
      <c r="DX310" s="398"/>
      <c r="DY310" s="398"/>
      <c r="DZ310" s="398"/>
      <c r="EA310" s="398"/>
      <c r="EB310" s="398"/>
      <c r="EC310" s="398"/>
      <c r="ED310" s="398"/>
      <c r="EE310" s="398"/>
      <c r="EF310" s="398"/>
      <c r="EG310" s="398"/>
      <c r="EH310" s="398"/>
      <c r="EI310" s="398"/>
      <c r="EJ310" s="398"/>
      <c r="EK310" s="398"/>
      <c r="EL310" s="398"/>
      <c r="EM310" s="398"/>
      <c r="EN310" s="398"/>
      <c r="EO310" s="398"/>
      <c r="EP310" s="398"/>
      <c r="EQ310" s="398"/>
      <c r="ER310" s="398"/>
      <c r="ES310" s="398"/>
      <c r="ET310" s="398"/>
      <c r="EU310" s="398"/>
      <c r="EV310" s="398"/>
      <c r="EW310" s="398"/>
      <c r="EX310" s="398"/>
      <c r="EY310" s="398"/>
      <c r="EZ310" s="398"/>
      <c r="FA310" s="398"/>
      <c r="FB310" s="398"/>
      <c r="FC310" s="398"/>
      <c r="FD310" s="398"/>
      <c r="FE310" s="398"/>
      <c r="FF310" s="398"/>
      <c r="FG310" s="398"/>
      <c r="FH310" s="398"/>
      <c r="FI310" s="398"/>
      <c r="FJ310" s="398"/>
      <c r="FK310" s="398"/>
    </row>
    <row r="311" spans="2:167" x14ac:dyDescent="0.25">
      <c r="B311" s="704"/>
      <c r="C311" s="704"/>
      <c r="D311" s="704"/>
      <c r="E311" s="704"/>
      <c r="F311" s="704"/>
      <c r="G311" s="398"/>
      <c r="H311" s="398"/>
      <c r="I311" s="398"/>
      <c r="J311" s="398"/>
      <c r="K311" s="398"/>
      <c r="L311" s="398"/>
      <c r="M311" s="398"/>
      <c r="N311" s="398"/>
      <c r="O311" s="398"/>
      <c r="P311" s="398"/>
      <c r="Q311" s="398"/>
      <c r="R311" s="398"/>
      <c r="S311" s="398"/>
      <c r="T311" s="398"/>
      <c r="U311" s="398"/>
      <c r="V311" s="398"/>
      <c r="W311" s="398"/>
      <c r="X311" s="398"/>
      <c r="Y311" s="398"/>
      <c r="Z311" s="398"/>
      <c r="AA311" s="398"/>
      <c r="AB311" s="398"/>
      <c r="AC311" s="398"/>
      <c r="AD311" s="398"/>
      <c r="AE311" s="398"/>
      <c r="AF311" s="398"/>
      <c r="AG311" s="398"/>
      <c r="AH311" s="398"/>
      <c r="AI311" s="398"/>
      <c r="AJ311" s="398"/>
      <c r="AK311" s="398"/>
      <c r="AL311" s="398"/>
      <c r="AM311" s="398"/>
      <c r="AN311" s="398"/>
      <c r="AO311" s="398"/>
      <c r="AP311" s="398"/>
      <c r="AQ311" s="398"/>
      <c r="AR311" s="398"/>
      <c r="AS311" s="398"/>
      <c r="AT311" s="398"/>
      <c r="AU311" s="398"/>
      <c r="AV311" s="398"/>
      <c r="AW311" s="398"/>
      <c r="AX311" s="398"/>
      <c r="AY311" s="398"/>
      <c r="AZ311" s="401"/>
      <c r="BA311" s="401"/>
      <c r="BB311" s="401"/>
      <c r="BC311" s="401"/>
      <c r="BD311" s="401"/>
      <c r="BE311" s="401"/>
      <c r="BF311" s="401"/>
      <c r="BG311" s="401"/>
      <c r="BH311" s="398"/>
      <c r="BI311" s="398"/>
      <c r="BJ311" s="398"/>
      <c r="BK311" s="398"/>
      <c r="BL311" s="398"/>
      <c r="BM311" s="398"/>
      <c r="BN311" s="398"/>
      <c r="BO311" s="398"/>
      <c r="BP311" s="398"/>
      <c r="BQ311" s="398"/>
      <c r="BR311" s="398"/>
      <c r="BS311" s="398"/>
      <c r="BT311" s="398"/>
      <c r="BU311" s="398"/>
      <c r="BV311" s="398"/>
      <c r="BW311" s="398"/>
      <c r="BX311" s="398"/>
      <c r="BY311" s="398"/>
      <c r="BZ311" s="398"/>
      <c r="CA311" s="398"/>
      <c r="CB311" s="398"/>
      <c r="CC311" s="398"/>
      <c r="CD311" s="398"/>
      <c r="CE311" s="398"/>
      <c r="CF311" s="398"/>
      <c r="CG311" s="398"/>
      <c r="CH311" s="398"/>
      <c r="CI311" s="398"/>
      <c r="CJ311" s="398"/>
      <c r="CK311" s="398"/>
      <c r="CL311" s="398"/>
      <c r="CM311" s="398"/>
      <c r="CN311" s="398"/>
      <c r="CO311" s="398"/>
      <c r="CP311" s="398"/>
      <c r="CQ311" s="398"/>
      <c r="CR311" s="398"/>
      <c r="CS311" s="398"/>
      <c r="CT311" s="398"/>
      <c r="CU311" s="398"/>
      <c r="CV311" s="398"/>
      <c r="CW311" s="398"/>
      <c r="CX311" s="398"/>
      <c r="CY311" s="398"/>
      <c r="CZ311" s="398"/>
      <c r="DA311" s="398"/>
      <c r="DB311" s="398"/>
      <c r="DC311" s="398"/>
      <c r="DD311" s="398"/>
      <c r="DE311" s="398"/>
      <c r="DF311" s="398"/>
      <c r="DG311" s="398"/>
      <c r="DH311" s="398"/>
      <c r="DI311" s="398"/>
      <c r="DJ311" s="398"/>
      <c r="DK311" s="398"/>
      <c r="DL311" s="398"/>
      <c r="DM311" s="398"/>
      <c r="DN311" s="398"/>
      <c r="DO311" s="398"/>
      <c r="DP311" s="398"/>
      <c r="DQ311" s="398"/>
      <c r="DR311" s="398"/>
      <c r="DS311" s="398"/>
      <c r="DT311" s="398"/>
      <c r="DU311" s="398"/>
      <c r="DV311" s="398"/>
      <c r="DW311" s="398"/>
      <c r="DX311" s="398"/>
      <c r="DY311" s="398"/>
      <c r="DZ311" s="398"/>
      <c r="EA311" s="398"/>
      <c r="EB311" s="398"/>
      <c r="EC311" s="398"/>
      <c r="ED311" s="398"/>
      <c r="EE311" s="398"/>
      <c r="EF311" s="398"/>
      <c r="EG311" s="398"/>
      <c r="EH311" s="398"/>
      <c r="EI311" s="398"/>
      <c r="EJ311" s="398"/>
      <c r="EK311" s="398"/>
      <c r="EL311" s="398"/>
      <c r="EM311" s="398"/>
      <c r="EN311" s="398"/>
      <c r="EO311" s="398"/>
      <c r="EP311" s="398"/>
      <c r="EQ311" s="398"/>
      <c r="ER311" s="398"/>
      <c r="ES311" s="398"/>
      <c r="ET311" s="398"/>
      <c r="EU311" s="398"/>
      <c r="EV311" s="398"/>
      <c r="EW311" s="398"/>
      <c r="EX311" s="398"/>
      <c r="EY311" s="398"/>
      <c r="EZ311" s="398"/>
      <c r="FA311" s="398"/>
      <c r="FB311" s="398"/>
      <c r="FC311" s="398"/>
      <c r="FD311" s="398"/>
      <c r="FE311" s="398"/>
      <c r="FF311" s="398"/>
      <c r="FG311" s="398"/>
      <c r="FH311" s="398"/>
      <c r="FI311" s="398"/>
      <c r="FJ311" s="398"/>
      <c r="FK311" s="398"/>
    </row>
    <row r="312" spans="2:167" x14ac:dyDescent="0.25">
      <c r="B312" s="704"/>
      <c r="C312" s="704"/>
      <c r="D312" s="704"/>
      <c r="E312" s="704"/>
      <c r="F312" s="704"/>
      <c r="G312" s="398"/>
      <c r="H312" s="398"/>
      <c r="I312" s="398"/>
      <c r="J312" s="398"/>
      <c r="K312" s="398"/>
      <c r="L312" s="398"/>
      <c r="M312" s="398"/>
      <c r="N312" s="398"/>
      <c r="O312" s="398"/>
      <c r="P312" s="398"/>
      <c r="Q312" s="398"/>
      <c r="R312" s="398"/>
      <c r="S312" s="398"/>
      <c r="T312" s="398"/>
      <c r="U312" s="398"/>
      <c r="V312" s="398"/>
      <c r="W312" s="398"/>
      <c r="X312" s="398"/>
      <c r="Y312" s="398"/>
      <c r="Z312" s="398"/>
      <c r="AA312" s="398"/>
      <c r="AB312" s="398"/>
      <c r="AC312" s="398"/>
      <c r="AD312" s="398"/>
      <c r="AE312" s="398"/>
      <c r="AF312" s="398"/>
      <c r="AG312" s="398"/>
      <c r="AH312" s="398"/>
      <c r="AI312" s="398"/>
      <c r="AJ312" s="398"/>
      <c r="AK312" s="398"/>
      <c r="AL312" s="398"/>
      <c r="AM312" s="398"/>
      <c r="AN312" s="398"/>
      <c r="AO312" s="398"/>
      <c r="AP312" s="398"/>
      <c r="AQ312" s="398"/>
      <c r="AR312" s="398"/>
      <c r="AS312" s="398"/>
      <c r="AT312" s="398"/>
      <c r="AU312" s="398"/>
      <c r="AV312" s="398"/>
      <c r="AW312" s="398"/>
      <c r="AX312" s="398"/>
      <c r="AY312" s="398"/>
      <c r="AZ312" s="398"/>
      <c r="BA312" s="398"/>
      <c r="BB312" s="398"/>
      <c r="BC312" s="398"/>
      <c r="BD312" s="398"/>
      <c r="BE312" s="398"/>
      <c r="BF312" s="398"/>
      <c r="BG312" s="398"/>
      <c r="BH312" s="398"/>
      <c r="BI312" s="398"/>
      <c r="BJ312" s="398"/>
      <c r="BK312" s="398"/>
      <c r="BL312" s="398"/>
      <c r="BM312" s="398"/>
      <c r="BN312" s="398"/>
      <c r="BO312" s="398"/>
      <c r="BP312" s="398"/>
      <c r="BQ312" s="398"/>
      <c r="BR312" s="398"/>
      <c r="BS312" s="398"/>
      <c r="BT312" s="398"/>
      <c r="BU312" s="398"/>
      <c r="BV312" s="398"/>
      <c r="BW312" s="398"/>
      <c r="BX312" s="398"/>
      <c r="BY312" s="398"/>
      <c r="BZ312" s="398"/>
      <c r="CA312" s="398"/>
      <c r="CB312" s="398"/>
      <c r="CC312" s="398"/>
      <c r="CD312" s="398"/>
      <c r="CE312" s="398"/>
      <c r="CF312" s="398"/>
      <c r="CG312" s="398"/>
      <c r="CH312" s="398"/>
      <c r="CI312" s="398"/>
      <c r="CJ312" s="398"/>
      <c r="CK312" s="398"/>
      <c r="CL312" s="398"/>
      <c r="CM312" s="398"/>
      <c r="CN312" s="398"/>
      <c r="CO312" s="398"/>
      <c r="CP312" s="398"/>
      <c r="CQ312" s="398"/>
      <c r="CR312" s="398"/>
      <c r="CS312" s="398"/>
      <c r="CT312" s="398"/>
      <c r="CU312" s="398"/>
      <c r="CV312" s="398"/>
      <c r="CW312" s="398"/>
      <c r="CX312" s="398"/>
      <c r="CY312" s="398"/>
      <c r="CZ312" s="398"/>
      <c r="DA312" s="398"/>
      <c r="DB312" s="398"/>
      <c r="DC312" s="398"/>
      <c r="DD312" s="398"/>
      <c r="DE312" s="398"/>
      <c r="DF312" s="398"/>
      <c r="DG312" s="398"/>
      <c r="DH312" s="398"/>
      <c r="DI312" s="398"/>
      <c r="DJ312" s="398"/>
      <c r="DK312" s="398"/>
      <c r="DL312" s="398"/>
      <c r="DM312" s="398"/>
      <c r="DN312" s="398"/>
      <c r="DO312" s="398"/>
      <c r="DP312" s="398"/>
      <c r="DQ312" s="398"/>
      <c r="DR312" s="398"/>
      <c r="DS312" s="398"/>
      <c r="DT312" s="398"/>
      <c r="DU312" s="398"/>
      <c r="DV312" s="398"/>
      <c r="DW312" s="398"/>
      <c r="DX312" s="398"/>
      <c r="DY312" s="398"/>
      <c r="DZ312" s="398"/>
      <c r="EA312" s="398"/>
      <c r="EB312" s="398"/>
      <c r="EC312" s="398"/>
      <c r="ED312" s="398"/>
      <c r="EE312" s="398"/>
      <c r="EF312" s="398"/>
      <c r="EG312" s="398"/>
      <c r="EH312" s="398"/>
      <c r="EI312" s="398"/>
      <c r="EJ312" s="398"/>
      <c r="EK312" s="398"/>
      <c r="EL312" s="398"/>
      <c r="EM312" s="398"/>
      <c r="EN312" s="398"/>
      <c r="EO312" s="398"/>
      <c r="EP312" s="398"/>
      <c r="EQ312" s="398"/>
      <c r="ER312" s="398"/>
      <c r="ES312" s="398"/>
      <c r="ET312" s="398"/>
      <c r="EU312" s="398"/>
      <c r="EV312" s="398"/>
      <c r="EW312" s="398"/>
      <c r="EX312" s="398"/>
      <c r="EY312" s="398"/>
      <c r="EZ312" s="398"/>
      <c r="FA312" s="398"/>
      <c r="FB312" s="398"/>
      <c r="FC312" s="398"/>
      <c r="FD312" s="398"/>
      <c r="FE312" s="398"/>
      <c r="FF312" s="398"/>
      <c r="FG312" s="398"/>
      <c r="FH312" s="398"/>
      <c r="FI312" s="398"/>
      <c r="FJ312" s="398"/>
      <c r="FK312" s="398"/>
    </row>
    <row r="313" spans="2:167" ht="18" x14ac:dyDescent="0.25">
      <c r="D313" s="147"/>
      <c r="Y313" s="252"/>
      <c r="Z313" s="252"/>
      <c r="AA313" s="252"/>
      <c r="AB313" s="252"/>
      <c r="AC313" s="252"/>
      <c r="AD313" s="252"/>
      <c r="AE313" s="252"/>
      <c r="AF313" s="252"/>
      <c r="AH313" s="396"/>
      <c r="AI313" s="396"/>
      <c r="AJ313" s="396"/>
      <c r="AK313" s="396"/>
      <c r="AL313" s="396"/>
      <c r="AM313" s="396"/>
      <c r="AN313" s="396"/>
      <c r="AO313" s="396"/>
      <c r="AQ313" s="252"/>
      <c r="AR313" s="252"/>
      <c r="AS313" s="252"/>
      <c r="AT313" s="252"/>
      <c r="AU313" s="252"/>
      <c r="AV313" s="252"/>
      <c r="AW313" s="252"/>
      <c r="AX313" s="252"/>
      <c r="AZ313" s="396"/>
      <c r="BA313" s="396"/>
      <c r="BB313" s="396"/>
      <c r="BC313" s="396"/>
      <c r="BD313" s="396"/>
      <c r="BE313" s="396"/>
      <c r="BF313" s="396"/>
      <c r="BG313" s="396"/>
      <c r="BI313" s="252"/>
      <c r="BJ313" s="252"/>
      <c r="BK313" s="252"/>
      <c r="BL313" s="252"/>
      <c r="BM313" s="252"/>
      <c r="BN313" s="252"/>
      <c r="BO313" s="252"/>
      <c r="BP313" s="252"/>
      <c r="BR313" s="396"/>
      <c r="BS313" s="396"/>
      <c r="BT313" s="396"/>
      <c r="BU313" s="396"/>
      <c r="BV313" s="396"/>
      <c r="BW313" s="396"/>
      <c r="BX313" s="396"/>
      <c r="BY313" s="396"/>
      <c r="CA313" s="252"/>
      <c r="CB313" s="252"/>
      <c r="CC313" s="252"/>
      <c r="CD313" s="252"/>
      <c r="CE313" s="252"/>
      <c r="CF313" s="252"/>
      <c r="CG313" s="252"/>
      <c r="CH313" s="252"/>
      <c r="CJ313" s="396"/>
      <c r="CK313" s="396"/>
      <c r="CL313" s="396"/>
      <c r="CM313" s="396"/>
      <c r="CN313" s="396"/>
      <c r="CO313" s="396"/>
      <c r="CP313" s="396"/>
      <c r="CQ313" s="396"/>
      <c r="CS313" s="252"/>
      <c r="CT313" s="252"/>
      <c r="CU313" s="252"/>
      <c r="CV313" s="252"/>
      <c r="CW313" s="252"/>
      <c r="CX313" s="252"/>
      <c r="CY313" s="252"/>
      <c r="CZ313" s="252"/>
      <c r="DB313" s="396"/>
      <c r="DC313" s="396"/>
      <c r="DD313" s="396"/>
      <c r="DE313" s="396"/>
      <c r="DF313" s="396"/>
      <c r="DG313" s="396"/>
      <c r="DH313" s="396"/>
      <c r="DI313" s="396"/>
      <c r="DK313" s="252"/>
      <c r="DL313" s="252"/>
      <c r="DM313" s="252"/>
      <c r="DN313" s="252"/>
      <c r="DO313" s="252"/>
      <c r="DP313" s="252"/>
      <c r="DQ313" s="252"/>
      <c r="DR313" s="252"/>
      <c r="DT313" s="396"/>
      <c r="DU313" s="396"/>
      <c r="DV313" s="396"/>
      <c r="DW313" s="396"/>
      <c r="DX313" s="396"/>
      <c r="DY313" s="396"/>
      <c r="DZ313" s="396"/>
      <c r="EA313" s="396"/>
      <c r="EC313" s="252"/>
      <c r="ED313" s="252"/>
      <c r="EE313" s="252"/>
      <c r="EF313" s="252"/>
      <c r="EG313" s="252"/>
      <c r="EH313" s="252"/>
      <c r="EI313" s="252"/>
      <c r="EJ313" s="252"/>
      <c r="EL313" s="396"/>
      <c r="EM313" s="396"/>
      <c r="EN313" s="396"/>
      <c r="EO313" s="396"/>
      <c r="EP313" s="396"/>
      <c r="EQ313" s="396"/>
      <c r="ER313" s="396"/>
      <c r="ES313" s="396"/>
      <c r="EU313" s="252"/>
      <c r="EV313" s="252"/>
      <c r="EW313" s="252"/>
      <c r="EX313" s="252"/>
      <c r="EY313" s="252"/>
      <c r="EZ313" s="252"/>
      <c r="FA313" s="252"/>
      <c r="FB313" s="252"/>
      <c r="FD313" s="396"/>
      <c r="FE313" s="396"/>
      <c r="FF313" s="396"/>
      <c r="FG313" s="396"/>
      <c r="FH313" s="396"/>
      <c r="FI313" s="396"/>
      <c r="FJ313" s="396"/>
      <c r="FK313" s="396"/>
    </row>
    <row r="314" spans="2:167" ht="15" customHeight="1" x14ac:dyDescent="0.25">
      <c r="B314" s="704">
        <v>2019</v>
      </c>
      <c r="C314" s="704"/>
      <c r="D314" s="704"/>
      <c r="E314" s="704"/>
      <c r="F314" s="704"/>
      <c r="G314" s="397"/>
      <c r="H314" s="705" t="s">
        <v>919</v>
      </c>
      <c r="I314" s="705"/>
      <c r="J314" s="705"/>
      <c r="K314" s="705"/>
      <c r="L314" s="705"/>
      <c r="M314" s="705"/>
      <c r="N314" s="705"/>
      <c r="O314" s="705"/>
      <c r="P314" s="705"/>
      <c r="Q314" s="705"/>
      <c r="R314" s="705"/>
      <c r="S314" s="705"/>
      <c r="T314" s="705"/>
      <c r="U314" s="705"/>
      <c r="V314" s="705"/>
      <c r="W314" s="152"/>
      <c r="X314" s="398"/>
      <c r="Y314" s="706" t="s">
        <v>950</v>
      </c>
      <c r="Z314" s="706"/>
      <c r="AA314" s="706"/>
      <c r="AB314" s="706"/>
      <c r="AC314" s="706"/>
      <c r="AD314" s="706"/>
      <c r="AE314" s="706"/>
      <c r="AF314" s="706"/>
      <c r="AG314" s="398"/>
      <c r="AH314" s="703" t="s">
        <v>920</v>
      </c>
      <c r="AI314" s="703"/>
      <c r="AJ314" s="703"/>
      <c r="AK314" s="703"/>
      <c r="AL314" s="703"/>
      <c r="AM314" s="703"/>
      <c r="AN314" s="703"/>
      <c r="AO314" s="703"/>
      <c r="AP314" s="398"/>
      <c r="AQ314" s="706" t="s">
        <v>921</v>
      </c>
      <c r="AR314" s="706"/>
      <c r="AS314" s="706"/>
      <c r="AT314" s="706"/>
      <c r="AU314" s="706"/>
      <c r="AV314" s="706"/>
      <c r="AW314" s="706"/>
      <c r="AX314" s="706"/>
      <c r="AY314" s="398"/>
      <c r="AZ314" s="703" t="s">
        <v>922</v>
      </c>
      <c r="BA314" s="703"/>
      <c r="BB314" s="703"/>
      <c r="BC314" s="703"/>
      <c r="BD314" s="703"/>
      <c r="BE314" s="703"/>
      <c r="BF314" s="703"/>
      <c r="BG314" s="703"/>
      <c r="BH314" s="398"/>
      <c r="BI314" s="706" t="s">
        <v>948</v>
      </c>
      <c r="BJ314" s="706"/>
      <c r="BK314" s="706"/>
      <c r="BL314" s="706"/>
      <c r="BM314" s="706"/>
      <c r="BN314" s="706"/>
      <c r="BO314" s="706"/>
      <c r="BP314" s="706"/>
      <c r="BQ314" s="398"/>
      <c r="BR314" s="703" t="s">
        <v>923</v>
      </c>
      <c r="BS314" s="703"/>
      <c r="BT314" s="703"/>
      <c r="BU314" s="703"/>
      <c r="BV314" s="703"/>
      <c r="BW314" s="703"/>
      <c r="BX314" s="703"/>
      <c r="BY314" s="703"/>
      <c r="BZ314" s="398"/>
      <c r="CA314" s="706" t="s">
        <v>924</v>
      </c>
      <c r="CB314" s="706"/>
      <c r="CC314" s="706"/>
      <c r="CD314" s="706"/>
      <c r="CE314" s="706"/>
      <c r="CF314" s="706"/>
      <c r="CG314" s="706"/>
      <c r="CH314" s="706"/>
      <c r="CI314" s="398"/>
      <c r="CJ314" s="703" t="s">
        <v>925</v>
      </c>
      <c r="CK314" s="703"/>
      <c r="CL314" s="703"/>
      <c r="CM314" s="703"/>
      <c r="CN314" s="703"/>
      <c r="CO314" s="703"/>
      <c r="CP314" s="703"/>
      <c r="CQ314" s="703"/>
      <c r="CR314" s="398"/>
      <c r="CS314" s="706" t="s">
        <v>926</v>
      </c>
      <c r="CT314" s="706"/>
      <c r="CU314" s="706"/>
      <c r="CV314" s="706"/>
      <c r="CW314" s="706"/>
      <c r="CX314" s="706"/>
      <c r="CY314" s="706"/>
      <c r="CZ314" s="706"/>
      <c r="DA314" s="398"/>
      <c r="DB314" s="703" t="s">
        <v>927</v>
      </c>
      <c r="DC314" s="703"/>
      <c r="DD314" s="703"/>
      <c r="DE314" s="703"/>
      <c r="DF314" s="703"/>
      <c r="DG314" s="703"/>
      <c r="DH314" s="703"/>
      <c r="DI314" s="703"/>
      <c r="DJ314" s="398"/>
      <c r="DK314" s="706" t="s">
        <v>928</v>
      </c>
      <c r="DL314" s="706"/>
      <c r="DM314" s="706"/>
      <c r="DN314" s="706"/>
      <c r="DO314" s="706"/>
      <c r="DP314" s="706"/>
      <c r="DQ314" s="706"/>
      <c r="DR314" s="706"/>
      <c r="DS314" s="398"/>
      <c r="DT314" s="703" t="s">
        <v>929</v>
      </c>
      <c r="DU314" s="703"/>
      <c r="DV314" s="703"/>
      <c r="DW314" s="703"/>
      <c r="DX314" s="703"/>
      <c r="DY314" s="703"/>
      <c r="DZ314" s="703"/>
      <c r="EA314" s="703"/>
      <c r="EB314" s="398"/>
      <c r="EC314" s="706" t="s">
        <v>930</v>
      </c>
      <c r="ED314" s="706"/>
      <c r="EE314" s="706"/>
      <c r="EF314" s="706"/>
      <c r="EG314" s="706"/>
      <c r="EH314" s="706"/>
      <c r="EI314" s="706"/>
      <c r="EJ314" s="706"/>
      <c r="EK314" s="398"/>
      <c r="EL314" s="703" t="s">
        <v>931</v>
      </c>
      <c r="EM314" s="703"/>
      <c r="EN314" s="703"/>
      <c r="EO314" s="703"/>
      <c r="EP314" s="703"/>
      <c r="EQ314" s="703"/>
      <c r="ER314" s="703"/>
      <c r="ES314" s="703"/>
      <c r="ET314" s="398"/>
      <c r="EU314" s="706" t="s">
        <v>949</v>
      </c>
      <c r="EV314" s="706"/>
      <c r="EW314" s="706"/>
      <c r="EX314" s="706"/>
      <c r="EY314" s="706"/>
      <c r="EZ314" s="706"/>
      <c r="FA314" s="706"/>
      <c r="FB314" s="706"/>
      <c r="FC314" s="398"/>
      <c r="FD314" s="703" t="s">
        <v>1045</v>
      </c>
      <c r="FE314" s="703"/>
      <c r="FF314" s="703"/>
      <c r="FG314" s="703"/>
      <c r="FH314" s="703"/>
      <c r="FI314" s="703"/>
      <c r="FJ314" s="703"/>
      <c r="FK314" s="703"/>
    </row>
    <row r="315" spans="2:167" ht="15" customHeight="1" x14ac:dyDescent="0.25">
      <c r="B315" s="704"/>
      <c r="C315" s="704"/>
      <c r="D315" s="704"/>
      <c r="E315" s="704"/>
      <c r="F315" s="704"/>
      <c r="G315" s="397"/>
      <c r="H315" s="705"/>
      <c r="I315" s="705"/>
      <c r="J315" s="705"/>
      <c r="K315" s="705"/>
      <c r="L315" s="705"/>
      <c r="M315" s="705"/>
      <c r="N315" s="705"/>
      <c r="O315" s="705"/>
      <c r="P315" s="705"/>
      <c r="Q315" s="705"/>
      <c r="R315" s="705"/>
      <c r="S315" s="705"/>
      <c r="T315" s="705"/>
      <c r="U315" s="705"/>
      <c r="V315" s="705"/>
      <c r="W315" s="151"/>
      <c r="X315" s="398"/>
      <c r="Y315" s="706"/>
      <c r="Z315" s="706"/>
      <c r="AA315" s="706"/>
      <c r="AB315" s="706"/>
      <c r="AC315" s="706"/>
      <c r="AD315" s="706"/>
      <c r="AE315" s="706"/>
      <c r="AF315" s="706"/>
      <c r="AG315" s="398"/>
      <c r="AH315" s="703"/>
      <c r="AI315" s="703"/>
      <c r="AJ315" s="703"/>
      <c r="AK315" s="703"/>
      <c r="AL315" s="703"/>
      <c r="AM315" s="703"/>
      <c r="AN315" s="703"/>
      <c r="AO315" s="703"/>
      <c r="AP315" s="398"/>
      <c r="AQ315" s="706"/>
      <c r="AR315" s="706"/>
      <c r="AS315" s="706"/>
      <c r="AT315" s="706"/>
      <c r="AU315" s="706"/>
      <c r="AV315" s="706"/>
      <c r="AW315" s="706"/>
      <c r="AX315" s="706"/>
      <c r="AY315" s="398"/>
      <c r="AZ315" s="703"/>
      <c r="BA315" s="703"/>
      <c r="BB315" s="703"/>
      <c r="BC315" s="703"/>
      <c r="BD315" s="703"/>
      <c r="BE315" s="703"/>
      <c r="BF315" s="703"/>
      <c r="BG315" s="703"/>
      <c r="BH315" s="398"/>
      <c r="BI315" s="706"/>
      <c r="BJ315" s="706"/>
      <c r="BK315" s="706"/>
      <c r="BL315" s="706"/>
      <c r="BM315" s="706"/>
      <c r="BN315" s="706"/>
      <c r="BO315" s="706"/>
      <c r="BP315" s="706"/>
      <c r="BQ315" s="398"/>
      <c r="BR315" s="703"/>
      <c r="BS315" s="703"/>
      <c r="BT315" s="703"/>
      <c r="BU315" s="703"/>
      <c r="BV315" s="703"/>
      <c r="BW315" s="703"/>
      <c r="BX315" s="703"/>
      <c r="BY315" s="703"/>
      <c r="BZ315" s="398"/>
      <c r="CA315" s="706"/>
      <c r="CB315" s="706"/>
      <c r="CC315" s="706"/>
      <c r="CD315" s="706"/>
      <c r="CE315" s="706"/>
      <c r="CF315" s="706"/>
      <c r="CG315" s="706"/>
      <c r="CH315" s="706"/>
      <c r="CI315" s="398"/>
      <c r="CJ315" s="703"/>
      <c r="CK315" s="703"/>
      <c r="CL315" s="703"/>
      <c r="CM315" s="703"/>
      <c r="CN315" s="703"/>
      <c r="CO315" s="703"/>
      <c r="CP315" s="703"/>
      <c r="CQ315" s="703"/>
      <c r="CR315" s="398"/>
      <c r="CS315" s="706"/>
      <c r="CT315" s="706"/>
      <c r="CU315" s="706"/>
      <c r="CV315" s="706"/>
      <c r="CW315" s="706"/>
      <c r="CX315" s="706"/>
      <c r="CY315" s="706"/>
      <c r="CZ315" s="706"/>
      <c r="DA315" s="398"/>
      <c r="DB315" s="703"/>
      <c r="DC315" s="703"/>
      <c r="DD315" s="703"/>
      <c r="DE315" s="703"/>
      <c r="DF315" s="703"/>
      <c r="DG315" s="703"/>
      <c r="DH315" s="703"/>
      <c r="DI315" s="703"/>
      <c r="DJ315" s="398"/>
      <c r="DK315" s="706"/>
      <c r="DL315" s="706"/>
      <c r="DM315" s="706"/>
      <c r="DN315" s="706"/>
      <c r="DO315" s="706"/>
      <c r="DP315" s="706"/>
      <c r="DQ315" s="706"/>
      <c r="DR315" s="706"/>
      <c r="DS315" s="398"/>
      <c r="DT315" s="703"/>
      <c r="DU315" s="703"/>
      <c r="DV315" s="703"/>
      <c r="DW315" s="703"/>
      <c r="DX315" s="703"/>
      <c r="DY315" s="703"/>
      <c r="DZ315" s="703"/>
      <c r="EA315" s="703"/>
      <c r="EB315" s="398"/>
      <c r="EC315" s="706"/>
      <c r="ED315" s="706"/>
      <c r="EE315" s="706"/>
      <c r="EF315" s="706"/>
      <c r="EG315" s="706"/>
      <c r="EH315" s="706"/>
      <c r="EI315" s="706"/>
      <c r="EJ315" s="706"/>
      <c r="EK315" s="398"/>
      <c r="EL315" s="703"/>
      <c r="EM315" s="703"/>
      <c r="EN315" s="703"/>
      <c r="EO315" s="703"/>
      <c r="EP315" s="703"/>
      <c r="EQ315" s="703"/>
      <c r="ER315" s="703"/>
      <c r="ES315" s="703"/>
      <c r="ET315" s="398"/>
      <c r="EU315" s="706"/>
      <c r="EV315" s="706"/>
      <c r="EW315" s="706"/>
      <c r="EX315" s="706"/>
      <c r="EY315" s="706"/>
      <c r="EZ315" s="706"/>
      <c r="FA315" s="706"/>
      <c r="FB315" s="706"/>
      <c r="FC315" s="398"/>
      <c r="FD315" s="703"/>
      <c r="FE315" s="703"/>
      <c r="FF315" s="703"/>
      <c r="FG315" s="703"/>
      <c r="FH315" s="703"/>
      <c r="FI315" s="703"/>
      <c r="FJ315" s="703"/>
      <c r="FK315" s="703"/>
    </row>
    <row r="316" spans="2:167" x14ac:dyDescent="0.25">
      <c r="B316" s="704"/>
      <c r="C316" s="704"/>
      <c r="D316" s="704"/>
      <c r="E316" s="704"/>
      <c r="F316" s="704"/>
      <c r="G316" s="399"/>
      <c r="H316" s="154"/>
      <c r="I316" s="153"/>
      <c r="J316" s="153"/>
      <c r="K316" s="153"/>
      <c r="L316" s="153"/>
      <c r="M316" s="153"/>
      <c r="N316" s="153"/>
      <c r="O316" s="153"/>
      <c r="P316" s="153"/>
      <c r="Q316" s="153"/>
      <c r="R316" s="153"/>
      <c r="S316" s="153"/>
      <c r="T316" s="153"/>
      <c r="U316" s="153"/>
      <c r="V316" s="153"/>
      <c r="W316" s="151"/>
      <c r="X316" s="398"/>
      <c r="Y316" s="400"/>
      <c r="AF316" s="400"/>
      <c r="AG316" s="398"/>
      <c r="AH316" s="401"/>
      <c r="AO316" s="401"/>
      <c r="AP316" s="398"/>
      <c r="AQ316" s="400"/>
      <c r="AX316" s="400"/>
      <c r="AY316" s="398"/>
      <c r="AZ316" s="401"/>
      <c r="BG316" s="401"/>
      <c r="BH316" s="398"/>
      <c r="BI316" s="400"/>
      <c r="BP316" s="400"/>
      <c r="BQ316" s="398"/>
      <c r="BR316" s="401"/>
      <c r="BY316" s="401"/>
      <c r="BZ316" s="398"/>
      <c r="CA316" s="400"/>
      <c r="CH316" s="400"/>
      <c r="CI316" s="398"/>
      <c r="CJ316" s="401"/>
      <c r="CQ316" s="401"/>
      <c r="CR316" s="398"/>
      <c r="CS316" s="400"/>
      <c r="CZ316" s="400"/>
      <c r="DA316" s="398"/>
      <c r="DB316" s="401"/>
      <c r="DI316" s="401"/>
      <c r="DJ316" s="398"/>
      <c r="DK316" s="400"/>
      <c r="DR316" s="400"/>
      <c r="DS316" s="398"/>
      <c r="DT316" s="401"/>
      <c r="EA316" s="401"/>
      <c r="EB316" s="398"/>
      <c r="EC316" s="400"/>
      <c r="EJ316" s="400"/>
      <c r="EK316" s="398"/>
      <c r="EL316" s="401"/>
      <c r="ES316" s="401"/>
      <c r="ET316" s="398"/>
      <c r="EU316" s="400"/>
      <c r="FB316" s="400"/>
      <c r="FC316" s="398"/>
      <c r="FD316" s="401"/>
      <c r="FK316" s="401"/>
    </row>
    <row r="317" spans="2:167" x14ac:dyDescent="0.25">
      <c r="B317" s="704"/>
      <c r="C317" s="704"/>
      <c r="D317" s="704"/>
      <c r="E317" s="704"/>
      <c r="F317" s="704"/>
      <c r="G317" s="399"/>
      <c r="H317" s="687" t="s">
        <v>284</v>
      </c>
      <c r="I317" s="688"/>
      <c r="J317" s="688"/>
      <c r="K317" s="689"/>
      <c r="L317" s="153"/>
      <c r="M317" s="687" t="s">
        <v>285</v>
      </c>
      <c r="N317" s="688"/>
      <c r="O317" s="688"/>
      <c r="P317" s="689"/>
      <c r="Q317" s="153"/>
      <c r="R317" s="153"/>
      <c r="S317" s="153"/>
      <c r="T317" s="153"/>
      <c r="U317" s="153"/>
      <c r="V317" s="153"/>
      <c r="W317" s="151"/>
      <c r="X317" s="398"/>
      <c r="Y317" s="400"/>
      <c r="AA317" s="687" t="s">
        <v>284</v>
      </c>
      <c r="AB317" s="688"/>
      <c r="AC317" s="688"/>
      <c r="AD317" s="689"/>
      <c r="AF317" s="400"/>
      <c r="AG317" s="398"/>
      <c r="AH317" s="401"/>
      <c r="AJ317" s="687" t="s">
        <v>284</v>
      </c>
      <c r="AK317" s="688"/>
      <c r="AL317" s="688"/>
      <c r="AM317" s="689"/>
      <c r="AO317" s="401"/>
      <c r="AP317" s="398"/>
      <c r="AQ317" s="400"/>
      <c r="AS317" s="687" t="s">
        <v>284</v>
      </c>
      <c r="AT317" s="688"/>
      <c r="AU317" s="688"/>
      <c r="AV317" s="689"/>
      <c r="AX317" s="400"/>
      <c r="AY317" s="398"/>
      <c r="AZ317" s="401"/>
      <c r="BB317" s="687" t="s">
        <v>284</v>
      </c>
      <c r="BC317" s="688"/>
      <c r="BD317" s="688"/>
      <c r="BE317" s="689"/>
      <c r="BG317" s="401"/>
      <c r="BH317" s="398"/>
      <c r="BI317" s="400"/>
      <c r="BK317" s="687" t="s">
        <v>284</v>
      </c>
      <c r="BL317" s="688"/>
      <c r="BM317" s="688"/>
      <c r="BN317" s="689"/>
      <c r="BP317" s="400"/>
      <c r="BQ317" s="398"/>
      <c r="BR317" s="401"/>
      <c r="BT317" s="687" t="s">
        <v>284</v>
      </c>
      <c r="BU317" s="688"/>
      <c r="BV317" s="688"/>
      <c r="BW317" s="689"/>
      <c r="BY317" s="401"/>
      <c r="BZ317" s="398"/>
      <c r="CA317" s="400"/>
      <c r="CC317" s="687" t="s">
        <v>284</v>
      </c>
      <c r="CD317" s="688"/>
      <c r="CE317" s="688"/>
      <c r="CF317" s="689"/>
      <c r="CH317" s="400"/>
      <c r="CI317" s="398"/>
      <c r="CJ317" s="401"/>
      <c r="CL317" s="687" t="s">
        <v>284</v>
      </c>
      <c r="CM317" s="688"/>
      <c r="CN317" s="688"/>
      <c r="CO317" s="689"/>
      <c r="CQ317" s="401"/>
      <c r="CR317" s="398"/>
      <c r="CS317" s="400"/>
      <c r="CU317" s="687" t="s">
        <v>284</v>
      </c>
      <c r="CV317" s="688"/>
      <c r="CW317" s="688"/>
      <c r="CX317" s="689"/>
      <c r="CZ317" s="400"/>
      <c r="DA317" s="398"/>
      <c r="DB317" s="401"/>
      <c r="DD317" s="687" t="s">
        <v>284</v>
      </c>
      <c r="DE317" s="688"/>
      <c r="DF317" s="688"/>
      <c r="DG317" s="689"/>
      <c r="DI317" s="401"/>
      <c r="DJ317" s="398"/>
      <c r="DK317" s="400"/>
      <c r="DM317" s="687" t="s">
        <v>284</v>
      </c>
      <c r="DN317" s="688"/>
      <c r="DO317" s="688"/>
      <c r="DP317" s="689"/>
      <c r="DR317" s="400"/>
      <c r="DS317" s="398"/>
      <c r="DT317" s="401"/>
      <c r="DV317" s="687" t="s">
        <v>284</v>
      </c>
      <c r="DW317" s="688"/>
      <c r="DX317" s="688"/>
      <c r="DY317" s="689"/>
      <c r="EA317" s="401"/>
      <c r="EB317" s="398"/>
      <c r="EC317" s="400"/>
      <c r="EE317" s="687" t="s">
        <v>284</v>
      </c>
      <c r="EF317" s="688"/>
      <c r="EG317" s="688"/>
      <c r="EH317" s="689"/>
      <c r="EJ317" s="400"/>
      <c r="EK317" s="398"/>
      <c r="EL317" s="401"/>
      <c r="EN317" s="687" t="s">
        <v>284</v>
      </c>
      <c r="EO317" s="688"/>
      <c r="EP317" s="688"/>
      <c r="EQ317" s="689"/>
      <c r="ES317" s="401"/>
      <c r="ET317" s="398"/>
      <c r="EU317" s="400"/>
      <c r="EW317" s="687" t="s">
        <v>284</v>
      </c>
      <c r="EX317" s="688"/>
      <c r="EY317" s="688"/>
      <c r="EZ317" s="689"/>
      <c r="FB317" s="400"/>
      <c r="FC317" s="398"/>
      <c r="FD317" s="401"/>
      <c r="FF317" s="687" t="s">
        <v>284</v>
      </c>
      <c r="FG317" s="688"/>
      <c r="FH317" s="688"/>
      <c r="FI317" s="689"/>
      <c r="FK317" s="401"/>
    </row>
    <row r="318" spans="2:167" x14ac:dyDescent="0.25">
      <c r="B318" s="704"/>
      <c r="C318" s="704"/>
      <c r="D318" s="704"/>
      <c r="E318" s="704"/>
      <c r="F318" s="704"/>
      <c r="G318" s="399"/>
      <c r="H318" s="690"/>
      <c r="I318" s="691"/>
      <c r="J318" s="691"/>
      <c r="K318" s="692"/>
      <c r="L318" s="153"/>
      <c r="M318" s="690"/>
      <c r="N318" s="691"/>
      <c r="O318" s="691"/>
      <c r="P318" s="692"/>
      <c r="Q318" s="402"/>
      <c r="R318" s="402"/>
      <c r="S318" s="402"/>
      <c r="T318" s="402"/>
      <c r="U318" s="402"/>
      <c r="V318" s="153"/>
      <c r="W318" s="151"/>
      <c r="X318" s="398"/>
      <c r="Y318" s="400"/>
      <c r="AA318" s="690"/>
      <c r="AB318" s="691"/>
      <c r="AC318" s="691"/>
      <c r="AD318" s="692"/>
      <c r="AF318" s="400"/>
      <c r="AG318" s="398"/>
      <c r="AH318" s="401"/>
      <c r="AJ318" s="690"/>
      <c r="AK318" s="691"/>
      <c r="AL318" s="691"/>
      <c r="AM318" s="692"/>
      <c r="AO318" s="401"/>
      <c r="AP318" s="398"/>
      <c r="AQ318" s="400"/>
      <c r="AS318" s="690"/>
      <c r="AT318" s="691"/>
      <c r="AU318" s="691"/>
      <c r="AV318" s="692"/>
      <c r="AX318" s="400"/>
      <c r="AY318" s="398"/>
      <c r="AZ318" s="401"/>
      <c r="BB318" s="690"/>
      <c r="BC318" s="691"/>
      <c r="BD318" s="691"/>
      <c r="BE318" s="692"/>
      <c r="BG318" s="401"/>
      <c r="BH318" s="398"/>
      <c r="BI318" s="400"/>
      <c r="BK318" s="690"/>
      <c r="BL318" s="691"/>
      <c r="BM318" s="691"/>
      <c r="BN318" s="692"/>
      <c r="BP318" s="400"/>
      <c r="BQ318" s="398"/>
      <c r="BR318" s="401"/>
      <c r="BT318" s="690"/>
      <c r="BU318" s="691"/>
      <c r="BV318" s="691"/>
      <c r="BW318" s="692"/>
      <c r="BY318" s="401"/>
      <c r="BZ318" s="398"/>
      <c r="CA318" s="400"/>
      <c r="CC318" s="690"/>
      <c r="CD318" s="691"/>
      <c r="CE318" s="691"/>
      <c r="CF318" s="692"/>
      <c r="CH318" s="400"/>
      <c r="CI318" s="398"/>
      <c r="CJ318" s="401"/>
      <c r="CL318" s="690"/>
      <c r="CM318" s="691"/>
      <c r="CN318" s="691"/>
      <c r="CO318" s="692"/>
      <c r="CQ318" s="401"/>
      <c r="CR318" s="398"/>
      <c r="CS318" s="400"/>
      <c r="CU318" s="690"/>
      <c r="CV318" s="691"/>
      <c r="CW318" s="691"/>
      <c r="CX318" s="692"/>
      <c r="CZ318" s="400"/>
      <c r="DA318" s="398"/>
      <c r="DB318" s="401"/>
      <c r="DD318" s="690"/>
      <c r="DE318" s="691"/>
      <c r="DF318" s="691"/>
      <c r="DG318" s="692"/>
      <c r="DI318" s="401"/>
      <c r="DJ318" s="398"/>
      <c r="DK318" s="400"/>
      <c r="DM318" s="690"/>
      <c r="DN318" s="691"/>
      <c r="DO318" s="691"/>
      <c r="DP318" s="692"/>
      <c r="DR318" s="400"/>
      <c r="DS318" s="398"/>
      <c r="DT318" s="401"/>
      <c r="DV318" s="690"/>
      <c r="DW318" s="691"/>
      <c r="DX318" s="691"/>
      <c r="DY318" s="692"/>
      <c r="EA318" s="401"/>
      <c r="EB318" s="398"/>
      <c r="EC318" s="400"/>
      <c r="EE318" s="690"/>
      <c r="EF318" s="691"/>
      <c r="EG318" s="691"/>
      <c r="EH318" s="692"/>
      <c r="EJ318" s="400"/>
      <c r="EK318" s="398"/>
      <c r="EL318" s="401"/>
      <c r="EN318" s="690"/>
      <c r="EO318" s="691"/>
      <c r="EP318" s="691"/>
      <c r="EQ318" s="692"/>
      <c r="ES318" s="401"/>
      <c r="ET318" s="398"/>
      <c r="EU318" s="400"/>
      <c r="EW318" s="690"/>
      <c r="EX318" s="691"/>
      <c r="EY318" s="691"/>
      <c r="EZ318" s="692"/>
      <c r="FB318" s="400"/>
      <c r="FC318" s="398"/>
      <c r="FD318" s="401"/>
      <c r="FF318" s="690"/>
      <c r="FG318" s="691"/>
      <c r="FH318" s="691"/>
      <c r="FI318" s="692"/>
      <c r="FK318" s="401"/>
    </row>
    <row r="319" spans="2:167" x14ac:dyDescent="0.25">
      <c r="B319" s="704"/>
      <c r="C319" s="704"/>
      <c r="D319" s="704"/>
      <c r="E319" s="704"/>
      <c r="F319" s="704"/>
      <c r="G319" s="399"/>
      <c r="H319" s="697" t="s">
        <v>286</v>
      </c>
      <c r="I319" s="693" t="s">
        <v>287</v>
      </c>
      <c r="J319" s="693" t="s">
        <v>288</v>
      </c>
      <c r="K319" s="699" t="s">
        <v>289</v>
      </c>
      <c r="L319" s="153"/>
      <c r="M319" s="697" t="s">
        <v>290</v>
      </c>
      <c r="N319" s="693" t="s">
        <v>287</v>
      </c>
      <c r="O319" s="701" t="s">
        <v>291</v>
      </c>
      <c r="P319" s="699" t="s">
        <v>289</v>
      </c>
      <c r="Q319" s="402"/>
      <c r="R319" s="402"/>
      <c r="S319" s="402"/>
      <c r="T319" s="402"/>
      <c r="U319" s="402"/>
      <c r="V319" s="153"/>
      <c r="W319" s="151"/>
      <c r="X319" s="398"/>
      <c r="Y319" s="400"/>
      <c r="AA319" s="697" t="s">
        <v>286</v>
      </c>
      <c r="AB319" s="693" t="s">
        <v>287</v>
      </c>
      <c r="AC319" s="693" t="s">
        <v>288</v>
      </c>
      <c r="AD319" s="699" t="s">
        <v>289</v>
      </c>
      <c r="AF319" s="400"/>
      <c r="AG319" s="398"/>
      <c r="AH319" s="401"/>
      <c r="AJ319" s="697" t="s">
        <v>286</v>
      </c>
      <c r="AK319" s="693" t="s">
        <v>287</v>
      </c>
      <c r="AL319" s="693" t="s">
        <v>288</v>
      </c>
      <c r="AM319" s="699" t="s">
        <v>289</v>
      </c>
      <c r="AO319" s="401"/>
      <c r="AP319" s="398"/>
      <c r="AQ319" s="400"/>
      <c r="AS319" s="697" t="s">
        <v>286</v>
      </c>
      <c r="AT319" s="693" t="s">
        <v>287</v>
      </c>
      <c r="AU319" s="693" t="s">
        <v>288</v>
      </c>
      <c r="AV319" s="699" t="s">
        <v>289</v>
      </c>
      <c r="AX319" s="400"/>
      <c r="AY319" s="398"/>
      <c r="AZ319" s="401"/>
      <c r="BB319" s="697" t="s">
        <v>286</v>
      </c>
      <c r="BC319" s="693" t="s">
        <v>287</v>
      </c>
      <c r="BD319" s="693" t="s">
        <v>288</v>
      </c>
      <c r="BE319" s="699" t="s">
        <v>289</v>
      </c>
      <c r="BG319" s="401"/>
      <c r="BH319" s="398"/>
      <c r="BI319" s="400"/>
      <c r="BK319" s="697" t="s">
        <v>286</v>
      </c>
      <c r="BL319" s="693" t="s">
        <v>287</v>
      </c>
      <c r="BM319" s="693" t="s">
        <v>288</v>
      </c>
      <c r="BN319" s="699" t="s">
        <v>289</v>
      </c>
      <c r="BP319" s="400"/>
      <c r="BQ319" s="398"/>
      <c r="BR319" s="401"/>
      <c r="BT319" s="697" t="s">
        <v>286</v>
      </c>
      <c r="BU319" s="693" t="s">
        <v>287</v>
      </c>
      <c r="BV319" s="693" t="s">
        <v>288</v>
      </c>
      <c r="BW319" s="699" t="s">
        <v>289</v>
      </c>
      <c r="BY319" s="401"/>
      <c r="BZ319" s="398"/>
      <c r="CA319" s="400"/>
      <c r="CC319" s="697" t="s">
        <v>286</v>
      </c>
      <c r="CD319" s="693" t="s">
        <v>287</v>
      </c>
      <c r="CE319" s="693" t="s">
        <v>288</v>
      </c>
      <c r="CF319" s="699" t="s">
        <v>289</v>
      </c>
      <c r="CH319" s="400"/>
      <c r="CI319" s="398"/>
      <c r="CJ319" s="401"/>
      <c r="CL319" s="697" t="s">
        <v>286</v>
      </c>
      <c r="CM319" s="693" t="s">
        <v>287</v>
      </c>
      <c r="CN319" s="693" t="s">
        <v>288</v>
      </c>
      <c r="CO319" s="699" t="s">
        <v>289</v>
      </c>
      <c r="CQ319" s="401"/>
      <c r="CR319" s="398"/>
      <c r="CS319" s="400"/>
      <c r="CU319" s="697" t="s">
        <v>286</v>
      </c>
      <c r="CV319" s="693" t="s">
        <v>287</v>
      </c>
      <c r="CW319" s="693" t="s">
        <v>288</v>
      </c>
      <c r="CX319" s="699" t="s">
        <v>289</v>
      </c>
      <c r="CZ319" s="400"/>
      <c r="DA319" s="398"/>
      <c r="DB319" s="401"/>
      <c r="DD319" s="697" t="s">
        <v>286</v>
      </c>
      <c r="DE319" s="693" t="s">
        <v>287</v>
      </c>
      <c r="DF319" s="693" t="s">
        <v>288</v>
      </c>
      <c r="DG319" s="699" t="s">
        <v>289</v>
      </c>
      <c r="DI319" s="401"/>
      <c r="DJ319" s="398"/>
      <c r="DK319" s="400"/>
      <c r="DM319" s="697" t="s">
        <v>286</v>
      </c>
      <c r="DN319" s="693" t="s">
        <v>287</v>
      </c>
      <c r="DO319" s="693" t="s">
        <v>288</v>
      </c>
      <c r="DP319" s="699" t="s">
        <v>289</v>
      </c>
      <c r="DR319" s="400"/>
      <c r="DS319" s="398"/>
      <c r="DT319" s="401"/>
      <c r="DV319" s="697" t="s">
        <v>286</v>
      </c>
      <c r="DW319" s="693" t="s">
        <v>287</v>
      </c>
      <c r="DX319" s="693" t="s">
        <v>288</v>
      </c>
      <c r="DY319" s="699" t="s">
        <v>289</v>
      </c>
      <c r="EA319" s="401"/>
      <c r="EB319" s="398"/>
      <c r="EC319" s="400"/>
      <c r="EE319" s="697" t="s">
        <v>286</v>
      </c>
      <c r="EF319" s="693" t="s">
        <v>287</v>
      </c>
      <c r="EG319" s="693" t="s">
        <v>288</v>
      </c>
      <c r="EH319" s="699" t="s">
        <v>289</v>
      </c>
      <c r="EJ319" s="400"/>
      <c r="EK319" s="398"/>
      <c r="EL319" s="401"/>
      <c r="EN319" s="697" t="s">
        <v>286</v>
      </c>
      <c r="EO319" s="693" t="s">
        <v>287</v>
      </c>
      <c r="EP319" s="693" t="s">
        <v>288</v>
      </c>
      <c r="EQ319" s="699" t="s">
        <v>289</v>
      </c>
      <c r="ES319" s="401"/>
      <c r="ET319" s="398"/>
      <c r="EU319" s="400"/>
      <c r="EW319" s="697" t="s">
        <v>286</v>
      </c>
      <c r="EX319" s="693" t="s">
        <v>287</v>
      </c>
      <c r="EY319" s="693" t="s">
        <v>288</v>
      </c>
      <c r="EZ319" s="699" t="s">
        <v>289</v>
      </c>
      <c r="FB319" s="400"/>
      <c r="FC319" s="398"/>
      <c r="FD319" s="401"/>
      <c r="FF319" s="697" t="s">
        <v>286</v>
      </c>
      <c r="FG319" s="693" t="s">
        <v>287</v>
      </c>
      <c r="FH319" s="693" t="s">
        <v>288</v>
      </c>
      <c r="FI319" s="699" t="s">
        <v>289</v>
      </c>
      <c r="FK319" s="401"/>
    </row>
    <row r="320" spans="2:167" x14ac:dyDescent="0.25">
      <c r="B320" s="704"/>
      <c r="C320" s="704"/>
      <c r="D320" s="704"/>
      <c r="E320" s="704"/>
      <c r="F320" s="704"/>
      <c r="G320" s="399"/>
      <c r="H320" s="698"/>
      <c r="I320" s="694"/>
      <c r="J320" s="694"/>
      <c r="K320" s="700"/>
      <c r="L320" s="153"/>
      <c r="M320" s="698"/>
      <c r="N320" s="694"/>
      <c r="O320" s="702"/>
      <c r="P320" s="700"/>
      <c r="Q320" s="403"/>
      <c r="R320" s="403"/>
      <c r="S320" s="403"/>
      <c r="T320" s="403"/>
      <c r="U320" s="403"/>
      <c r="V320" s="153"/>
      <c r="W320" s="151"/>
      <c r="X320" s="398"/>
      <c r="Y320" s="400"/>
      <c r="AA320" s="698"/>
      <c r="AB320" s="694"/>
      <c r="AC320" s="694"/>
      <c r="AD320" s="700"/>
      <c r="AF320" s="400"/>
      <c r="AG320" s="398"/>
      <c r="AH320" s="401"/>
      <c r="AJ320" s="698"/>
      <c r="AK320" s="694"/>
      <c r="AL320" s="694"/>
      <c r="AM320" s="700"/>
      <c r="AO320" s="401"/>
      <c r="AP320" s="398"/>
      <c r="AQ320" s="400"/>
      <c r="AS320" s="698"/>
      <c r="AT320" s="694"/>
      <c r="AU320" s="694"/>
      <c r="AV320" s="700"/>
      <c r="AX320" s="400"/>
      <c r="AY320" s="398"/>
      <c r="AZ320" s="401"/>
      <c r="BB320" s="698"/>
      <c r="BC320" s="694"/>
      <c r="BD320" s="694"/>
      <c r="BE320" s="700"/>
      <c r="BG320" s="401"/>
      <c r="BH320" s="398"/>
      <c r="BI320" s="400"/>
      <c r="BK320" s="698"/>
      <c r="BL320" s="694"/>
      <c r="BM320" s="694"/>
      <c r="BN320" s="700"/>
      <c r="BP320" s="400"/>
      <c r="BQ320" s="398"/>
      <c r="BR320" s="401"/>
      <c r="BT320" s="698"/>
      <c r="BU320" s="694"/>
      <c r="BV320" s="694"/>
      <c r="BW320" s="700"/>
      <c r="BY320" s="401"/>
      <c r="BZ320" s="398"/>
      <c r="CA320" s="400"/>
      <c r="CC320" s="698"/>
      <c r="CD320" s="694"/>
      <c r="CE320" s="694"/>
      <c r="CF320" s="700"/>
      <c r="CH320" s="400"/>
      <c r="CI320" s="398"/>
      <c r="CJ320" s="401"/>
      <c r="CL320" s="698"/>
      <c r="CM320" s="694"/>
      <c r="CN320" s="694"/>
      <c r="CO320" s="700"/>
      <c r="CQ320" s="401"/>
      <c r="CR320" s="398"/>
      <c r="CS320" s="400"/>
      <c r="CU320" s="698"/>
      <c r="CV320" s="694"/>
      <c r="CW320" s="694"/>
      <c r="CX320" s="700"/>
      <c r="CZ320" s="400"/>
      <c r="DA320" s="398"/>
      <c r="DB320" s="401"/>
      <c r="DD320" s="698"/>
      <c r="DE320" s="694"/>
      <c r="DF320" s="694"/>
      <c r="DG320" s="700"/>
      <c r="DI320" s="401"/>
      <c r="DJ320" s="398"/>
      <c r="DK320" s="400"/>
      <c r="DM320" s="698"/>
      <c r="DN320" s="694"/>
      <c r="DO320" s="694"/>
      <c r="DP320" s="700"/>
      <c r="DR320" s="400"/>
      <c r="DS320" s="398"/>
      <c r="DT320" s="401"/>
      <c r="DV320" s="698"/>
      <c r="DW320" s="694"/>
      <c r="DX320" s="694"/>
      <c r="DY320" s="700"/>
      <c r="EA320" s="401"/>
      <c r="EB320" s="398"/>
      <c r="EC320" s="400"/>
      <c r="EE320" s="698"/>
      <c r="EF320" s="694"/>
      <c r="EG320" s="694"/>
      <c r="EH320" s="700"/>
      <c r="EJ320" s="400"/>
      <c r="EK320" s="398"/>
      <c r="EL320" s="401"/>
      <c r="EN320" s="698"/>
      <c r="EO320" s="694"/>
      <c r="EP320" s="694"/>
      <c r="EQ320" s="700"/>
      <c r="ES320" s="401"/>
      <c r="ET320" s="398"/>
      <c r="EU320" s="400"/>
      <c r="EW320" s="698"/>
      <c r="EX320" s="694"/>
      <c r="EY320" s="694"/>
      <c r="EZ320" s="700"/>
      <c r="FB320" s="400"/>
      <c r="FC320" s="398"/>
      <c r="FD320" s="401"/>
      <c r="FF320" s="698"/>
      <c r="FG320" s="694"/>
      <c r="FH320" s="694"/>
      <c r="FI320" s="700"/>
      <c r="FK320" s="401"/>
    </row>
    <row r="321" spans="2:167" x14ac:dyDescent="0.25">
      <c r="B321" s="704"/>
      <c r="C321" s="704"/>
      <c r="D321" s="704"/>
      <c r="E321" s="704"/>
      <c r="F321" s="704"/>
      <c r="G321" s="399"/>
      <c r="H321" s="468" t="s">
        <v>292</v>
      </c>
      <c r="I321" s="469" t="s">
        <v>292</v>
      </c>
      <c r="J321" s="469" t="s">
        <v>292</v>
      </c>
      <c r="K321" s="467" t="s">
        <v>292</v>
      </c>
      <c r="L321" s="153"/>
      <c r="M321" s="468" t="s">
        <v>292</v>
      </c>
      <c r="N321" s="469" t="s">
        <v>292</v>
      </c>
      <c r="O321" s="469" t="s">
        <v>292</v>
      </c>
      <c r="P321" s="467" t="s">
        <v>292</v>
      </c>
      <c r="Q321" s="403"/>
      <c r="R321" s="403"/>
      <c r="S321" s="403"/>
      <c r="T321" s="403"/>
      <c r="U321" s="403"/>
      <c r="V321" s="153"/>
      <c r="W321" s="151"/>
      <c r="X321" s="398"/>
      <c r="Y321" s="400"/>
      <c r="AA321" s="468" t="s">
        <v>292</v>
      </c>
      <c r="AB321" s="469" t="s">
        <v>292</v>
      </c>
      <c r="AC321" s="469" t="s">
        <v>292</v>
      </c>
      <c r="AD321" s="467" t="s">
        <v>292</v>
      </c>
      <c r="AF321" s="400"/>
      <c r="AG321" s="398"/>
      <c r="AH321" s="401"/>
      <c r="AJ321" s="468" t="s">
        <v>292</v>
      </c>
      <c r="AK321" s="469" t="s">
        <v>292</v>
      </c>
      <c r="AL321" s="469" t="s">
        <v>292</v>
      </c>
      <c r="AM321" s="467" t="s">
        <v>292</v>
      </c>
      <c r="AO321" s="401"/>
      <c r="AP321" s="398"/>
      <c r="AQ321" s="400"/>
      <c r="AS321" s="468" t="s">
        <v>292</v>
      </c>
      <c r="AT321" s="469" t="s">
        <v>292</v>
      </c>
      <c r="AU321" s="469" t="s">
        <v>292</v>
      </c>
      <c r="AV321" s="467" t="s">
        <v>292</v>
      </c>
      <c r="AX321" s="400"/>
      <c r="AY321" s="398"/>
      <c r="AZ321" s="401"/>
      <c r="BB321" s="468" t="s">
        <v>292</v>
      </c>
      <c r="BC321" s="469" t="s">
        <v>292</v>
      </c>
      <c r="BD321" s="469" t="s">
        <v>292</v>
      </c>
      <c r="BE321" s="467" t="s">
        <v>292</v>
      </c>
      <c r="BG321" s="401"/>
      <c r="BH321" s="398"/>
      <c r="BI321" s="400"/>
      <c r="BK321" s="468" t="s">
        <v>292</v>
      </c>
      <c r="BL321" s="469" t="s">
        <v>292</v>
      </c>
      <c r="BM321" s="469" t="s">
        <v>292</v>
      </c>
      <c r="BN321" s="467" t="s">
        <v>292</v>
      </c>
      <c r="BP321" s="400"/>
      <c r="BQ321" s="398"/>
      <c r="BR321" s="401"/>
      <c r="BT321" s="468" t="s">
        <v>292</v>
      </c>
      <c r="BU321" s="469" t="s">
        <v>292</v>
      </c>
      <c r="BV321" s="469" t="s">
        <v>292</v>
      </c>
      <c r="BW321" s="467" t="s">
        <v>292</v>
      </c>
      <c r="BY321" s="401"/>
      <c r="BZ321" s="398"/>
      <c r="CA321" s="400"/>
      <c r="CC321" s="468" t="s">
        <v>292</v>
      </c>
      <c r="CD321" s="469" t="s">
        <v>292</v>
      </c>
      <c r="CE321" s="469" t="s">
        <v>292</v>
      </c>
      <c r="CF321" s="467" t="s">
        <v>292</v>
      </c>
      <c r="CH321" s="400"/>
      <c r="CI321" s="398"/>
      <c r="CJ321" s="401"/>
      <c r="CL321" s="468" t="s">
        <v>292</v>
      </c>
      <c r="CM321" s="469" t="s">
        <v>292</v>
      </c>
      <c r="CN321" s="469" t="s">
        <v>292</v>
      </c>
      <c r="CO321" s="467" t="s">
        <v>292</v>
      </c>
      <c r="CQ321" s="401"/>
      <c r="CR321" s="398"/>
      <c r="CS321" s="400"/>
      <c r="CU321" s="468" t="s">
        <v>292</v>
      </c>
      <c r="CV321" s="469" t="s">
        <v>292</v>
      </c>
      <c r="CW321" s="469" t="s">
        <v>292</v>
      </c>
      <c r="CX321" s="467" t="s">
        <v>292</v>
      </c>
      <c r="CZ321" s="400"/>
      <c r="DA321" s="398"/>
      <c r="DB321" s="401"/>
      <c r="DD321" s="468" t="s">
        <v>292</v>
      </c>
      <c r="DE321" s="469" t="s">
        <v>292</v>
      </c>
      <c r="DF321" s="469" t="s">
        <v>292</v>
      </c>
      <c r="DG321" s="467" t="s">
        <v>292</v>
      </c>
      <c r="DI321" s="401"/>
      <c r="DJ321" s="398"/>
      <c r="DK321" s="400"/>
      <c r="DM321" s="468" t="s">
        <v>292</v>
      </c>
      <c r="DN321" s="469" t="s">
        <v>292</v>
      </c>
      <c r="DO321" s="469" t="s">
        <v>292</v>
      </c>
      <c r="DP321" s="467" t="s">
        <v>292</v>
      </c>
      <c r="DR321" s="400"/>
      <c r="DS321" s="398"/>
      <c r="DT321" s="401"/>
      <c r="DV321" s="468" t="s">
        <v>292</v>
      </c>
      <c r="DW321" s="469" t="s">
        <v>292</v>
      </c>
      <c r="DX321" s="469" t="s">
        <v>292</v>
      </c>
      <c r="DY321" s="467" t="s">
        <v>292</v>
      </c>
      <c r="EA321" s="401"/>
      <c r="EB321" s="398"/>
      <c r="EC321" s="400"/>
      <c r="EE321" s="468" t="s">
        <v>292</v>
      </c>
      <c r="EF321" s="469" t="s">
        <v>292</v>
      </c>
      <c r="EG321" s="469" t="s">
        <v>292</v>
      </c>
      <c r="EH321" s="467" t="s">
        <v>292</v>
      </c>
      <c r="EJ321" s="400"/>
      <c r="EK321" s="398"/>
      <c r="EL321" s="401"/>
      <c r="EN321" s="468" t="s">
        <v>292</v>
      </c>
      <c r="EO321" s="469" t="s">
        <v>292</v>
      </c>
      <c r="EP321" s="469" t="s">
        <v>292</v>
      </c>
      <c r="EQ321" s="467" t="s">
        <v>292</v>
      </c>
      <c r="ES321" s="401"/>
      <c r="ET321" s="398"/>
      <c r="EU321" s="400"/>
      <c r="EW321" s="468" t="s">
        <v>292</v>
      </c>
      <c r="EX321" s="469" t="s">
        <v>292</v>
      </c>
      <c r="EY321" s="469" t="s">
        <v>292</v>
      </c>
      <c r="EZ321" s="467" t="s">
        <v>292</v>
      </c>
      <c r="FB321" s="400"/>
      <c r="FC321" s="398"/>
      <c r="FD321" s="401"/>
      <c r="FF321" s="468" t="s">
        <v>292</v>
      </c>
      <c r="FG321" s="469" t="s">
        <v>292</v>
      </c>
      <c r="FH321" s="469" t="s">
        <v>292</v>
      </c>
      <c r="FI321" s="467" t="s">
        <v>292</v>
      </c>
      <c r="FK321" s="401"/>
    </row>
    <row r="322" spans="2:167" x14ac:dyDescent="0.25">
      <c r="B322" s="704"/>
      <c r="C322" s="704"/>
      <c r="D322" s="704"/>
      <c r="E322" s="704"/>
      <c r="F322" s="704"/>
      <c r="G322" s="399"/>
      <c r="H322" s="468" t="s">
        <v>293</v>
      </c>
      <c r="I322" s="469" t="s">
        <v>294</v>
      </c>
      <c r="J322" s="469" t="s">
        <v>293</v>
      </c>
      <c r="K322" s="467" t="s">
        <v>295</v>
      </c>
      <c r="L322" s="153"/>
      <c r="M322" s="468" t="s">
        <v>293</v>
      </c>
      <c r="N322" s="469" t="s">
        <v>294</v>
      </c>
      <c r="O322" s="469" t="s">
        <v>293</v>
      </c>
      <c r="P322" s="467" t="s">
        <v>295</v>
      </c>
      <c r="Q322" s="403"/>
      <c r="R322" s="403"/>
      <c r="S322" s="403"/>
      <c r="T322" s="403"/>
      <c r="U322" s="403"/>
      <c r="V322" s="153"/>
      <c r="W322" s="151"/>
      <c r="X322" s="398"/>
      <c r="Y322" s="400"/>
      <c r="AA322" s="468" t="s">
        <v>293</v>
      </c>
      <c r="AB322" s="469" t="s">
        <v>294</v>
      </c>
      <c r="AC322" s="469" t="s">
        <v>293</v>
      </c>
      <c r="AD322" s="467" t="s">
        <v>295</v>
      </c>
      <c r="AF322" s="400"/>
      <c r="AG322" s="398"/>
      <c r="AH322" s="401"/>
      <c r="AJ322" s="468" t="s">
        <v>293</v>
      </c>
      <c r="AK322" s="469" t="s">
        <v>294</v>
      </c>
      <c r="AL322" s="469" t="s">
        <v>293</v>
      </c>
      <c r="AM322" s="467" t="s">
        <v>295</v>
      </c>
      <c r="AO322" s="401"/>
      <c r="AP322" s="398"/>
      <c r="AQ322" s="400"/>
      <c r="AS322" s="468" t="s">
        <v>293</v>
      </c>
      <c r="AT322" s="469" t="s">
        <v>294</v>
      </c>
      <c r="AU322" s="469" t="s">
        <v>293</v>
      </c>
      <c r="AV322" s="467" t="s">
        <v>295</v>
      </c>
      <c r="AX322" s="400"/>
      <c r="AY322" s="398"/>
      <c r="AZ322" s="401"/>
      <c r="BB322" s="468" t="s">
        <v>293</v>
      </c>
      <c r="BC322" s="469" t="s">
        <v>294</v>
      </c>
      <c r="BD322" s="469" t="s">
        <v>293</v>
      </c>
      <c r="BE322" s="467" t="s">
        <v>295</v>
      </c>
      <c r="BG322" s="401"/>
      <c r="BH322" s="398"/>
      <c r="BI322" s="400"/>
      <c r="BK322" s="468" t="s">
        <v>293</v>
      </c>
      <c r="BL322" s="469" t="s">
        <v>294</v>
      </c>
      <c r="BM322" s="469" t="s">
        <v>293</v>
      </c>
      <c r="BN322" s="467" t="s">
        <v>295</v>
      </c>
      <c r="BP322" s="400"/>
      <c r="BQ322" s="398"/>
      <c r="BR322" s="401"/>
      <c r="BT322" s="468" t="s">
        <v>293</v>
      </c>
      <c r="BU322" s="469" t="s">
        <v>294</v>
      </c>
      <c r="BV322" s="469" t="s">
        <v>293</v>
      </c>
      <c r="BW322" s="467" t="s">
        <v>295</v>
      </c>
      <c r="BY322" s="401"/>
      <c r="BZ322" s="398"/>
      <c r="CA322" s="400"/>
      <c r="CC322" s="468" t="s">
        <v>293</v>
      </c>
      <c r="CD322" s="469" t="s">
        <v>294</v>
      </c>
      <c r="CE322" s="469" t="s">
        <v>293</v>
      </c>
      <c r="CF322" s="467" t="s">
        <v>295</v>
      </c>
      <c r="CH322" s="400"/>
      <c r="CI322" s="398"/>
      <c r="CJ322" s="401"/>
      <c r="CL322" s="468" t="s">
        <v>293</v>
      </c>
      <c r="CM322" s="469" t="s">
        <v>294</v>
      </c>
      <c r="CN322" s="469" t="s">
        <v>293</v>
      </c>
      <c r="CO322" s="467" t="s">
        <v>295</v>
      </c>
      <c r="CQ322" s="401"/>
      <c r="CR322" s="398"/>
      <c r="CS322" s="400"/>
      <c r="CU322" s="468" t="s">
        <v>293</v>
      </c>
      <c r="CV322" s="469" t="s">
        <v>294</v>
      </c>
      <c r="CW322" s="469" t="s">
        <v>293</v>
      </c>
      <c r="CX322" s="467" t="s">
        <v>295</v>
      </c>
      <c r="CZ322" s="400"/>
      <c r="DA322" s="398"/>
      <c r="DB322" s="401"/>
      <c r="DD322" s="468" t="s">
        <v>293</v>
      </c>
      <c r="DE322" s="469" t="s">
        <v>294</v>
      </c>
      <c r="DF322" s="469" t="s">
        <v>293</v>
      </c>
      <c r="DG322" s="467" t="s">
        <v>295</v>
      </c>
      <c r="DI322" s="401"/>
      <c r="DJ322" s="398"/>
      <c r="DK322" s="400"/>
      <c r="DM322" s="468" t="s">
        <v>293</v>
      </c>
      <c r="DN322" s="469" t="s">
        <v>294</v>
      </c>
      <c r="DO322" s="469" t="s">
        <v>293</v>
      </c>
      <c r="DP322" s="467" t="s">
        <v>295</v>
      </c>
      <c r="DR322" s="400"/>
      <c r="DS322" s="398"/>
      <c r="DT322" s="401"/>
      <c r="DV322" s="468" t="s">
        <v>293</v>
      </c>
      <c r="DW322" s="469" t="s">
        <v>294</v>
      </c>
      <c r="DX322" s="469" t="s">
        <v>293</v>
      </c>
      <c r="DY322" s="467" t="s">
        <v>295</v>
      </c>
      <c r="EA322" s="401"/>
      <c r="EB322" s="398"/>
      <c r="EC322" s="400"/>
      <c r="EE322" s="468" t="s">
        <v>293</v>
      </c>
      <c r="EF322" s="469" t="s">
        <v>294</v>
      </c>
      <c r="EG322" s="469" t="s">
        <v>293</v>
      </c>
      <c r="EH322" s="467" t="s">
        <v>295</v>
      </c>
      <c r="EJ322" s="400"/>
      <c r="EK322" s="398"/>
      <c r="EL322" s="401"/>
      <c r="EN322" s="468" t="s">
        <v>293</v>
      </c>
      <c r="EO322" s="469" t="s">
        <v>294</v>
      </c>
      <c r="EP322" s="469" t="s">
        <v>293</v>
      </c>
      <c r="EQ322" s="467" t="s">
        <v>295</v>
      </c>
      <c r="ES322" s="401"/>
      <c r="ET322" s="398"/>
      <c r="EU322" s="400"/>
      <c r="EW322" s="468" t="s">
        <v>293</v>
      </c>
      <c r="EX322" s="469" t="s">
        <v>294</v>
      </c>
      <c r="EY322" s="469" t="s">
        <v>293</v>
      </c>
      <c r="EZ322" s="467" t="s">
        <v>295</v>
      </c>
      <c r="FB322" s="400"/>
      <c r="FC322" s="398"/>
      <c r="FD322" s="401"/>
      <c r="FF322" s="468" t="s">
        <v>293</v>
      </c>
      <c r="FG322" s="469" t="s">
        <v>294</v>
      </c>
      <c r="FH322" s="469" t="s">
        <v>293</v>
      </c>
      <c r="FI322" s="467" t="s">
        <v>295</v>
      </c>
      <c r="FK322" s="401"/>
    </row>
    <row r="323" spans="2:167" x14ac:dyDescent="0.25">
      <c r="B323" s="704"/>
      <c r="C323" s="704"/>
      <c r="D323" s="704"/>
      <c r="E323" s="704"/>
      <c r="F323" s="704"/>
      <c r="G323" s="399"/>
      <c r="H323" s="161">
        <v>0</v>
      </c>
      <c r="I323" s="162">
        <v>0</v>
      </c>
      <c r="J323" s="163">
        <v>12450</v>
      </c>
      <c r="K323" s="164">
        <v>9.5</v>
      </c>
      <c r="L323" s="153"/>
      <c r="M323" s="161">
        <v>0</v>
      </c>
      <c r="N323" s="162">
        <v>0</v>
      </c>
      <c r="O323" s="163">
        <v>6000</v>
      </c>
      <c r="P323" s="164">
        <v>9.5</v>
      </c>
      <c r="Q323" s="183"/>
      <c r="R323" s="183"/>
      <c r="S323" s="183"/>
      <c r="T323" s="183"/>
      <c r="U323" s="183"/>
      <c r="V323" s="153"/>
      <c r="W323" s="151"/>
      <c r="X323" s="398"/>
      <c r="Y323" s="400"/>
      <c r="AA323" s="161">
        <v>0</v>
      </c>
      <c r="AB323" s="162">
        <v>0</v>
      </c>
      <c r="AC323" s="163">
        <v>12450</v>
      </c>
      <c r="AD323" s="164">
        <v>9.5</v>
      </c>
      <c r="AF323" s="400"/>
      <c r="AG323" s="398"/>
      <c r="AH323" s="401"/>
      <c r="AJ323" s="161">
        <v>0</v>
      </c>
      <c r="AK323" s="162">
        <v>0</v>
      </c>
      <c r="AL323" s="163">
        <v>12450</v>
      </c>
      <c r="AM323" s="164">
        <v>9.5</v>
      </c>
      <c r="AO323" s="401"/>
      <c r="AP323" s="398"/>
      <c r="AQ323" s="400"/>
      <c r="AS323" s="161">
        <v>0</v>
      </c>
      <c r="AT323" s="162">
        <v>0</v>
      </c>
      <c r="AU323" s="163">
        <v>12450</v>
      </c>
      <c r="AV323" s="164">
        <v>9.5</v>
      </c>
      <c r="AX323" s="400"/>
      <c r="AY323" s="398"/>
      <c r="AZ323" s="401"/>
      <c r="BB323" s="161">
        <v>0</v>
      </c>
      <c r="BC323" s="162">
        <v>0</v>
      </c>
      <c r="BD323" s="163">
        <v>12450</v>
      </c>
      <c r="BE323" s="164">
        <v>9.5</v>
      </c>
      <c r="BG323" s="401"/>
      <c r="BH323" s="398"/>
      <c r="BI323" s="400"/>
      <c r="BK323" s="161">
        <v>0</v>
      </c>
      <c r="BL323" s="162">
        <v>0</v>
      </c>
      <c r="BM323" s="163">
        <v>12450</v>
      </c>
      <c r="BN323" s="164">
        <v>9.5</v>
      </c>
      <c r="BP323" s="400"/>
      <c r="BQ323" s="398"/>
      <c r="BR323" s="401"/>
      <c r="BT323" s="161">
        <v>0</v>
      </c>
      <c r="BU323" s="162">
        <v>0</v>
      </c>
      <c r="BV323" s="163">
        <v>12450</v>
      </c>
      <c r="BW323" s="164">
        <v>9.5</v>
      </c>
      <c r="BY323" s="401"/>
      <c r="BZ323" s="398"/>
      <c r="CA323" s="400"/>
      <c r="CC323" s="161">
        <v>0</v>
      </c>
      <c r="CD323" s="162">
        <v>0</v>
      </c>
      <c r="CE323" s="163">
        <v>12450</v>
      </c>
      <c r="CF323" s="164">
        <v>9.5</v>
      </c>
      <c r="CH323" s="400"/>
      <c r="CI323" s="398"/>
      <c r="CJ323" s="401"/>
      <c r="CL323" s="161">
        <v>0</v>
      </c>
      <c r="CM323" s="162">
        <v>0</v>
      </c>
      <c r="CN323" s="163">
        <v>12450</v>
      </c>
      <c r="CO323" s="164">
        <v>9.5</v>
      </c>
      <c r="CQ323" s="401"/>
      <c r="CR323" s="398"/>
      <c r="CS323" s="400"/>
      <c r="CU323" s="161">
        <v>0</v>
      </c>
      <c r="CV323" s="162">
        <v>0</v>
      </c>
      <c r="CW323" s="163">
        <v>12450</v>
      </c>
      <c r="CX323" s="164">
        <v>9.5</v>
      </c>
      <c r="CZ323" s="400"/>
      <c r="DA323" s="398"/>
      <c r="DB323" s="401"/>
      <c r="DD323" s="161">
        <v>0</v>
      </c>
      <c r="DE323" s="162">
        <v>0</v>
      </c>
      <c r="DF323" s="163">
        <v>12450</v>
      </c>
      <c r="DG323" s="164">
        <v>9.5</v>
      </c>
      <c r="DI323" s="401"/>
      <c r="DJ323" s="398"/>
      <c r="DK323" s="400"/>
      <c r="DM323" s="161">
        <v>0</v>
      </c>
      <c r="DN323" s="162">
        <v>0</v>
      </c>
      <c r="DO323" s="163">
        <v>12450</v>
      </c>
      <c r="DP323" s="164">
        <v>9.5</v>
      </c>
      <c r="DR323" s="400"/>
      <c r="DS323" s="398"/>
      <c r="DT323" s="401"/>
      <c r="DV323" s="161">
        <v>0</v>
      </c>
      <c r="DW323" s="162">
        <v>0</v>
      </c>
      <c r="DX323" s="163">
        <v>12450</v>
      </c>
      <c r="DY323" s="164">
        <v>9.5</v>
      </c>
      <c r="EA323" s="401"/>
      <c r="EB323" s="398"/>
      <c r="EC323" s="400"/>
      <c r="EE323" s="161">
        <v>0</v>
      </c>
      <c r="EF323" s="162">
        <v>0</v>
      </c>
      <c r="EG323" s="163">
        <v>12450</v>
      </c>
      <c r="EH323" s="164">
        <v>9.5</v>
      </c>
      <c r="EJ323" s="400"/>
      <c r="EK323" s="398"/>
      <c r="EL323" s="401"/>
      <c r="EN323" s="161">
        <v>0</v>
      </c>
      <c r="EO323" s="162">
        <v>0</v>
      </c>
      <c r="EP323" s="163">
        <v>12450</v>
      </c>
      <c r="EQ323" s="164">
        <v>9.5</v>
      </c>
      <c r="ES323" s="401"/>
      <c r="ET323" s="398"/>
      <c r="EU323" s="400"/>
      <c r="EW323" s="161">
        <v>0</v>
      </c>
      <c r="EX323" s="162">
        <v>0</v>
      </c>
      <c r="EY323" s="163">
        <v>12450</v>
      </c>
      <c r="EZ323" s="164">
        <v>9.5</v>
      </c>
      <c r="FB323" s="400"/>
      <c r="FC323" s="398"/>
      <c r="FD323" s="401"/>
      <c r="FF323" s="161">
        <v>0</v>
      </c>
      <c r="FG323" s="162">
        <v>0</v>
      </c>
      <c r="FH323" s="163">
        <v>12450</v>
      </c>
      <c r="FI323" s="164">
        <v>9.5</v>
      </c>
      <c r="FK323" s="401"/>
    </row>
    <row r="324" spans="2:167" x14ac:dyDescent="0.25">
      <c r="B324" s="704"/>
      <c r="C324" s="704"/>
      <c r="D324" s="704"/>
      <c r="E324" s="704"/>
      <c r="F324" s="704"/>
      <c r="G324" s="399"/>
      <c r="H324" s="165">
        <v>12450</v>
      </c>
      <c r="I324" s="166">
        <v>1182.75</v>
      </c>
      <c r="J324" s="166">
        <v>7750</v>
      </c>
      <c r="K324" s="167">
        <v>12</v>
      </c>
      <c r="L324" s="153"/>
      <c r="M324" s="165">
        <v>6000</v>
      </c>
      <c r="N324" s="166">
        <v>570</v>
      </c>
      <c r="O324" s="166">
        <v>44000</v>
      </c>
      <c r="P324" s="167">
        <v>10.5</v>
      </c>
      <c r="Q324" s="183"/>
      <c r="R324" s="183"/>
      <c r="S324" s="183"/>
      <c r="T324" s="183"/>
      <c r="U324" s="183"/>
      <c r="V324" s="153"/>
      <c r="W324" s="151"/>
      <c r="X324" s="398"/>
      <c r="Y324" s="400"/>
      <c r="AA324" s="165">
        <v>12450</v>
      </c>
      <c r="AB324" s="166">
        <v>1182.75</v>
      </c>
      <c r="AC324" s="166">
        <v>7750</v>
      </c>
      <c r="AD324" s="167">
        <v>12</v>
      </c>
      <c r="AF324" s="400"/>
      <c r="AG324" s="398"/>
      <c r="AH324" s="401"/>
      <c r="AJ324" s="165">
        <v>12450</v>
      </c>
      <c r="AK324" s="166">
        <v>1182.75</v>
      </c>
      <c r="AL324" s="166">
        <v>7750</v>
      </c>
      <c r="AM324" s="167">
        <v>12</v>
      </c>
      <c r="AO324" s="401"/>
      <c r="AP324" s="398"/>
      <c r="AQ324" s="400"/>
      <c r="AS324" s="165">
        <v>12450</v>
      </c>
      <c r="AT324" s="166">
        <v>1182.75</v>
      </c>
      <c r="AU324" s="166">
        <v>7750</v>
      </c>
      <c r="AV324" s="167">
        <v>12</v>
      </c>
      <c r="AX324" s="400"/>
      <c r="AY324" s="398"/>
      <c r="AZ324" s="401"/>
      <c r="BB324" s="165">
        <v>12450</v>
      </c>
      <c r="BC324" s="166">
        <v>1182.75</v>
      </c>
      <c r="BD324" s="166">
        <v>7750</v>
      </c>
      <c r="BE324" s="167">
        <v>12</v>
      </c>
      <c r="BG324" s="401"/>
      <c r="BH324" s="398"/>
      <c r="BI324" s="400"/>
      <c r="BK324" s="165">
        <v>12450</v>
      </c>
      <c r="BL324" s="166">
        <v>1182.75</v>
      </c>
      <c r="BM324" s="166">
        <v>7750</v>
      </c>
      <c r="BN324" s="167">
        <v>12</v>
      </c>
      <c r="BP324" s="400"/>
      <c r="BQ324" s="398"/>
      <c r="BR324" s="401"/>
      <c r="BT324" s="165">
        <v>12450</v>
      </c>
      <c r="BU324" s="166">
        <v>1182.75</v>
      </c>
      <c r="BV324" s="166">
        <v>7750</v>
      </c>
      <c r="BW324" s="167">
        <v>12</v>
      </c>
      <c r="BY324" s="401"/>
      <c r="BZ324" s="398"/>
      <c r="CA324" s="400"/>
      <c r="CC324" s="165">
        <v>12450</v>
      </c>
      <c r="CD324" s="166">
        <v>1182.75</v>
      </c>
      <c r="CE324" s="166">
        <v>7750</v>
      </c>
      <c r="CF324" s="167">
        <v>12</v>
      </c>
      <c r="CH324" s="400"/>
      <c r="CI324" s="398"/>
      <c r="CJ324" s="401"/>
      <c r="CL324" s="165">
        <v>12450</v>
      </c>
      <c r="CM324" s="166">
        <v>1182.75</v>
      </c>
      <c r="CN324" s="166">
        <v>7750</v>
      </c>
      <c r="CO324" s="167">
        <v>12</v>
      </c>
      <c r="CQ324" s="401"/>
      <c r="CR324" s="398"/>
      <c r="CS324" s="400"/>
      <c r="CU324" s="165">
        <v>12450</v>
      </c>
      <c r="CV324" s="166">
        <v>1182.75</v>
      </c>
      <c r="CW324" s="166">
        <v>7750</v>
      </c>
      <c r="CX324" s="167">
        <v>12</v>
      </c>
      <c r="CZ324" s="400"/>
      <c r="DA324" s="398"/>
      <c r="DB324" s="401"/>
      <c r="DD324" s="165">
        <v>12450</v>
      </c>
      <c r="DE324" s="166">
        <v>1182.75</v>
      </c>
      <c r="DF324" s="166">
        <v>7750</v>
      </c>
      <c r="DG324" s="167">
        <v>12</v>
      </c>
      <c r="DI324" s="401"/>
      <c r="DJ324" s="398"/>
      <c r="DK324" s="400"/>
      <c r="DM324" s="165">
        <v>12450</v>
      </c>
      <c r="DN324" s="166">
        <v>1182.75</v>
      </c>
      <c r="DO324" s="166">
        <v>7750</v>
      </c>
      <c r="DP324" s="167">
        <v>12</v>
      </c>
      <c r="DR324" s="400"/>
      <c r="DS324" s="398"/>
      <c r="DT324" s="401"/>
      <c r="DV324" s="165">
        <v>12450</v>
      </c>
      <c r="DW324" s="166">
        <v>1182.75</v>
      </c>
      <c r="DX324" s="166">
        <v>7750</v>
      </c>
      <c r="DY324" s="167">
        <v>12</v>
      </c>
      <c r="EA324" s="401"/>
      <c r="EB324" s="398"/>
      <c r="EC324" s="400"/>
      <c r="EE324" s="165">
        <v>12450</v>
      </c>
      <c r="EF324" s="166">
        <v>1182.75</v>
      </c>
      <c r="EG324" s="166">
        <v>7750</v>
      </c>
      <c r="EH324" s="167">
        <v>12</v>
      </c>
      <c r="EJ324" s="400"/>
      <c r="EK324" s="398"/>
      <c r="EL324" s="401"/>
      <c r="EN324" s="165">
        <v>12450</v>
      </c>
      <c r="EO324" s="166">
        <v>1182.75</v>
      </c>
      <c r="EP324" s="166">
        <v>7750</v>
      </c>
      <c r="EQ324" s="167">
        <v>12</v>
      </c>
      <c r="ES324" s="401"/>
      <c r="ET324" s="398"/>
      <c r="EU324" s="400"/>
      <c r="EW324" s="165">
        <v>12450</v>
      </c>
      <c r="EX324" s="166">
        <v>1182.75</v>
      </c>
      <c r="EY324" s="166">
        <v>7750</v>
      </c>
      <c r="EZ324" s="167">
        <v>12</v>
      </c>
      <c r="FB324" s="400"/>
      <c r="FC324" s="398"/>
      <c r="FD324" s="401"/>
      <c r="FF324" s="165">
        <v>12450</v>
      </c>
      <c r="FG324" s="166">
        <v>1182.75</v>
      </c>
      <c r="FH324" s="166">
        <v>7750</v>
      </c>
      <c r="FI324" s="167">
        <v>12</v>
      </c>
      <c r="FK324" s="401"/>
    </row>
    <row r="325" spans="2:167" x14ac:dyDescent="0.25">
      <c r="B325" s="704"/>
      <c r="C325" s="704"/>
      <c r="D325" s="704"/>
      <c r="E325" s="704"/>
      <c r="F325" s="704"/>
      <c r="G325" s="399"/>
      <c r="H325" s="168">
        <v>20200</v>
      </c>
      <c r="I325" s="163">
        <v>2112.75</v>
      </c>
      <c r="J325" s="163">
        <v>15000</v>
      </c>
      <c r="K325" s="164">
        <v>15</v>
      </c>
      <c r="L325" s="153"/>
      <c r="M325" s="169">
        <v>50000</v>
      </c>
      <c r="N325" s="170">
        <v>5190</v>
      </c>
      <c r="O325" s="170" t="s">
        <v>296</v>
      </c>
      <c r="P325" s="171">
        <v>11.5</v>
      </c>
      <c r="Q325" s="183"/>
      <c r="R325" s="183"/>
      <c r="S325" s="183"/>
      <c r="T325" s="183"/>
      <c r="U325" s="183"/>
      <c r="V325" s="153"/>
      <c r="W325" s="151"/>
      <c r="X325" s="398"/>
      <c r="Y325" s="400"/>
      <c r="AA325" s="168">
        <v>20200</v>
      </c>
      <c r="AB325" s="163">
        <v>2112.75</v>
      </c>
      <c r="AC325" s="163">
        <v>15000</v>
      </c>
      <c r="AD325" s="164">
        <v>15</v>
      </c>
      <c r="AF325" s="400"/>
      <c r="AG325" s="398"/>
      <c r="AH325" s="401"/>
      <c r="AJ325" s="168">
        <v>20200</v>
      </c>
      <c r="AK325" s="163">
        <v>2112.75</v>
      </c>
      <c r="AL325" s="163">
        <v>15000</v>
      </c>
      <c r="AM325" s="164">
        <v>15</v>
      </c>
      <c r="AO325" s="401"/>
      <c r="AP325" s="398"/>
      <c r="AQ325" s="400"/>
      <c r="AS325" s="168">
        <v>20200</v>
      </c>
      <c r="AT325" s="163">
        <v>2112.75</v>
      </c>
      <c r="AU325" s="163">
        <v>15000</v>
      </c>
      <c r="AV325" s="164">
        <v>15</v>
      </c>
      <c r="AX325" s="400"/>
      <c r="AY325" s="398"/>
      <c r="AZ325" s="401"/>
      <c r="BB325" s="168">
        <v>20200</v>
      </c>
      <c r="BC325" s="163">
        <v>2112.75</v>
      </c>
      <c r="BD325" s="163">
        <v>15000</v>
      </c>
      <c r="BE325" s="164">
        <v>15</v>
      </c>
      <c r="BG325" s="401"/>
      <c r="BH325" s="398"/>
      <c r="BI325" s="400"/>
      <c r="BK325" s="168">
        <v>20200</v>
      </c>
      <c r="BL325" s="163">
        <v>2112.75</v>
      </c>
      <c r="BM325" s="163">
        <v>15000</v>
      </c>
      <c r="BN325" s="164">
        <v>15</v>
      </c>
      <c r="BP325" s="400"/>
      <c r="BQ325" s="398"/>
      <c r="BR325" s="401"/>
      <c r="BT325" s="168">
        <v>20200</v>
      </c>
      <c r="BU325" s="163">
        <v>2112.75</v>
      </c>
      <c r="BV325" s="163">
        <v>15000</v>
      </c>
      <c r="BW325" s="164">
        <v>15</v>
      </c>
      <c r="BY325" s="401"/>
      <c r="BZ325" s="398"/>
      <c r="CA325" s="400"/>
      <c r="CC325" s="168">
        <v>20200</v>
      </c>
      <c r="CD325" s="163">
        <v>2112.75</v>
      </c>
      <c r="CE325" s="163">
        <v>15000</v>
      </c>
      <c r="CF325" s="164">
        <v>15</v>
      </c>
      <c r="CH325" s="400"/>
      <c r="CI325" s="398"/>
      <c r="CJ325" s="401"/>
      <c r="CL325" s="168">
        <v>20200</v>
      </c>
      <c r="CM325" s="163">
        <v>2112.75</v>
      </c>
      <c r="CN325" s="163">
        <v>15000</v>
      </c>
      <c r="CO325" s="164">
        <v>15</v>
      </c>
      <c r="CQ325" s="401"/>
      <c r="CR325" s="398"/>
      <c r="CS325" s="400"/>
      <c r="CU325" s="168">
        <v>20200</v>
      </c>
      <c r="CV325" s="163">
        <v>2112.75</v>
      </c>
      <c r="CW325" s="163">
        <v>15000</v>
      </c>
      <c r="CX325" s="164">
        <v>15</v>
      </c>
      <c r="CZ325" s="400"/>
      <c r="DA325" s="398"/>
      <c r="DB325" s="401"/>
      <c r="DD325" s="168">
        <v>20200</v>
      </c>
      <c r="DE325" s="163">
        <v>2112.75</v>
      </c>
      <c r="DF325" s="163">
        <v>15000</v>
      </c>
      <c r="DG325" s="164">
        <v>15</v>
      </c>
      <c r="DI325" s="401"/>
      <c r="DJ325" s="398"/>
      <c r="DK325" s="400"/>
      <c r="DM325" s="168">
        <v>20200</v>
      </c>
      <c r="DN325" s="163">
        <v>2112.75</v>
      </c>
      <c r="DO325" s="163">
        <v>15000</v>
      </c>
      <c r="DP325" s="164">
        <v>15</v>
      </c>
      <c r="DR325" s="400"/>
      <c r="DS325" s="398"/>
      <c r="DT325" s="401"/>
      <c r="DV325" s="168">
        <v>20200</v>
      </c>
      <c r="DW325" s="163">
        <v>2112.75</v>
      </c>
      <c r="DX325" s="163">
        <v>15000</v>
      </c>
      <c r="DY325" s="164">
        <v>15</v>
      </c>
      <c r="EA325" s="401"/>
      <c r="EB325" s="398"/>
      <c r="EC325" s="400"/>
      <c r="EE325" s="168">
        <v>20200</v>
      </c>
      <c r="EF325" s="163">
        <v>2112.75</v>
      </c>
      <c r="EG325" s="163">
        <v>15000</v>
      </c>
      <c r="EH325" s="164">
        <v>15</v>
      </c>
      <c r="EJ325" s="400"/>
      <c r="EK325" s="398"/>
      <c r="EL325" s="401"/>
      <c r="EN325" s="168">
        <v>20200</v>
      </c>
      <c r="EO325" s="163">
        <v>2112.75</v>
      </c>
      <c r="EP325" s="163">
        <v>15000</v>
      </c>
      <c r="EQ325" s="164">
        <v>15</v>
      </c>
      <c r="ES325" s="401"/>
      <c r="ET325" s="398"/>
      <c r="EU325" s="400"/>
      <c r="EW325" s="168">
        <v>20200</v>
      </c>
      <c r="EX325" s="163">
        <v>2112.75</v>
      </c>
      <c r="EY325" s="163">
        <v>15000</v>
      </c>
      <c r="EZ325" s="164">
        <v>15</v>
      </c>
      <c r="FB325" s="400"/>
      <c r="FC325" s="398"/>
      <c r="FD325" s="401"/>
      <c r="FF325" s="168">
        <v>20200</v>
      </c>
      <c r="FG325" s="163">
        <v>2112.75</v>
      </c>
      <c r="FH325" s="163">
        <v>15000</v>
      </c>
      <c r="FI325" s="164">
        <v>15</v>
      </c>
      <c r="FK325" s="401"/>
    </row>
    <row r="326" spans="2:167" x14ac:dyDescent="0.25">
      <c r="B326" s="704"/>
      <c r="C326" s="704"/>
      <c r="D326" s="704"/>
      <c r="E326" s="704"/>
      <c r="F326" s="704"/>
      <c r="G326" s="399"/>
      <c r="H326" s="165">
        <v>35200</v>
      </c>
      <c r="I326" s="166">
        <v>4362.75</v>
      </c>
      <c r="J326" s="166">
        <v>24800</v>
      </c>
      <c r="K326" s="167">
        <v>18.5</v>
      </c>
      <c r="L326" s="153"/>
      <c r="M326" s="153"/>
      <c r="N326" s="153"/>
      <c r="O326" s="153"/>
      <c r="P326" s="153"/>
      <c r="Q326" s="176"/>
      <c r="R326" s="176"/>
      <c r="S326" s="176"/>
      <c r="T326" s="176"/>
      <c r="U326" s="176"/>
      <c r="V326" s="153"/>
      <c r="W326" s="151"/>
      <c r="X326" s="398"/>
      <c r="Y326" s="400"/>
      <c r="AA326" s="165">
        <v>35200</v>
      </c>
      <c r="AB326" s="166">
        <v>4362.75</v>
      </c>
      <c r="AC326" s="166">
        <v>24800</v>
      </c>
      <c r="AD326" s="167">
        <v>18.5</v>
      </c>
      <c r="AF326" s="400"/>
      <c r="AG326" s="398"/>
      <c r="AH326" s="401"/>
      <c r="AJ326" s="165">
        <v>35200</v>
      </c>
      <c r="AK326" s="166">
        <v>4362.75</v>
      </c>
      <c r="AL326" s="166">
        <v>24800</v>
      </c>
      <c r="AM326" s="167">
        <v>18.5</v>
      </c>
      <c r="AO326" s="401"/>
      <c r="AP326" s="398"/>
      <c r="AQ326" s="400"/>
      <c r="AS326" s="165">
        <v>35200</v>
      </c>
      <c r="AT326" s="166">
        <v>4362.75</v>
      </c>
      <c r="AU326" s="166">
        <v>24800</v>
      </c>
      <c r="AV326" s="167">
        <v>18.5</v>
      </c>
      <c r="AX326" s="400"/>
      <c r="AY326" s="398"/>
      <c r="AZ326" s="401"/>
      <c r="BB326" s="165">
        <v>35200</v>
      </c>
      <c r="BC326" s="166">
        <v>4362.75</v>
      </c>
      <c r="BD326" s="166">
        <v>24800</v>
      </c>
      <c r="BE326" s="167">
        <v>18.5</v>
      </c>
      <c r="BG326" s="401"/>
      <c r="BH326" s="398"/>
      <c r="BI326" s="400"/>
      <c r="BK326" s="165">
        <v>35200</v>
      </c>
      <c r="BL326" s="166">
        <v>4362.75</v>
      </c>
      <c r="BM326" s="166">
        <v>24800</v>
      </c>
      <c r="BN326" s="167">
        <v>18.5</v>
      </c>
      <c r="BP326" s="400"/>
      <c r="BQ326" s="398"/>
      <c r="BR326" s="401"/>
      <c r="BT326" s="165">
        <v>35200</v>
      </c>
      <c r="BU326" s="166">
        <v>4362.75</v>
      </c>
      <c r="BV326" s="166">
        <v>24800</v>
      </c>
      <c r="BW326" s="167">
        <v>18.5</v>
      </c>
      <c r="BY326" s="401"/>
      <c r="BZ326" s="398"/>
      <c r="CA326" s="400"/>
      <c r="CC326" s="165">
        <v>35200</v>
      </c>
      <c r="CD326" s="166">
        <v>4362.75</v>
      </c>
      <c r="CE326" s="166">
        <v>24800</v>
      </c>
      <c r="CF326" s="167">
        <v>18.5</v>
      </c>
      <c r="CH326" s="400"/>
      <c r="CI326" s="398"/>
      <c r="CJ326" s="401"/>
      <c r="CL326" s="165">
        <v>35200</v>
      </c>
      <c r="CM326" s="166">
        <v>4362.75</v>
      </c>
      <c r="CN326" s="166">
        <v>24800</v>
      </c>
      <c r="CO326" s="167">
        <v>18.5</v>
      </c>
      <c r="CQ326" s="401"/>
      <c r="CR326" s="398"/>
      <c r="CS326" s="400"/>
      <c r="CU326" s="165">
        <v>35200</v>
      </c>
      <c r="CV326" s="166">
        <v>4362.75</v>
      </c>
      <c r="CW326" s="166">
        <v>24800</v>
      </c>
      <c r="CX326" s="167">
        <v>18.5</v>
      </c>
      <c r="CZ326" s="400"/>
      <c r="DA326" s="398"/>
      <c r="DB326" s="401"/>
      <c r="DD326" s="165">
        <v>35200</v>
      </c>
      <c r="DE326" s="166">
        <v>4362.75</v>
      </c>
      <c r="DF326" s="166">
        <v>24800</v>
      </c>
      <c r="DG326" s="167">
        <v>18.5</v>
      </c>
      <c r="DI326" s="401"/>
      <c r="DJ326" s="398"/>
      <c r="DK326" s="400"/>
      <c r="DM326" s="165">
        <v>35200</v>
      </c>
      <c r="DN326" s="166">
        <v>4362.75</v>
      </c>
      <c r="DO326" s="166">
        <v>24800</v>
      </c>
      <c r="DP326" s="167">
        <v>18.5</v>
      </c>
      <c r="DR326" s="400"/>
      <c r="DS326" s="398"/>
      <c r="DT326" s="401"/>
      <c r="DV326" s="165">
        <v>35200</v>
      </c>
      <c r="DW326" s="166">
        <v>4362.75</v>
      </c>
      <c r="DX326" s="166">
        <v>24800</v>
      </c>
      <c r="DY326" s="167">
        <v>18.5</v>
      </c>
      <c r="EA326" s="401"/>
      <c r="EB326" s="398"/>
      <c r="EC326" s="400"/>
      <c r="EE326" s="165">
        <v>35200</v>
      </c>
      <c r="EF326" s="166">
        <v>4362.75</v>
      </c>
      <c r="EG326" s="166">
        <v>24800</v>
      </c>
      <c r="EH326" s="167">
        <v>18.5</v>
      </c>
      <c r="EJ326" s="400"/>
      <c r="EK326" s="398"/>
      <c r="EL326" s="401"/>
      <c r="EN326" s="165">
        <v>35200</v>
      </c>
      <c r="EO326" s="166">
        <v>4362.75</v>
      </c>
      <c r="EP326" s="166">
        <v>24800</v>
      </c>
      <c r="EQ326" s="167">
        <v>18.5</v>
      </c>
      <c r="ES326" s="401"/>
      <c r="ET326" s="398"/>
      <c r="EU326" s="400"/>
      <c r="EW326" s="165">
        <v>35200</v>
      </c>
      <c r="EX326" s="166">
        <v>4362.75</v>
      </c>
      <c r="EY326" s="166">
        <v>24800</v>
      </c>
      <c r="EZ326" s="167">
        <v>18.5</v>
      </c>
      <c r="FB326" s="400"/>
      <c r="FC326" s="398"/>
      <c r="FD326" s="401"/>
      <c r="FF326" s="165">
        <v>35200</v>
      </c>
      <c r="FG326" s="166">
        <v>4362.75</v>
      </c>
      <c r="FH326" s="166">
        <v>24800</v>
      </c>
      <c r="FI326" s="167">
        <v>18.5</v>
      </c>
      <c r="FK326" s="401"/>
    </row>
    <row r="327" spans="2:167" x14ac:dyDescent="0.25">
      <c r="B327" s="704"/>
      <c r="C327" s="704"/>
      <c r="D327" s="704"/>
      <c r="E327" s="704"/>
      <c r="F327" s="704"/>
      <c r="G327" s="399"/>
      <c r="H327" s="169">
        <v>60000</v>
      </c>
      <c r="I327" s="170">
        <v>8950.75</v>
      </c>
      <c r="J327" s="172" t="s">
        <v>296</v>
      </c>
      <c r="K327" s="171">
        <v>22.5</v>
      </c>
      <c r="L327" s="153"/>
      <c r="M327" s="153"/>
      <c r="N327" s="153"/>
      <c r="O327" s="153"/>
      <c r="P327" s="153"/>
      <c r="Q327" s="176"/>
      <c r="R327" s="176"/>
      <c r="S327" s="176"/>
      <c r="T327" s="176"/>
      <c r="U327" s="176"/>
      <c r="V327" s="153"/>
      <c r="W327" s="151"/>
      <c r="X327" s="398"/>
      <c r="Y327" s="400"/>
      <c r="AA327" s="169">
        <v>60000</v>
      </c>
      <c r="AB327" s="170">
        <v>8950.75</v>
      </c>
      <c r="AC327" s="172" t="s">
        <v>296</v>
      </c>
      <c r="AD327" s="171">
        <v>22.5</v>
      </c>
      <c r="AF327" s="400"/>
      <c r="AG327" s="398"/>
      <c r="AH327" s="401"/>
      <c r="AJ327" s="169">
        <v>60000</v>
      </c>
      <c r="AK327" s="170">
        <v>8950.75</v>
      </c>
      <c r="AL327" s="172" t="s">
        <v>296</v>
      </c>
      <c r="AM327" s="171">
        <v>22.5</v>
      </c>
      <c r="AO327" s="401"/>
      <c r="AP327" s="398"/>
      <c r="AQ327" s="400"/>
      <c r="AS327" s="169">
        <v>60000</v>
      </c>
      <c r="AT327" s="170">
        <v>8950.75</v>
      </c>
      <c r="AU327" s="172" t="s">
        <v>296</v>
      </c>
      <c r="AV327" s="171">
        <v>22.5</v>
      </c>
      <c r="AX327" s="400"/>
      <c r="AY327" s="398"/>
      <c r="AZ327" s="401"/>
      <c r="BB327" s="169">
        <v>60000</v>
      </c>
      <c r="BC327" s="170">
        <v>8950.75</v>
      </c>
      <c r="BD327" s="172" t="s">
        <v>296</v>
      </c>
      <c r="BE327" s="171">
        <v>22.5</v>
      </c>
      <c r="BG327" s="401"/>
      <c r="BH327" s="398"/>
      <c r="BI327" s="400"/>
      <c r="BK327" s="169">
        <v>60000</v>
      </c>
      <c r="BL327" s="170">
        <v>8950.75</v>
      </c>
      <c r="BM327" s="172" t="s">
        <v>296</v>
      </c>
      <c r="BN327" s="171">
        <v>22.5</v>
      </c>
      <c r="BP327" s="400"/>
      <c r="BQ327" s="398"/>
      <c r="BR327" s="401"/>
      <c r="BT327" s="169">
        <v>60000</v>
      </c>
      <c r="BU327" s="170">
        <v>8950.75</v>
      </c>
      <c r="BV327" s="172" t="s">
        <v>296</v>
      </c>
      <c r="BW327" s="171">
        <v>22.5</v>
      </c>
      <c r="BY327" s="401"/>
      <c r="BZ327" s="398"/>
      <c r="CA327" s="400"/>
      <c r="CC327" s="169">
        <v>60000</v>
      </c>
      <c r="CD327" s="170">
        <v>8950.75</v>
      </c>
      <c r="CE327" s="172" t="s">
        <v>296</v>
      </c>
      <c r="CF327" s="171">
        <v>22.5</v>
      </c>
      <c r="CH327" s="400"/>
      <c r="CI327" s="398"/>
      <c r="CJ327" s="401"/>
      <c r="CL327" s="169">
        <v>60000</v>
      </c>
      <c r="CM327" s="170">
        <v>8950.75</v>
      </c>
      <c r="CN327" s="172" t="s">
        <v>296</v>
      </c>
      <c r="CO327" s="171">
        <v>22.5</v>
      </c>
      <c r="CQ327" s="401"/>
      <c r="CR327" s="398"/>
      <c r="CS327" s="400"/>
      <c r="CU327" s="169">
        <v>60000</v>
      </c>
      <c r="CV327" s="170">
        <v>8950.75</v>
      </c>
      <c r="CW327" s="172" t="s">
        <v>296</v>
      </c>
      <c r="CX327" s="171">
        <v>22.5</v>
      </c>
      <c r="CZ327" s="400"/>
      <c r="DA327" s="398"/>
      <c r="DB327" s="401"/>
      <c r="DD327" s="169">
        <v>60000</v>
      </c>
      <c r="DE327" s="170">
        <v>8950.75</v>
      </c>
      <c r="DF327" s="172" t="s">
        <v>296</v>
      </c>
      <c r="DG327" s="171">
        <v>22.5</v>
      </c>
      <c r="DI327" s="401"/>
      <c r="DJ327" s="398"/>
      <c r="DK327" s="400"/>
      <c r="DM327" s="169">
        <v>60000</v>
      </c>
      <c r="DN327" s="170">
        <v>8950.75</v>
      </c>
      <c r="DO327" s="172" t="s">
        <v>296</v>
      </c>
      <c r="DP327" s="171">
        <v>22.5</v>
      </c>
      <c r="DR327" s="400"/>
      <c r="DS327" s="398"/>
      <c r="DT327" s="401"/>
      <c r="DV327" s="169">
        <v>60000</v>
      </c>
      <c r="DW327" s="170">
        <v>8950.75</v>
      </c>
      <c r="DX327" s="172" t="s">
        <v>296</v>
      </c>
      <c r="DY327" s="171">
        <v>22.5</v>
      </c>
      <c r="EA327" s="401"/>
      <c r="EB327" s="398"/>
      <c r="EC327" s="400"/>
      <c r="EE327" s="169">
        <v>60000</v>
      </c>
      <c r="EF327" s="170">
        <v>8950.75</v>
      </c>
      <c r="EG327" s="172" t="s">
        <v>296</v>
      </c>
      <c r="EH327" s="171">
        <v>22.5</v>
      </c>
      <c r="EJ327" s="400"/>
      <c r="EK327" s="398"/>
      <c r="EL327" s="401"/>
      <c r="EN327" s="169">
        <v>60000</v>
      </c>
      <c r="EO327" s="170">
        <v>8950.75</v>
      </c>
      <c r="EP327" s="172" t="s">
        <v>296</v>
      </c>
      <c r="EQ327" s="171">
        <v>22.5</v>
      </c>
      <c r="ES327" s="401"/>
      <c r="ET327" s="398"/>
      <c r="EU327" s="400"/>
      <c r="EW327" s="169">
        <v>60000</v>
      </c>
      <c r="EX327" s="170">
        <v>8950.75</v>
      </c>
      <c r="EY327" s="172" t="s">
        <v>296</v>
      </c>
      <c r="EZ327" s="171">
        <v>22.5</v>
      </c>
      <c r="FB327" s="400"/>
      <c r="FC327" s="398"/>
      <c r="FD327" s="401"/>
      <c r="FF327" s="169">
        <v>60000</v>
      </c>
      <c r="FG327" s="170">
        <v>8950.75</v>
      </c>
      <c r="FH327" s="172" t="s">
        <v>296</v>
      </c>
      <c r="FI327" s="171">
        <v>22.5</v>
      </c>
      <c r="FK327" s="401"/>
    </row>
    <row r="328" spans="2:167" x14ac:dyDescent="0.25">
      <c r="B328" s="704"/>
      <c r="C328" s="704"/>
      <c r="D328" s="704"/>
      <c r="E328" s="704"/>
      <c r="F328" s="704"/>
      <c r="G328" s="399"/>
      <c r="H328" s="153"/>
      <c r="I328" s="153"/>
      <c r="J328" s="153"/>
      <c r="K328" s="153"/>
      <c r="L328" s="153"/>
      <c r="M328" s="153"/>
      <c r="N328" s="153"/>
      <c r="O328" s="153"/>
      <c r="P328" s="153"/>
      <c r="Q328" s="176"/>
      <c r="R328" s="176"/>
      <c r="S328" s="176"/>
      <c r="T328" s="176"/>
      <c r="U328" s="176"/>
      <c r="V328" s="153"/>
      <c r="W328" s="151"/>
      <c r="X328" s="398"/>
      <c r="Y328" s="400"/>
      <c r="AA328" s="153"/>
      <c r="AB328" s="153"/>
      <c r="AC328" s="153"/>
      <c r="AD328" s="153"/>
      <c r="AF328" s="400"/>
      <c r="AG328" s="398"/>
      <c r="AH328" s="401"/>
      <c r="AJ328" s="153"/>
      <c r="AK328" s="153"/>
      <c r="AL328" s="153"/>
      <c r="AM328" s="153"/>
      <c r="AO328" s="401"/>
      <c r="AP328" s="398"/>
      <c r="AQ328" s="400"/>
      <c r="AS328" s="153"/>
      <c r="AT328" s="153"/>
      <c r="AU328" s="153"/>
      <c r="AV328" s="153"/>
      <c r="AX328" s="400"/>
      <c r="AY328" s="398"/>
      <c r="AZ328" s="401"/>
      <c r="BB328" s="153"/>
      <c r="BC328" s="153"/>
      <c r="BD328" s="153"/>
      <c r="BE328" s="153"/>
      <c r="BG328" s="401"/>
      <c r="BH328" s="398"/>
      <c r="BI328" s="400"/>
      <c r="BK328" s="153"/>
      <c r="BL328" s="153"/>
      <c r="BM328" s="153"/>
      <c r="BN328" s="153"/>
      <c r="BP328" s="400"/>
      <c r="BQ328" s="398"/>
      <c r="BR328" s="401"/>
      <c r="BT328" s="153"/>
      <c r="BU328" s="153"/>
      <c r="BV328" s="153"/>
      <c r="BW328" s="153"/>
      <c r="BY328" s="401"/>
      <c r="BZ328" s="398"/>
      <c r="CA328" s="400"/>
      <c r="CC328" s="153"/>
      <c r="CD328" s="153"/>
      <c r="CE328" s="153"/>
      <c r="CF328" s="153"/>
      <c r="CH328" s="400"/>
      <c r="CI328" s="398"/>
      <c r="CJ328" s="401"/>
      <c r="CL328" s="153"/>
      <c r="CM328" s="153"/>
      <c r="CN328" s="153"/>
      <c r="CO328" s="153"/>
      <c r="CQ328" s="401"/>
      <c r="CR328" s="398"/>
      <c r="CS328" s="400"/>
      <c r="CU328" s="153"/>
      <c r="CV328" s="153"/>
      <c r="CW328" s="153"/>
      <c r="CX328" s="153"/>
      <c r="CZ328" s="400"/>
      <c r="DA328" s="398"/>
      <c r="DB328" s="401"/>
      <c r="DD328" s="153"/>
      <c r="DE328" s="153"/>
      <c r="DF328" s="153"/>
      <c r="DG328" s="153"/>
      <c r="DI328" s="401"/>
      <c r="DJ328" s="398"/>
      <c r="DK328" s="400"/>
      <c r="DM328" s="153"/>
      <c r="DN328" s="153"/>
      <c r="DO328" s="153"/>
      <c r="DP328" s="153"/>
      <c r="DR328" s="400"/>
      <c r="DS328" s="398"/>
      <c r="DT328" s="401"/>
      <c r="DV328" s="153"/>
      <c r="DW328" s="153"/>
      <c r="DX328" s="153"/>
      <c r="DY328" s="153"/>
      <c r="EA328" s="401"/>
      <c r="EB328" s="398"/>
      <c r="EC328" s="400"/>
      <c r="EE328" s="153"/>
      <c r="EF328" s="153"/>
      <c r="EG328" s="153"/>
      <c r="EH328" s="153"/>
      <c r="EJ328" s="400"/>
      <c r="EK328" s="398"/>
      <c r="EL328" s="401"/>
      <c r="EN328" s="153"/>
      <c r="EO328" s="153"/>
      <c r="EP328" s="153"/>
      <c r="EQ328" s="153"/>
      <c r="ES328" s="401"/>
      <c r="ET328" s="398"/>
      <c r="EU328" s="400"/>
      <c r="EW328" s="153"/>
      <c r="EX328" s="153"/>
      <c r="EY328" s="153"/>
      <c r="EZ328" s="153"/>
      <c r="FB328" s="400"/>
      <c r="FC328" s="398"/>
      <c r="FD328" s="401"/>
      <c r="FF328" s="153"/>
      <c r="FG328" s="153"/>
      <c r="FH328" s="153"/>
      <c r="FI328" s="153"/>
      <c r="FK328" s="401"/>
    </row>
    <row r="329" spans="2:167" x14ac:dyDescent="0.25">
      <c r="B329" s="704"/>
      <c r="C329" s="704"/>
      <c r="D329" s="704"/>
      <c r="E329" s="704"/>
      <c r="F329" s="704"/>
      <c r="G329" s="399"/>
      <c r="H329" s="687" t="s">
        <v>297</v>
      </c>
      <c r="I329" s="688"/>
      <c r="J329" s="688"/>
      <c r="K329" s="689"/>
      <c r="L329" s="153"/>
      <c r="M329" s="687" t="s">
        <v>298</v>
      </c>
      <c r="N329" s="688"/>
      <c r="O329" s="688"/>
      <c r="P329" s="689"/>
      <c r="Q329" s="176"/>
      <c r="R329" s="176"/>
      <c r="S329" s="176"/>
      <c r="T329" s="176"/>
      <c r="U329" s="176"/>
      <c r="V329" s="153"/>
      <c r="W329" s="151"/>
      <c r="X329" s="398"/>
      <c r="Y329" s="400"/>
      <c r="AA329" s="687" t="s">
        <v>721</v>
      </c>
      <c r="AB329" s="688"/>
      <c r="AC329" s="688"/>
      <c r="AD329" s="689"/>
      <c r="AF329" s="400"/>
      <c r="AG329" s="398"/>
      <c r="AH329" s="401"/>
      <c r="AJ329" s="687" t="s">
        <v>721</v>
      </c>
      <c r="AK329" s="688"/>
      <c r="AL329" s="688"/>
      <c r="AM329" s="689"/>
      <c r="AO329" s="401"/>
      <c r="AP329" s="398"/>
      <c r="AQ329" s="400"/>
      <c r="AS329" s="687" t="s">
        <v>721</v>
      </c>
      <c r="AT329" s="688"/>
      <c r="AU329" s="688"/>
      <c r="AV329" s="689"/>
      <c r="AX329" s="400"/>
      <c r="AY329" s="398"/>
      <c r="AZ329" s="401"/>
      <c r="BB329" s="687" t="s">
        <v>721</v>
      </c>
      <c r="BC329" s="688"/>
      <c r="BD329" s="688"/>
      <c r="BE329" s="689"/>
      <c r="BG329" s="401"/>
      <c r="BH329" s="398"/>
      <c r="BI329" s="400"/>
      <c r="BK329" s="687" t="s">
        <v>721</v>
      </c>
      <c r="BL329" s="688"/>
      <c r="BM329" s="688"/>
      <c r="BN329" s="689"/>
      <c r="BP329" s="400"/>
      <c r="BQ329" s="398"/>
      <c r="BR329" s="401"/>
      <c r="BT329" s="687" t="s">
        <v>721</v>
      </c>
      <c r="BU329" s="688"/>
      <c r="BV329" s="688"/>
      <c r="BW329" s="689"/>
      <c r="BY329" s="401"/>
      <c r="BZ329" s="398"/>
      <c r="CA329" s="400"/>
      <c r="CC329" s="687" t="s">
        <v>721</v>
      </c>
      <c r="CD329" s="688"/>
      <c r="CE329" s="688"/>
      <c r="CF329" s="689"/>
      <c r="CH329" s="400"/>
      <c r="CI329" s="398"/>
      <c r="CJ329" s="401"/>
      <c r="CL329" s="687" t="s">
        <v>721</v>
      </c>
      <c r="CM329" s="688"/>
      <c r="CN329" s="688"/>
      <c r="CO329" s="689"/>
      <c r="CQ329" s="401"/>
      <c r="CR329" s="398"/>
      <c r="CS329" s="400"/>
      <c r="CU329" s="687" t="s">
        <v>721</v>
      </c>
      <c r="CV329" s="688"/>
      <c r="CW329" s="688"/>
      <c r="CX329" s="689"/>
      <c r="CZ329" s="400"/>
      <c r="DA329" s="398"/>
      <c r="DB329" s="401"/>
      <c r="DD329" s="687" t="s">
        <v>721</v>
      </c>
      <c r="DE329" s="688"/>
      <c r="DF329" s="688"/>
      <c r="DG329" s="689"/>
      <c r="DI329" s="401"/>
      <c r="DJ329" s="398"/>
      <c r="DK329" s="400"/>
      <c r="DM329" s="687" t="s">
        <v>721</v>
      </c>
      <c r="DN329" s="688"/>
      <c r="DO329" s="688"/>
      <c r="DP329" s="689"/>
      <c r="DR329" s="400"/>
      <c r="DS329" s="398"/>
      <c r="DT329" s="401"/>
      <c r="DV329" s="687" t="s">
        <v>721</v>
      </c>
      <c r="DW329" s="688"/>
      <c r="DX329" s="688"/>
      <c r="DY329" s="689"/>
      <c r="EA329" s="401"/>
      <c r="EB329" s="398"/>
      <c r="EC329" s="400"/>
      <c r="EE329" s="687" t="s">
        <v>721</v>
      </c>
      <c r="EF329" s="688"/>
      <c r="EG329" s="688"/>
      <c r="EH329" s="689"/>
      <c r="EJ329" s="400"/>
      <c r="EK329" s="398"/>
      <c r="EL329" s="401"/>
      <c r="EN329" s="687" t="s">
        <v>721</v>
      </c>
      <c r="EO329" s="688"/>
      <c r="EP329" s="688"/>
      <c r="EQ329" s="689"/>
      <c r="ES329" s="401"/>
      <c r="ET329" s="398"/>
      <c r="EU329" s="400"/>
      <c r="EW329" s="687" t="s">
        <v>721</v>
      </c>
      <c r="EX329" s="688"/>
      <c r="EY329" s="688"/>
      <c r="EZ329" s="689"/>
      <c r="FB329" s="400"/>
      <c r="FC329" s="398"/>
      <c r="FD329" s="401"/>
      <c r="FF329" s="687" t="s">
        <v>721</v>
      </c>
      <c r="FG329" s="688"/>
      <c r="FH329" s="688"/>
      <c r="FI329" s="689"/>
      <c r="FK329" s="401"/>
    </row>
    <row r="330" spans="2:167" x14ac:dyDescent="0.25">
      <c r="B330" s="704"/>
      <c r="C330" s="704"/>
      <c r="D330" s="704"/>
      <c r="E330" s="704"/>
      <c r="F330" s="704"/>
      <c r="G330" s="399"/>
      <c r="H330" s="690"/>
      <c r="I330" s="691"/>
      <c r="J330" s="691"/>
      <c r="K330" s="692"/>
      <c r="L330" s="153"/>
      <c r="M330" s="690"/>
      <c r="N330" s="691"/>
      <c r="O330" s="691"/>
      <c r="P330" s="692"/>
      <c r="Q330" s="402"/>
      <c r="R330" s="402"/>
      <c r="S330" s="402"/>
      <c r="T330" s="402"/>
      <c r="U330" s="402"/>
      <c r="V330" s="153"/>
      <c r="W330" s="151"/>
      <c r="X330" s="398"/>
      <c r="Y330" s="400"/>
      <c r="AA330" s="690"/>
      <c r="AB330" s="691"/>
      <c r="AC330" s="691"/>
      <c r="AD330" s="692"/>
      <c r="AF330" s="400"/>
      <c r="AG330" s="398"/>
      <c r="AH330" s="401"/>
      <c r="AJ330" s="690"/>
      <c r="AK330" s="691"/>
      <c r="AL330" s="691"/>
      <c r="AM330" s="692"/>
      <c r="AO330" s="401"/>
      <c r="AP330" s="398"/>
      <c r="AQ330" s="400"/>
      <c r="AS330" s="690"/>
      <c r="AT330" s="691"/>
      <c r="AU330" s="691"/>
      <c r="AV330" s="692"/>
      <c r="AX330" s="400"/>
      <c r="AY330" s="398"/>
      <c r="AZ330" s="401"/>
      <c r="BB330" s="690"/>
      <c r="BC330" s="691"/>
      <c r="BD330" s="691"/>
      <c r="BE330" s="692"/>
      <c r="BG330" s="401"/>
      <c r="BH330" s="398"/>
      <c r="BI330" s="400"/>
      <c r="BK330" s="690"/>
      <c r="BL330" s="691"/>
      <c r="BM330" s="691"/>
      <c r="BN330" s="692"/>
      <c r="BP330" s="400"/>
      <c r="BQ330" s="398"/>
      <c r="BR330" s="401"/>
      <c r="BT330" s="690"/>
      <c r="BU330" s="691"/>
      <c r="BV330" s="691"/>
      <c r="BW330" s="692"/>
      <c r="BY330" s="401"/>
      <c r="BZ330" s="398"/>
      <c r="CA330" s="400"/>
      <c r="CC330" s="690"/>
      <c r="CD330" s="691"/>
      <c r="CE330" s="691"/>
      <c r="CF330" s="692"/>
      <c r="CH330" s="400"/>
      <c r="CI330" s="398"/>
      <c r="CJ330" s="401"/>
      <c r="CL330" s="690"/>
      <c r="CM330" s="691"/>
      <c r="CN330" s="691"/>
      <c r="CO330" s="692"/>
      <c r="CQ330" s="401"/>
      <c r="CR330" s="398"/>
      <c r="CS330" s="400"/>
      <c r="CU330" s="690"/>
      <c r="CV330" s="691"/>
      <c r="CW330" s="691"/>
      <c r="CX330" s="692"/>
      <c r="CZ330" s="400"/>
      <c r="DA330" s="398"/>
      <c r="DB330" s="401"/>
      <c r="DD330" s="690"/>
      <c r="DE330" s="691"/>
      <c r="DF330" s="691"/>
      <c r="DG330" s="692"/>
      <c r="DI330" s="401"/>
      <c r="DJ330" s="398"/>
      <c r="DK330" s="400"/>
      <c r="DM330" s="690"/>
      <c r="DN330" s="691"/>
      <c r="DO330" s="691"/>
      <c r="DP330" s="692"/>
      <c r="DR330" s="400"/>
      <c r="DS330" s="398"/>
      <c r="DT330" s="401"/>
      <c r="DV330" s="690"/>
      <c r="DW330" s="691"/>
      <c r="DX330" s="691"/>
      <c r="DY330" s="692"/>
      <c r="EA330" s="401"/>
      <c r="EB330" s="398"/>
      <c r="EC330" s="400"/>
      <c r="EE330" s="690"/>
      <c r="EF330" s="691"/>
      <c r="EG330" s="691"/>
      <c r="EH330" s="692"/>
      <c r="EJ330" s="400"/>
      <c r="EK330" s="398"/>
      <c r="EL330" s="401"/>
      <c r="EN330" s="690"/>
      <c r="EO330" s="691"/>
      <c r="EP330" s="691"/>
      <c r="EQ330" s="692"/>
      <c r="ES330" s="401"/>
      <c r="ET330" s="398"/>
      <c r="EU330" s="400"/>
      <c r="EW330" s="690"/>
      <c r="EX330" s="691"/>
      <c r="EY330" s="691"/>
      <c r="EZ330" s="692"/>
      <c r="FB330" s="400"/>
      <c r="FC330" s="398"/>
      <c r="FD330" s="401"/>
      <c r="FF330" s="690"/>
      <c r="FG330" s="691"/>
      <c r="FH330" s="691"/>
      <c r="FI330" s="692"/>
      <c r="FK330" s="401"/>
    </row>
    <row r="331" spans="2:167" ht="15" customHeight="1" x14ac:dyDescent="0.25">
      <c r="B331" s="704"/>
      <c r="C331" s="704"/>
      <c r="D331" s="704"/>
      <c r="E331" s="704"/>
      <c r="F331" s="704"/>
      <c r="G331" s="399"/>
      <c r="H331" s="697" t="s">
        <v>286</v>
      </c>
      <c r="I331" s="693" t="s">
        <v>287</v>
      </c>
      <c r="J331" s="693" t="s">
        <v>288</v>
      </c>
      <c r="K331" s="699" t="s">
        <v>289</v>
      </c>
      <c r="L331" s="153"/>
      <c r="M331" s="697" t="s">
        <v>290</v>
      </c>
      <c r="N331" s="693" t="s">
        <v>287</v>
      </c>
      <c r="O331" s="701" t="s">
        <v>291</v>
      </c>
      <c r="P331" s="699" t="s">
        <v>289</v>
      </c>
      <c r="Q331" s="402"/>
      <c r="R331" s="402"/>
      <c r="S331" s="402"/>
      <c r="T331" s="402"/>
      <c r="U331" s="402"/>
      <c r="V331" s="153"/>
      <c r="W331" s="151"/>
      <c r="X331" s="398"/>
      <c r="Y331" s="400"/>
      <c r="AA331" s="697" t="s">
        <v>286</v>
      </c>
      <c r="AB331" s="693" t="s">
        <v>287</v>
      </c>
      <c r="AC331" s="693" t="s">
        <v>288</v>
      </c>
      <c r="AD331" s="699" t="s">
        <v>289</v>
      </c>
      <c r="AF331" s="400"/>
      <c r="AG331" s="398"/>
      <c r="AH331" s="401"/>
      <c r="AJ331" s="697" t="s">
        <v>286</v>
      </c>
      <c r="AK331" s="693" t="s">
        <v>287</v>
      </c>
      <c r="AL331" s="693" t="s">
        <v>288</v>
      </c>
      <c r="AM331" s="699" t="s">
        <v>289</v>
      </c>
      <c r="AO331" s="401"/>
      <c r="AP331" s="398"/>
      <c r="AQ331" s="400"/>
      <c r="AS331" s="697" t="s">
        <v>286</v>
      </c>
      <c r="AT331" s="693" t="s">
        <v>287</v>
      </c>
      <c r="AU331" s="693" t="s">
        <v>288</v>
      </c>
      <c r="AV331" s="699" t="s">
        <v>289</v>
      </c>
      <c r="AX331" s="400"/>
      <c r="AY331" s="398"/>
      <c r="AZ331" s="401"/>
      <c r="BB331" s="697" t="s">
        <v>286</v>
      </c>
      <c r="BC331" s="693" t="s">
        <v>287</v>
      </c>
      <c r="BD331" s="693" t="s">
        <v>288</v>
      </c>
      <c r="BE331" s="699" t="s">
        <v>289</v>
      </c>
      <c r="BG331" s="401"/>
      <c r="BH331" s="398"/>
      <c r="BI331" s="400"/>
      <c r="BK331" s="697" t="s">
        <v>286</v>
      </c>
      <c r="BL331" s="693" t="s">
        <v>287</v>
      </c>
      <c r="BM331" s="693" t="s">
        <v>288</v>
      </c>
      <c r="BN331" s="699" t="s">
        <v>289</v>
      </c>
      <c r="BP331" s="400"/>
      <c r="BQ331" s="398"/>
      <c r="BR331" s="401"/>
      <c r="BT331" s="697" t="s">
        <v>286</v>
      </c>
      <c r="BU331" s="693" t="s">
        <v>287</v>
      </c>
      <c r="BV331" s="693" t="s">
        <v>288</v>
      </c>
      <c r="BW331" s="699" t="s">
        <v>289</v>
      </c>
      <c r="BY331" s="401"/>
      <c r="BZ331" s="398"/>
      <c r="CA331" s="400"/>
      <c r="CC331" s="697" t="s">
        <v>286</v>
      </c>
      <c r="CD331" s="693" t="s">
        <v>287</v>
      </c>
      <c r="CE331" s="693" t="s">
        <v>288</v>
      </c>
      <c r="CF331" s="699" t="s">
        <v>289</v>
      </c>
      <c r="CH331" s="400"/>
      <c r="CI331" s="398"/>
      <c r="CJ331" s="401"/>
      <c r="CL331" s="697" t="s">
        <v>286</v>
      </c>
      <c r="CM331" s="693" t="s">
        <v>287</v>
      </c>
      <c r="CN331" s="693" t="s">
        <v>288</v>
      </c>
      <c r="CO331" s="699" t="s">
        <v>289</v>
      </c>
      <c r="CQ331" s="401"/>
      <c r="CR331" s="398"/>
      <c r="CS331" s="400"/>
      <c r="CU331" s="697" t="s">
        <v>286</v>
      </c>
      <c r="CV331" s="693" t="s">
        <v>287</v>
      </c>
      <c r="CW331" s="693" t="s">
        <v>288</v>
      </c>
      <c r="CX331" s="699" t="s">
        <v>289</v>
      </c>
      <c r="CZ331" s="400"/>
      <c r="DA331" s="398"/>
      <c r="DB331" s="401"/>
      <c r="DD331" s="697" t="s">
        <v>286</v>
      </c>
      <c r="DE331" s="693" t="s">
        <v>287</v>
      </c>
      <c r="DF331" s="693" t="s">
        <v>288</v>
      </c>
      <c r="DG331" s="699" t="s">
        <v>289</v>
      </c>
      <c r="DI331" s="401"/>
      <c r="DJ331" s="398"/>
      <c r="DK331" s="400"/>
      <c r="DM331" s="697" t="s">
        <v>286</v>
      </c>
      <c r="DN331" s="693" t="s">
        <v>287</v>
      </c>
      <c r="DO331" s="693" t="s">
        <v>288</v>
      </c>
      <c r="DP331" s="699" t="s">
        <v>289</v>
      </c>
      <c r="DR331" s="400"/>
      <c r="DS331" s="398"/>
      <c r="DT331" s="401"/>
      <c r="DV331" s="697" t="s">
        <v>286</v>
      </c>
      <c r="DW331" s="693" t="s">
        <v>287</v>
      </c>
      <c r="DX331" s="693" t="s">
        <v>288</v>
      </c>
      <c r="DY331" s="699" t="s">
        <v>289</v>
      </c>
      <c r="EA331" s="401"/>
      <c r="EB331" s="398"/>
      <c r="EC331" s="400"/>
      <c r="EE331" s="697" t="s">
        <v>286</v>
      </c>
      <c r="EF331" s="693" t="s">
        <v>287</v>
      </c>
      <c r="EG331" s="693" t="s">
        <v>288</v>
      </c>
      <c r="EH331" s="699" t="s">
        <v>289</v>
      </c>
      <c r="EJ331" s="400"/>
      <c r="EK331" s="398"/>
      <c r="EL331" s="401"/>
      <c r="EN331" s="697" t="s">
        <v>286</v>
      </c>
      <c r="EO331" s="693" t="s">
        <v>287</v>
      </c>
      <c r="EP331" s="693" t="s">
        <v>288</v>
      </c>
      <c r="EQ331" s="699" t="s">
        <v>289</v>
      </c>
      <c r="ES331" s="401"/>
      <c r="ET331" s="398"/>
      <c r="EU331" s="400"/>
      <c r="EW331" s="697" t="s">
        <v>286</v>
      </c>
      <c r="EX331" s="693" t="s">
        <v>287</v>
      </c>
      <c r="EY331" s="693" t="s">
        <v>288</v>
      </c>
      <c r="EZ331" s="699" t="s">
        <v>289</v>
      </c>
      <c r="FB331" s="400"/>
      <c r="FC331" s="398"/>
      <c r="FD331" s="401"/>
      <c r="FF331" s="697" t="s">
        <v>286</v>
      </c>
      <c r="FG331" s="693" t="s">
        <v>287</v>
      </c>
      <c r="FH331" s="693" t="s">
        <v>288</v>
      </c>
      <c r="FI331" s="699" t="s">
        <v>289</v>
      </c>
      <c r="FK331" s="401"/>
    </row>
    <row r="332" spans="2:167" x14ac:dyDescent="0.25">
      <c r="B332" s="704"/>
      <c r="C332" s="704"/>
      <c r="D332" s="704"/>
      <c r="E332" s="704"/>
      <c r="F332" s="704"/>
      <c r="G332" s="399"/>
      <c r="H332" s="698"/>
      <c r="I332" s="694"/>
      <c r="J332" s="694"/>
      <c r="K332" s="700"/>
      <c r="L332" s="153"/>
      <c r="M332" s="698"/>
      <c r="N332" s="694"/>
      <c r="O332" s="702"/>
      <c r="P332" s="700"/>
      <c r="Q332" s="403"/>
      <c r="R332" s="403"/>
      <c r="S332" s="403"/>
      <c r="T332" s="403"/>
      <c r="U332" s="403"/>
      <c r="V332" s="153"/>
      <c r="W332" s="151"/>
      <c r="X332" s="398"/>
      <c r="Y332" s="400"/>
      <c r="AA332" s="698"/>
      <c r="AB332" s="694"/>
      <c r="AC332" s="694"/>
      <c r="AD332" s="700"/>
      <c r="AF332" s="400"/>
      <c r="AG332" s="398"/>
      <c r="AH332" s="401"/>
      <c r="AJ332" s="698"/>
      <c r="AK332" s="694"/>
      <c r="AL332" s="694"/>
      <c r="AM332" s="700"/>
      <c r="AO332" s="401"/>
      <c r="AP332" s="398"/>
      <c r="AQ332" s="400"/>
      <c r="AS332" s="698"/>
      <c r="AT332" s="694"/>
      <c r="AU332" s="694"/>
      <c r="AV332" s="700"/>
      <c r="AX332" s="400"/>
      <c r="AY332" s="398"/>
      <c r="AZ332" s="401"/>
      <c r="BB332" s="698"/>
      <c r="BC332" s="694"/>
      <c r="BD332" s="694"/>
      <c r="BE332" s="700"/>
      <c r="BG332" s="401"/>
      <c r="BH332" s="398"/>
      <c r="BI332" s="400"/>
      <c r="BK332" s="698"/>
      <c r="BL332" s="694"/>
      <c r="BM332" s="694"/>
      <c r="BN332" s="700"/>
      <c r="BP332" s="400"/>
      <c r="BQ332" s="398"/>
      <c r="BR332" s="401"/>
      <c r="BT332" s="698"/>
      <c r="BU332" s="694"/>
      <c r="BV332" s="694"/>
      <c r="BW332" s="700"/>
      <c r="BY332" s="401"/>
      <c r="BZ332" s="398"/>
      <c r="CA332" s="400"/>
      <c r="CC332" s="698"/>
      <c r="CD332" s="694"/>
      <c r="CE332" s="694"/>
      <c r="CF332" s="700"/>
      <c r="CH332" s="400"/>
      <c r="CI332" s="398"/>
      <c r="CJ332" s="401"/>
      <c r="CL332" s="698"/>
      <c r="CM332" s="694"/>
      <c r="CN332" s="694"/>
      <c r="CO332" s="700"/>
      <c r="CQ332" s="401"/>
      <c r="CR332" s="398"/>
      <c r="CS332" s="400"/>
      <c r="CU332" s="698"/>
      <c r="CV332" s="694"/>
      <c r="CW332" s="694"/>
      <c r="CX332" s="700"/>
      <c r="CZ332" s="400"/>
      <c r="DA332" s="398"/>
      <c r="DB332" s="401"/>
      <c r="DD332" s="698"/>
      <c r="DE332" s="694"/>
      <c r="DF332" s="694"/>
      <c r="DG332" s="700"/>
      <c r="DI332" s="401"/>
      <c r="DJ332" s="398"/>
      <c r="DK332" s="400"/>
      <c r="DM332" s="698"/>
      <c r="DN332" s="694"/>
      <c r="DO332" s="694"/>
      <c r="DP332" s="700"/>
      <c r="DR332" s="400"/>
      <c r="DS332" s="398"/>
      <c r="DT332" s="401"/>
      <c r="DV332" s="698"/>
      <c r="DW332" s="694"/>
      <c r="DX332" s="694"/>
      <c r="DY332" s="700"/>
      <c r="EA332" s="401"/>
      <c r="EB332" s="398"/>
      <c r="EC332" s="400"/>
      <c r="EE332" s="698"/>
      <c r="EF332" s="694"/>
      <c r="EG332" s="694"/>
      <c r="EH332" s="700"/>
      <c r="EJ332" s="400"/>
      <c r="EK332" s="398"/>
      <c r="EL332" s="401"/>
      <c r="EN332" s="698"/>
      <c r="EO332" s="694"/>
      <c r="EP332" s="694"/>
      <c r="EQ332" s="700"/>
      <c r="ES332" s="401"/>
      <c r="ET332" s="398"/>
      <c r="EU332" s="400"/>
      <c r="EW332" s="698"/>
      <c r="EX332" s="694"/>
      <c r="EY332" s="694"/>
      <c r="EZ332" s="700"/>
      <c r="FB332" s="400"/>
      <c r="FC332" s="398"/>
      <c r="FD332" s="401"/>
      <c r="FF332" s="698"/>
      <c r="FG332" s="694"/>
      <c r="FH332" s="694"/>
      <c r="FI332" s="700"/>
      <c r="FK332" s="401"/>
    </row>
    <row r="333" spans="2:167" x14ac:dyDescent="0.25">
      <c r="B333" s="704"/>
      <c r="C333" s="704"/>
      <c r="D333" s="704"/>
      <c r="E333" s="704"/>
      <c r="F333" s="704"/>
      <c r="G333" s="399"/>
      <c r="H333" s="468" t="s">
        <v>292</v>
      </c>
      <c r="I333" s="469" t="s">
        <v>292</v>
      </c>
      <c r="J333" s="469" t="s">
        <v>292</v>
      </c>
      <c r="K333" s="467" t="s">
        <v>292</v>
      </c>
      <c r="L333" s="153"/>
      <c r="M333" s="468" t="s">
        <v>292</v>
      </c>
      <c r="N333" s="469" t="s">
        <v>292</v>
      </c>
      <c r="O333" s="469" t="s">
        <v>292</v>
      </c>
      <c r="P333" s="467" t="s">
        <v>292</v>
      </c>
      <c r="Q333" s="403"/>
      <c r="R333" s="403"/>
      <c r="S333" s="403"/>
      <c r="T333" s="403"/>
      <c r="U333" s="403"/>
      <c r="V333" s="153"/>
      <c r="W333" s="151"/>
      <c r="X333" s="398"/>
      <c r="Y333" s="400"/>
      <c r="AA333" s="468" t="s">
        <v>292</v>
      </c>
      <c r="AB333" s="469" t="s">
        <v>292</v>
      </c>
      <c r="AC333" s="469" t="s">
        <v>292</v>
      </c>
      <c r="AD333" s="467" t="s">
        <v>292</v>
      </c>
      <c r="AF333" s="400"/>
      <c r="AG333" s="398"/>
      <c r="AH333" s="401"/>
      <c r="AJ333" s="468" t="s">
        <v>292</v>
      </c>
      <c r="AK333" s="469" t="s">
        <v>292</v>
      </c>
      <c r="AL333" s="469" t="s">
        <v>292</v>
      </c>
      <c r="AM333" s="467" t="s">
        <v>292</v>
      </c>
      <c r="AO333" s="401"/>
      <c r="AP333" s="398"/>
      <c r="AQ333" s="400"/>
      <c r="AS333" s="468" t="s">
        <v>292</v>
      </c>
      <c r="AT333" s="469" t="s">
        <v>292</v>
      </c>
      <c r="AU333" s="469" t="s">
        <v>292</v>
      </c>
      <c r="AV333" s="467" t="s">
        <v>292</v>
      </c>
      <c r="AX333" s="400"/>
      <c r="AY333" s="398"/>
      <c r="AZ333" s="401"/>
      <c r="BB333" s="468" t="s">
        <v>292</v>
      </c>
      <c r="BC333" s="469" t="s">
        <v>292</v>
      </c>
      <c r="BD333" s="469" t="s">
        <v>292</v>
      </c>
      <c r="BE333" s="467" t="s">
        <v>292</v>
      </c>
      <c r="BG333" s="401"/>
      <c r="BH333" s="398"/>
      <c r="BI333" s="400"/>
      <c r="BK333" s="468" t="s">
        <v>292</v>
      </c>
      <c r="BL333" s="469" t="s">
        <v>292</v>
      </c>
      <c r="BM333" s="469" t="s">
        <v>292</v>
      </c>
      <c r="BN333" s="467" t="s">
        <v>292</v>
      </c>
      <c r="BP333" s="400"/>
      <c r="BQ333" s="398"/>
      <c r="BR333" s="401"/>
      <c r="BT333" s="468" t="s">
        <v>292</v>
      </c>
      <c r="BU333" s="469" t="s">
        <v>292</v>
      </c>
      <c r="BV333" s="469" t="s">
        <v>292</v>
      </c>
      <c r="BW333" s="467" t="s">
        <v>292</v>
      </c>
      <c r="BY333" s="401"/>
      <c r="BZ333" s="398"/>
      <c r="CA333" s="400"/>
      <c r="CC333" s="468" t="s">
        <v>292</v>
      </c>
      <c r="CD333" s="469" t="s">
        <v>292</v>
      </c>
      <c r="CE333" s="469" t="s">
        <v>292</v>
      </c>
      <c r="CF333" s="467" t="s">
        <v>292</v>
      </c>
      <c r="CH333" s="400"/>
      <c r="CI333" s="398"/>
      <c r="CJ333" s="401"/>
      <c r="CL333" s="468" t="s">
        <v>292</v>
      </c>
      <c r="CM333" s="469" t="s">
        <v>292</v>
      </c>
      <c r="CN333" s="469" t="s">
        <v>292</v>
      </c>
      <c r="CO333" s="467" t="s">
        <v>292</v>
      </c>
      <c r="CQ333" s="401"/>
      <c r="CR333" s="398"/>
      <c r="CS333" s="400"/>
      <c r="CU333" s="468" t="s">
        <v>292</v>
      </c>
      <c r="CV333" s="469" t="s">
        <v>292</v>
      </c>
      <c r="CW333" s="469" t="s">
        <v>292</v>
      </c>
      <c r="CX333" s="467" t="s">
        <v>292</v>
      </c>
      <c r="CZ333" s="400"/>
      <c r="DA333" s="398"/>
      <c r="DB333" s="401"/>
      <c r="DD333" s="470" t="s">
        <v>292</v>
      </c>
      <c r="DE333" s="471" t="s">
        <v>292</v>
      </c>
      <c r="DF333" s="471" t="s">
        <v>292</v>
      </c>
      <c r="DG333" s="472" t="s">
        <v>292</v>
      </c>
      <c r="DI333" s="401"/>
      <c r="DJ333" s="398"/>
      <c r="DK333" s="400"/>
      <c r="DM333" s="468" t="s">
        <v>292</v>
      </c>
      <c r="DN333" s="469" t="s">
        <v>292</v>
      </c>
      <c r="DO333" s="469" t="s">
        <v>292</v>
      </c>
      <c r="DP333" s="467" t="s">
        <v>292</v>
      </c>
      <c r="DR333" s="400"/>
      <c r="DS333" s="398"/>
      <c r="DT333" s="401"/>
      <c r="DV333" s="468" t="s">
        <v>292</v>
      </c>
      <c r="DW333" s="469" t="s">
        <v>292</v>
      </c>
      <c r="DX333" s="469" t="s">
        <v>292</v>
      </c>
      <c r="DY333" s="467" t="s">
        <v>292</v>
      </c>
      <c r="EA333" s="401"/>
      <c r="EB333" s="398"/>
      <c r="EC333" s="400"/>
      <c r="EE333" s="468" t="s">
        <v>292</v>
      </c>
      <c r="EF333" s="469" t="s">
        <v>292</v>
      </c>
      <c r="EG333" s="469" t="s">
        <v>292</v>
      </c>
      <c r="EH333" s="467" t="s">
        <v>292</v>
      </c>
      <c r="EJ333" s="400"/>
      <c r="EK333" s="398"/>
      <c r="EL333" s="401"/>
      <c r="EN333" s="468" t="s">
        <v>292</v>
      </c>
      <c r="EO333" s="469" t="s">
        <v>292</v>
      </c>
      <c r="EP333" s="469" t="s">
        <v>292</v>
      </c>
      <c r="EQ333" s="467" t="s">
        <v>292</v>
      </c>
      <c r="ES333" s="401"/>
      <c r="ET333" s="398"/>
      <c r="EU333" s="400"/>
      <c r="EW333" s="468" t="s">
        <v>292</v>
      </c>
      <c r="EX333" s="469" t="s">
        <v>292</v>
      </c>
      <c r="EY333" s="469" t="s">
        <v>292</v>
      </c>
      <c r="EZ333" s="467" t="s">
        <v>292</v>
      </c>
      <c r="FB333" s="400"/>
      <c r="FC333" s="398"/>
      <c r="FD333" s="401"/>
      <c r="FF333" s="470" t="s">
        <v>292</v>
      </c>
      <c r="FG333" s="471" t="s">
        <v>292</v>
      </c>
      <c r="FH333" s="471" t="s">
        <v>292</v>
      </c>
      <c r="FI333" s="472" t="s">
        <v>292</v>
      </c>
      <c r="FK333" s="401"/>
    </row>
    <row r="334" spans="2:167" x14ac:dyDescent="0.25">
      <c r="B334" s="704"/>
      <c r="C334" s="704"/>
      <c r="D334" s="704"/>
      <c r="E334" s="704"/>
      <c r="F334" s="704"/>
      <c r="G334" s="399"/>
      <c r="H334" s="468" t="s">
        <v>293</v>
      </c>
      <c r="I334" s="469" t="s">
        <v>294</v>
      </c>
      <c r="J334" s="469" t="s">
        <v>293</v>
      </c>
      <c r="K334" s="467" t="s">
        <v>295</v>
      </c>
      <c r="L334" s="153"/>
      <c r="M334" s="468" t="s">
        <v>293</v>
      </c>
      <c r="N334" s="469" t="s">
        <v>294</v>
      </c>
      <c r="O334" s="469" t="s">
        <v>293</v>
      </c>
      <c r="P334" s="467" t="s">
        <v>295</v>
      </c>
      <c r="Q334" s="403"/>
      <c r="R334" s="403"/>
      <c r="S334" s="403"/>
      <c r="T334" s="403"/>
      <c r="U334" s="403"/>
      <c r="V334" s="153"/>
      <c r="W334" s="151"/>
      <c r="X334" s="398"/>
      <c r="Y334" s="400"/>
      <c r="AA334" s="468" t="s">
        <v>293</v>
      </c>
      <c r="AB334" s="469" t="s">
        <v>294</v>
      </c>
      <c r="AC334" s="469" t="s">
        <v>293</v>
      </c>
      <c r="AD334" s="467" t="s">
        <v>295</v>
      </c>
      <c r="AF334" s="400"/>
      <c r="AG334" s="398"/>
      <c r="AH334" s="401"/>
      <c r="AJ334" s="468" t="s">
        <v>293</v>
      </c>
      <c r="AK334" s="469" t="s">
        <v>294</v>
      </c>
      <c r="AL334" s="469" t="s">
        <v>293</v>
      </c>
      <c r="AM334" s="467" t="s">
        <v>295</v>
      </c>
      <c r="AO334" s="401"/>
      <c r="AP334" s="398"/>
      <c r="AQ334" s="400"/>
      <c r="AS334" s="468" t="s">
        <v>293</v>
      </c>
      <c r="AT334" s="469" t="s">
        <v>294</v>
      </c>
      <c r="AU334" s="469" t="s">
        <v>293</v>
      </c>
      <c r="AV334" s="467" t="s">
        <v>295</v>
      </c>
      <c r="AX334" s="400"/>
      <c r="AY334" s="398"/>
      <c r="AZ334" s="401"/>
      <c r="BB334" s="468" t="s">
        <v>293</v>
      </c>
      <c r="BC334" s="469" t="s">
        <v>294</v>
      </c>
      <c r="BD334" s="469" t="s">
        <v>293</v>
      </c>
      <c r="BE334" s="467" t="s">
        <v>295</v>
      </c>
      <c r="BG334" s="401"/>
      <c r="BH334" s="398"/>
      <c r="BI334" s="400"/>
      <c r="BK334" s="468" t="s">
        <v>293</v>
      </c>
      <c r="BL334" s="469" t="s">
        <v>294</v>
      </c>
      <c r="BM334" s="469" t="s">
        <v>293</v>
      </c>
      <c r="BN334" s="467" t="s">
        <v>295</v>
      </c>
      <c r="BP334" s="400"/>
      <c r="BQ334" s="398"/>
      <c r="BR334" s="401"/>
      <c r="BT334" s="468" t="s">
        <v>293</v>
      </c>
      <c r="BU334" s="469" t="s">
        <v>294</v>
      </c>
      <c r="BV334" s="469" t="s">
        <v>293</v>
      </c>
      <c r="BW334" s="467" t="s">
        <v>295</v>
      </c>
      <c r="BY334" s="401"/>
      <c r="BZ334" s="398"/>
      <c r="CA334" s="400"/>
      <c r="CC334" s="468" t="s">
        <v>293</v>
      </c>
      <c r="CD334" s="469" t="s">
        <v>294</v>
      </c>
      <c r="CE334" s="469" t="s">
        <v>293</v>
      </c>
      <c r="CF334" s="467" t="s">
        <v>295</v>
      </c>
      <c r="CH334" s="400"/>
      <c r="CI334" s="398"/>
      <c r="CJ334" s="401"/>
      <c r="CL334" s="468" t="s">
        <v>293</v>
      </c>
      <c r="CM334" s="469" t="s">
        <v>294</v>
      </c>
      <c r="CN334" s="469" t="s">
        <v>293</v>
      </c>
      <c r="CO334" s="467" t="s">
        <v>295</v>
      </c>
      <c r="CQ334" s="401"/>
      <c r="CR334" s="398"/>
      <c r="CS334" s="400"/>
      <c r="CU334" s="468" t="s">
        <v>293</v>
      </c>
      <c r="CV334" s="469" t="s">
        <v>294</v>
      </c>
      <c r="CW334" s="469" t="s">
        <v>293</v>
      </c>
      <c r="CX334" s="467" t="s">
        <v>295</v>
      </c>
      <c r="CZ334" s="400"/>
      <c r="DA334" s="398"/>
      <c r="DB334" s="401"/>
      <c r="DD334" s="470" t="s">
        <v>293</v>
      </c>
      <c r="DE334" s="471" t="s">
        <v>294</v>
      </c>
      <c r="DF334" s="471" t="s">
        <v>293</v>
      </c>
      <c r="DG334" s="472" t="s">
        <v>295</v>
      </c>
      <c r="DI334" s="401"/>
      <c r="DJ334" s="398"/>
      <c r="DK334" s="400"/>
      <c r="DM334" s="468" t="s">
        <v>293</v>
      </c>
      <c r="DN334" s="469" t="s">
        <v>294</v>
      </c>
      <c r="DO334" s="469" t="s">
        <v>293</v>
      </c>
      <c r="DP334" s="467" t="s">
        <v>295</v>
      </c>
      <c r="DR334" s="400"/>
      <c r="DS334" s="398"/>
      <c r="DT334" s="401"/>
      <c r="DV334" s="468" t="s">
        <v>293</v>
      </c>
      <c r="DW334" s="469" t="s">
        <v>294</v>
      </c>
      <c r="DX334" s="469" t="s">
        <v>293</v>
      </c>
      <c r="DY334" s="467" t="s">
        <v>295</v>
      </c>
      <c r="EA334" s="401"/>
      <c r="EB334" s="398"/>
      <c r="EC334" s="400"/>
      <c r="EE334" s="468" t="s">
        <v>293</v>
      </c>
      <c r="EF334" s="469" t="s">
        <v>294</v>
      </c>
      <c r="EG334" s="469" t="s">
        <v>293</v>
      </c>
      <c r="EH334" s="467" t="s">
        <v>295</v>
      </c>
      <c r="EJ334" s="400"/>
      <c r="EK334" s="398"/>
      <c r="EL334" s="401"/>
      <c r="EN334" s="468" t="s">
        <v>293</v>
      </c>
      <c r="EO334" s="469" t="s">
        <v>294</v>
      </c>
      <c r="EP334" s="469" t="s">
        <v>293</v>
      </c>
      <c r="EQ334" s="467" t="s">
        <v>295</v>
      </c>
      <c r="ES334" s="401"/>
      <c r="ET334" s="398"/>
      <c r="EU334" s="400"/>
      <c r="EW334" s="468" t="s">
        <v>293</v>
      </c>
      <c r="EX334" s="469" t="s">
        <v>294</v>
      </c>
      <c r="EY334" s="469" t="s">
        <v>293</v>
      </c>
      <c r="EZ334" s="467" t="s">
        <v>295</v>
      </c>
      <c r="FB334" s="400"/>
      <c r="FC334" s="398"/>
      <c r="FD334" s="401"/>
      <c r="FF334" s="470" t="s">
        <v>293</v>
      </c>
      <c r="FG334" s="471" t="s">
        <v>294</v>
      </c>
      <c r="FH334" s="471" t="s">
        <v>293</v>
      </c>
      <c r="FI334" s="472" t="s">
        <v>295</v>
      </c>
      <c r="FK334" s="401"/>
    </row>
    <row r="335" spans="2:167" x14ac:dyDescent="0.25">
      <c r="B335" s="704"/>
      <c r="C335" s="704"/>
      <c r="D335" s="704"/>
      <c r="E335" s="704"/>
      <c r="F335" s="704"/>
      <c r="G335" s="399"/>
      <c r="H335" s="161">
        <v>0</v>
      </c>
      <c r="I335" s="162">
        <v>0</v>
      </c>
      <c r="J335" s="163">
        <v>12450</v>
      </c>
      <c r="K335" s="164">
        <v>9.5</v>
      </c>
      <c r="L335" s="153"/>
      <c r="M335" s="161">
        <v>0</v>
      </c>
      <c r="N335" s="162">
        <v>0</v>
      </c>
      <c r="O335" s="163">
        <v>6000</v>
      </c>
      <c r="P335" s="164">
        <v>9.5</v>
      </c>
      <c r="Q335" s="183"/>
      <c r="R335" s="183"/>
      <c r="S335" s="183"/>
      <c r="T335" s="183"/>
      <c r="U335" s="183"/>
      <c r="V335" s="153"/>
      <c r="W335" s="151"/>
      <c r="X335" s="398"/>
      <c r="Y335" s="400"/>
      <c r="AA335" s="161">
        <v>0</v>
      </c>
      <c r="AB335" s="162">
        <v>0</v>
      </c>
      <c r="AC335" s="163">
        <v>12450</v>
      </c>
      <c r="AD335" s="164">
        <v>9.75</v>
      </c>
      <c r="AF335" s="400"/>
      <c r="AG335" s="398"/>
      <c r="AH335" s="401"/>
      <c r="AJ335" s="161">
        <v>0</v>
      </c>
      <c r="AK335" s="162">
        <v>0</v>
      </c>
      <c r="AL335" s="163">
        <v>12450</v>
      </c>
      <c r="AM335" s="164">
        <v>10</v>
      </c>
      <c r="AO335" s="401"/>
      <c r="AP335" s="398"/>
      <c r="AQ335" s="400"/>
      <c r="AS335" s="161">
        <v>0</v>
      </c>
      <c r="AT335" s="162">
        <v>0</v>
      </c>
      <c r="AU335" s="163">
        <v>12450</v>
      </c>
      <c r="AV335" s="164">
        <v>10</v>
      </c>
      <c r="AX335" s="400"/>
      <c r="AY335" s="398"/>
      <c r="AZ335" s="401"/>
      <c r="BB335" s="161">
        <v>0</v>
      </c>
      <c r="BC335" s="162">
        <v>0</v>
      </c>
      <c r="BD335" s="163">
        <v>10000</v>
      </c>
      <c r="BE335" s="164">
        <v>9.5</v>
      </c>
      <c r="BG335" s="401"/>
      <c r="BH335" s="398"/>
      <c r="BI335" s="400"/>
      <c r="BK335" s="161">
        <v>0</v>
      </c>
      <c r="BL335" s="162">
        <v>0</v>
      </c>
      <c r="BM335" s="163">
        <v>12450</v>
      </c>
      <c r="BN335" s="164">
        <v>9</v>
      </c>
      <c r="BP335" s="400"/>
      <c r="BQ335" s="398"/>
      <c r="BR335" s="401"/>
      <c r="BT335" s="161">
        <v>0</v>
      </c>
      <c r="BU335" s="162">
        <v>0</v>
      </c>
      <c r="BV335" s="163">
        <v>12450</v>
      </c>
      <c r="BW335" s="164">
        <v>9.5</v>
      </c>
      <c r="BY335" s="401"/>
      <c r="BZ335" s="398"/>
      <c r="CA335" s="400"/>
      <c r="CC335" s="161">
        <v>0</v>
      </c>
      <c r="CD335" s="162">
        <v>0</v>
      </c>
      <c r="CE335" s="163">
        <v>12450</v>
      </c>
      <c r="CF335" s="164">
        <v>9.5</v>
      </c>
      <c r="CH335" s="400"/>
      <c r="CI335" s="398"/>
      <c r="CJ335" s="401"/>
      <c r="CL335" s="161">
        <v>0</v>
      </c>
      <c r="CM335" s="162">
        <v>0</v>
      </c>
      <c r="CN335" s="163">
        <v>12450</v>
      </c>
      <c r="CO335" s="164">
        <v>9.5</v>
      </c>
      <c r="CQ335" s="401"/>
      <c r="CR335" s="398"/>
      <c r="CS335" s="400"/>
      <c r="CU335" s="161">
        <v>0</v>
      </c>
      <c r="CV335" s="162">
        <v>0</v>
      </c>
      <c r="CW335" s="163">
        <v>17707.2</v>
      </c>
      <c r="CX335" s="164">
        <v>12</v>
      </c>
      <c r="CZ335" s="400"/>
      <c r="DA335" s="398"/>
      <c r="DB335" s="401"/>
      <c r="DD335" s="161">
        <v>0</v>
      </c>
      <c r="DE335" s="162">
        <v>0</v>
      </c>
      <c r="DF335" s="163">
        <v>12450</v>
      </c>
      <c r="DG335" s="164">
        <v>9.5</v>
      </c>
      <c r="DI335" s="401"/>
      <c r="DJ335" s="398"/>
      <c r="DK335" s="400"/>
      <c r="DM335" s="161">
        <v>0</v>
      </c>
      <c r="DN335" s="162">
        <v>0</v>
      </c>
      <c r="DO335" s="163">
        <v>12450</v>
      </c>
      <c r="DP335" s="164">
        <v>9.5</v>
      </c>
      <c r="DR335" s="400"/>
      <c r="DS335" s="398"/>
      <c r="DT335" s="401"/>
      <c r="DV335" s="161">
        <v>0</v>
      </c>
      <c r="DW335" s="162">
        <v>0</v>
      </c>
      <c r="DX335" s="163">
        <v>12450</v>
      </c>
      <c r="DY335" s="164">
        <v>9.5</v>
      </c>
      <c r="EA335" s="401"/>
      <c r="EB335" s="398"/>
      <c r="EC335" s="400"/>
      <c r="EE335" s="161">
        <v>0</v>
      </c>
      <c r="EF335" s="162">
        <v>0</v>
      </c>
      <c r="EG335" s="163">
        <v>12450</v>
      </c>
      <c r="EH335" s="164">
        <v>9</v>
      </c>
      <c r="EJ335" s="400"/>
      <c r="EK335" s="398"/>
      <c r="EL335" s="401"/>
      <c r="EN335" s="161">
        <v>0</v>
      </c>
      <c r="EO335" s="162">
        <v>0</v>
      </c>
      <c r="EP335" s="163">
        <v>12450</v>
      </c>
      <c r="EQ335" s="164">
        <v>9</v>
      </c>
      <c r="ES335" s="401"/>
      <c r="ET335" s="398"/>
      <c r="EU335" s="400"/>
      <c r="EW335" s="161">
        <v>0</v>
      </c>
      <c r="EX335" s="162">
        <v>0</v>
      </c>
      <c r="EY335" s="163">
        <v>12450</v>
      </c>
      <c r="EZ335" s="164">
        <v>9.9</v>
      </c>
      <c r="FB335" s="400"/>
      <c r="FC335" s="398"/>
      <c r="FD335" s="401"/>
      <c r="FF335" s="161">
        <v>0</v>
      </c>
      <c r="FG335" s="162">
        <v>0</v>
      </c>
      <c r="FH335" s="163">
        <v>12450</v>
      </c>
      <c r="FI335" s="164">
        <v>10</v>
      </c>
      <c r="FK335" s="401"/>
    </row>
    <row r="336" spans="2:167" x14ac:dyDescent="0.25">
      <c r="B336" s="704"/>
      <c r="C336" s="704"/>
      <c r="D336" s="704"/>
      <c r="E336" s="704"/>
      <c r="F336" s="704"/>
      <c r="G336" s="399"/>
      <c r="H336" s="165">
        <v>12450</v>
      </c>
      <c r="I336" s="166">
        <v>1182.75</v>
      </c>
      <c r="J336" s="166">
        <v>7750</v>
      </c>
      <c r="K336" s="167">
        <v>12</v>
      </c>
      <c r="L336" s="153"/>
      <c r="M336" s="165">
        <v>6000</v>
      </c>
      <c r="N336" s="166">
        <v>570</v>
      </c>
      <c r="O336" s="166">
        <v>44000</v>
      </c>
      <c r="P336" s="167">
        <v>10.5</v>
      </c>
      <c r="Q336" s="183"/>
      <c r="R336" s="183"/>
      <c r="S336" s="183"/>
      <c r="T336" s="183"/>
      <c r="U336" s="183"/>
      <c r="V336" s="153"/>
      <c r="W336" s="151"/>
      <c r="X336" s="398"/>
      <c r="Y336" s="400"/>
      <c r="AA336" s="165">
        <v>12450</v>
      </c>
      <c r="AB336" s="166">
        <v>1213.8800000000001</v>
      </c>
      <c r="AC336" s="166">
        <v>7750</v>
      </c>
      <c r="AD336" s="167">
        <v>12</v>
      </c>
      <c r="AF336" s="400"/>
      <c r="AG336" s="398"/>
      <c r="AH336" s="401"/>
      <c r="AJ336" s="165">
        <v>12450</v>
      </c>
      <c r="AK336" s="166">
        <v>1245</v>
      </c>
      <c r="AL336" s="166">
        <v>7750</v>
      </c>
      <c r="AM336" s="167">
        <v>12.5</v>
      </c>
      <c r="AO336" s="401"/>
      <c r="AP336" s="398"/>
      <c r="AQ336" s="400"/>
      <c r="AS336" s="165">
        <v>12450</v>
      </c>
      <c r="AT336" s="166">
        <v>1245</v>
      </c>
      <c r="AU336" s="166">
        <v>5257.2</v>
      </c>
      <c r="AV336" s="167">
        <v>12</v>
      </c>
      <c r="AX336" s="400"/>
      <c r="AY336" s="398"/>
      <c r="AZ336" s="401"/>
      <c r="BB336" s="165">
        <v>10000</v>
      </c>
      <c r="BC336" s="166">
        <v>950</v>
      </c>
      <c r="BD336" s="166">
        <v>8000</v>
      </c>
      <c r="BE336" s="167">
        <v>11.75</v>
      </c>
      <c r="BG336" s="401"/>
      <c r="BH336" s="398"/>
      <c r="BI336" s="400"/>
      <c r="BK336" s="165">
        <v>12450.01</v>
      </c>
      <c r="BL336" s="166">
        <v>1120.5</v>
      </c>
      <c r="BM336" s="166">
        <v>5257.2</v>
      </c>
      <c r="BN336" s="167">
        <v>11.5</v>
      </c>
      <c r="BP336" s="400"/>
      <c r="BQ336" s="398"/>
      <c r="BR336" s="401"/>
      <c r="BT336" s="165">
        <v>12450</v>
      </c>
      <c r="BU336" s="166">
        <v>1182.75</v>
      </c>
      <c r="BV336" s="166">
        <v>7750</v>
      </c>
      <c r="BW336" s="167">
        <v>12</v>
      </c>
      <c r="BY336" s="401"/>
      <c r="BZ336" s="398"/>
      <c r="CA336" s="400"/>
      <c r="CC336" s="165">
        <v>12450</v>
      </c>
      <c r="CD336" s="166">
        <v>1182.75</v>
      </c>
      <c r="CE336" s="166">
        <v>7750</v>
      </c>
      <c r="CF336" s="167">
        <v>12</v>
      </c>
      <c r="CH336" s="400"/>
      <c r="CI336" s="398"/>
      <c r="CJ336" s="401"/>
      <c r="CL336" s="165">
        <v>12450</v>
      </c>
      <c r="CM336" s="166">
        <v>1182.75</v>
      </c>
      <c r="CN336" s="166">
        <v>7750</v>
      </c>
      <c r="CO336" s="167">
        <v>12</v>
      </c>
      <c r="CQ336" s="401"/>
      <c r="CR336" s="398"/>
      <c r="CS336" s="400"/>
      <c r="CU336" s="165">
        <v>17707.2</v>
      </c>
      <c r="CV336" s="166">
        <v>2124.86</v>
      </c>
      <c r="CW336" s="166">
        <v>15300</v>
      </c>
      <c r="CX336" s="167">
        <v>14</v>
      </c>
      <c r="CZ336" s="400"/>
      <c r="DA336" s="398"/>
      <c r="DB336" s="401"/>
      <c r="DD336" s="165">
        <v>12450</v>
      </c>
      <c r="DE336" s="166">
        <v>1182.75</v>
      </c>
      <c r="DF336" s="166">
        <v>7750</v>
      </c>
      <c r="DG336" s="167">
        <v>12</v>
      </c>
      <c r="DI336" s="401"/>
      <c r="DJ336" s="398"/>
      <c r="DK336" s="400"/>
      <c r="DM336" s="165">
        <v>12450</v>
      </c>
      <c r="DN336" s="166">
        <v>1182.75</v>
      </c>
      <c r="DO336" s="166">
        <v>7750</v>
      </c>
      <c r="DP336" s="167">
        <v>12.5</v>
      </c>
      <c r="DR336" s="400"/>
      <c r="DS336" s="398"/>
      <c r="DT336" s="401"/>
      <c r="DV336" s="165">
        <v>12450</v>
      </c>
      <c r="DW336" s="166">
        <v>1182.75</v>
      </c>
      <c r="DX336" s="166">
        <v>7750</v>
      </c>
      <c r="DY336" s="167">
        <v>11.75</v>
      </c>
      <c r="EA336" s="401"/>
      <c r="EB336" s="398"/>
      <c r="EC336" s="400"/>
      <c r="EE336" s="165">
        <v>12450</v>
      </c>
      <c r="EF336" s="166">
        <v>1120.5</v>
      </c>
      <c r="EG336" s="166">
        <v>7750</v>
      </c>
      <c r="EH336" s="167">
        <v>11.6</v>
      </c>
      <c r="EJ336" s="400"/>
      <c r="EK336" s="398"/>
      <c r="EL336" s="401"/>
      <c r="EN336" s="165">
        <v>12450</v>
      </c>
      <c r="EO336" s="166">
        <v>1120.5</v>
      </c>
      <c r="EP336" s="166">
        <v>5257.2000000000007</v>
      </c>
      <c r="EQ336" s="167">
        <v>11.2</v>
      </c>
      <c r="ES336" s="401"/>
      <c r="ET336" s="398"/>
      <c r="EU336" s="400"/>
      <c r="EW336" s="165">
        <v>12450</v>
      </c>
      <c r="EX336" s="166">
        <v>1232.55</v>
      </c>
      <c r="EY336" s="166">
        <v>7750</v>
      </c>
      <c r="EZ336" s="167">
        <v>12.24</v>
      </c>
      <c r="FB336" s="400"/>
      <c r="FC336" s="398"/>
      <c r="FD336" s="401"/>
      <c r="FF336" s="165">
        <v>12450</v>
      </c>
      <c r="FG336" s="166">
        <v>1245</v>
      </c>
      <c r="FH336" s="166">
        <v>4550</v>
      </c>
      <c r="FI336" s="167">
        <v>11</v>
      </c>
      <c r="FK336" s="401"/>
    </row>
    <row r="337" spans="2:167" x14ac:dyDescent="0.25">
      <c r="B337" s="704"/>
      <c r="C337" s="704"/>
      <c r="D337" s="704"/>
      <c r="E337" s="704"/>
      <c r="F337" s="704"/>
      <c r="G337" s="399"/>
      <c r="H337" s="168">
        <v>20200</v>
      </c>
      <c r="I337" s="163">
        <v>2112.75</v>
      </c>
      <c r="J337" s="163">
        <v>15000</v>
      </c>
      <c r="K337" s="164">
        <v>15</v>
      </c>
      <c r="L337" s="153"/>
      <c r="M337" s="169">
        <v>50000</v>
      </c>
      <c r="N337" s="170">
        <v>5190</v>
      </c>
      <c r="O337" s="170" t="s">
        <v>296</v>
      </c>
      <c r="P337" s="171">
        <v>11.5</v>
      </c>
      <c r="Q337" s="183"/>
      <c r="R337" s="183"/>
      <c r="S337" s="183"/>
      <c r="T337" s="183"/>
      <c r="U337" s="183"/>
      <c r="V337" s="153"/>
      <c r="W337" s="151"/>
      <c r="X337" s="398"/>
      <c r="Y337" s="400"/>
      <c r="AA337" s="168">
        <v>20200</v>
      </c>
      <c r="AB337" s="182">
        <v>2143.88</v>
      </c>
      <c r="AC337" s="163">
        <v>7800</v>
      </c>
      <c r="AD337" s="164">
        <v>15</v>
      </c>
      <c r="AF337" s="400"/>
      <c r="AG337" s="398"/>
      <c r="AH337" s="401"/>
      <c r="AJ337" s="168">
        <v>20200</v>
      </c>
      <c r="AK337" s="182">
        <v>2213.75</v>
      </c>
      <c r="AL337" s="163">
        <v>13800</v>
      </c>
      <c r="AM337" s="164">
        <v>15.5</v>
      </c>
      <c r="AO337" s="401"/>
      <c r="AP337" s="398"/>
      <c r="AQ337" s="400"/>
      <c r="AS337" s="168">
        <v>17707.2</v>
      </c>
      <c r="AT337" s="182">
        <v>1875.86</v>
      </c>
      <c r="AU337" s="163">
        <v>15300</v>
      </c>
      <c r="AV337" s="164">
        <v>14</v>
      </c>
      <c r="AX337" s="400"/>
      <c r="AY337" s="398"/>
      <c r="AZ337" s="401"/>
      <c r="BB337" s="168">
        <v>18000</v>
      </c>
      <c r="BC337" s="182">
        <v>1890</v>
      </c>
      <c r="BD337" s="163">
        <v>12000</v>
      </c>
      <c r="BE337" s="164">
        <v>14.75</v>
      </c>
      <c r="BG337" s="401"/>
      <c r="BH337" s="398"/>
      <c r="BI337" s="400"/>
      <c r="BK337" s="168">
        <v>17707.21</v>
      </c>
      <c r="BL337" s="182">
        <v>1725.08</v>
      </c>
      <c r="BM337" s="163">
        <v>15300</v>
      </c>
      <c r="BN337" s="164">
        <v>14</v>
      </c>
      <c r="BP337" s="400"/>
      <c r="BQ337" s="398"/>
      <c r="BR337" s="401"/>
      <c r="BT337" s="168">
        <v>20200</v>
      </c>
      <c r="BU337" s="182">
        <v>2112.75</v>
      </c>
      <c r="BV337" s="163">
        <v>13800</v>
      </c>
      <c r="BW337" s="164">
        <v>15</v>
      </c>
      <c r="BY337" s="401"/>
      <c r="BZ337" s="398"/>
      <c r="CA337" s="400"/>
      <c r="CC337" s="168">
        <v>20200</v>
      </c>
      <c r="CD337" s="182">
        <v>2112.75</v>
      </c>
      <c r="CE337" s="163">
        <v>15000</v>
      </c>
      <c r="CF337" s="164">
        <v>15</v>
      </c>
      <c r="CH337" s="400"/>
      <c r="CI337" s="398"/>
      <c r="CJ337" s="401"/>
      <c r="CL337" s="168">
        <v>20200</v>
      </c>
      <c r="CM337" s="182">
        <v>2112.75</v>
      </c>
      <c r="CN337" s="163">
        <v>15000</v>
      </c>
      <c r="CO337" s="164">
        <v>14</v>
      </c>
      <c r="CQ337" s="401"/>
      <c r="CR337" s="398"/>
      <c r="CS337" s="400"/>
      <c r="CU337" s="168">
        <v>33007.199999999997</v>
      </c>
      <c r="CV337" s="182">
        <v>4266.8599999999997</v>
      </c>
      <c r="CW337" s="163">
        <v>20400</v>
      </c>
      <c r="CX337" s="164">
        <v>18.5</v>
      </c>
      <c r="CZ337" s="400"/>
      <c r="DA337" s="398"/>
      <c r="DB337" s="401"/>
      <c r="DD337" s="168">
        <v>20200</v>
      </c>
      <c r="DE337" s="163">
        <v>2112.75</v>
      </c>
      <c r="DF337" s="163">
        <v>15000</v>
      </c>
      <c r="DG337" s="164">
        <v>15</v>
      </c>
      <c r="DI337" s="401"/>
      <c r="DJ337" s="398"/>
      <c r="DK337" s="400"/>
      <c r="DM337" s="168">
        <v>20200</v>
      </c>
      <c r="DN337" s="182">
        <v>2151.5</v>
      </c>
      <c r="DO337" s="163">
        <v>4000</v>
      </c>
      <c r="DP337" s="164">
        <v>15.5</v>
      </c>
      <c r="DR337" s="400"/>
      <c r="DS337" s="398"/>
      <c r="DT337" s="401"/>
      <c r="DV337" s="168">
        <v>20200</v>
      </c>
      <c r="DW337" s="182">
        <v>2093.38</v>
      </c>
      <c r="DX337" s="163">
        <v>7500</v>
      </c>
      <c r="DY337" s="164">
        <v>15.5</v>
      </c>
      <c r="EA337" s="401"/>
      <c r="EB337" s="398"/>
      <c r="EC337" s="400"/>
      <c r="EE337" s="168">
        <v>20200</v>
      </c>
      <c r="EF337" s="182">
        <v>2019.5</v>
      </c>
      <c r="EG337" s="163">
        <v>15000</v>
      </c>
      <c r="EH337" s="164">
        <v>14.6</v>
      </c>
      <c r="EJ337" s="400"/>
      <c r="EK337" s="398"/>
      <c r="EL337" s="401"/>
      <c r="EN337" s="168">
        <v>17707.2</v>
      </c>
      <c r="EO337" s="182">
        <v>1709.31</v>
      </c>
      <c r="EP337" s="163">
        <v>15299.999999999996</v>
      </c>
      <c r="EQ337" s="164">
        <v>13.3</v>
      </c>
      <c r="ES337" s="401"/>
      <c r="ET337" s="398"/>
      <c r="EU337" s="400"/>
      <c r="EW337" s="168">
        <v>20200</v>
      </c>
      <c r="EX337" s="182">
        <v>2181.15</v>
      </c>
      <c r="EY337" s="163">
        <v>13800</v>
      </c>
      <c r="EZ337" s="164">
        <v>15.06</v>
      </c>
      <c r="FB337" s="400"/>
      <c r="FC337" s="398"/>
      <c r="FD337" s="401"/>
      <c r="FF337" s="168">
        <v>17000</v>
      </c>
      <c r="FG337" s="163">
        <v>1745.5</v>
      </c>
      <c r="FH337" s="163">
        <v>13000</v>
      </c>
      <c r="FI337" s="164">
        <v>13.9</v>
      </c>
      <c r="FK337" s="401"/>
    </row>
    <row r="338" spans="2:167" x14ac:dyDescent="0.25">
      <c r="B338" s="704"/>
      <c r="C338" s="704"/>
      <c r="D338" s="704"/>
      <c r="E338" s="704"/>
      <c r="F338" s="704"/>
      <c r="G338" s="399"/>
      <c r="H338" s="165">
        <v>35200</v>
      </c>
      <c r="I338" s="166">
        <v>4362.75</v>
      </c>
      <c r="J338" s="166">
        <v>24800</v>
      </c>
      <c r="K338" s="167">
        <v>18.5</v>
      </c>
      <c r="L338" s="153"/>
      <c r="M338" s="153"/>
      <c r="N338" s="153"/>
      <c r="O338" s="153"/>
      <c r="P338" s="153"/>
      <c r="Q338" s="176"/>
      <c r="R338" s="176"/>
      <c r="S338" s="176"/>
      <c r="T338" s="176"/>
      <c r="U338" s="176"/>
      <c r="V338" s="153"/>
      <c r="W338" s="151"/>
      <c r="X338" s="398"/>
      <c r="Y338" s="400"/>
      <c r="AA338" s="165">
        <v>28000</v>
      </c>
      <c r="AB338" s="166">
        <v>3313.88</v>
      </c>
      <c r="AC338" s="166">
        <v>7200</v>
      </c>
      <c r="AD338" s="167">
        <v>16.2</v>
      </c>
      <c r="AF338" s="400"/>
      <c r="AG338" s="398"/>
      <c r="AH338" s="401"/>
      <c r="AJ338" s="165">
        <v>34000</v>
      </c>
      <c r="AK338" s="166">
        <v>4352.75</v>
      </c>
      <c r="AL338" s="166">
        <v>16000</v>
      </c>
      <c r="AM338" s="167">
        <v>19</v>
      </c>
      <c r="AO338" s="401"/>
      <c r="AP338" s="398"/>
      <c r="AQ338" s="400"/>
      <c r="AS338" s="165">
        <v>33007.199999999997</v>
      </c>
      <c r="AT338" s="166">
        <v>4017.86</v>
      </c>
      <c r="AU338" s="166">
        <v>20400</v>
      </c>
      <c r="AV338" s="167">
        <v>18.5</v>
      </c>
      <c r="AX338" s="400"/>
      <c r="AY338" s="398"/>
      <c r="AZ338" s="401"/>
      <c r="BB338" s="165">
        <v>30000</v>
      </c>
      <c r="BC338" s="166">
        <v>3660</v>
      </c>
      <c r="BD338" s="166">
        <v>18000</v>
      </c>
      <c r="BE338" s="167">
        <v>17.75</v>
      </c>
      <c r="BG338" s="401"/>
      <c r="BH338" s="398"/>
      <c r="BI338" s="400"/>
      <c r="BK338" s="165">
        <v>33007.21</v>
      </c>
      <c r="BL338" s="166">
        <v>3867.08</v>
      </c>
      <c r="BM338" s="166">
        <v>20400</v>
      </c>
      <c r="BN338" s="167">
        <v>18.5</v>
      </c>
      <c r="BP338" s="400"/>
      <c r="BQ338" s="398"/>
      <c r="BR338" s="401"/>
      <c r="BT338" s="165">
        <v>34000</v>
      </c>
      <c r="BU338" s="166">
        <v>4182.75</v>
      </c>
      <c r="BV338" s="166">
        <v>12000</v>
      </c>
      <c r="BW338" s="167">
        <v>18.5</v>
      </c>
      <c r="BY338" s="401"/>
      <c r="BZ338" s="398"/>
      <c r="CA338" s="400"/>
      <c r="CC338" s="165">
        <v>35200</v>
      </c>
      <c r="CD338" s="166">
        <v>4362.75</v>
      </c>
      <c r="CE338" s="166">
        <v>24800</v>
      </c>
      <c r="CF338" s="167">
        <v>18.5</v>
      </c>
      <c r="CH338" s="400"/>
      <c r="CI338" s="398"/>
      <c r="CJ338" s="401"/>
      <c r="CL338" s="165">
        <v>35200</v>
      </c>
      <c r="CM338" s="166">
        <v>4212.75</v>
      </c>
      <c r="CN338" s="166">
        <v>18207.2</v>
      </c>
      <c r="CO338" s="167">
        <v>18.5</v>
      </c>
      <c r="CQ338" s="401"/>
      <c r="CR338" s="398"/>
      <c r="CS338" s="400"/>
      <c r="CU338" s="165">
        <v>53407.199999999997</v>
      </c>
      <c r="CV338" s="166">
        <v>8040.86</v>
      </c>
      <c r="CW338" s="166">
        <v>66593</v>
      </c>
      <c r="CX338" s="167">
        <v>21.5</v>
      </c>
      <c r="CZ338" s="400"/>
      <c r="DA338" s="398"/>
      <c r="DB338" s="401"/>
      <c r="DD338" s="165">
        <v>35200</v>
      </c>
      <c r="DE338" s="166">
        <v>4362.75</v>
      </c>
      <c r="DF338" s="166">
        <v>24800</v>
      </c>
      <c r="DG338" s="167">
        <v>18.5</v>
      </c>
      <c r="DI338" s="401"/>
      <c r="DJ338" s="398"/>
      <c r="DK338" s="400"/>
      <c r="DM338" s="165">
        <v>24200</v>
      </c>
      <c r="DN338" s="166">
        <v>2771.5</v>
      </c>
      <c r="DO338" s="166">
        <v>11000</v>
      </c>
      <c r="DP338" s="167">
        <v>16.5</v>
      </c>
      <c r="DR338" s="400"/>
      <c r="DS338" s="398"/>
      <c r="DT338" s="401"/>
      <c r="DV338" s="165">
        <v>27700</v>
      </c>
      <c r="DW338" s="166">
        <v>3255.88</v>
      </c>
      <c r="DX338" s="166">
        <v>7500</v>
      </c>
      <c r="DY338" s="167">
        <v>17</v>
      </c>
      <c r="EA338" s="401"/>
      <c r="EB338" s="398"/>
      <c r="EC338" s="400"/>
      <c r="EE338" s="165">
        <v>35200</v>
      </c>
      <c r="EF338" s="166">
        <v>4209.5</v>
      </c>
      <c r="EG338" s="166">
        <v>14800</v>
      </c>
      <c r="EH338" s="167">
        <v>18.8</v>
      </c>
      <c r="EJ338" s="400"/>
      <c r="EK338" s="398"/>
      <c r="EL338" s="401"/>
      <c r="EN338" s="165">
        <v>33007.199999999997</v>
      </c>
      <c r="EO338" s="166">
        <v>3744.21</v>
      </c>
      <c r="EP338" s="166">
        <v>20400</v>
      </c>
      <c r="EQ338" s="167">
        <v>17.899999999999999</v>
      </c>
      <c r="ES338" s="401"/>
      <c r="ET338" s="398"/>
      <c r="EU338" s="400"/>
      <c r="EW338" s="165">
        <v>34000</v>
      </c>
      <c r="EX338" s="166">
        <v>4259.43</v>
      </c>
      <c r="EY338" s="166">
        <v>26000</v>
      </c>
      <c r="EZ338" s="167">
        <v>19.18</v>
      </c>
      <c r="FB338" s="400"/>
      <c r="FC338" s="398"/>
      <c r="FD338" s="401"/>
      <c r="FF338" s="165">
        <v>30000</v>
      </c>
      <c r="FG338" s="166">
        <v>3552.5</v>
      </c>
      <c r="FH338" s="166">
        <v>20000</v>
      </c>
      <c r="FI338" s="167">
        <v>18</v>
      </c>
      <c r="FK338" s="401"/>
    </row>
    <row r="339" spans="2:167" x14ac:dyDescent="0.25">
      <c r="B339" s="704"/>
      <c r="C339" s="704"/>
      <c r="D339" s="704"/>
      <c r="E339" s="704"/>
      <c r="F339" s="704"/>
      <c r="G339" s="399"/>
      <c r="H339" s="169">
        <v>60000</v>
      </c>
      <c r="I339" s="170">
        <v>8950.75</v>
      </c>
      <c r="J339" s="172" t="s">
        <v>296</v>
      </c>
      <c r="K339" s="171">
        <v>22.5</v>
      </c>
      <c r="L339" s="153"/>
      <c r="M339" s="153"/>
      <c r="N339" s="153"/>
      <c r="O339" s="153"/>
      <c r="P339" s="153"/>
      <c r="Q339" s="176"/>
      <c r="R339" s="176"/>
      <c r="S339" s="176"/>
      <c r="T339" s="176"/>
      <c r="U339" s="176"/>
      <c r="V339" s="153"/>
      <c r="W339" s="151"/>
      <c r="X339" s="398"/>
      <c r="Y339" s="400"/>
      <c r="AA339" s="404">
        <v>35200</v>
      </c>
      <c r="AB339" s="182">
        <v>4480.28</v>
      </c>
      <c r="AC339" s="182">
        <v>14800</v>
      </c>
      <c r="AD339" s="234">
        <v>18.899999999999999</v>
      </c>
      <c r="AF339" s="400"/>
      <c r="AG339" s="398"/>
      <c r="AH339" s="401"/>
      <c r="AJ339" s="404">
        <v>50000</v>
      </c>
      <c r="AK339" s="182">
        <v>7392.75</v>
      </c>
      <c r="AL339" s="182">
        <v>10000</v>
      </c>
      <c r="AM339" s="234">
        <v>21</v>
      </c>
      <c r="AO339" s="401"/>
      <c r="AP339" s="398"/>
      <c r="AQ339" s="400"/>
      <c r="AS339" s="404">
        <v>53407.199999999997</v>
      </c>
      <c r="AT339" s="182">
        <v>7791.86</v>
      </c>
      <c r="AU339" s="182">
        <v>16592.8</v>
      </c>
      <c r="AV339" s="234">
        <v>21.5</v>
      </c>
      <c r="AX339" s="400"/>
      <c r="AY339" s="398"/>
      <c r="AZ339" s="401"/>
      <c r="BB339" s="404">
        <v>48000</v>
      </c>
      <c r="BC339" s="182">
        <v>6855</v>
      </c>
      <c r="BD339" s="182">
        <v>22000</v>
      </c>
      <c r="BE339" s="234">
        <v>19.25</v>
      </c>
      <c r="BG339" s="401"/>
      <c r="BH339" s="398"/>
      <c r="BI339" s="400"/>
      <c r="BK339" s="404">
        <v>53407.21</v>
      </c>
      <c r="BL339" s="182">
        <v>7641.08</v>
      </c>
      <c r="BM339" s="182">
        <v>36592.800000000003</v>
      </c>
      <c r="BN339" s="234">
        <v>23.5</v>
      </c>
      <c r="BP339" s="400"/>
      <c r="BQ339" s="398"/>
      <c r="BR339" s="401"/>
      <c r="BT339" s="404">
        <v>46000</v>
      </c>
      <c r="BU339" s="182">
        <v>6402.75</v>
      </c>
      <c r="BV339" s="182">
        <v>14000</v>
      </c>
      <c r="BW339" s="234">
        <v>19.5</v>
      </c>
      <c r="BY339" s="401"/>
      <c r="BZ339" s="398"/>
      <c r="CA339" s="400"/>
      <c r="CC339" s="193">
        <v>60000</v>
      </c>
      <c r="CD339" s="194">
        <v>8950.75</v>
      </c>
      <c r="CE339" s="194" t="s">
        <v>296</v>
      </c>
      <c r="CF339" s="195">
        <v>22.5</v>
      </c>
      <c r="CH339" s="400"/>
      <c r="CI339" s="398"/>
      <c r="CJ339" s="401"/>
      <c r="CL339" s="193">
        <v>53407.199999999997</v>
      </c>
      <c r="CM339" s="194">
        <v>7581.08</v>
      </c>
      <c r="CN339" s="194" t="s">
        <v>296</v>
      </c>
      <c r="CO339" s="195">
        <v>21.5</v>
      </c>
      <c r="CQ339" s="401"/>
      <c r="CR339" s="398"/>
      <c r="CS339" s="400"/>
      <c r="CU339" s="404">
        <v>120000.2</v>
      </c>
      <c r="CV339" s="182">
        <v>22358.36</v>
      </c>
      <c r="CW339" s="182">
        <v>55000</v>
      </c>
      <c r="CX339" s="234">
        <v>23.5</v>
      </c>
      <c r="CZ339" s="400"/>
      <c r="DA339" s="398"/>
      <c r="DB339" s="401"/>
      <c r="DD339" s="169">
        <v>60000</v>
      </c>
      <c r="DE339" s="170">
        <v>8950.75</v>
      </c>
      <c r="DF339" s="172" t="s">
        <v>296</v>
      </c>
      <c r="DG339" s="171">
        <v>22.5</v>
      </c>
      <c r="DI339" s="401"/>
      <c r="DJ339" s="398"/>
      <c r="DK339" s="400"/>
      <c r="DM339" s="404">
        <v>35200</v>
      </c>
      <c r="DN339" s="182">
        <v>4586.5</v>
      </c>
      <c r="DO339" s="182">
        <v>24800</v>
      </c>
      <c r="DP339" s="234">
        <v>20.5</v>
      </c>
      <c r="DR339" s="400"/>
      <c r="DS339" s="398"/>
      <c r="DT339" s="401"/>
      <c r="DV339" s="404">
        <v>35200</v>
      </c>
      <c r="DW339" s="182">
        <v>4530.88</v>
      </c>
      <c r="DX339" s="182">
        <v>12400</v>
      </c>
      <c r="DY339" s="234">
        <v>18.5</v>
      </c>
      <c r="EA339" s="401"/>
      <c r="EB339" s="398"/>
      <c r="EC339" s="400"/>
      <c r="EE339" s="404">
        <v>50000</v>
      </c>
      <c r="EF339" s="182">
        <v>6991.9</v>
      </c>
      <c r="EG339" s="182">
        <v>10000</v>
      </c>
      <c r="EH339" s="234">
        <v>19.5</v>
      </c>
      <c r="EJ339" s="400"/>
      <c r="EK339" s="398"/>
      <c r="EL339" s="401"/>
      <c r="EN339" s="193">
        <v>53407.199999999997</v>
      </c>
      <c r="EO339" s="194">
        <v>7395.81</v>
      </c>
      <c r="EP339" s="172" t="s">
        <v>296</v>
      </c>
      <c r="EQ339" s="195">
        <v>21</v>
      </c>
      <c r="ES339" s="401"/>
      <c r="ET339" s="398"/>
      <c r="EU339" s="400"/>
      <c r="EW339" s="193">
        <v>60000</v>
      </c>
      <c r="EX339" s="194">
        <v>9246.23</v>
      </c>
      <c r="EY339" s="194" t="s">
        <v>296</v>
      </c>
      <c r="EZ339" s="195">
        <v>23.3</v>
      </c>
      <c r="FB339" s="400"/>
      <c r="FC339" s="398"/>
      <c r="FD339" s="401"/>
      <c r="FF339" s="168">
        <v>50000</v>
      </c>
      <c r="FG339" s="163">
        <v>7152.5</v>
      </c>
      <c r="FH339" s="163">
        <v>15000</v>
      </c>
      <c r="FI339" s="164">
        <v>23.5</v>
      </c>
      <c r="FK339" s="401"/>
    </row>
    <row r="340" spans="2:167" x14ac:dyDescent="0.25">
      <c r="B340" s="704"/>
      <c r="C340" s="704"/>
      <c r="D340" s="704"/>
      <c r="E340" s="704"/>
      <c r="F340" s="704"/>
      <c r="G340" s="399"/>
      <c r="H340" s="174" t="s">
        <v>299</v>
      </c>
      <c r="I340" s="163"/>
      <c r="J340" s="162"/>
      <c r="K340" s="173"/>
      <c r="L340" s="153"/>
      <c r="M340" s="153"/>
      <c r="N340" s="153"/>
      <c r="O340" s="153"/>
      <c r="P340" s="153"/>
      <c r="Q340" s="176"/>
      <c r="R340" s="176"/>
      <c r="S340" s="176"/>
      <c r="T340" s="176"/>
      <c r="U340" s="176"/>
      <c r="V340" s="153"/>
      <c r="W340" s="151"/>
      <c r="X340" s="398"/>
      <c r="Y340" s="400"/>
      <c r="AA340" s="165">
        <v>50000</v>
      </c>
      <c r="AB340" s="166">
        <v>7277.48</v>
      </c>
      <c r="AC340" s="166">
        <v>10000</v>
      </c>
      <c r="AD340" s="167">
        <v>19.3</v>
      </c>
      <c r="AF340" s="400"/>
      <c r="AG340" s="398"/>
      <c r="AH340" s="401"/>
      <c r="AJ340" s="165">
        <v>60000</v>
      </c>
      <c r="AK340" s="166">
        <v>9492.75</v>
      </c>
      <c r="AL340" s="166">
        <v>10000</v>
      </c>
      <c r="AM340" s="167">
        <v>22</v>
      </c>
      <c r="AO340" s="401"/>
      <c r="AP340" s="398"/>
      <c r="AQ340" s="400"/>
      <c r="AS340" s="165">
        <v>70000</v>
      </c>
      <c r="AT340" s="166">
        <v>11359.32</v>
      </c>
      <c r="AU340" s="166">
        <v>20000</v>
      </c>
      <c r="AV340" s="167">
        <v>22.5</v>
      </c>
      <c r="AX340" s="400"/>
      <c r="AY340" s="398"/>
      <c r="AZ340" s="401"/>
      <c r="BB340" s="165">
        <v>70000</v>
      </c>
      <c r="BC340" s="166">
        <v>11090</v>
      </c>
      <c r="BD340" s="166">
        <v>20000</v>
      </c>
      <c r="BE340" s="167">
        <v>22</v>
      </c>
      <c r="BG340" s="401"/>
      <c r="BH340" s="398"/>
      <c r="BI340" s="400"/>
      <c r="BK340" s="179">
        <v>90000.01</v>
      </c>
      <c r="BL340" s="180">
        <v>16240.39</v>
      </c>
      <c r="BM340" s="405" t="s">
        <v>296</v>
      </c>
      <c r="BN340" s="181">
        <v>24</v>
      </c>
      <c r="BP340" s="400"/>
      <c r="BQ340" s="398"/>
      <c r="BR340" s="401"/>
      <c r="BT340" s="165">
        <v>60000</v>
      </c>
      <c r="BU340" s="166">
        <v>9132.75</v>
      </c>
      <c r="BV340" s="166">
        <v>30000</v>
      </c>
      <c r="BW340" s="167">
        <v>24.5</v>
      </c>
      <c r="BY340" s="401"/>
      <c r="BZ340" s="398"/>
      <c r="CA340" s="400"/>
      <c r="CH340" s="400"/>
      <c r="CI340" s="398"/>
      <c r="CJ340" s="401"/>
      <c r="CQ340" s="401"/>
      <c r="CR340" s="398"/>
      <c r="CS340" s="400"/>
      <c r="CU340" s="179">
        <v>175000.2</v>
      </c>
      <c r="CV340" s="180">
        <v>35283.360000000001</v>
      </c>
      <c r="CW340" s="180" t="s">
        <v>296</v>
      </c>
      <c r="CX340" s="181">
        <v>25.5</v>
      </c>
      <c r="CZ340" s="400"/>
      <c r="DA340" s="398"/>
      <c r="DB340" s="401"/>
      <c r="DI340" s="401"/>
      <c r="DJ340" s="398"/>
      <c r="DK340" s="400"/>
      <c r="DM340" s="165">
        <v>60000</v>
      </c>
      <c r="DN340" s="166">
        <v>9670.5</v>
      </c>
      <c r="DO340" s="166">
        <v>20200</v>
      </c>
      <c r="DP340" s="167">
        <v>23.5</v>
      </c>
      <c r="DR340" s="400"/>
      <c r="DS340" s="398"/>
      <c r="DT340" s="401"/>
      <c r="DV340" s="165">
        <v>47600</v>
      </c>
      <c r="DW340" s="166">
        <v>6824.88</v>
      </c>
      <c r="DX340" s="166">
        <v>12400</v>
      </c>
      <c r="DY340" s="167">
        <v>20.5</v>
      </c>
      <c r="EA340" s="401"/>
      <c r="EB340" s="398"/>
      <c r="EC340" s="400"/>
      <c r="EE340" s="165">
        <v>60000</v>
      </c>
      <c r="EF340" s="166">
        <v>8941.9</v>
      </c>
      <c r="EG340" s="166">
        <v>60000</v>
      </c>
      <c r="EH340" s="167">
        <v>23.5</v>
      </c>
      <c r="EJ340" s="400"/>
      <c r="EK340" s="398"/>
      <c r="EL340" s="401"/>
      <c r="ES340" s="401"/>
      <c r="ET340" s="398"/>
      <c r="EU340" s="400"/>
      <c r="FB340" s="400"/>
      <c r="FC340" s="398"/>
      <c r="FD340" s="401"/>
      <c r="FF340" s="165">
        <v>65000</v>
      </c>
      <c r="FG340" s="166">
        <v>10677.5</v>
      </c>
      <c r="FH340" s="166">
        <v>15000</v>
      </c>
      <c r="FI340" s="167">
        <v>24.5</v>
      </c>
      <c r="FK340" s="401"/>
    </row>
    <row r="341" spans="2:167" x14ac:dyDescent="0.25">
      <c r="B341" s="704"/>
      <c r="C341" s="704"/>
      <c r="D341" s="704"/>
      <c r="E341" s="704"/>
      <c r="F341" s="704"/>
      <c r="G341" s="399"/>
      <c r="L341" s="153"/>
      <c r="M341" s="153"/>
      <c r="N341" s="153"/>
      <c r="O341" s="153"/>
      <c r="P341" s="153"/>
      <c r="Q341" s="176"/>
      <c r="R341" s="176"/>
      <c r="S341" s="176"/>
      <c r="T341" s="176"/>
      <c r="U341" s="176"/>
      <c r="V341" s="153"/>
      <c r="W341" s="151"/>
      <c r="X341" s="398"/>
      <c r="Y341" s="400"/>
      <c r="AA341" s="404">
        <v>60000</v>
      </c>
      <c r="AB341" s="182">
        <v>9207.48</v>
      </c>
      <c r="AC341" s="182">
        <v>60000</v>
      </c>
      <c r="AD341" s="234">
        <v>23.3</v>
      </c>
      <c r="AF341" s="400"/>
      <c r="AG341" s="398"/>
      <c r="AH341" s="401"/>
      <c r="AJ341" s="404">
        <v>70000</v>
      </c>
      <c r="AK341" s="182">
        <v>11692.75</v>
      </c>
      <c r="AL341" s="182">
        <v>20000</v>
      </c>
      <c r="AM341" s="234">
        <v>22.5</v>
      </c>
      <c r="AO341" s="401"/>
      <c r="AP341" s="398"/>
      <c r="AQ341" s="400"/>
      <c r="AS341" s="404">
        <v>90000</v>
      </c>
      <c r="AT341" s="182">
        <v>15859.32</v>
      </c>
      <c r="AU341" s="182">
        <v>85000</v>
      </c>
      <c r="AV341" s="234">
        <v>25</v>
      </c>
      <c r="AX341" s="400"/>
      <c r="AY341" s="398"/>
      <c r="AZ341" s="401"/>
      <c r="BB341" s="404">
        <v>90000</v>
      </c>
      <c r="BC341" s="182">
        <v>15490</v>
      </c>
      <c r="BD341" s="182">
        <v>30000</v>
      </c>
      <c r="BE341" s="234">
        <v>23</v>
      </c>
      <c r="BG341" s="401"/>
      <c r="BH341" s="398"/>
      <c r="BI341" s="400"/>
      <c r="BP341" s="400"/>
      <c r="BQ341" s="398"/>
      <c r="BR341" s="401"/>
      <c r="BT341" s="193">
        <v>90000</v>
      </c>
      <c r="BU341" s="194">
        <v>16482.75</v>
      </c>
      <c r="BV341" s="194" t="s">
        <v>296</v>
      </c>
      <c r="BW341" s="195">
        <v>25.5</v>
      </c>
      <c r="BY341" s="401"/>
      <c r="BZ341" s="398"/>
      <c r="CA341" s="400"/>
      <c r="CC341" s="687" t="s">
        <v>722</v>
      </c>
      <c r="CD341" s="688"/>
      <c r="CE341" s="688"/>
      <c r="CF341" s="689"/>
      <c r="CH341" s="400"/>
      <c r="CI341" s="398"/>
      <c r="CJ341" s="401"/>
      <c r="CL341" s="687" t="s">
        <v>722</v>
      </c>
      <c r="CM341" s="688"/>
      <c r="CN341" s="688"/>
      <c r="CO341" s="689"/>
      <c r="CQ341" s="401"/>
      <c r="CR341" s="398"/>
      <c r="CS341" s="400"/>
      <c r="CZ341" s="400"/>
      <c r="DA341" s="398"/>
      <c r="DB341" s="401"/>
      <c r="DD341" s="687" t="s">
        <v>722</v>
      </c>
      <c r="DE341" s="688"/>
      <c r="DF341" s="688"/>
      <c r="DG341" s="689"/>
      <c r="DI341" s="401"/>
      <c r="DJ341" s="398"/>
      <c r="DK341" s="400"/>
      <c r="DM341" s="404">
        <v>80200</v>
      </c>
      <c r="DN341" s="182">
        <v>14417.5</v>
      </c>
      <c r="DO341" s="182">
        <v>19000</v>
      </c>
      <c r="DP341" s="234">
        <v>24</v>
      </c>
      <c r="DR341" s="400"/>
      <c r="DS341" s="398"/>
      <c r="DT341" s="401"/>
      <c r="DV341" s="193">
        <v>60000</v>
      </c>
      <c r="DW341" s="194">
        <v>9366.8799999999992</v>
      </c>
      <c r="DX341" s="194" t="s">
        <v>296</v>
      </c>
      <c r="DY341" s="195">
        <v>22.5</v>
      </c>
      <c r="EA341" s="401"/>
      <c r="EB341" s="398"/>
      <c r="EC341" s="400"/>
      <c r="EE341" s="193">
        <v>120000</v>
      </c>
      <c r="EF341" s="194">
        <v>23041.9</v>
      </c>
      <c r="EG341" s="172" t="s">
        <v>296</v>
      </c>
      <c r="EH341" s="195">
        <v>25.5</v>
      </c>
      <c r="EJ341" s="400"/>
      <c r="EK341" s="398"/>
      <c r="EL341" s="401"/>
      <c r="EN341" s="687" t="s">
        <v>722</v>
      </c>
      <c r="EO341" s="688"/>
      <c r="EP341" s="688"/>
      <c r="EQ341" s="689"/>
      <c r="ES341" s="401"/>
      <c r="ET341" s="398"/>
      <c r="EU341" s="400"/>
      <c r="EW341" s="687" t="s">
        <v>722</v>
      </c>
      <c r="EX341" s="688"/>
      <c r="EY341" s="688"/>
      <c r="EZ341" s="689"/>
      <c r="FB341" s="400"/>
      <c r="FC341" s="398"/>
      <c r="FD341" s="401"/>
      <c r="FF341" s="168">
        <v>80000</v>
      </c>
      <c r="FG341" s="163">
        <v>14352.5</v>
      </c>
      <c r="FH341" s="163">
        <v>40000</v>
      </c>
      <c r="FI341" s="164">
        <v>25</v>
      </c>
      <c r="FK341" s="401"/>
    </row>
    <row r="342" spans="2:167" x14ac:dyDescent="0.25">
      <c r="B342" s="704"/>
      <c r="C342" s="704"/>
      <c r="D342" s="704"/>
      <c r="E342" s="704"/>
      <c r="F342" s="704"/>
      <c r="G342" s="399"/>
      <c r="H342" s="687" t="s">
        <v>300</v>
      </c>
      <c r="I342" s="688"/>
      <c r="J342" s="688"/>
      <c r="K342" s="689"/>
      <c r="L342" s="153"/>
      <c r="M342" s="687" t="s">
        <v>301</v>
      </c>
      <c r="N342" s="688"/>
      <c r="O342" s="688"/>
      <c r="P342" s="689"/>
      <c r="Q342" s="176"/>
      <c r="R342" s="176"/>
      <c r="S342" s="176"/>
      <c r="T342" s="176"/>
      <c r="U342" s="176"/>
      <c r="V342" s="153"/>
      <c r="W342" s="151"/>
      <c r="X342" s="398"/>
      <c r="Y342" s="400"/>
      <c r="AA342" s="179">
        <v>120000</v>
      </c>
      <c r="AB342" s="180">
        <v>23187.48</v>
      </c>
      <c r="AC342" s="405" t="s">
        <v>296</v>
      </c>
      <c r="AD342" s="181">
        <v>24.9</v>
      </c>
      <c r="AF342" s="400"/>
      <c r="AG342" s="398"/>
      <c r="AH342" s="401"/>
      <c r="AJ342" s="165">
        <v>90000</v>
      </c>
      <c r="AK342" s="166">
        <v>16192.75</v>
      </c>
      <c r="AL342" s="166">
        <v>40000</v>
      </c>
      <c r="AM342" s="167">
        <v>23.5</v>
      </c>
      <c r="AO342" s="401"/>
      <c r="AP342" s="398"/>
      <c r="AQ342" s="400"/>
      <c r="AS342" s="179">
        <v>175000</v>
      </c>
      <c r="AT342" s="180">
        <v>37109.32</v>
      </c>
      <c r="AU342" s="405" t="s">
        <v>296</v>
      </c>
      <c r="AV342" s="181">
        <v>25.5</v>
      </c>
      <c r="AX342" s="400"/>
      <c r="AY342" s="398"/>
      <c r="AZ342" s="401"/>
      <c r="BB342" s="165">
        <v>120000</v>
      </c>
      <c r="BC342" s="166">
        <v>22390</v>
      </c>
      <c r="BD342" s="166">
        <v>55000</v>
      </c>
      <c r="BE342" s="167">
        <v>24</v>
      </c>
      <c r="BG342" s="401"/>
      <c r="BH342" s="398"/>
      <c r="BI342" s="400"/>
      <c r="BK342" s="687" t="s">
        <v>722</v>
      </c>
      <c r="BL342" s="688"/>
      <c r="BM342" s="688"/>
      <c r="BN342" s="689"/>
      <c r="BP342" s="400"/>
      <c r="BQ342" s="398"/>
      <c r="BR342" s="401"/>
      <c r="BY342" s="401"/>
      <c r="BZ342" s="398"/>
      <c r="CA342" s="400"/>
      <c r="CC342" s="690"/>
      <c r="CD342" s="691"/>
      <c r="CE342" s="691"/>
      <c r="CF342" s="692"/>
      <c r="CH342" s="400"/>
      <c r="CI342" s="398"/>
      <c r="CJ342" s="401"/>
      <c r="CL342" s="690"/>
      <c r="CM342" s="691"/>
      <c r="CN342" s="691"/>
      <c r="CO342" s="692"/>
      <c r="CQ342" s="401"/>
      <c r="CR342" s="398"/>
      <c r="CS342" s="400"/>
      <c r="CU342" s="687" t="s">
        <v>722</v>
      </c>
      <c r="CV342" s="688"/>
      <c r="CW342" s="688"/>
      <c r="CX342" s="689"/>
      <c r="CZ342" s="400"/>
      <c r="DA342" s="398"/>
      <c r="DB342" s="401"/>
      <c r="DD342" s="690"/>
      <c r="DE342" s="691"/>
      <c r="DF342" s="691"/>
      <c r="DG342" s="692"/>
      <c r="DI342" s="401"/>
      <c r="DJ342" s="398"/>
      <c r="DK342" s="400"/>
      <c r="DM342" s="165">
        <v>99200</v>
      </c>
      <c r="DN342" s="166">
        <v>18977.5</v>
      </c>
      <c r="DO342" s="166">
        <v>21000</v>
      </c>
      <c r="DP342" s="167">
        <v>24.5</v>
      </c>
      <c r="DR342" s="400"/>
      <c r="DS342" s="398"/>
      <c r="DT342" s="401"/>
      <c r="EA342" s="401"/>
      <c r="EB342" s="398"/>
      <c r="EC342" s="400"/>
      <c r="EJ342" s="400"/>
      <c r="EK342" s="398"/>
      <c r="EL342" s="401"/>
      <c r="EN342" s="690"/>
      <c r="EO342" s="691"/>
      <c r="EP342" s="691"/>
      <c r="EQ342" s="692"/>
      <c r="ES342" s="401"/>
      <c r="ET342" s="398"/>
      <c r="EU342" s="400"/>
      <c r="EW342" s="690"/>
      <c r="EX342" s="691"/>
      <c r="EY342" s="691"/>
      <c r="EZ342" s="692"/>
      <c r="FB342" s="400"/>
      <c r="FC342" s="398"/>
      <c r="FD342" s="401"/>
      <c r="FF342" s="179">
        <v>120000</v>
      </c>
      <c r="FG342" s="180">
        <v>24352.5</v>
      </c>
      <c r="FH342" s="180" t="s">
        <v>296</v>
      </c>
      <c r="FI342" s="181">
        <v>25.5</v>
      </c>
      <c r="FK342" s="401"/>
    </row>
    <row r="343" spans="2:167" ht="15" customHeight="1" x14ac:dyDescent="0.25">
      <c r="B343" s="704"/>
      <c r="C343" s="704"/>
      <c r="D343" s="704"/>
      <c r="E343" s="704"/>
      <c r="F343" s="704"/>
      <c r="G343" s="399"/>
      <c r="H343" s="690"/>
      <c r="I343" s="691"/>
      <c r="J343" s="691"/>
      <c r="K343" s="692"/>
      <c r="L343" s="153"/>
      <c r="M343" s="690"/>
      <c r="N343" s="691"/>
      <c r="O343" s="691"/>
      <c r="P343" s="692"/>
      <c r="Q343" s="176"/>
      <c r="R343" s="176"/>
      <c r="S343" s="176"/>
      <c r="T343" s="176"/>
      <c r="U343" s="176"/>
      <c r="V343" s="153"/>
      <c r="W343" s="151"/>
      <c r="X343" s="398"/>
      <c r="Y343" s="400"/>
      <c r="AF343" s="400"/>
      <c r="AG343" s="398"/>
      <c r="AH343" s="401"/>
      <c r="AJ343" s="404">
        <v>130000</v>
      </c>
      <c r="AK343" s="182">
        <v>25592.75</v>
      </c>
      <c r="AL343" s="182">
        <v>20000</v>
      </c>
      <c r="AM343" s="234">
        <v>24.5</v>
      </c>
      <c r="AO343" s="401"/>
      <c r="AP343" s="398"/>
      <c r="AQ343" s="400"/>
      <c r="AX343" s="400"/>
      <c r="AY343" s="398"/>
      <c r="AZ343" s="401"/>
      <c r="BB343" s="193">
        <v>175000</v>
      </c>
      <c r="BC343" s="194">
        <v>35590</v>
      </c>
      <c r="BD343" s="172" t="s">
        <v>296</v>
      </c>
      <c r="BE343" s="195">
        <v>25</v>
      </c>
      <c r="BG343" s="401"/>
      <c r="BH343" s="398"/>
      <c r="BI343" s="400"/>
      <c r="BK343" s="690"/>
      <c r="BL343" s="691"/>
      <c r="BM343" s="691"/>
      <c r="BN343" s="692"/>
      <c r="BP343" s="400"/>
      <c r="BQ343" s="398"/>
      <c r="BR343" s="401"/>
      <c r="BT343" s="687" t="s">
        <v>722</v>
      </c>
      <c r="BU343" s="688"/>
      <c r="BV343" s="688"/>
      <c r="BW343" s="689"/>
      <c r="BY343" s="401"/>
      <c r="BZ343" s="398"/>
      <c r="CA343" s="400"/>
      <c r="CC343" s="697" t="s">
        <v>286</v>
      </c>
      <c r="CD343" s="693" t="s">
        <v>287</v>
      </c>
      <c r="CE343" s="693" t="s">
        <v>288</v>
      </c>
      <c r="CF343" s="699" t="s">
        <v>289</v>
      </c>
      <c r="CH343" s="400"/>
      <c r="CI343" s="398"/>
      <c r="CJ343" s="401"/>
      <c r="CL343" s="697" t="s">
        <v>286</v>
      </c>
      <c r="CM343" s="693" t="s">
        <v>287</v>
      </c>
      <c r="CN343" s="693" t="s">
        <v>288</v>
      </c>
      <c r="CO343" s="699" t="s">
        <v>289</v>
      </c>
      <c r="CQ343" s="401"/>
      <c r="CR343" s="398"/>
      <c r="CS343" s="400"/>
      <c r="CU343" s="690"/>
      <c r="CV343" s="691"/>
      <c r="CW343" s="691"/>
      <c r="CX343" s="692"/>
      <c r="CZ343" s="400"/>
      <c r="DA343" s="398"/>
      <c r="DB343" s="401"/>
      <c r="DD343" s="697" t="s">
        <v>286</v>
      </c>
      <c r="DE343" s="693" t="s">
        <v>287</v>
      </c>
      <c r="DF343" s="693" t="s">
        <v>288</v>
      </c>
      <c r="DG343" s="699" t="s">
        <v>289</v>
      </c>
      <c r="DI343" s="401"/>
      <c r="DJ343" s="398"/>
      <c r="DK343" s="400"/>
      <c r="DM343" s="193">
        <v>120200</v>
      </c>
      <c r="DN343" s="194">
        <v>24122.5</v>
      </c>
      <c r="DO343" s="194" t="s">
        <v>296</v>
      </c>
      <c r="DP343" s="195">
        <v>25</v>
      </c>
      <c r="DR343" s="400"/>
      <c r="DS343" s="398"/>
      <c r="DT343" s="401"/>
      <c r="DV343" s="687" t="s">
        <v>722</v>
      </c>
      <c r="DW343" s="688"/>
      <c r="DX343" s="688"/>
      <c r="DY343" s="689"/>
      <c r="EA343" s="401"/>
      <c r="EB343" s="398"/>
      <c r="EC343" s="400"/>
      <c r="EE343" s="687" t="s">
        <v>722</v>
      </c>
      <c r="EF343" s="688"/>
      <c r="EG343" s="688"/>
      <c r="EH343" s="689"/>
      <c r="EJ343" s="400"/>
      <c r="EK343" s="398"/>
      <c r="EL343" s="401"/>
      <c r="EN343" s="697" t="s">
        <v>286</v>
      </c>
      <c r="EO343" s="693" t="s">
        <v>287</v>
      </c>
      <c r="EP343" s="693" t="s">
        <v>288</v>
      </c>
      <c r="EQ343" s="699" t="s">
        <v>289</v>
      </c>
      <c r="ES343" s="401"/>
      <c r="ET343" s="398"/>
      <c r="EU343" s="400"/>
      <c r="EW343" s="697" t="s">
        <v>286</v>
      </c>
      <c r="EX343" s="693" t="s">
        <v>287</v>
      </c>
      <c r="EY343" s="693" t="s">
        <v>288</v>
      </c>
      <c r="EZ343" s="699" t="s">
        <v>289</v>
      </c>
      <c r="FB343" s="400"/>
      <c r="FC343" s="398"/>
      <c r="FD343" s="401"/>
      <c r="FK343" s="401"/>
    </row>
    <row r="344" spans="2:167" x14ac:dyDescent="0.25">
      <c r="B344" s="704"/>
      <c r="C344" s="704"/>
      <c r="D344" s="704"/>
      <c r="E344" s="704"/>
      <c r="F344" s="704"/>
      <c r="G344" s="399"/>
      <c r="H344" s="697" t="s">
        <v>286</v>
      </c>
      <c r="I344" s="693" t="s">
        <v>287</v>
      </c>
      <c r="J344" s="693" t="s">
        <v>288</v>
      </c>
      <c r="K344" s="699" t="s">
        <v>289</v>
      </c>
      <c r="L344" s="153"/>
      <c r="M344" s="697" t="s">
        <v>290</v>
      </c>
      <c r="N344" s="693" t="s">
        <v>287</v>
      </c>
      <c r="O344" s="701" t="s">
        <v>291</v>
      </c>
      <c r="P344" s="699" t="s">
        <v>289</v>
      </c>
      <c r="Q344" s="176"/>
      <c r="R344" s="176"/>
      <c r="S344" s="176"/>
      <c r="T344" s="176"/>
      <c r="U344" s="176"/>
      <c r="V344" s="153"/>
      <c r="W344" s="151"/>
      <c r="X344" s="398"/>
      <c r="Y344" s="400"/>
      <c r="AA344" s="687" t="s">
        <v>722</v>
      </c>
      <c r="AB344" s="688"/>
      <c r="AC344" s="688"/>
      <c r="AD344" s="689"/>
      <c r="AF344" s="400"/>
      <c r="AG344" s="398"/>
      <c r="AH344" s="401"/>
      <c r="AJ344" s="179">
        <v>150000</v>
      </c>
      <c r="AK344" s="180">
        <v>30492.75</v>
      </c>
      <c r="AL344" s="405" t="s">
        <v>296</v>
      </c>
      <c r="AM344" s="181">
        <v>25</v>
      </c>
      <c r="AO344" s="401"/>
      <c r="AP344" s="398"/>
      <c r="AQ344" s="400"/>
      <c r="AS344" s="687" t="s">
        <v>722</v>
      </c>
      <c r="AT344" s="688"/>
      <c r="AU344" s="688"/>
      <c r="AV344" s="689"/>
      <c r="AX344" s="400"/>
      <c r="AY344" s="398"/>
      <c r="AZ344" s="401"/>
      <c r="BG344" s="401"/>
      <c r="BH344" s="398"/>
      <c r="BI344" s="400"/>
      <c r="BK344" s="697" t="s">
        <v>286</v>
      </c>
      <c r="BL344" s="693" t="s">
        <v>287</v>
      </c>
      <c r="BM344" s="693" t="s">
        <v>288</v>
      </c>
      <c r="BN344" s="699" t="s">
        <v>289</v>
      </c>
      <c r="BP344" s="400"/>
      <c r="BQ344" s="398"/>
      <c r="BR344" s="401"/>
      <c r="BT344" s="690"/>
      <c r="BU344" s="691"/>
      <c r="BV344" s="691"/>
      <c r="BW344" s="692"/>
      <c r="BY344" s="401"/>
      <c r="BZ344" s="398"/>
      <c r="CA344" s="400"/>
      <c r="CC344" s="698"/>
      <c r="CD344" s="694"/>
      <c r="CE344" s="694"/>
      <c r="CF344" s="700"/>
      <c r="CH344" s="400"/>
      <c r="CI344" s="398"/>
      <c r="CJ344" s="401"/>
      <c r="CL344" s="698"/>
      <c r="CM344" s="694"/>
      <c r="CN344" s="694"/>
      <c r="CO344" s="700"/>
      <c r="CQ344" s="401"/>
      <c r="CR344" s="398"/>
      <c r="CS344" s="400"/>
      <c r="CU344" s="697" t="s">
        <v>286</v>
      </c>
      <c r="CV344" s="693" t="s">
        <v>287</v>
      </c>
      <c r="CW344" s="693" t="s">
        <v>288</v>
      </c>
      <c r="CX344" s="699" t="s">
        <v>289</v>
      </c>
      <c r="CZ344" s="400"/>
      <c r="DA344" s="398"/>
      <c r="DB344" s="401"/>
      <c r="DD344" s="698"/>
      <c r="DE344" s="694"/>
      <c r="DF344" s="694"/>
      <c r="DG344" s="700"/>
      <c r="DI344" s="401"/>
      <c r="DJ344" s="398"/>
      <c r="DK344" s="400"/>
      <c r="DR344" s="400"/>
      <c r="DS344" s="398"/>
      <c r="DT344" s="401"/>
      <c r="DV344" s="690"/>
      <c r="DW344" s="691"/>
      <c r="DX344" s="691"/>
      <c r="DY344" s="692"/>
      <c r="EA344" s="401"/>
      <c r="EB344" s="398"/>
      <c r="EC344" s="400"/>
      <c r="EE344" s="690"/>
      <c r="EF344" s="691"/>
      <c r="EG344" s="691"/>
      <c r="EH344" s="692"/>
      <c r="EJ344" s="400"/>
      <c r="EK344" s="398"/>
      <c r="EL344" s="401"/>
      <c r="EN344" s="698"/>
      <c r="EO344" s="694"/>
      <c r="EP344" s="694"/>
      <c r="EQ344" s="700"/>
      <c r="ES344" s="401"/>
      <c r="ET344" s="398"/>
      <c r="EU344" s="400"/>
      <c r="EW344" s="698"/>
      <c r="EX344" s="694"/>
      <c r="EY344" s="694"/>
      <c r="EZ344" s="700"/>
      <c r="FB344" s="400"/>
      <c r="FC344" s="398"/>
      <c r="FD344" s="401"/>
      <c r="FF344" s="687" t="s">
        <v>722</v>
      </c>
      <c r="FG344" s="688"/>
      <c r="FH344" s="688"/>
      <c r="FI344" s="689"/>
      <c r="FK344" s="401"/>
    </row>
    <row r="345" spans="2:167" x14ac:dyDescent="0.25">
      <c r="B345" s="704"/>
      <c r="C345" s="704"/>
      <c r="D345" s="704"/>
      <c r="E345" s="704"/>
      <c r="F345" s="704"/>
      <c r="G345" s="399"/>
      <c r="H345" s="698"/>
      <c r="I345" s="694"/>
      <c r="J345" s="694"/>
      <c r="K345" s="700"/>
      <c r="L345" s="153"/>
      <c r="M345" s="698"/>
      <c r="N345" s="694"/>
      <c r="O345" s="702"/>
      <c r="P345" s="700"/>
      <c r="Q345" s="176"/>
      <c r="R345" s="176"/>
      <c r="S345" s="176"/>
      <c r="T345" s="176"/>
      <c r="U345" s="176"/>
      <c r="V345" s="153"/>
      <c r="W345" s="151"/>
      <c r="X345" s="398"/>
      <c r="Y345" s="400"/>
      <c r="AA345" s="690"/>
      <c r="AB345" s="691"/>
      <c r="AC345" s="691"/>
      <c r="AD345" s="692"/>
      <c r="AF345" s="400"/>
      <c r="AG345" s="398"/>
      <c r="AH345" s="401"/>
      <c r="AJ345" s="153"/>
      <c r="AK345" s="153"/>
      <c r="AL345" s="153"/>
      <c r="AM345" s="153"/>
      <c r="AO345" s="401"/>
      <c r="AP345" s="398"/>
      <c r="AQ345" s="400"/>
      <c r="AS345" s="690"/>
      <c r="AT345" s="691"/>
      <c r="AU345" s="691"/>
      <c r="AV345" s="692"/>
      <c r="AX345" s="400"/>
      <c r="AY345" s="398"/>
      <c r="AZ345" s="401"/>
      <c r="BB345" s="687" t="s">
        <v>722</v>
      </c>
      <c r="BC345" s="688"/>
      <c r="BD345" s="688"/>
      <c r="BE345" s="689"/>
      <c r="BG345" s="401"/>
      <c r="BH345" s="398"/>
      <c r="BI345" s="400"/>
      <c r="BK345" s="698"/>
      <c r="BL345" s="694"/>
      <c r="BM345" s="694"/>
      <c r="BN345" s="700"/>
      <c r="BP345" s="400"/>
      <c r="BQ345" s="398"/>
      <c r="BR345" s="401"/>
      <c r="BT345" s="697" t="s">
        <v>286</v>
      </c>
      <c r="BU345" s="693" t="s">
        <v>287</v>
      </c>
      <c r="BV345" s="693" t="s">
        <v>288</v>
      </c>
      <c r="BW345" s="699" t="s">
        <v>289</v>
      </c>
      <c r="BY345" s="401"/>
      <c r="BZ345" s="398"/>
      <c r="CA345" s="400"/>
      <c r="CC345" s="468" t="s">
        <v>292</v>
      </c>
      <c r="CD345" s="469" t="s">
        <v>292</v>
      </c>
      <c r="CE345" s="469" t="s">
        <v>292</v>
      </c>
      <c r="CF345" s="467" t="s">
        <v>292</v>
      </c>
      <c r="CH345" s="400"/>
      <c r="CI345" s="398"/>
      <c r="CJ345" s="401"/>
      <c r="CL345" s="468" t="s">
        <v>292</v>
      </c>
      <c r="CM345" s="469" t="s">
        <v>292</v>
      </c>
      <c r="CN345" s="469" t="s">
        <v>292</v>
      </c>
      <c r="CO345" s="467" t="s">
        <v>292</v>
      </c>
      <c r="CQ345" s="401"/>
      <c r="CR345" s="398"/>
      <c r="CS345" s="400"/>
      <c r="CU345" s="698"/>
      <c r="CV345" s="694"/>
      <c r="CW345" s="694"/>
      <c r="CX345" s="700"/>
      <c r="CZ345" s="400"/>
      <c r="DA345" s="398"/>
      <c r="DB345" s="401"/>
      <c r="DD345" s="470" t="s">
        <v>292</v>
      </c>
      <c r="DE345" s="471" t="s">
        <v>292</v>
      </c>
      <c r="DF345" s="471" t="s">
        <v>292</v>
      </c>
      <c r="DG345" s="472" t="s">
        <v>292</v>
      </c>
      <c r="DI345" s="401"/>
      <c r="DJ345" s="398"/>
      <c r="DK345" s="400"/>
      <c r="DM345" s="687" t="s">
        <v>722</v>
      </c>
      <c r="DN345" s="688"/>
      <c r="DO345" s="688"/>
      <c r="DP345" s="689"/>
      <c r="DR345" s="400"/>
      <c r="DS345" s="398"/>
      <c r="DT345" s="401"/>
      <c r="DV345" s="697" t="s">
        <v>286</v>
      </c>
      <c r="DW345" s="693" t="s">
        <v>287</v>
      </c>
      <c r="DX345" s="693" t="s">
        <v>288</v>
      </c>
      <c r="DY345" s="699" t="s">
        <v>289</v>
      </c>
      <c r="EA345" s="401"/>
      <c r="EB345" s="398"/>
      <c r="EC345" s="400"/>
      <c r="EE345" s="697" t="s">
        <v>286</v>
      </c>
      <c r="EF345" s="693" t="s">
        <v>287</v>
      </c>
      <c r="EG345" s="693" t="s">
        <v>288</v>
      </c>
      <c r="EH345" s="699" t="s">
        <v>289</v>
      </c>
      <c r="EJ345" s="400"/>
      <c r="EK345" s="398"/>
      <c r="EL345" s="401"/>
      <c r="EN345" s="468" t="s">
        <v>292</v>
      </c>
      <c r="EO345" s="469" t="s">
        <v>292</v>
      </c>
      <c r="EP345" s="469" t="s">
        <v>292</v>
      </c>
      <c r="EQ345" s="467" t="s">
        <v>292</v>
      </c>
      <c r="ES345" s="401"/>
      <c r="ET345" s="398"/>
      <c r="EU345" s="400"/>
      <c r="EW345" s="468" t="s">
        <v>292</v>
      </c>
      <c r="EX345" s="469" t="s">
        <v>292</v>
      </c>
      <c r="EY345" s="469" t="s">
        <v>292</v>
      </c>
      <c r="EZ345" s="467" t="s">
        <v>292</v>
      </c>
      <c r="FB345" s="400"/>
      <c r="FC345" s="398"/>
      <c r="FD345" s="401"/>
      <c r="FF345" s="690"/>
      <c r="FG345" s="691"/>
      <c r="FH345" s="691"/>
      <c r="FI345" s="692"/>
      <c r="FK345" s="401"/>
    </row>
    <row r="346" spans="2:167" ht="15" customHeight="1" x14ac:dyDescent="0.25">
      <c r="B346" s="704"/>
      <c r="C346" s="704"/>
      <c r="D346" s="704"/>
      <c r="E346" s="704"/>
      <c r="F346" s="704"/>
      <c r="G346" s="399"/>
      <c r="H346" s="468" t="s">
        <v>292</v>
      </c>
      <c r="I346" s="469" t="s">
        <v>292</v>
      </c>
      <c r="J346" s="469" t="s">
        <v>292</v>
      </c>
      <c r="K346" s="467" t="s">
        <v>292</v>
      </c>
      <c r="L346" s="153"/>
      <c r="M346" s="468" t="s">
        <v>292</v>
      </c>
      <c r="N346" s="469" t="s">
        <v>292</v>
      </c>
      <c r="O346" s="469" t="s">
        <v>292</v>
      </c>
      <c r="P346" s="467" t="s">
        <v>292</v>
      </c>
      <c r="Q346" s="176"/>
      <c r="R346" s="176"/>
      <c r="S346" s="176"/>
      <c r="T346" s="176"/>
      <c r="U346" s="176"/>
      <c r="V346" s="153"/>
      <c r="W346" s="151"/>
      <c r="X346" s="398"/>
      <c r="Y346" s="400"/>
      <c r="AA346" s="697" t="s">
        <v>286</v>
      </c>
      <c r="AB346" s="693" t="s">
        <v>287</v>
      </c>
      <c r="AC346" s="693" t="s">
        <v>288</v>
      </c>
      <c r="AD346" s="699" t="s">
        <v>289</v>
      </c>
      <c r="AF346" s="400"/>
      <c r="AG346" s="398"/>
      <c r="AH346" s="401"/>
      <c r="AJ346" s="687" t="s">
        <v>722</v>
      </c>
      <c r="AK346" s="688"/>
      <c r="AL346" s="688"/>
      <c r="AM346" s="689"/>
      <c r="AO346" s="401"/>
      <c r="AP346" s="398"/>
      <c r="AQ346" s="400"/>
      <c r="AS346" s="697" t="s">
        <v>286</v>
      </c>
      <c r="AT346" s="693" t="s">
        <v>287</v>
      </c>
      <c r="AU346" s="693" t="s">
        <v>288</v>
      </c>
      <c r="AV346" s="699" t="s">
        <v>289</v>
      </c>
      <c r="AX346" s="400"/>
      <c r="AY346" s="398"/>
      <c r="AZ346" s="401"/>
      <c r="BB346" s="690"/>
      <c r="BC346" s="691"/>
      <c r="BD346" s="691"/>
      <c r="BE346" s="692"/>
      <c r="BG346" s="401"/>
      <c r="BH346" s="398"/>
      <c r="BI346" s="400"/>
      <c r="BK346" s="468" t="s">
        <v>292</v>
      </c>
      <c r="BL346" s="469" t="s">
        <v>292</v>
      </c>
      <c r="BM346" s="469" t="s">
        <v>292</v>
      </c>
      <c r="BN346" s="467" t="s">
        <v>292</v>
      </c>
      <c r="BP346" s="400"/>
      <c r="BQ346" s="398"/>
      <c r="BR346" s="401"/>
      <c r="BT346" s="698"/>
      <c r="BU346" s="694"/>
      <c r="BV346" s="694"/>
      <c r="BW346" s="700"/>
      <c r="BY346" s="401"/>
      <c r="BZ346" s="398"/>
      <c r="CA346" s="400"/>
      <c r="CC346" s="468" t="s">
        <v>293</v>
      </c>
      <c r="CD346" s="469" t="s">
        <v>294</v>
      </c>
      <c r="CE346" s="469" t="s">
        <v>293</v>
      </c>
      <c r="CF346" s="467" t="s">
        <v>295</v>
      </c>
      <c r="CH346" s="400"/>
      <c r="CI346" s="398"/>
      <c r="CJ346" s="401"/>
      <c r="CL346" s="468" t="s">
        <v>293</v>
      </c>
      <c r="CM346" s="469" t="s">
        <v>294</v>
      </c>
      <c r="CN346" s="469" t="s">
        <v>293</v>
      </c>
      <c r="CO346" s="467" t="s">
        <v>295</v>
      </c>
      <c r="CQ346" s="401"/>
      <c r="CR346" s="398"/>
      <c r="CS346" s="400"/>
      <c r="CU346" s="468" t="s">
        <v>292</v>
      </c>
      <c r="CV346" s="469" t="s">
        <v>292</v>
      </c>
      <c r="CW346" s="469" t="s">
        <v>292</v>
      </c>
      <c r="CX346" s="467" t="s">
        <v>292</v>
      </c>
      <c r="CZ346" s="400"/>
      <c r="DA346" s="398"/>
      <c r="DB346" s="401"/>
      <c r="DD346" s="470" t="s">
        <v>293</v>
      </c>
      <c r="DE346" s="471" t="s">
        <v>294</v>
      </c>
      <c r="DF346" s="471" t="s">
        <v>293</v>
      </c>
      <c r="DG346" s="472" t="s">
        <v>295</v>
      </c>
      <c r="DI346" s="401"/>
      <c r="DJ346" s="398"/>
      <c r="DK346" s="400"/>
      <c r="DM346" s="690"/>
      <c r="DN346" s="691"/>
      <c r="DO346" s="691"/>
      <c r="DP346" s="692"/>
      <c r="DR346" s="400"/>
      <c r="DS346" s="398"/>
      <c r="DT346" s="401"/>
      <c r="DV346" s="698"/>
      <c r="DW346" s="694"/>
      <c r="DX346" s="694"/>
      <c r="DY346" s="700"/>
      <c r="EA346" s="401"/>
      <c r="EB346" s="398"/>
      <c r="EC346" s="400"/>
      <c r="EE346" s="698"/>
      <c r="EF346" s="694"/>
      <c r="EG346" s="694"/>
      <c r="EH346" s="700"/>
      <c r="EJ346" s="400"/>
      <c r="EK346" s="398"/>
      <c r="EL346" s="401"/>
      <c r="EN346" s="468" t="s">
        <v>293</v>
      </c>
      <c r="EO346" s="469" t="s">
        <v>294</v>
      </c>
      <c r="EP346" s="469" t="s">
        <v>293</v>
      </c>
      <c r="EQ346" s="467" t="s">
        <v>295</v>
      </c>
      <c r="ES346" s="401"/>
      <c r="ET346" s="398"/>
      <c r="EU346" s="400"/>
      <c r="EW346" s="468" t="s">
        <v>293</v>
      </c>
      <c r="EX346" s="469" t="s">
        <v>294</v>
      </c>
      <c r="EY346" s="469" t="s">
        <v>293</v>
      </c>
      <c r="EZ346" s="467" t="s">
        <v>295</v>
      </c>
      <c r="FB346" s="400"/>
      <c r="FC346" s="398"/>
      <c r="FD346" s="401"/>
      <c r="FF346" s="697" t="s">
        <v>286</v>
      </c>
      <c r="FG346" s="693" t="s">
        <v>287</v>
      </c>
      <c r="FH346" s="693" t="s">
        <v>288</v>
      </c>
      <c r="FI346" s="699" t="s">
        <v>289</v>
      </c>
      <c r="FK346" s="401"/>
    </row>
    <row r="347" spans="2:167" x14ac:dyDescent="0.25">
      <c r="B347" s="704"/>
      <c r="C347" s="704"/>
      <c r="D347" s="704"/>
      <c r="E347" s="704"/>
      <c r="F347" s="704"/>
      <c r="G347" s="399"/>
      <c r="H347" s="468" t="s">
        <v>293</v>
      </c>
      <c r="I347" s="469" t="s">
        <v>294</v>
      </c>
      <c r="J347" s="469" t="s">
        <v>293</v>
      </c>
      <c r="K347" s="467" t="s">
        <v>295</v>
      </c>
      <c r="L347" s="153"/>
      <c r="M347" s="468" t="s">
        <v>293</v>
      </c>
      <c r="N347" s="469" t="s">
        <v>294</v>
      </c>
      <c r="O347" s="469" t="s">
        <v>293</v>
      </c>
      <c r="P347" s="467" t="s">
        <v>295</v>
      </c>
      <c r="Q347" s="402"/>
      <c r="R347" s="402"/>
      <c r="S347" s="402"/>
      <c r="T347" s="402"/>
      <c r="U347" s="402"/>
      <c r="V347" s="153"/>
      <c r="W347" s="151"/>
      <c r="X347" s="398"/>
      <c r="Y347" s="400"/>
      <c r="AA347" s="698"/>
      <c r="AB347" s="694"/>
      <c r="AC347" s="694"/>
      <c r="AD347" s="700"/>
      <c r="AF347" s="400"/>
      <c r="AG347" s="398"/>
      <c r="AH347" s="401"/>
      <c r="AJ347" s="690"/>
      <c r="AK347" s="691"/>
      <c r="AL347" s="691"/>
      <c r="AM347" s="692"/>
      <c r="AO347" s="401"/>
      <c r="AP347" s="398"/>
      <c r="AQ347" s="400"/>
      <c r="AS347" s="698"/>
      <c r="AT347" s="694"/>
      <c r="AU347" s="694"/>
      <c r="AV347" s="700"/>
      <c r="AX347" s="400"/>
      <c r="AY347" s="398"/>
      <c r="AZ347" s="401"/>
      <c r="BB347" s="697" t="s">
        <v>286</v>
      </c>
      <c r="BC347" s="693" t="s">
        <v>287</v>
      </c>
      <c r="BD347" s="693" t="s">
        <v>288</v>
      </c>
      <c r="BE347" s="699" t="s">
        <v>289</v>
      </c>
      <c r="BG347" s="401"/>
      <c r="BH347" s="398"/>
      <c r="BI347" s="400"/>
      <c r="BK347" s="468" t="s">
        <v>293</v>
      </c>
      <c r="BL347" s="469" t="s">
        <v>294</v>
      </c>
      <c r="BM347" s="469" t="s">
        <v>293</v>
      </c>
      <c r="BN347" s="467" t="s">
        <v>295</v>
      </c>
      <c r="BP347" s="400"/>
      <c r="BQ347" s="398"/>
      <c r="BR347" s="401"/>
      <c r="BT347" s="468" t="s">
        <v>292</v>
      </c>
      <c r="BU347" s="469" t="s">
        <v>292</v>
      </c>
      <c r="BV347" s="469" t="s">
        <v>292</v>
      </c>
      <c r="BW347" s="467" t="s">
        <v>292</v>
      </c>
      <c r="BY347" s="401"/>
      <c r="BZ347" s="398"/>
      <c r="CA347" s="400"/>
      <c r="CC347" s="161">
        <v>0</v>
      </c>
      <c r="CD347" s="162">
        <v>0</v>
      </c>
      <c r="CE347" s="163">
        <v>12450</v>
      </c>
      <c r="CF347" s="164">
        <v>19</v>
      </c>
      <c r="CH347" s="400"/>
      <c r="CI347" s="398"/>
      <c r="CJ347" s="401"/>
      <c r="CL347" s="161">
        <v>0</v>
      </c>
      <c r="CM347" s="162">
        <v>0</v>
      </c>
      <c r="CN347" s="163">
        <v>12450</v>
      </c>
      <c r="CO347" s="164">
        <v>19</v>
      </c>
      <c r="CQ347" s="401"/>
      <c r="CR347" s="398"/>
      <c r="CS347" s="400"/>
      <c r="CU347" s="468" t="s">
        <v>293</v>
      </c>
      <c r="CV347" s="469" t="s">
        <v>294</v>
      </c>
      <c r="CW347" s="469" t="s">
        <v>293</v>
      </c>
      <c r="CX347" s="467" t="s">
        <v>295</v>
      </c>
      <c r="CZ347" s="400"/>
      <c r="DA347" s="398"/>
      <c r="DB347" s="401"/>
      <c r="DD347" s="161">
        <v>0</v>
      </c>
      <c r="DE347" s="162">
        <v>0</v>
      </c>
      <c r="DF347" s="163">
        <v>12450</v>
      </c>
      <c r="DG347" s="164">
        <v>19</v>
      </c>
      <c r="DI347" s="401"/>
      <c r="DJ347" s="398"/>
      <c r="DK347" s="400"/>
      <c r="DM347" s="697" t="s">
        <v>286</v>
      </c>
      <c r="DN347" s="693" t="s">
        <v>287</v>
      </c>
      <c r="DO347" s="693" t="s">
        <v>288</v>
      </c>
      <c r="DP347" s="699" t="s">
        <v>289</v>
      </c>
      <c r="DR347" s="400"/>
      <c r="DS347" s="398"/>
      <c r="DT347" s="401"/>
      <c r="DV347" s="468" t="s">
        <v>292</v>
      </c>
      <c r="DW347" s="469" t="s">
        <v>292</v>
      </c>
      <c r="DX347" s="469" t="s">
        <v>292</v>
      </c>
      <c r="DY347" s="467" t="s">
        <v>292</v>
      </c>
      <c r="EA347" s="401"/>
      <c r="EB347" s="398"/>
      <c r="EC347" s="400"/>
      <c r="EE347" s="468" t="s">
        <v>292</v>
      </c>
      <c r="EF347" s="469" t="s">
        <v>292</v>
      </c>
      <c r="EG347" s="469" t="s">
        <v>292</v>
      </c>
      <c r="EH347" s="467" t="s">
        <v>292</v>
      </c>
      <c r="EJ347" s="400"/>
      <c r="EK347" s="398"/>
      <c r="EL347" s="401"/>
      <c r="EN347" s="161">
        <v>0</v>
      </c>
      <c r="EO347" s="162">
        <v>0</v>
      </c>
      <c r="EP347" s="163">
        <v>12450</v>
      </c>
      <c r="EQ347" s="164">
        <v>18.5</v>
      </c>
      <c r="ES347" s="401"/>
      <c r="ET347" s="398"/>
      <c r="EU347" s="400"/>
      <c r="EW347" s="161">
        <v>0</v>
      </c>
      <c r="EX347" s="162">
        <v>0</v>
      </c>
      <c r="EY347" s="163">
        <v>12450</v>
      </c>
      <c r="EZ347" s="164">
        <v>19.399999999999999</v>
      </c>
      <c r="FB347" s="400"/>
      <c r="FC347" s="398"/>
      <c r="FD347" s="401"/>
      <c r="FF347" s="698"/>
      <c r="FG347" s="694"/>
      <c r="FH347" s="694"/>
      <c r="FI347" s="700"/>
      <c r="FK347" s="401"/>
    </row>
    <row r="348" spans="2:167" x14ac:dyDescent="0.25">
      <c r="B348" s="704"/>
      <c r="C348" s="704"/>
      <c r="D348" s="704"/>
      <c r="E348" s="704"/>
      <c r="F348" s="704"/>
      <c r="G348" s="399"/>
      <c r="H348" s="161">
        <v>0</v>
      </c>
      <c r="I348" s="162">
        <v>0</v>
      </c>
      <c r="J348" s="163">
        <v>12450</v>
      </c>
      <c r="K348" s="164">
        <v>19</v>
      </c>
      <c r="L348" s="153"/>
      <c r="M348" s="161">
        <v>0</v>
      </c>
      <c r="N348" s="162">
        <v>0</v>
      </c>
      <c r="O348" s="163">
        <v>6000</v>
      </c>
      <c r="P348" s="164">
        <v>19</v>
      </c>
      <c r="Q348" s="402"/>
      <c r="R348" s="402"/>
      <c r="S348" s="402"/>
      <c r="T348" s="402"/>
      <c r="U348" s="402"/>
      <c r="V348" s="153"/>
      <c r="W348" s="151"/>
      <c r="X348" s="398"/>
      <c r="Y348" s="400"/>
      <c r="AA348" s="468" t="s">
        <v>292</v>
      </c>
      <c r="AB348" s="469" t="s">
        <v>292</v>
      </c>
      <c r="AC348" s="469" t="s">
        <v>292</v>
      </c>
      <c r="AD348" s="467" t="s">
        <v>292</v>
      </c>
      <c r="AF348" s="400"/>
      <c r="AG348" s="398"/>
      <c r="AH348" s="401"/>
      <c r="AJ348" s="697" t="s">
        <v>286</v>
      </c>
      <c r="AK348" s="693" t="s">
        <v>287</v>
      </c>
      <c r="AL348" s="693" t="s">
        <v>288</v>
      </c>
      <c r="AM348" s="699" t="s">
        <v>289</v>
      </c>
      <c r="AO348" s="401"/>
      <c r="AP348" s="398"/>
      <c r="AQ348" s="400"/>
      <c r="AS348" s="468" t="s">
        <v>292</v>
      </c>
      <c r="AT348" s="469" t="s">
        <v>292</v>
      </c>
      <c r="AU348" s="469" t="s">
        <v>292</v>
      </c>
      <c r="AV348" s="467" t="s">
        <v>292</v>
      </c>
      <c r="AX348" s="400"/>
      <c r="AY348" s="398"/>
      <c r="AZ348" s="401"/>
      <c r="BB348" s="698"/>
      <c r="BC348" s="694"/>
      <c r="BD348" s="694"/>
      <c r="BE348" s="700"/>
      <c r="BG348" s="401"/>
      <c r="BH348" s="398"/>
      <c r="BI348" s="400"/>
      <c r="BK348" s="161">
        <v>0</v>
      </c>
      <c r="BL348" s="162">
        <v>0</v>
      </c>
      <c r="BM348" s="163">
        <v>12450</v>
      </c>
      <c r="BN348" s="164">
        <v>18.5</v>
      </c>
      <c r="BP348" s="400"/>
      <c r="BQ348" s="398"/>
      <c r="BR348" s="401"/>
      <c r="BT348" s="468" t="s">
        <v>293</v>
      </c>
      <c r="BU348" s="469" t="s">
        <v>294</v>
      </c>
      <c r="BV348" s="469" t="s">
        <v>293</v>
      </c>
      <c r="BW348" s="467" t="s">
        <v>295</v>
      </c>
      <c r="BY348" s="401"/>
      <c r="BZ348" s="398"/>
      <c r="CA348" s="400"/>
      <c r="CC348" s="165">
        <v>12450</v>
      </c>
      <c r="CD348" s="166">
        <v>2365.5</v>
      </c>
      <c r="CE348" s="166">
        <v>7750</v>
      </c>
      <c r="CF348" s="167">
        <v>24</v>
      </c>
      <c r="CH348" s="400"/>
      <c r="CI348" s="398"/>
      <c r="CJ348" s="401"/>
      <c r="CL348" s="165">
        <v>12450</v>
      </c>
      <c r="CM348" s="166">
        <v>2365.5</v>
      </c>
      <c r="CN348" s="166">
        <v>7750</v>
      </c>
      <c r="CO348" s="167">
        <v>24</v>
      </c>
      <c r="CQ348" s="401"/>
      <c r="CR348" s="398"/>
      <c r="CS348" s="400"/>
      <c r="CU348" s="161">
        <v>0</v>
      </c>
      <c r="CV348" s="162">
        <v>0</v>
      </c>
      <c r="CW348" s="163">
        <v>12450</v>
      </c>
      <c r="CX348" s="164">
        <v>21.5</v>
      </c>
      <c r="CZ348" s="400"/>
      <c r="DA348" s="398"/>
      <c r="DB348" s="401"/>
      <c r="DD348" s="165">
        <v>12450</v>
      </c>
      <c r="DE348" s="166">
        <v>2365.5</v>
      </c>
      <c r="DF348" s="166">
        <v>7750</v>
      </c>
      <c r="DG348" s="167">
        <v>24</v>
      </c>
      <c r="DI348" s="401"/>
      <c r="DJ348" s="398"/>
      <c r="DK348" s="400"/>
      <c r="DM348" s="698"/>
      <c r="DN348" s="694"/>
      <c r="DO348" s="694"/>
      <c r="DP348" s="700"/>
      <c r="DR348" s="400"/>
      <c r="DS348" s="398"/>
      <c r="DT348" s="401"/>
      <c r="DV348" s="468" t="s">
        <v>293</v>
      </c>
      <c r="DW348" s="469" t="s">
        <v>294</v>
      </c>
      <c r="DX348" s="469" t="s">
        <v>293</v>
      </c>
      <c r="DY348" s="467" t="s">
        <v>295</v>
      </c>
      <c r="EA348" s="401"/>
      <c r="EB348" s="398"/>
      <c r="EC348" s="400"/>
      <c r="EE348" s="468" t="s">
        <v>293</v>
      </c>
      <c r="EF348" s="469" t="s">
        <v>294</v>
      </c>
      <c r="EG348" s="469" t="s">
        <v>293</v>
      </c>
      <c r="EH348" s="467" t="s">
        <v>295</v>
      </c>
      <c r="EJ348" s="400"/>
      <c r="EK348" s="398"/>
      <c r="EL348" s="401"/>
      <c r="EN348" s="165">
        <v>12450</v>
      </c>
      <c r="EO348" s="166">
        <v>2303.25</v>
      </c>
      <c r="EP348" s="166">
        <v>5257.2000000000007</v>
      </c>
      <c r="EQ348" s="167">
        <v>23.2</v>
      </c>
      <c r="ES348" s="401"/>
      <c r="ET348" s="398"/>
      <c r="EU348" s="400"/>
      <c r="EW348" s="165">
        <v>12450</v>
      </c>
      <c r="EX348" s="166">
        <v>2415.2999999999997</v>
      </c>
      <c r="EY348" s="166">
        <v>7750</v>
      </c>
      <c r="EZ348" s="167">
        <v>24.240000000000002</v>
      </c>
      <c r="FB348" s="400"/>
      <c r="FC348" s="398"/>
      <c r="FD348" s="401"/>
      <c r="FF348" s="470" t="s">
        <v>292</v>
      </c>
      <c r="FG348" s="471" t="s">
        <v>292</v>
      </c>
      <c r="FH348" s="471" t="s">
        <v>292</v>
      </c>
      <c r="FI348" s="472" t="s">
        <v>292</v>
      </c>
      <c r="FK348" s="401"/>
    </row>
    <row r="349" spans="2:167" x14ac:dyDescent="0.25">
      <c r="B349" s="704"/>
      <c r="C349" s="704"/>
      <c r="D349" s="704"/>
      <c r="E349" s="704"/>
      <c r="F349" s="704"/>
      <c r="G349" s="399"/>
      <c r="H349" s="165">
        <v>12450</v>
      </c>
      <c r="I349" s="166">
        <v>2365.5</v>
      </c>
      <c r="J349" s="166">
        <v>7750</v>
      </c>
      <c r="K349" s="167">
        <v>24</v>
      </c>
      <c r="L349" s="153"/>
      <c r="M349" s="165">
        <v>6000</v>
      </c>
      <c r="N349" s="166">
        <v>1140</v>
      </c>
      <c r="O349" s="166">
        <v>44000</v>
      </c>
      <c r="P349" s="167">
        <v>21</v>
      </c>
      <c r="Q349" s="403"/>
      <c r="R349" s="403"/>
      <c r="S349" s="403"/>
      <c r="T349" s="403"/>
      <c r="U349" s="403"/>
      <c r="V349" s="153"/>
      <c r="W349" s="151"/>
      <c r="X349" s="398"/>
      <c r="Y349" s="400"/>
      <c r="AA349" s="468" t="s">
        <v>293</v>
      </c>
      <c r="AB349" s="469" t="s">
        <v>294</v>
      </c>
      <c r="AC349" s="469" t="s">
        <v>293</v>
      </c>
      <c r="AD349" s="467" t="s">
        <v>295</v>
      </c>
      <c r="AF349" s="400"/>
      <c r="AG349" s="398"/>
      <c r="AH349" s="401"/>
      <c r="AJ349" s="698"/>
      <c r="AK349" s="694"/>
      <c r="AL349" s="694"/>
      <c r="AM349" s="700"/>
      <c r="AO349" s="401"/>
      <c r="AP349" s="398"/>
      <c r="AQ349" s="400"/>
      <c r="AS349" s="468" t="s">
        <v>293</v>
      </c>
      <c r="AT349" s="469" t="s">
        <v>294</v>
      </c>
      <c r="AU349" s="469" t="s">
        <v>293</v>
      </c>
      <c r="AV349" s="467" t="s">
        <v>295</v>
      </c>
      <c r="AX349" s="400"/>
      <c r="AY349" s="398"/>
      <c r="AZ349" s="401"/>
      <c r="BB349" s="468" t="s">
        <v>292</v>
      </c>
      <c r="BC349" s="469" t="s">
        <v>292</v>
      </c>
      <c r="BD349" s="469" t="s">
        <v>292</v>
      </c>
      <c r="BE349" s="467" t="s">
        <v>292</v>
      </c>
      <c r="BG349" s="401"/>
      <c r="BH349" s="398"/>
      <c r="BI349" s="400"/>
      <c r="BK349" s="165">
        <v>12450</v>
      </c>
      <c r="BL349" s="166">
        <v>2303.25</v>
      </c>
      <c r="BM349" s="166">
        <v>1.0000000000218279E-2</v>
      </c>
      <c r="BN349" s="167">
        <v>21</v>
      </c>
      <c r="BP349" s="400"/>
      <c r="BQ349" s="398"/>
      <c r="BR349" s="401"/>
      <c r="BT349" s="161">
        <v>0</v>
      </c>
      <c r="BU349" s="162">
        <v>0</v>
      </c>
      <c r="BV349" s="163">
        <v>12450</v>
      </c>
      <c r="BW349" s="164">
        <v>19</v>
      </c>
      <c r="BY349" s="401"/>
      <c r="BZ349" s="398"/>
      <c r="CA349" s="400"/>
      <c r="CC349" s="168">
        <v>20200</v>
      </c>
      <c r="CD349" s="163">
        <v>4225.5</v>
      </c>
      <c r="CE349" s="163">
        <v>15000</v>
      </c>
      <c r="CF349" s="164">
        <v>30</v>
      </c>
      <c r="CH349" s="400"/>
      <c r="CI349" s="398"/>
      <c r="CJ349" s="401"/>
      <c r="CL349" s="168">
        <v>20200</v>
      </c>
      <c r="CM349" s="163">
        <v>4225.5</v>
      </c>
      <c r="CN349" s="163">
        <v>15000</v>
      </c>
      <c r="CO349" s="164">
        <v>29</v>
      </c>
      <c r="CQ349" s="401"/>
      <c r="CR349" s="398"/>
      <c r="CS349" s="400"/>
      <c r="CU349" s="165">
        <v>12450</v>
      </c>
      <c r="CV349" s="166">
        <v>2676.75</v>
      </c>
      <c r="CW349" s="166">
        <v>5257.2000000000007</v>
      </c>
      <c r="CX349" s="167">
        <v>24</v>
      </c>
      <c r="CZ349" s="400"/>
      <c r="DA349" s="398"/>
      <c r="DB349" s="401"/>
      <c r="DD349" s="168">
        <v>20200</v>
      </c>
      <c r="DE349" s="163">
        <v>4225.5</v>
      </c>
      <c r="DF349" s="163">
        <v>15000</v>
      </c>
      <c r="DG349" s="164">
        <v>30</v>
      </c>
      <c r="DI349" s="401"/>
      <c r="DJ349" s="398"/>
      <c r="DK349" s="400"/>
      <c r="DM349" s="468" t="s">
        <v>292</v>
      </c>
      <c r="DN349" s="469" t="s">
        <v>292</v>
      </c>
      <c r="DO349" s="469" t="s">
        <v>292</v>
      </c>
      <c r="DP349" s="467" t="s">
        <v>292</v>
      </c>
      <c r="DR349" s="400"/>
      <c r="DS349" s="398"/>
      <c r="DT349" s="401"/>
      <c r="DV349" s="161">
        <v>0</v>
      </c>
      <c r="DW349" s="162">
        <v>0</v>
      </c>
      <c r="DX349" s="163">
        <v>12450</v>
      </c>
      <c r="DY349" s="164">
        <v>19</v>
      </c>
      <c r="EA349" s="401"/>
      <c r="EB349" s="398"/>
      <c r="EC349" s="400"/>
      <c r="EE349" s="161">
        <v>0</v>
      </c>
      <c r="EF349" s="162">
        <v>0</v>
      </c>
      <c r="EG349" s="163">
        <v>12450</v>
      </c>
      <c r="EH349" s="164">
        <v>18.5</v>
      </c>
      <c r="EJ349" s="400"/>
      <c r="EK349" s="398"/>
      <c r="EL349" s="401"/>
      <c r="EN349" s="168">
        <v>17707.2</v>
      </c>
      <c r="EO349" s="163">
        <v>3522.9204</v>
      </c>
      <c r="EP349" s="163">
        <v>2492.7999999999993</v>
      </c>
      <c r="EQ349" s="164">
        <v>25.3</v>
      </c>
      <c r="ES349" s="401"/>
      <c r="ET349" s="398"/>
      <c r="EU349" s="400"/>
      <c r="EW349" s="168">
        <v>20200</v>
      </c>
      <c r="EX349" s="163">
        <v>4293.8999999999996</v>
      </c>
      <c r="EY349" s="163">
        <v>13800</v>
      </c>
      <c r="EZ349" s="164">
        <v>30.060000000000002</v>
      </c>
      <c r="FB349" s="400"/>
      <c r="FC349" s="398"/>
      <c r="FD349" s="401"/>
      <c r="FF349" s="470" t="s">
        <v>293</v>
      </c>
      <c r="FG349" s="471" t="s">
        <v>294</v>
      </c>
      <c r="FH349" s="471" t="s">
        <v>293</v>
      </c>
      <c r="FI349" s="472" t="s">
        <v>295</v>
      </c>
      <c r="FK349" s="401"/>
    </row>
    <row r="350" spans="2:167" x14ac:dyDescent="0.25">
      <c r="B350" s="704"/>
      <c r="C350" s="704"/>
      <c r="D350" s="704"/>
      <c r="E350" s="704"/>
      <c r="F350" s="704"/>
      <c r="G350" s="399"/>
      <c r="H350" s="168">
        <v>20200</v>
      </c>
      <c r="I350" s="163">
        <v>4225.5</v>
      </c>
      <c r="J350" s="163">
        <v>15000</v>
      </c>
      <c r="K350" s="164">
        <v>30</v>
      </c>
      <c r="L350" s="153"/>
      <c r="M350" s="169">
        <v>50000</v>
      </c>
      <c r="N350" s="170">
        <v>10380</v>
      </c>
      <c r="O350" s="170" t="s">
        <v>296</v>
      </c>
      <c r="P350" s="171">
        <v>23</v>
      </c>
      <c r="Q350" s="403"/>
      <c r="R350" s="403"/>
      <c r="S350" s="403"/>
      <c r="T350" s="403"/>
      <c r="U350" s="403"/>
      <c r="V350" s="153"/>
      <c r="W350" s="151"/>
      <c r="X350" s="398"/>
      <c r="Y350" s="400"/>
      <c r="AA350" s="161">
        <v>0</v>
      </c>
      <c r="AB350" s="162">
        <v>0</v>
      </c>
      <c r="AC350" s="163">
        <v>12450</v>
      </c>
      <c r="AD350" s="164">
        <v>19.25</v>
      </c>
      <c r="AF350" s="400"/>
      <c r="AG350" s="398"/>
      <c r="AH350" s="401"/>
      <c r="AJ350" s="468" t="s">
        <v>292</v>
      </c>
      <c r="AK350" s="469" t="s">
        <v>292</v>
      </c>
      <c r="AL350" s="469" t="s">
        <v>292</v>
      </c>
      <c r="AM350" s="467" t="s">
        <v>292</v>
      </c>
      <c r="AO350" s="401"/>
      <c r="AP350" s="398"/>
      <c r="AQ350" s="400"/>
      <c r="AS350" s="161">
        <v>0</v>
      </c>
      <c r="AT350" s="162">
        <v>0</v>
      </c>
      <c r="AU350" s="163">
        <v>12450</v>
      </c>
      <c r="AV350" s="164">
        <v>19.5</v>
      </c>
      <c r="AX350" s="400"/>
      <c r="AY350" s="398"/>
      <c r="AZ350" s="401"/>
      <c r="BB350" s="468" t="s">
        <v>293</v>
      </c>
      <c r="BC350" s="469" t="s">
        <v>294</v>
      </c>
      <c r="BD350" s="469" t="s">
        <v>293</v>
      </c>
      <c r="BE350" s="467" t="s">
        <v>295</v>
      </c>
      <c r="BG350" s="401"/>
      <c r="BH350" s="398"/>
      <c r="BI350" s="400"/>
      <c r="BK350" s="168">
        <v>12450.01</v>
      </c>
      <c r="BL350" s="163">
        <v>2303.2521000000002</v>
      </c>
      <c r="BM350" s="163">
        <v>5257.1999999999989</v>
      </c>
      <c r="BN350" s="164">
        <v>23.5</v>
      </c>
      <c r="BP350" s="400"/>
      <c r="BQ350" s="398"/>
      <c r="BR350" s="401"/>
      <c r="BT350" s="165">
        <v>12450</v>
      </c>
      <c r="BU350" s="166">
        <v>2365.5</v>
      </c>
      <c r="BV350" s="166">
        <v>7750</v>
      </c>
      <c r="BW350" s="167">
        <v>24</v>
      </c>
      <c r="BY350" s="401"/>
      <c r="BZ350" s="398"/>
      <c r="CA350" s="400"/>
      <c r="CC350" s="165">
        <v>35200</v>
      </c>
      <c r="CD350" s="166">
        <v>8725.5</v>
      </c>
      <c r="CE350" s="166">
        <v>24800</v>
      </c>
      <c r="CF350" s="167">
        <v>37</v>
      </c>
      <c r="CH350" s="400"/>
      <c r="CI350" s="398"/>
      <c r="CJ350" s="401"/>
      <c r="CL350" s="165">
        <v>35200</v>
      </c>
      <c r="CM350" s="166">
        <v>8575.5</v>
      </c>
      <c r="CN350" s="166">
        <v>18207.199999999997</v>
      </c>
      <c r="CO350" s="167">
        <v>37</v>
      </c>
      <c r="CQ350" s="401"/>
      <c r="CR350" s="398"/>
      <c r="CS350" s="400"/>
      <c r="CU350" s="168">
        <v>17707.2</v>
      </c>
      <c r="CV350" s="163">
        <v>3938.4780000000001</v>
      </c>
      <c r="CW350" s="163">
        <v>2492.7999999999993</v>
      </c>
      <c r="CX350" s="164">
        <v>26</v>
      </c>
      <c r="CZ350" s="400"/>
      <c r="DA350" s="398"/>
      <c r="DB350" s="401"/>
      <c r="DD350" s="165">
        <v>35200</v>
      </c>
      <c r="DE350" s="166">
        <v>8725.5</v>
      </c>
      <c r="DF350" s="166">
        <v>24800</v>
      </c>
      <c r="DG350" s="167">
        <v>37</v>
      </c>
      <c r="DI350" s="401"/>
      <c r="DJ350" s="398"/>
      <c r="DK350" s="400"/>
      <c r="DM350" s="468" t="s">
        <v>293</v>
      </c>
      <c r="DN350" s="469" t="s">
        <v>294</v>
      </c>
      <c r="DO350" s="469" t="s">
        <v>293</v>
      </c>
      <c r="DP350" s="467" t="s">
        <v>295</v>
      </c>
      <c r="DR350" s="400"/>
      <c r="DS350" s="398"/>
      <c r="DT350" s="401"/>
      <c r="DV350" s="165">
        <v>12450</v>
      </c>
      <c r="DW350" s="166">
        <v>2365.5</v>
      </c>
      <c r="DX350" s="166">
        <v>7750</v>
      </c>
      <c r="DY350" s="167">
        <v>23.75</v>
      </c>
      <c r="EA350" s="401"/>
      <c r="EB350" s="398"/>
      <c r="EC350" s="400"/>
      <c r="EE350" s="165">
        <v>12450</v>
      </c>
      <c r="EF350" s="166">
        <v>2303.25</v>
      </c>
      <c r="EG350" s="166">
        <v>7750</v>
      </c>
      <c r="EH350" s="167">
        <v>23.6</v>
      </c>
      <c r="EJ350" s="400"/>
      <c r="EK350" s="398"/>
      <c r="EL350" s="401"/>
      <c r="EN350" s="165">
        <v>20200</v>
      </c>
      <c r="EO350" s="166">
        <v>4153.5987999999998</v>
      </c>
      <c r="EP350" s="166">
        <v>12807.199999999997</v>
      </c>
      <c r="EQ350" s="167">
        <v>28.3</v>
      </c>
      <c r="ES350" s="401"/>
      <c r="ET350" s="398"/>
      <c r="EU350" s="400"/>
      <c r="EW350" s="165">
        <v>34000</v>
      </c>
      <c r="EX350" s="166">
        <v>8442.18</v>
      </c>
      <c r="EY350" s="166">
        <v>1200</v>
      </c>
      <c r="EZ350" s="167">
        <v>34.18</v>
      </c>
      <c r="FB350" s="400"/>
      <c r="FC350" s="398"/>
      <c r="FD350" s="401"/>
      <c r="FF350" s="161">
        <v>0</v>
      </c>
      <c r="FG350" s="162">
        <v>0</v>
      </c>
      <c r="FH350" s="163">
        <v>12450</v>
      </c>
      <c r="FI350" s="164">
        <v>19.5</v>
      </c>
      <c r="FK350" s="401"/>
    </row>
    <row r="351" spans="2:167" x14ac:dyDescent="0.25">
      <c r="B351" s="704"/>
      <c r="C351" s="704"/>
      <c r="D351" s="704"/>
      <c r="E351" s="704"/>
      <c r="F351" s="704"/>
      <c r="G351" s="399"/>
      <c r="H351" s="165">
        <v>35200</v>
      </c>
      <c r="I351" s="166">
        <v>8725.5</v>
      </c>
      <c r="J351" s="166">
        <v>24800</v>
      </c>
      <c r="K351" s="167">
        <v>37</v>
      </c>
      <c r="L351" s="153"/>
      <c r="M351" s="153"/>
      <c r="N351" s="153"/>
      <c r="O351" s="153"/>
      <c r="P351" s="153"/>
      <c r="Q351" s="403"/>
      <c r="R351" s="403"/>
      <c r="S351" s="403"/>
      <c r="T351" s="403"/>
      <c r="U351" s="403"/>
      <c r="V351" s="153"/>
      <c r="W351" s="151"/>
      <c r="X351" s="398"/>
      <c r="Y351" s="400"/>
      <c r="AA351" s="165">
        <v>12450</v>
      </c>
      <c r="AB351" s="166">
        <v>2396.625</v>
      </c>
      <c r="AC351" s="166">
        <v>7750</v>
      </c>
      <c r="AD351" s="167">
        <v>24</v>
      </c>
      <c r="AF351" s="400"/>
      <c r="AG351" s="398"/>
      <c r="AH351" s="401"/>
      <c r="AJ351" s="468" t="s">
        <v>293</v>
      </c>
      <c r="AK351" s="469" t="s">
        <v>294</v>
      </c>
      <c r="AL351" s="469" t="s">
        <v>293</v>
      </c>
      <c r="AM351" s="467" t="s">
        <v>295</v>
      </c>
      <c r="AO351" s="401"/>
      <c r="AP351" s="398"/>
      <c r="AQ351" s="400"/>
      <c r="AS351" s="165">
        <v>12450</v>
      </c>
      <c r="AT351" s="166">
        <v>2427.75</v>
      </c>
      <c r="AU351" s="166">
        <v>5257.2000000000007</v>
      </c>
      <c r="AV351" s="167">
        <v>24</v>
      </c>
      <c r="AX351" s="400"/>
      <c r="AY351" s="398"/>
      <c r="AZ351" s="401"/>
      <c r="BB351" s="161">
        <v>0</v>
      </c>
      <c r="BC351" s="162">
        <v>0</v>
      </c>
      <c r="BD351" s="163">
        <v>10000</v>
      </c>
      <c r="BE351" s="164">
        <v>19</v>
      </c>
      <c r="BG351" s="401"/>
      <c r="BH351" s="398"/>
      <c r="BI351" s="400"/>
      <c r="BK351" s="165">
        <v>17707.21</v>
      </c>
      <c r="BL351" s="166">
        <v>3538.6940999999997</v>
      </c>
      <c r="BM351" s="166">
        <v>2492.7900000000009</v>
      </c>
      <c r="BN351" s="167">
        <v>26</v>
      </c>
      <c r="BP351" s="400"/>
      <c r="BQ351" s="398"/>
      <c r="BR351" s="401"/>
      <c r="BT351" s="168">
        <v>20200</v>
      </c>
      <c r="BU351" s="163">
        <v>4225.5</v>
      </c>
      <c r="BV351" s="163">
        <v>13800</v>
      </c>
      <c r="BW351" s="164">
        <v>30</v>
      </c>
      <c r="BY351" s="401"/>
      <c r="BZ351" s="398"/>
      <c r="CA351" s="400"/>
      <c r="CC351" s="193">
        <v>60000</v>
      </c>
      <c r="CD351" s="194">
        <v>17901.5</v>
      </c>
      <c r="CE351" s="194" t="s">
        <v>296</v>
      </c>
      <c r="CF351" s="195">
        <v>45</v>
      </c>
      <c r="CH351" s="400"/>
      <c r="CI351" s="398"/>
      <c r="CJ351" s="401"/>
      <c r="CL351" s="168">
        <v>53407.199999999997</v>
      </c>
      <c r="CM351" s="182">
        <v>15312.163999999999</v>
      </c>
      <c r="CN351" s="163">
        <v>6592.8000000000029</v>
      </c>
      <c r="CO351" s="164">
        <v>40</v>
      </c>
      <c r="CQ351" s="401"/>
      <c r="CR351" s="398"/>
      <c r="CS351" s="400"/>
      <c r="CU351" s="165">
        <v>20200</v>
      </c>
      <c r="CV351" s="166">
        <v>4586.6059999999998</v>
      </c>
      <c r="CW351" s="166">
        <v>12807.199999999997</v>
      </c>
      <c r="CX351" s="167">
        <v>29</v>
      </c>
      <c r="CZ351" s="400"/>
      <c r="DA351" s="398"/>
      <c r="DB351" s="401"/>
      <c r="DD351" s="193">
        <v>60000</v>
      </c>
      <c r="DE351" s="194">
        <v>17901.5</v>
      </c>
      <c r="DF351" s="194" t="s">
        <v>296</v>
      </c>
      <c r="DG351" s="195">
        <v>45</v>
      </c>
      <c r="DI351" s="401"/>
      <c r="DJ351" s="398"/>
      <c r="DK351" s="400"/>
      <c r="DM351" s="161">
        <v>0</v>
      </c>
      <c r="DN351" s="162">
        <v>0</v>
      </c>
      <c r="DO351" s="163">
        <v>12450</v>
      </c>
      <c r="DP351" s="164">
        <v>19</v>
      </c>
      <c r="DR351" s="400"/>
      <c r="DS351" s="398"/>
      <c r="DT351" s="401"/>
      <c r="DV351" s="168">
        <v>20200</v>
      </c>
      <c r="DW351" s="163">
        <v>4206.125</v>
      </c>
      <c r="DX351" s="163">
        <v>7500</v>
      </c>
      <c r="DY351" s="164">
        <v>30.5</v>
      </c>
      <c r="EA351" s="401"/>
      <c r="EB351" s="398"/>
      <c r="EC351" s="400"/>
      <c r="EE351" s="168">
        <v>20200</v>
      </c>
      <c r="EF351" s="163">
        <v>4132.25</v>
      </c>
      <c r="EG351" s="163">
        <v>15000</v>
      </c>
      <c r="EH351" s="164">
        <v>29.6</v>
      </c>
      <c r="EJ351" s="400"/>
      <c r="EK351" s="398"/>
      <c r="EL351" s="401"/>
      <c r="EN351" s="404">
        <v>33007.199999999997</v>
      </c>
      <c r="EO351" s="182">
        <v>7778.036399999999</v>
      </c>
      <c r="EP351" s="182">
        <v>2192.8000000000029</v>
      </c>
      <c r="EQ351" s="234">
        <v>32.9</v>
      </c>
      <c r="ES351" s="401"/>
      <c r="ET351" s="398"/>
      <c r="EU351" s="400"/>
      <c r="EW351" s="404">
        <v>35200</v>
      </c>
      <c r="EX351" s="182">
        <v>8852.34</v>
      </c>
      <c r="EY351" s="182">
        <v>24800</v>
      </c>
      <c r="EZ351" s="234">
        <v>37.68</v>
      </c>
      <c r="FB351" s="400"/>
      <c r="FC351" s="398"/>
      <c r="FD351" s="401"/>
      <c r="FF351" s="165">
        <v>12450</v>
      </c>
      <c r="FG351" s="166">
        <v>2427.75</v>
      </c>
      <c r="FH351" s="166">
        <v>4550</v>
      </c>
      <c r="FI351" s="167">
        <v>23</v>
      </c>
      <c r="FK351" s="401"/>
    </row>
    <row r="352" spans="2:167" x14ac:dyDescent="0.25">
      <c r="B352" s="704"/>
      <c r="C352" s="704"/>
      <c r="D352" s="704"/>
      <c r="E352" s="704"/>
      <c r="F352" s="704"/>
      <c r="G352" s="399"/>
      <c r="H352" s="169">
        <v>60000</v>
      </c>
      <c r="I352" s="170">
        <v>17901.5</v>
      </c>
      <c r="J352" s="172" t="s">
        <v>296</v>
      </c>
      <c r="K352" s="171">
        <v>45</v>
      </c>
      <c r="L352" s="153"/>
      <c r="M352" s="153"/>
      <c r="N352" s="153"/>
      <c r="O352" s="153"/>
      <c r="P352" s="153"/>
      <c r="Q352" s="183"/>
      <c r="R352" s="183"/>
      <c r="S352" s="183"/>
      <c r="T352" s="183"/>
      <c r="U352" s="183"/>
      <c r="V352" s="153"/>
      <c r="W352" s="151"/>
      <c r="X352" s="398"/>
      <c r="Y352" s="400"/>
      <c r="AA352" s="168">
        <v>20200</v>
      </c>
      <c r="AB352" s="163">
        <v>4256.625</v>
      </c>
      <c r="AC352" s="163">
        <v>7800</v>
      </c>
      <c r="AD352" s="164">
        <v>30</v>
      </c>
      <c r="AF352" s="400"/>
      <c r="AG352" s="398"/>
      <c r="AH352" s="401"/>
      <c r="AJ352" s="161">
        <v>0</v>
      </c>
      <c r="AK352" s="162">
        <v>0</v>
      </c>
      <c r="AL352" s="163">
        <v>12450</v>
      </c>
      <c r="AM352" s="164">
        <v>19.5</v>
      </c>
      <c r="AO352" s="401"/>
      <c r="AP352" s="398"/>
      <c r="AQ352" s="400"/>
      <c r="AS352" s="168">
        <v>17707.2</v>
      </c>
      <c r="AT352" s="163">
        <v>3689.4780000000001</v>
      </c>
      <c r="AU352" s="163">
        <v>2492.7999999999993</v>
      </c>
      <c r="AV352" s="164">
        <v>26</v>
      </c>
      <c r="AX352" s="400"/>
      <c r="AY352" s="398"/>
      <c r="AZ352" s="401"/>
      <c r="BB352" s="165">
        <v>10000</v>
      </c>
      <c r="BC352" s="166">
        <v>1900</v>
      </c>
      <c r="BD352" s="166">
        <v>2450</v>
      </c>
      <c r="BE352" s="167">
        <v>21.25</v>
      </c>
      <c r="BG352" s="401"/>
      <c r="BH352" s="398"/>
      <c r="BI352" s="400"/>
      <c r="BK352" s="404">
        <v>20200</v>
      </c>
      <c r="BL352" s="182">
        <v>4186.8194999999996</v>
      </c>
      <c r="BM352" s="182">
        <v>12807.21</v>
      </c>
      <c r="BN352" s="234">
        <v>29</v>
      </c>
      <c r="BP352" s="400"/>
      <c r="BQ352" s="398"/>
      <c r="BR352" s="401"/>
      <c r="BT352" s="165">
        <v>34000</v>
      </c>
      <c r="BU352" s="166">
        <v>8365.5</v>
      </c>
      <c r="BV352" s="166">
        <v>1200</v>
      </c>
      <c r="BW352" s="167">
        <v>33.5</v>
      </c>
      <c r="BY352" s="401"/>
      <c r="BZ352" s="398"/>
      <c r="CA352" s="400"/>
      <c r="CH352" s="400"/>
      <c r="CI352" s="398"/>
      <c r="CJ352" s="401"/>
      <c r="CL352" s="179">
        <v>60000</v>
      </c>
      <c r="CM352" s="180">
        <v>17949.284</v>
      </c>
      <c r="CN352" s="180" t="s">
        <v>296</v>
      </c>
      <c r="CO352" s="181">
        <v>44</v>
      </c>
      <c r="CQ352" s="401"/>
      <c r="CR352" s="398"/>
      <c r="CS352" s="400"/>
      <c r="CU352" s="404">
        <v>33007.199999999997</v>
      </c>
      <c r="CV352" s="182">
        <v>8300.6939999999995</v>
      </c>
      <c r="CW352" s="182">
        <v>2192.8000000000029</v>
      </c>
      <c r="CX352" s="234">
        <v>33.5</v>
      </c>
      <c r="CZ352" s="400"/>
      <c r="DA352" s="398"/>
      <c r="DB352" s="401"/>
      <c r="DI352" s="401"/>
      <c r="DJ352" s="398"/>
      <c r="DK352" s="400"/>
      <c r="DM352" s="165">
        <v>12450</v>
      </c>
      <c r="DN352" s="166">
        <v>2365.5</v>
      </c>
      <c r="DO352" s="166">
        <v>7750</v>
      </c>
      <c r="DP352" s="167">
        <v>24.5</v>
      </c>
      <c r="DR352" s="400"/>
      <c r="DS352" s="398"/>
      <c r="DT352" s="401"/>
      <c r="DV352" s="165">
        <v>27700</v>
      </c>
      <c r="DW352" s="166">
        <v>6493.625</v>
      </c>
      <c r="DX352" s="166">
        <v>7500</v>
      </c>
      <c r="DY352" s="167">
        <v>32</v>
      </c>
      <c r="EA352" s="401"/>
      <c r="EB352" s="398"/>
      <c r="EC352" s="400"/>
      <c r="EE352" s="165">
        <v>35200</v>
      </c>
      <c r="EF352" s="166">
        <v>8572.25</v>
      </c>
      <c r="EG352" s="166">
        <v>14800</v>
      </c>
      <c r="EH352" s="167">
        <v>37.299999999999997</v>
      </c>
      <c r="EJ352" s="400"/>
      <c r="EK352" s="398"/>
      <c r="EL352" s="401"/>
      <c r="EN352" s="165">
        <v>35200</v>
      </c>
      <c r="EO352" s="166">
        <v>8499.4675999999999</v>
      </c>
      <c r="EP352" s="166">
        <v>18207.199999999997</v>
      </c>
      <c r="EQ352" s="167">
        <v>36.4</v>
      </c>
      <c r="ES352" s="401"/>
      <c r="ET352" s="398"/>
      <c r="EU352" s="400"/>
      <c r="EW352" s="179">
        <v>60000</v>
      </c>
      <c r="EX352" s="180">
        <v>18196.98</v>
      </c>
      <c r="EY352" s="180" t="s">
        <v>296</v>
      </c>
      <c r="EZ352" s="181">
        <v>45.8</v>
      </c>
      <c r="FB352" s="400"/>
      <c r="FC352" s="398"/>
      <c r="FD352" s="401"/>
      <c r="FF352" s="168">
        <v>17000</v>
      </c>
      <c r="FG352" s="163">
        <v>3474.25</v>
      </c>
      <c r="FH352" s="163">
        <v>3200</v>
      </c>
      <c r="FI352" s="164">
        <v>25.9</v>
      </c>
      <c r="FK352" s="401"/>
    </row>
    <row r="353" spans="2:167" x14ac:dyDescent="0.25">
      <c r="B353" s="704"/>
      <c r="C353" s="704"/>
      <c r="D353" s="704"/>
      <c r="E353" s="704"/>
      <c r="F353" s="704"/>
      <c r="G353" s="399"/>
      <c r="Q353" s="183"/>
      <c r="R353" s="183"/>
      <c r="S353" s="183"/>
      <c r="T353" s="183"/>
      <c r="U353" s="183"/>
      <c r="V353" s="153"/>
      <c r="W353" s="151"/>
      <c r="X353" s="398"/>
      <c r="Y353" s="400"/>
      <c r="AA353" s="165">
        <v>28000</v>
      </c>
      <c r="AB353" s="166">
        <v>6596.625</v>
      </c>
      <c r="AC353" s="166">
        <v>7200</v>
      </c>
      <c r="AD353" s="167">
        <v>31.2</v>
      </c>
      <c r="AF353" s="400"/>
      <c r="AG353" s="398"/>
      <c r="AH353" s="401"/>
      <c r="AJ353" s="165">
        <v>12450</v>
      </c>
      <c r="AK353" s="166">
        <v>2427.75</v>
      </c>
      <c r="AL353" s="166">
        <v>7750</v>
      </c>
      <c r="AM353" s="167">
        <v>24.5</v>
      </c>
      <c r="AO353" s="401"/>
      <c r="AP353" s="398"/>
      <c r="AQ353" s="400"/>
      <c r="AS353" s="165">
        <v>20200</v>
      </c>
      <c r="AT353" s="166">
        <v>4337.6059999999998</v>
      </c>
      <c r="AU353" s="166">
        <v>12807.199999999997</v>
      </c>
      <c r="AV353" s="167">
        <v>29</v>
      </c>
      <c r="AX353" s="400"/>
      <c r="AY353" s="398"/>
      <c r="AZ353" s="401"/>
      <c r="BB353" s="168">
        <v>12450</v>
      </c>
      <c r="BC353" s="163">
        <v>2420.625</v>
      </c>
      <c r="BD353" s="163">
        <v>5550</v>
      </c>
      <c r="BE353" s="164">
        <v>23.75</v>
      </c>
      <c r="BG353" s="401"/>
      <c r="BH353" s="398"/>
      <c r="BI353" s="400"/>
      <c r="BK353" s="165">
        <v>33007.21</v>
      </c>
      <c r="BL353" s="166">
        <v>7900.9103999999988</v>
      </c>
      <c r="BM353" s="166">
        <v>2192.7900000000009</v>
      </c>
      <c r="BN353" s="167">
        <v>33.5</v>
      </c>
      <c r="BP353" s="400"/>
      <c r="BQ353" s="398"/>
      <c r="BR353" s="401"/>
      <c r="BT353" s="404">
        <v>35200</v>
      </c>
      <c r="BU353" s="182">
        <v>8767.5</v>
      </c>
      <c r="BV353" s="182">
        <v>10800</v>
      </c>
      <c r="BW353" s="234">
        <v>37</v>
      </c>
      <c r="BY353" s="401"/>
      <c r="BZ353" s="398"/>
      <c r="CA353" s="400"/>
      <c r="CB353" s="400"/>
      <c r="CC353" s="400"/>
      <c r="CD353" s="400"/>
      <c r="CE353" s="400"/>
      <c r="CF353" s="400"/>
      <c r="CG353" s="400"/>
      <c r="CH353" s="400"/>
      <c r="CI353" s="398"/>
      <c r="CJ353" s="401"/>
      <c r="CQ353" s="401"/>
      <c r="CR353" s="398"/>
      <c r="CS353" s="400"/>
      <c r="CU353" s="165">
        <v>35200</v>
      </c>
      <c r="CV353" s="166">
        <v>9035.2820000000011</v>
      </c>
      <c r="CW353" s="166">
        <v>18207.199999999997</v>
      </c>
      <c r="CX353" s="167">
        <v>37</v>
      </c>
      <c r="CZ353" s="400"/>
      <c r="DA353" s="398"/>
      <c r="DB353" s="401"/>
      <c r="DC353" s="401"/>
      <c r="DD353" s="401"/>
      <c r="DE353" s="401"/>
      <c r="DF353" s="401"/>
      <c r="DG353" s="401"/>
      <c r="DH353" s="401"/>
      <c r="DI353" s="401"/>
      <c r="DJ353" s="398"/>
      <c r="DK353" s="400"/>
      <c r="DM353" s="168">
        <v>20200</v>
      </c>
      <c r="DN353" s="163">
        <v>4264.25</v>
      </c>
      <c r="DO353" s="163">
        <v>4000</v>
      </c>
      <c r="DP353" s="164">
        <v>30.5</v>
      </c>
      <c r="DR353" s="400"/>
      <c r="DS353" s="398"/>
      <c r="DT353" s="401"/>
      <c r="DV353" s="404">
        <v>35200</v>
      </c>
      <c r="DW353" s="182">
        <v>8893.625</v>
      </c>
      <c r="DX353" s="182">
        <v>12400</v>
      </c>
      <c r="DY353" s="234">
        <v>37</v>
      </c>
      <c r="EA353" s="401"/>
      <c r="EB353" s="398"/>
      <c r="EC353" s="400"/>
      <c r="EE353" s="404">
        <v>50000</v>
      </c>
      <c r="EF353" s="182">
        <v>14092.65</v>
      </c>
      <c r="EG353" s="182">
        <v>10000</v>
      </c>
      <c r="EH353" s="234">
        <v>38</v>
      </c>
      <c r="EJ353" s="400"/>
      <c r="EK353" s="398"/>
      <c r="EL353" s="401"/>
      <c r="EN353" s="404">
        <v>53407.199999999997</v>
      </c>
      <c r="EO353" s="182">
        <v>15126.888399999998</v>
      </c>
      <c r="EP353" s="182">
        <v>6592.8000000000029</v>
      </c>
      <c r="EQ353" s="234">
        <v>39.5</v>
      </c>
      <c r="ES353" s="401"/>
      <c r="ET353" s="398"/>
      <c r="EU353" s="400"/>
      <c r="FB353" s="400"/>
      <c r="FC353" s="398"/>
      <c r="FD353" s="401"/>
      <c r="FF353" s="165">
        <v>20200</v>
      </c>
      <c r="FG353" s="166">
        <v>4303.05</v>
      </c>
      <c r="FH353" s="166">
        <v>9800</v>
      </c>
      <c r="FI353" s="167">
        <v>28.9</v>
      </c>
      <c r="FK353" s="401"/>
    </row>
    <row r="354" spans="2:167" x14ac:dyDescent="0.25">
      <c r="B354" s="704"/>
      <c r="C354" s="704"/>
      <c r="D354" s="704"/>
      <c r="E354" s="704"/>
      <c r="F354" s="704"/>
      <c r="G354" s="406"/>
      <c r="H354" s="152"/>
      <c r="I354" s="152"/>
      <c r="J354" s="152"/>
      <c r="K354" s="152"/>
      <c r="L354" s="152"/>
      <c r="M354" s="152"/>
      <c r="N354" s="152"/>
      <c r="O354" s="152"/>
      <c r="P354" s="152"/>
      <c r="Q354" s="407"/>
      <c r="R354" s="407"/>
      <c r="S354" s="407"/>
      <c r="T354" s="407"/>
      <c r="U354" s="407"/>
      <c r="V354" s="151"/>
      <c r="W354" s="151"/>
      <c r="X354" s="398"/>
      <c r="Y354" s="400"/>
      <c r="AA354" s="404">
        <v>35200</v>
      </c>
      <c r="AB354" s="182">
        <v>8843.0249999999996</v>
      </c>
      <c r="AC354" s="182">
        <v>14800</v>
      </c>
      <c r="AD354" s="234">
        <v>37.4</v>
      </c>
      <c r="AF354" s="400"/>
      <c r="AG354" s="398"/>
      <c r="AH354" s="401"/>
      <c r="AJ354" s="168">
        <v>20200</v>
      </c>
      <c r="AK354" s="163">
        <v>4326.5</v>
      </c>
      <c r="AL354" s="163">
        <v>13800</v>
      </c>
      <c r="AM354" s="164">
        <v>30.5</v>
      </c>
      <c r="AO354" s="401"/>
      <c r="AP354" s="398"/>
      <c r="AQ354" s="400"/>
      <c r="AS354" s="404">
        <v>33007.199999999997</v>
      </c>
      <c r="AT354" s="182">
        <v>8051.6939999999995</v>
      </c>
      <c r="AU354" s="182">
        <v>2192.8000000000029</v>
      </c>
      <c r="AV354" s="234">
        <v>33.5</v>
      </c>
      <c r="AX354" s="400"/>
      <c r="AY354" s="398"/>
      <c r="AZ354" s="401"/>
      <c r="BB354" s="165">
        <v>18000</v>
      </c>
      <c r="BC354" s="166">
        <v>3738.75</v>
      </c>
      <c r="BD354" s="166">
        <v>2200</v>
      </c>
      <c r="BE354" s="167">
        <v>26.75</v>
      </c>
      <c r="BG354" s="401"/>
      <c r="BH354" s="398"/>
      <c r="BI354" s="400"/>
      <c r="BK354" s="404">
        <v>35200</v>
      </c>
      <c r="BL354" s="182">
        <v>8635.4950499999995</v>
      </c>
      <c r="BM354" s="182">
        <v>18207.21</v>
      </c>
      <c r="BN354" s="234">
        <v>37</v>
      </c>
      <c r="BP354" s="400"/>
      <c r="BQ354" s="398"/>
      <c r="BR354" s="401"/>
      <c r="BT354" s="165">
        <v>46000</v>
      </c>
      <c r="BU354" s="166">
        <v>12763.5</v>
      </c>
      <c r="BV354" s="166">
        <v>14000</v>
      </c>
      <c r="BW354" s="167">
        <v>38</v>
      </c>
      <c r="BY354" s="401"/>
      <c r="BZ354" s="398"/>
      <c r="CA354" s="398"/>
      <c r="CB354" s="398"/>
      <c r="CC354" s="398"/>
      <c r="CD354" s="398"/>
      <c r="CE354" s="398"/>
      <c r="CF354" s="398"/>
      <c r="CG354" s="398"/>
      <c r="CH354" s="398"/>
      <c r="CI354" s="398"/>
      <c r="CJ354" s="401"/>
      <c r="CK354" s="401"/>
      <c r="CL354" s="401"/>
      <c r="CM354" s="401"/>
      <c r="CN354" s="401"/>
      <c r="CO354" s="401"/>
      <c r="CP354" s="401"/>
      <c r="CQ354" s="401"/>
      <c r="CR354" s="398"/>
      <c r="CS354" s="400"/>
      <c r="CU354" s="404">
        <v>53407.199999999997</v>
      </c>
      <c r="CV354" s="182">
        <v>15771.946</v>
      </c>
      <c r="CW354" s="182">
        <v>6592.8000000000029</v>
      </c>
      <c r="CX354" s="234">
        <v>40</v>
      </c>
      <c r="CZ354" s="400"/>
      <c r="DA354" s="398"/>
      <c r="DB354" s="398"/>
      <c r="DC354" s="398"/>
      <c r="DD354" s="398"/>
      <c r="DE354" s="398"/>
      <c r="DF354" s="398"/>
      <c r="DG354" s="398"/>
      <c r="DH354" s="398"/>
      <c r="DI354" s="398"/>
      <c r="DJ354" s="398"/>
      <c r="DK354" s="400"/>
      <c r="DM354" s="165">
        <v>24200</v>
      </c>
      <c r="DN354" s="166">
        <v>5484.25</v>
      </c>
      <c r="DO354" s="166">
        <v>11000</v>
      </c>
      <c r="DP354" s="167">
        <v>31.5</v>
      </c>
      <c r="DR354" s="400"/>
      <c r="DS354" s="398"/>
      <c r="DT354" s="401"/>
      <c r="DV354" s="165">
        <v>47600</v>
      </c>
      <c r="DW354" s="166">
        <v>13481.625</v>
      </c>
      <c r="DX354" s="166">
        <v>12400</v>
      </c>
      <c r="DY354" s="167">
        <v>39</v>
      </c>
      <c r="EA354" s="401"/>
      <c r="EB354" s="398"/>
      <c r="EC354" s="400"/>
      <c r="EE354" s="165">
        <v>60000</v>
      </c>
      <c r="EF354" s="166">
        <v>17892.650000000001</v>
      </c>
      <c r="EG354" s="166">
        <v>60000</v>
      </c>
      <c r="EH354" s="167">
        <v>46</v>
      </c>
      <c r="EJ354" s="400"/>
      <c r="EK354" s="398"/>
      <c r="EL354" s="401"/>
      <c r="EN354" s="179">
        <v>60000</v>
      </c>
      <c r="EO354" s="180">
        <v>17731.044399999999</v>
      </c>
      <c r="EP354" s="180" t="s">
        <v>296</v>
      </c>
      <c r="EQ354" s="181">
        <v>43.5</v>
      </c>
      <c r="ES354" s="401"/>
      <c r="ET354" s="398"/>
      <c r="EU354" s="400"/>
      <c r="EV354" s="400"/>
      <c r="EW354" s="400"/>
      <c r="EX354" s="400"/>
      <c r="EY354" s="400"/>
      <c r="EZ354" s="400"/>
      <c r="FA354" s="400"/>
      <c r="FB354" s="400"/>
      <c r="FC354" s="398"/>
      <c r="FD354" s="401"/>
      <c r="FF354" s="168">
        <v>30000</v>
      </c>
      <c r="FG354" s="163">
        <v>7135.25</v>
      </c>
      <c r="FH354" s="163">
        <v>5200</v>
      </c>
      <c r="FI354" s="164">
        <v>33</v>
      </c>
      <c r="FK354" s="401"/>
    </row>
    <row r="355" spans="2:167" x14ac:dyDescent="0.25">
      <c r="B355" s="704"/>
      <c r="C355" s="704"/>
      <c r="D355" s="704"/>
      <c r="E355" s="704"/>
      <c r="F355" s="704"/>
      <c r="G355" s="398"/>
      <c r="H355" s="398"/>
      <c r="I355" s="398"/>
      <c r="J355" s="398"/>
      <c r="K355" s="398"/>
      <c r="L355" s="398"/>
      <c r="M355" s="398"/>
      <c r="N355" s="398"/>
      <c r="O355" s="398"/>
      <c r="P355" s="398"/>
      <c r="Q355" s="398"/>
      <c r="R355" s="398"/>
      <c r="S355" s="398"/>
      <c r="T355" s="398"/>
      <c r="U355" s="398"/>
      <c r="V355" s="398"/>
      <c r="W355" s="398"/>
      <c r="X355" s="398"/>
      <c r="Y355" s="400"/>
      <c r="AA355" s="165">
        <v>50000</v>
      </c>
      <c r="AB355" s="166">
        <v>14378.224999999999</v>
      </c>
      <c r="AC355" s="166">
        <v>10000</v>
      </c>
      <c r="AD355" s="167">
        <v>37.799999999999997</v>
      </c>
      <c r="AF355" s="400"/>
      <c r="AG355" s="398"/>
      <c r="AH355" s="401"/>
      <c r="AJ355" s="165">
        <v>34000</v>
      </c>
      <c r="AK355" s="166">
        <v>8535.5</v>
      </c>
      <c r="AL355" s="166">
        <v>1200</v>
      </c>
      <c r="AM355" s="167">
        <v>34</v>
      </c>
      <c r="AO355" s="401"/>
      <c r="AP355" s="398"/>
      <c r="AQ355" s="400"/>
      <c r="AS355" s="165">
        <v>35200</v>
      </c>
      <c r="AT355" s="166">
        <v>8786.2820000000011</v>
      </c>
      <c r="AU355" s="166">
        <v>18207.199999999997</v>
      </c>
      <c r="AV355" s="167">
        <v>37</v>
      </c>
      <c r="AX355" s="400"/>
      <c r="AY355" s="398"/>
      <c r="AZ355" s="401"/>
      <c r="BB355" s="404">
        <v>20200</v>
      </c>
      <c r="BC355" s="182">
        <v>4327.25</v>
      </c>
      <c r="BD355" s="182">
        <v>9800</v>
      </c>
      <c r="BE355" s="234">
        <v>29.75</v>
      </c>
      <c r="BG355" s="401"/>
      <c r="BH355" s="398"/>
      <c r="BI355" s="400"/>
      <c r="BK355" s="165">
        <v>53407.21</v>
      </c>
      <c r="BL355" s="166">
        <v>15372.16275</v>
      </c>
      <c r="BM355" s="166">
        <v>6592.7900000000009</v>
      </c>
      <c r="BN355" s="167">
        <v>42</v>
      </c>
      <c r="BP355" s="400"/>
      <c r="BQ355" s="398"/>
      <c r="BR355" s="401"/>
      <c r="BT355" s="404">
        <v>60000</v>
      </c>
      <c r="BU355" s="182">
        <v>18083.5</v>
      </c>
      <c r="BV355" s="182">
        <v>30000</v>
      </c>
      <c r="BW355" s="234">
        <v>47</v>
      </c>
      <c r="BY355" s="401"/>
      <c r="BZ355" s="398"/>
      <c r="CA355" s="398"/>
      <c r="CB355" s="398"/>
      <c r="CC355" s="398"/>
      <c r="CD355" s="398"/>
      <c r="CE355" s="398"/>
      <c r="CF355" s="398"/>
      <c r="CG355" s="398"/>
      <c r="CH355" s="398"/>
      <c r="CI355" s="398"/>
      <c r="CJ355" s="398"/>
      <c r="CK355" s="398"/>
      <c r="CL355" s="398"/>
      <c r="CM355" s="398"/>
      <c r="CN355" s="398"/>
      <c r="CO355" s="398"/>
      <c r="CP355" s="398"/>
      <c r="CQ355" s="398"/>
      <c r="CR355" s="398"/>
      <c r="CS355" s="400"/>
      <c r="CU355" s="165">
        <v>60000</v>
      </c>
      <c r="CV355" s="166">
        <v>18409.066000000003</v>
      </c>
      <c r="CW355" s="166">
        <v>60000.2</v>
      </c>
      <c r="CX355" s="167">
        <v>44</v>
      </c>
      <c r="CZ355" s="400"/>
      <c r="DA355" s="398"/>
      <c r="DB355" s="398"/>
      <c r="DC355" s="398"/>
      <c r="DD355" s="398"/>
      <c r="DE355" s="398"/>
      <c r="DF355" s="398"/>
      <c r="DG355" s="398"/>
      <c r="DH355" s="398"/>
      <c r="DI355" s="398"/>
      <c r="DJ355" s="398"/>
      <c r="DK355" s="400"/>
      <c r="DM355" s="404">
        <v>35200</v>
      </c>
      <c r="DN355" s="182">
        <v>8949.25</v>
      </c>
      <c r="DO355" s="182">
        <v>24800</v>
      </c>
      <c r="DP355" s="234">
        <v>39</v>
      </c>
      <c r="DR355" s="400"/>
      <c r="DS355" s="398"/>
      <c r="DT355" s="401"/>
      <c r="DV355" s="193">
        <v>60000</v>
      </c>
      <c r="DW355" s="194">
        <v>18317.625</v>
      </c>
      <c r="DX355" s="194" t="s">
        <v>296</v>
      </c>
      <c r="DY355" s="195">
        <v>45</v>
      </c>
      <c r="EA355" s="401"/>
      <c r="EB355" s="398"/>
      <c r="EC355" s="400"/>
      <c r="EE355" s="193">
        <v>120000</v>
      </c>
      <c r="EF355" s="194">
        <v>45492.65</v>
      </c>
      <c r="EG355" s="194" t="s">
        <v>296</v>
      </c>
      <c r="EH355" s="195">
        <v>48</v>
      </c>
      <c r="EJ355" s="400"/>
      <c r="EK355" s="398"/>
      <c r="EL355" s="401"/>
      <c r="ES355" s="401"/>
      <c r="ET355" s="398"/>
      <c r="EU355" s="398"/>
      <c r="EV355" s="398"/>
      <c r="EW355" s="398"/>
      <c r="EX355" s="398"/>
      <c r="EY355" s="398"/>
      <c r="EZ355" s="398"/>
      <c r="FA355" s="398"/>
      <c r="FB355" s="398"/>
      <c r="FC355" s="398"/>
      <c r="FD355" s="401"/>
      <c r="FF355" s="165">
        <v>35200</v>
      </c>
      <c r="FG355" s="166">
        <v>8851.25</v>
      </c>
      <c r="FH355" s="166">
        <v>14800</v>
      </c>
      <c r="FI355" s="167">
        <v>36.5</v>
      </c>
      <c r="FK355" s="401"/>
    </row>
    <row r="356" spans="2:167" x14ac:dyDescent="0.25">
      <c r="B356" s="704"/>
      <c r="C356" s="704"/>
      <c r="D356" s="704"/>
      <c r="E356" s="704"/>
      <c r="F356" s="704"/>
      <c r="G356" s="398"/>
      <c r="H356" s="398"/>
      <c r="I356" s="398"/>
      <c r="J356" s="398"/>
      <c r="K356" s="398"/>
      <c r="L356" s="398"/>
      <c r="M356" s="398"/>
      <c r="N356" s="398"/>
      <c r="O356" s="398"/>
      <c r="P356" s="398"/>
      <c r="Q356" s="398"/>
      <c r="R356" s="398"/>
      <c r="S356" s="398"/>
      <c r="T356" s="398"/>
      <c r="U356" s="398"/>
      <c r="V356" s="398"/>
      <c r="W356" s="398"/>
      <c r="X356" s="398"/>
      <c r="Y356" s="400"/>
      <c r="AA356" s="404">
        <v>60000</v>
      </c>
      <c r="AB356" s="182">
        <v>18158.224999999999</v>
      </c>
      <c r="AC356" s="182">
        <v>60000</v>
      </c>
      <c r="AD356" s="234">
        <v>45.8</v>
      </c>
      <c r="AF356" s="400"/>
      <c r="AG356" s="398"/>
      <c r="AH356" s="401"/>
      <c r="AJ356" s="404">
        <v>35200</v>
      </c>
      <c r="AK356" s="182">
        <v>8943.5</v>
      </c>
      <c r="AL356" s="182">
        <v>14800</v>
      </c>
      <c r="AM356" s="234">
        <v>37.5</v>
      </c>
      <c r="AO356" s="401"/>
      <c r="AP356" s="398"/>
      <c r="AQ356" s="400"/>
      <c r="AS356" s="404">
        <v>53407.199999999997</v>
      </c>
      <c r="AT356" s="182">
        <v>15522.946</v>
      </c>
      <c r="AU356" s="182">
        <v>6592.8000000000029</v>
      </c>
      <c r="AV356" s="234">
        <v>40</v>
      </c>
      <c r="AX356" s="400"/>
      <c r="AY356" s="398"/>
      <c r="AZ356" s="401"/>
      <c r="BB356" s="165">
        <v>30000</v>
      </c>
      <c r="BC356" s="166">
        <v>7242.75</v>
      </c>
      <c r="BD356" s="166">
        <v>5200</v>
      </c>
      <c r="BE356" s="167">
        <v>32.75</v>
      </c>
      <c r="BG356" s="401"/>
      <c r="BH356" s="398"/>
      <c r="BI356" s="400"/>
      <c r="BK356" s="404">
        <v>60000</v>
      </c>
      <c r="BL356" s="182">
        <v>18141.134549999999</v>
      </c>
      <c r="BM356" s="182">
        <v>30000.009999999995</v>
      </c>
      <c r="BN356" s="234">
        <v>46</v>
      </c>
      <c r="BP356" s="400"/>
      <c r="BQ356" s="398"/>
      <c r="BR356" s="401"/>
      <c r="BT356" s="179">
        <v>90000</v>
      </c>
      <c r="BU356" s="180">
        <v>32183.5</v>
      </c>
      <c r="BV356" s="180" t="s">
        <v>296</v>
      </c>
      <c r="BW356" s="181">
        <v>48</v>
      </c>
      <c r="BY356" s="401"/>
      <c r="BZ356" s="398"/>
      <c r="CA356" s="398"/>
      <c r="CB356" s="398"/>
      <c r="CC356" s="398"/>
      <c r="CD356" s="398"/>
      <c r="CE356" s="398"/>
      <c r="CF356" s="398"/>
      <c r="CG356" s="398"/>
      <c r="CH356" s="398"/>
      <c r="CI356" s="398"/>
      <c r="CJ356" s="398"/>
      <c r="CK356" s="398"/>
      <c r="CL356" s="398"/>
      <c r="CM356" s="398"/>
      <c r="CN356" s="398"/>
      <c r="CO356" s="398"/>
      <c r="CP356" s="398"/>
      <c r="CQ356" s="398"/>
      <c r="CR356" s="398"/>
      <c r="CS356" s="400"/>
      <c r="CU356" s="404">
        <v>120000.2</v>
      </c>
      <c r="CV356" s="182">
        <v>44809.154000000002</v>
      </c>
      <c r="CW356" s="182">
        <v>55000.000000000015</v>
      </c>
      <c r="CX356" s="234">
        <v>46</v>
      </c>
      <c r="CZ356" s="400"/>
      <c r="DA356" s="398"/>
      <c r="DB356" s="398"/>
      <c r="DC356" s="398"/>
      <c r="DD356" s="398"/>
      <c r="DE356" s="398"/>
      <c r="DF356" s="398"/>
      <c r="DG356" s="398"/>
      <c r="DH356" s="398"/>
      <c r="DI356" s="398"/>
      <c r="DJ356" s="398"/>
      <c r="DK356" s="400"/>
      <c r="DM356" s="165">
        <v>60000</v>
      </c>
      <c r="DN356" s="166">
        <v>18621.25</v>
      </c>
      <c r="DO356" s="166">
        <v>20200</v>
      </c>
      <c r="DP356" s="167">
        <v>46</v>
      </c>
      <c r="DR356" s="400"/>
      <c r="DS356" s="398"/>
      <c r="DT356" s="401"/>
      <c r="EA356" s="401"/>
      <c r="EB356" s="398"/>
      <c r="EC356" s="400"/>
      <c r="EJ356" s="400"/>
      <c r="EK356" s="398"/>
      <c r="EL356" s="401"/>
      <c r="EM356" s="401"/>
      <c r="EN356" s="401"/>
      <c r="EO356" s="401"/>
      <c r="EP356" s="401"/>
      <c r="EQ356" s="401"/>
      <c r="ER356" s="401"/>
      <c r="ES356" s="401"/>
      <c r="ET356" s="398"/>
      <c r="EU356" s="398"/>
      <c r="EV356" s="398"/>
      <c r="EW356" s="398"/>
      <c r="EX356" s="398"/>
      <c r="EY356" s="398"/>
      <c r="EZ356" s="398"/>
      <c r="FA356" s="398"/>
      <c r="FB356" s="398"/>
      <c r="FC356" s="398"/>
      <c r="FD356" s="401"/>
      <c r="FF356" s="168">
        <v>50000</v>
      </c>
      <c r="FG356" s="163">
        <v>14253.25</v>
      </c>
      <c r="FH356" s="163">
        <v>10000</v>
      </c>
      <c r="FI356" s="164">
        <v>42</v>
      </c>
      <c r="FK356" s="401"/>
    </row>
    <row r="357" spans="2:167" x14ac:dyDescent="0.25">
      <c r="B357" s="704"/>
      <c r="C357" s="704"/>
      <c r="D357" s="704"/>
      <c r="E357" s="704"/>
      <c r="F357" s="704"/>
      <c r="G357" s="398"/>
      <c r="H357" s="398"/>
      <c r="I357" s="398"/>
      <c r="J357" s="398"/>
      <c r="K357" s="398"/>
      <c r="L357" s="398"/>
      <c r="M357" s="398"/>
      <c r="N357" s="398"/>
      <c r="O357" s="398"/>
      <c r="P357" s="398"/>
      <c r="Q357" s="398"/>
      <c r="R357" s="398"/>
      <c r="S357" s="398"/>
      <c r="T357" s="398"/>
      <c r="U357" s="398"/>
      <c r="V357" s="398"/>
      <c r="W357" s="398"/>
      <c r="X357" s="398"/>
      <c r="Y357" s="400"/>
      <c r="AA357" s="179">
        <v>120000</v>
      </c>
      <c r="AB357" s="180">
        <v>45638.224999999999</v>
      </c>
      <c r="AC357" s="405" t="s">
        <v>296</v>
      </c>
      <c r="AD357" s="181">
        <v>47.4</v>
      </c>
      <c r="AF357" s="400"/>
      <c r="AG357" s="398"/>
      <c r="AH357" s="401"/>
      <c r="AJ357" s="165">
        <v>50000</v>
      </c>
      <c r="AK357" s="166">
        <v>14493.5</v>
      </c>
      <c r="AL357" s="166">
        <v>10000</v>
      </c>
      <c r="AM357" s="167">
        <v>39.5</v>
      </c>
      <c r="AO357" s="401"/>
      <c r="AP357" s="398"/>
      <c r="AQ357" s="400"/>
      <c r="AS357" s="165">
        <v>60000</v>
      </c>
      <c r="AT357" s="166">
        <v>18160.066000000003</v>
      </c>
      <c r="AU357" s="166">
        <v>10000</v>
      </c>
      <c r="AV357" s="167">
        <v>44</v>
      </c>
      <c r="AX357" s="400"/>
      <c r="AY357" s="398"/>
      <c r="AZ357" s="401"/>
      <c r="BB357" s="404">
        <v>35200</v>
      </c>
      <c r="BC357" s="182">
        <v>8945.75</v>
      </c>
      <c r="BD357" s="182">
        <v>12800</v>
      </c>
      <c r="BE357" s="234">
        <v>36.25</v>
      </c>
      <c r="BG357" s="401"/>
      <c r="BH357" s="398"/>
      <c r="BI357" s="400"/>
      <c r="BK357" s="179">
        <v>90000.01</v>
      </c>
      <c r="BL357" s="180">
        <v>31941.139149999995</v>
      </c>
      <c r="BM357" s="405" t="s">
        <v>296</v>
      </c>
      <c r="BN357" s="181">
        <v>46.5</v>
      </c>
      <c r="BP357" s="400"/>
      <c r="BQ357" s="398"/>
      <c r="BR357" s="401"/>
      <c r="BY357" s="401"/>
      <c r="BZ357" s="398"/>
      <c r="CA357" s="398"/>
      <c r="CB357" s="398"/>
      <c r="CC357" s="398"/>
      <c r="CD357" s="398"/>
      <c r="CE357" s="398"/>
      <c r="CF357" s="398"/>
      <c r="CG357" s="398"/>
      <c r="CH357" s="398"/>
      <c r="CI357" s="398"/>
      <c r="CJ357" s="398"/>
      <c r="CK357" s="398"/>
      <c r="CL357" s="398"/>
      <c r="CM357" s="398"/>
      <c r="CN357" s="398"/>
      <c r="CO357" s="398"/>
      <c r="CP357" s="398"/>
      <c r="CQ357" s="398"/>
      <c r="CR357" s="398"/>
      <c r="CS357" s="400"/>
      <c r="CU357" s="179">
        <v>175000.2</v>
      </c>
      <c r="CV357" s="180">
        <v>70109.15400000001</v>
      </c>
      <c r="CW357" s="180" t="s">
        <v>296</v>
      </c>
      <c r="CX357" s="181">
        <v>48</v>
      </c>
      <c r="CZ357" s="400"/>
      <c r="DA357" s="398"/>
      <c r="DB357" s="398"/>
      <c r="DC357" s="398"/>
      <c r="DD357" s="398"/>
      <c r="DE357" s="398"/>
      <c r="DF357" s="398"/>
      <c r="DG357" s="398"/>
      <c r="DH357" s="398"/>
      <c r="DI357" s="398"/>
      <c r="DJ357" s="398"/>
      <c r="DK357" s="400"/>
      <c r="DM357" s="404">
        <v>80200</v>
      </c>
      <c r="DN357" s="182">
        <v>27913.25</v>
      </c>
      <c r="DO357" s="182">
        <v>19000</v>
      </c>
      <c r="DP357" s="234">
        <v>46.5</v>
      </c>
      <c r="DR357" s="400"/>
      <c r="DS357" s="398"/>
      <c r="DT357" s="401"/>
      <c r="DU357" s="401"/>
      <c r="DV357" s="401"/>
      <c r="DW357" s="401"/>
      <c r="DX357" s="401"/>
      <c r="DY357" s="401"/>
      <c r="DZ357" s="401"/>
      <c r="EA357" s="401"/>
      <c r="EB357" s="398"/>
      <c r="EC357" s="400"/>
      <c r="ED357" s="400"/>
      <c r="EE357" s="400"/>
      <c r="EF357" s="400"/>
      <c r="EG357" s="400"/>
      <c r="EH357" s="400"/>
      <c r="EI357" s="400"/>
      <c r="EJ357" s="400"/>
      <c r="EK357" s="398"/>
      <c r="EL357" s="398"/>
      <c r="EM357" s="398"/>
      <c r="EN357" s="398"/>
      <c r="EO357" s="398"/>
      <c r="EP357" s="398"/>
      <c r="EQ357" s="398"/>
      <c r="ER357" s="398"/>
      <c r="ES357" s="398"/>
      <c r="ET357" s="398"/>
      <c r="EU357" s="398"/>
      <c r="EV357" s="398"/>
      <c r="EW357" s="398"/>
      <c r="EX357" s="398"/>
      <c r="EY357" s="398"/>
      <c r="EZ357" s="398"/>
      <c r="FA357" s="398"/>
      <c r="FB357" s="398"/>
      <c r="FC357" s="398"/>
      <c r="FD357" s="401"/>
      <c r="FF357" s="165">
        <v>60000</v>
      </c>
      <c r="FG357" s="166">
        <v>18453.25</v>
      </c>
      <c r="FH357" s="166">
        <v>5000</v>
      </c>
      <c r="FI357" s="167">
        <v>46</v>
      </c>
      <c r="FK357" s="401"/>
    </row>
    <row r="358" spans="2:167" x14ac:dyDescent="0.25">
      <c r="B358" s="704"/>
      <c r="C358" s="704"/>
      <c r="D358" s="704"/>
      <c r="E358" s="704"/>
      <c r="F358" s="704"/>
      <c r="G358" s="398"/>
      <c r="H358" s="398"/>
      <c r="I358" s="398"/>
      <c r="J358" s="398"/>
      <c r="K358" s="398"/>
      <c r="L358" s="398"/>
      <c r="M358" s="398"/>
      <c r="N358" s="398"/>
      <c r="O358" s="398"/>
      <c r="P358" s="398"/>
      <c r="Q358" s="398"/>
      <c r="R358" s="398"/>
      <c r="S358" s="398"/>
      <c r="T358" s="398"/>
      <c r="U358" s="398"/>
      <c r="V358" s="398"/>
      <c r="W358" s="398"/>
      <c r="X358" s="398"/>
      <c r="Y358" s="400"/>
      <c r="AF358" s="400"/>
      <c r="AG358" s="398"/>
      <c r="AH358" s="401"/>
      <c r="AJ358" s="404">
        <v>60000</v>
      </c>
      <c r="AK358" s="182">
        <v>18443.5</v>
      </c>
      <c r="AL358" s="182">
        <v>10000</v>
      </c>
      <c r="AM358" s="234">
        <v>44.5</v>
      </c>
      <c r="AO358" s="401"/>
      <c r="AP358" s="398"/>
      <c r="AQ358" s="400"/>
      <c r="AS358" s="404">
        <v>70000</v>
      </c>
      <c r="AT358" s="182">
        <v>22560.066000000003</v>
      </c>
      <c r="AU358" s="182">
        <v>20000</v>
      </c>
      <c r="AV358" s="234">
        <v>45</v>
      </c>
      <c r="AX358" s="400"/>
      <c r="AY358" s="398"/>
      <c r="AZ358" s="401"/>
      <c r="BB358" s="165">
        <v>48000</v>
      </c>
      <c r="BC358" s="166">
        <v>13585.75</v>
      </c>
      <c r="BD358" s="166">
        <v>12000</v>
      </c>
      <c r="BE358" s="167">
        <v>37.75</v>
      </c>
      <c r="BG358" s="401"/>
      <c r="BH358" s="398"/>
      <c r="BI358" s="400"/>
      <c r="BP358" s="400"/>
      <c r="BQ358" s="398"/>
      <c r="BR358" s="401"/>
      <c r="BS358" s="401"/>
      <c r="BT358" s="401"/>
      <c r="BU358" s="401"/>
      <c r="BV358" s="401"/>
      <c r="BW358" s="401"/>
      <c r="BX358" s="401"/>
      <c r="BY358" s="401"/>
      <c r="BZ358" s="398"/>
      <c r="CA358" s="398"/>
      <c r="CB358" s="398"/>
      <c r="CC358" s="398"/>
      <c r="CD358" s="398"/>
      <c r="CE358" s="398"/>
      <c r="CF358" s="398"/>
      <c r="CG358" s="398"/>
      <c r="CH358" s="398"/>
      <c r="CI358" s="398"/>
      <c r="CJ358" s="398"/>
      <c r="CK358" s="398"/>
      <c r="CL358" s="398"/>
      <c r="CM358" s="398"/>
      <c r="CN358" s="398"/>
      <c r="CO358" s="398"/>
      <c r="CP358" s="398"/>
      <c r="CQ358" s="398"/>
      <c r="CR358" s="398"/>
      <c r="CS358" s="400"/>
      <c r="CZ358" s="400"/>
      <c r="DA358" s="398"/>
      <c r="DB358" s="398"/>
      <c r="DC358" s="398"/>
      <c r="DD358" s="398"/>
      <c r="DE358" s="398"/>
      <c r="DF358" s="398"/>
      <c r="DG358" s="398"/>
      <c r="DH358" s="398"/>
      <c r="DI358" s="398"/>
      <c r="DJ358" s="398"/>
      <c r="DK358" s="400"/>
      <c r="DM358" s="165">
        <v>99200</v>
      </c>
      <c r="DN358" s="166">
        <v>36748.25</v>
      </c>
      <c r="DO358" s="166">
        <v>21000</v>
      </c>
      <c r="DP358" s="167">
        <v>47</v>
      </c>
      <c r="DR358" s="400"/>
      <c r="DS358" s="398"/>
      <c r="DT358" s="398"/>
      <c r="DU358" s="398"/>
      <c r="DV358" s="398"/>
      <c r="DW358" s="398"/>
      <c r="DX358" s="398"/>
      <c r="DY358" s="398"/>
      <c r="DZ358" s="398"/>
      <c r="EA358" s="398"/>
      <c r="EB358" s="398"/>
      <c r="EC358" s="398"/>
      <c r="ED358" s="398"/>
      <c r="EE358" s="398"/>
      <c r="EF358" s="398"/>
      <c r="EG358" s="398"/>
      <c r="EH358" s="398"/>
      <c r="EI358" s="398"/>
      <c r="EJ358" s="398"/>
      <c r="EK358" s="398"/>
      <c r="EL358" s="398"/>
      <c r="EM358" s="398"/>
      <c r="EN358" s="398"/>
      <c r="EO358" s="398"/>
      <c r="EP358" s="398"/>
      <c r="EQ358" s="398"/>
      <c r="ER358" s="398"/>
      <c r="ES358" s="398"/>
      <c r="ET358" s="398"/>
      <c r="EU358" s="398"/>
      <c r="EV358" s="398"/>
      <c r="EW358" s="398"/>
      <c r="EX358" s="398"/>
      <c r="EY358" s="398"/>
      <c r="EZ358" s="398"/>
      <c r="FA358" s="398"/>
      <c r="FB358" s="398"/>
      <c r="FC358" s="398"/>
      <c r="FD358" s="401"/>
      <c r="FF358" s="168">
        <v>65000</v>
      </c>
      <c r="FG358" s="163">
        <v>20753.25</v>
      </c>
      <c r="FH358" s="163">
        <v>15000</v>
      </c>
      <c r="FI358" s="164">
        <v>47</v>
      </c>
      <c r="FK358" s="401"/>
    </row>
    <row r="359" spans="2:167" x14ac:dyDescent="0.25">
      <c r="B359" s="704"/>
      <c r="C359" s="704"/>
      <c r="D359" s="704"/>
      <c r="E359" s="704"/>
      <c r="F359" s="704"/>
      <c r="G359" s="398"/>
      <c r="H359" s="398"/>
      <c r="I359" s="398"/>
      <c r="J359" s="398"/>
      <c r="K359" s="398"/>
      <c r="L359" s="398"/>
      <c r="M359" s="398"/>
      <c r="N359" s="398"/>
      <c r="O359" s="398"/>
      <c r="P359" s="398"/>
      <c r="Q359" s="398"/>
      <c r="R359" s="398"/>
      <c r="S359" s="398"/>
      <c r="T359" s="398"/>
      <c r="U359" s="398"/>
      <c r="V359" s="398"/>
      <c r="W359" s="398"/>
      <c r="X359" s="398"/>
      <c r="Y359" s="400"/>
      <c r="Z359" s="400"/>
      <c r="AA359" s="400"/>
      <c r="AB359" s="400"/>
      <c r="AC359" s="400"/>
      <c r="AD359" s="400"/>
      <c r="AE359" s="400"/>
      <c r="AF359" s="400"/>
      <c r="AG359" s="398"/>
      <c r="AH359" s="401"/>
      <c r="AJ359" s="165">
        <v>70000</v>
      </c>
      <c r="AK359" s="166">
        <v>22893.5</v>
      </c>
      <c r="AL359" s="166">
        <v>20000</v>
      </c>
      <c r="AM359" s="167">
        <v>45</v>
      </c>
      <c r="AO359" s="401"/>
      <c r="AP359" s="398"/>
      <c r="AQ359" s="400"/>
      <c r="AS359" s="165">
        <v>90000</v>
      </c>
      <c r="AT359" s="166">
        <v>31560.066000000003</v>
      </c>
      <c r="AU359" s="166">
        <v>85000</v>
      </c>
      <c r="AV359" s="167">
        <v>47.5</v>
      </c>
      <c r="AX359" s="400"/>
      <c r="AY359" s="398"/>
      <c r="AZ359" s="401"/>
      <c r="BB359" s="404">
        <v>60000</v>
      </c>
      <c r="BC359" s="182">
        <v>18115.75</v>
      </c>
      <c r="BD359" s="182">
        <v>10000</v>
      </c>
      <c r="BE359" s="234">
        <v>41.75</v>
      </c>
      <c r="BG359" s="401"/>
      <c r="BH359" s="398"/>
      <c r="BI359" s="400"/>
      <c r="BJ359" s="400"/>
      <c r="BK359" s="400"/>
      <c r="BL359" s="400"/>
      <c r="BM359" s="400"/>
      <c r="BN359" s="400"/>
      <c r="BO359" s="400"/>
      <c r="BP359" s="400"/>
      <c r="BQ359" s="398"/>
      <c r="BR359" s="398"/>
      <c r="BS359" s="398"/>
      <c r="BT359" s="398"/>
      <c r="BU359" s="398"/>
      <c r="BV359" s="398"/>
      <c r="BW359" s="398"/>
      <c r="BX359" s="398"/>
      <c r="BY359" s="398"/>
      <c r="BZ359" s="398"/>
      <c r="CA359" s="398"/>
      <c r="CB359" s="398"/>
      <c r="CC359" s="398"/>
      <c r="CD359" s="398"/>
      <c r="CE359" s="398"/>
      <c r="CF359" s="398"/>
      <c r="CG359" s="398"/>
      <c r="CH359" s="398"/>
      <c r="CI359" s="398"/>
      <c r="CJ359" s="398"/>
      <c r="CK359" s="398"/>
      <c r="CL359" s="398"/>
      <c r="CM359" s="398"/>
      <c r="CN359" s="398"/>
      <c r="CO359" s="398"/>
      <c r="CP359" s="398"/>
      <c r="CQ359" s="398"/>
      <c r="CR359" s="398"/>
      <c r="CS359" s="400"/>
      <c r="CT359" s="400"/>
      <c r="CU359" s="400"/>
      <c r="CV359" s="400"/>
      <c r="CW359" s="400"/>
      <c r="CX359" s="400"/>
      <c r="CY359" s="400"/>
      <c r="CZ359" s="400"/>
      <c r="DA359" s="398"/>
      <c r="DB359" s="398"/>
      <c r="DC359" s="398"/>
      <c r="DD359" s="398"/>
      <c r="DE359" s="398"/>
      <c r="DF359" s="398"/>
      <c r="DG359" s="398"/>
      <c r="DH359" s="398"/>
      <c r="DI359" s="398"/>
      <c r="DJ359" s="398"/>
      <c r="DK359" s="400"/>
      <c r="DM359" s="193">
        <v>120200</v>
      </c>
      <c r="DN359" s="194">
        <v>46618.25</v>
      </c>
      <c r="DO359" s="194" t="s">
        <v>296</v>
      </c>
      <c r="DP359" s="195">
        <v>47.5</v>
      </c>
      <c r="DR359" s="400"/>
      <c r="DS359" s="398"/>
      <c r="DT359" s="398"/>
      <c r="DU359" s="398"/>
      <c r="DV359" s="398"/>
      <c r="DW359" s="398"/>
      <c r="DX359" s="398"/>
      <c r="DY359" s="398"/>
      <c r="DZ359" s="398"/>
      <c r="EA359" s="398"/>
      <c r="EB359" s="398"/>
      <c r="EC359" s="398"/>
      <c r="ED359" s="398"/>
      <c r="EE359" s="398"/>
      <c r="EF359" s="398"/>
      <c r="EG359" s="398"/>
      <c r="EH359" s="398"/>
      <c r="EI359" s="398"/>
      <c r="EJ359" s="398"/>
      <c r="EK359" s="398"/>
      <c r="EL359" s="398"/>
      <c r="EM359" s="398"/>
      <c r="EN359" s="398"/>
      <c r="EO359" s="398"/>
      <c r="EP359" s="398"/>
      <c r="EQ359" s="398"/>
      <c r="ER359" s="398"/>
      <c r="ES359" s="398"/>
      <c r="ET359" s="398"/>
      <c r="EU359" s="398"/>
      <c r="EV359" s="398"/>
      <c r="EW359" s="398"/>
      <c r="EX359" s="398"/>
      <c r="EY359" s="398"/>
      <c r="EZ359" s="398"/>
      <c r="FA359" s="398"/>
      <c r="FB359" s="398"/>
      <c r="FC359" s="398"/>
      <c r="FD359" s="401"/>
      <c r="FF359" s="165">
        <v>80000</v>
      </c>
      <c r="FG359" s="166">
        <v>27803.25</v>
      </c>
      <c r="FH359" s="166">
        <v>40000</v>
      </c>
      <c r="FI359" s="167">
        <v>47.5</v>
      </c>
      <c r="FK359" s="401"/>
    </row>
    <row r="360" spans="2:167" x14ac:dyDescent="0.25">
      <c r="B360" s="704"/>
      <c r="C360" s="704"/>
      <c r="D360" s="704"/>
      <c r="E360" s="704"/>
      <c r="F360" s="704"/>
      <c r="G360" s="398"/>
      <c r="H360" s="398"/>
      <c r="I360" s="398"/>
      <c r="J360" s="398"/>
      <c r="K360" s="398"/>
      <c r="L360" s="398"/>
      <c r="M360" s="398"/>
      <c r="N360" s="398"/>
      <c r="O360" s="398"/>
      <c r="P360" s="398"/>
      <c r="Q360" s="398"/>
      <c r="R360" s="398"/>
      <c r="S360" s="398"/>
      <c r="T360" s="398"/>
      <c r="U360" s="398"/>
      <c r="V360" s="398"/>
      <c r="W360" s="398"/>
      <c r="X360" s="398"/>
      <c r="Y360" s="398"/>
      <c r="Z360" s="398"/>
      <c r="AA360" s="398"/>
      <c r="AB360" s="398"/>
      <c r="AC360" s="398"/>
      <c r="AD360" s="398"/>
      <c r="AE360" s="398"/>
      <c r="AF360" s="398"/>
      <c r="AG360" s="398"/>
      <c r="AH360" s="401"/>
      <c r="AJ360" s="404">
        <v>90000</v>
      </c>
      <c r="AK360" s="182">
        <v>31893.5</v>
      </c>
      <c r="AL360" s="182">
        <v>40000</v>
      </c>
      <c r="AM360" s="234">
        <v>46</v>
      </c>
      <c r="AO360" s="401"/>
      <c r="AP360" s="398"/>
      <c r="AQ360" s="400"/>
      <c r="AS360" s="193">
        <v>175000</v>
      </c>
      <c r="AT360" s="194">
        <v>71935.066000000006</v>
      </c>
      <c r="AU360" s="408" t="s">
        <v>296</v>
      </c>
      <c r="AV360" s="195">
        <v>48</v>
      </c>
      <c r="AX360" s="400"/>
      <c r="AY360" s="398"/>
      <c r="AZ360" s="401"/>
      <c r="BB360" s="165">
        <v>70000</v>
      </c>
      <c r="BC360" s="166">
        <v>22290.75</v>
      </c>
      <c r="BD360" s="166">
        <v>20000</v>
      </c>
      <c r="BE360" s="167">
        <v>44.5</v>
      </c>
      <c r="BG360" s="401"/>
      <c r="BH360" s="398"/>
      <c r="BI360" s="398"/>
      <c r="BJ360" s="398"/>
      <c r="BK360" s="398"/>
      <c r="BL360" s="398"/>
      <c r="BM360" s="398"/>
      <c r="BN360" s="398"/>
      <c r="BO360" s="398"/>
      <c r="BP360" s="398"/>
      <c r="BQ360" s="398"/>
      <c r="BR360" s="398"/>
      <c r="BS360" s="398"/>
      <c r="BT360" s="398"/>
      <c r="BU360" s="398"/>
      <c r="BV360" s="398"/>
      <c r="BW360" s="398"/>
      <c r="BX360" s="398"/>
      <c r="BY360" s="398"/>
      <c r="BZ360" s="398"/>
      <c r="CA360" s="398"/>
      <c r="CB360" s="398"/>
      <c r="CC360" s="398"/>
      <c r="CD360" s="398"/>
      <c r="CE360" s="398"/>
      <c r="CF360" s="398"/>
      <c r="CG360" s="398"/>
      <c r="CH360" s="398"/>
      <c r="CI360" s="398"/>
      <c r="CJ360" s="398"/>
      <c r="CK360" s="398"/>
      <c r="CL360" s="398"/>
      <c r="CM360" s="398"/>
      <c r="CN360" s="398"/>
      <c r="CO360" s="398"/>
      <c r="CP360" s="398"/>
      <c r="CQ360" s="398"/>
      <c r="CR360" s="398"/>
      <c r="CS360" s="398"/>
      <c r="CT360" s="398"/>
      <c r="CU360" s="398"/>
      <c r="CV360" s="398"/>
      <c r="CW360" s="398"/>
      <c r="CX360" s="398"/>
      <c r="CY360" s="398"/>
      <c r="CZ360" s="398"/>
      <c r="DA360" s="398"/>
      <c r="DB360" s="398"/>
      <c r="DC360" s="398"/>
      <c r="DD360" s="398"/>
      <c r="DE360" s="398"/>
      <c r="DF360" s="398"/>
      <c r="DG360" s="398"/>
      <c r="DH360" s="398"/>
      <c r="DI360" s="398"/>
      <c r="DJ360" s="398"/>
      <c r="DK360" s="400"/>
      <c r="DR360" s="400"/>
      <c r="DS360" s="398"/>
      <c r="DT360" s="398"/>
      <c r="DU360" s="398"/>
      <c r="DV360" s="398"/>
      <c r="DW360" s="398"/>
      <c r="DX360" s="398"/>
      <c r="DY360" s="398"/>
      <c r="DZ360" s="398"/>
      <c r="EA360" s="398"/>
      <c r="EB360" s="398"/>
      <c r="EC360" s="398"/>
      <c r="ED360" s="398"/>
      <c r="EE360" s="398"/>
      <c r="EF360" s="398"/>
      <c r="EG360" s="398"/>
      <c r="EH360" s="398"/>
      <c r="EI360" s="398"/>
      <c r="EJ360" s="398"/>
      <c r="EK360" s="398"/>
      <c r="EL360" s="398"/>
      <c r="EM360" s="398"/>
      <c r="EN360" s="398"/>
      <c r="EO360" s="398"/>
      <c r="EP360" s="398"/>
      <c r="EQ360" s="398"/>
      <c r="ER360" s="398"/>
      <c r="ES360" s="398"/>
      <c r="ET360" s="398"/>
      <c r="EU360" s="398"/>
      <c r="EV360" s="398"/>
      <c r="EW360" s="398"/>
      <c r="EX360" s="398"/>
      <c r="EY360" s="398"/>
      <c r="EZ360" s="398"/>
      <c r="FA360" s="398"/>
      <c r="FB360" s="398"/>
      <c r="FC360" s="398"/>
      <c r="FD360" s="401"/>
      <c r="FF360" s="193">
        <v>120000</v>
      </c>
      <c r="FG360" s="194">
        <v>46803.25</v>
      </c>
      <c r="FH360" s="194" t="s">
        <v>296</v>
      </c>
      <c r="FI360" s="195">
        <v>48</v>
      </c>
      <c r="FK360" s="401"/>
    </row>
    <row r="361" spans="2:167" x14ac:dyDescent="0.25">
      <c r="B361" s="704"/>
      <c r="C361" s="704"/>
      <c r="D361" s="704"/>
      <c r="E361" s="704"/>
      <c r="F361" s="704"/>
      <c r="G361" s="398"/>
      <c r="H361" s="398"/>
      <c r="I361" s="398"/>
      <c r="J361" s="398"/>
      <c r="K361" s="398"/>
      <c r="L361" s="398"/>
      <c r="M361" s="398"/>
      <c r="N361" s="398"/>
      <c r="O361" s="398"/>
      <c r="P361" s="398"/>
      <c r="Q361" s="398"/>
      <c r="R361" s="398"/>
      <c r="S361" s="398"/>
      <c r="T361" s="398"/>
      <c r="U361" s="398"/>
      <c r="V361" s="398"/>
      <c r="W361" s="398"/>
      <c r="X361" s="398"/>
      <c r="Y361" s="398"/>
      <c r="Z361" s="398"/>
      <c r="AA361" s="398"/>
      <c r="AB361" s="398"/>
      <c r="AC361" s="398"/>
      <c r="AD361" s="398"/>
      <c r="AE361" s="398"/>
      <c r="AF361" s="398"/>
      <c r="AG361" s="398"/>
      <c r="AH361" s="401"/>
      <c r="AJ361" s="165">
        <v>130000</v>
      </c>
      <c r="AK361" s="166">
        <v>50293.5</v>
      </c>
      <c r="AL361" s="166">
        <v>20000</v>
      </c>
      <c r="AM361" s="167">
        <v>47</v>
      </c>
      <c r="AO361" s="401"/>
      <c r="AP361" s="398"/>
      <c r="AQ361" s="400"/>
      <c r="AX361" s="400"/>
      <c r="AY361" s="398"/>
      <c r="AZ361" s="401"/>
      <c r="BB361" s="404">
        <v>90000</v>
      </c>
      <c r="BC361" s="182">
        <v>31190.75</v>
      </c>
      <c r="BD361" s="182">
        <v>30000</v>
      </c>
      <c r="BE361" s="234">
        <v>45.5</v>
      </c>
      <c r="BG361" s="401"/>
      <c r="BH361" s="398"/>
      <c r="BI361" s="398"/>
      <c r="BJ361" s="398"/>
      <c r="BK361" s="398"/>
      <c r="BL361" s="398"/>
      <c r="BM361" s="398"/>
      <c r="BN361" s="398"/>
      <c r="BO361" s="398"/>
      <c r="BP361" s="398"/>
      <c r="BQ361" s="398"/>
      <c r="BR361" s="398"/>
      <c r="BS361" s="398"/>
      <c r="BT361" s="398"/>
      <c r="BU361" s="398"/>
      <c r="BV361" s="398"/>
      <c r="BW361" s="398"/>
      <c r="BX361" s="398"/>
      <c r="BY361" s="398"/>
      <c r="BZ361" s="398"/>
      <c r="CA361" s="398"/>
      <c r="CB361" s="398"/>
      <c r="CC361" s="398"/>
      <c r="CD361" s="398"/>
      <c r="CE361" s="398"/>
      <c r="CF361" s="398"/>
      <c r="CG361" s="398"/>
      <c r="CH361" s="398"/>
      <c r="CI361" s="398"/>
      <c r="CJ361" s="398"/>
      <c r="CK361" s="398"/>
      <c r="CL361" s="398"/>
      <c r="CM361" s="398"/>
      <c r="CN361" s="398"/>
      <c r="CO361" s="398"/>
      <c r="CP361" s="398"/>
      <c r="CQ361" s="398"/>
      <c r="CR361" s="398"/>
      <c r="CS361" s="398"/>
      <c r="CT361" s="398"/>
      <c r="CU361" s="398"/>
      <c r="CV361" s="398"/>
      <c r="CW361" s="398"/>
      <c r="CX361" s="398"/>
      <c r="CY361" s="398"/>
      <c r="CZ361" s="398"/>
      <c r="DA361" s="398"/>
      <c r="DB361" s="398"/>
      <c r="DC361" s="398"/>
      <c r="DD361" s="398"/>
      <c r="DE361" s="398"/>
      <c r="DF361" s="398"/>
      <c r="DG361" s="398"/>
      <c r="DH361" s="398"/>
      <c r="DI361" s="398"/>
      <c r="DJ361" s="398"/>
      <c r="DK361" s="400"/>
      <c r="DL361" s="400"/>
      <c r="DM361" s="400"/>
      <c r="DN361" s="400"/>
      <c r="DO361" s="400"/>
      <c r="DP361" s="400"/>
      <c r="DQ361" s="400"/>
      <c r="DR361" s="400"/>
      <c r="DS361" s="398"/>
      <c r="DT361" s="398"/>
      <c r="DU361" s="398"/>
      <c r="DV361" s="398"/>
      <c r="DW361" s="398"/>
      <c r="DX361" s="398"/>
      <c r="DY361" s="398"/>
      <c r="DZ361" s="398"/>
      <c r="EA361" s="398"/>
      <c r="EB361" s="398"/>
      <c r="EC361" s="398"/>
      <c r="ED361" s="398"/>
      <c r="EE361" s="398"/>
      <c r="EF361" s="398"/>
      <c r="EG361" s="398"/>
      <c r="EH361" s="398"/>
      <c r="EI361" s="398"/>
      <c r="EJ361" s="398"/>
      <c r="EK361" s="398"/>
      <c r="EL361" s="398"/>
      <c r="EM361" s="398"/>
      <c r="EN361" s="398"/>
      <c r="EO361" s="398"/>
      <c r="EP361" s="398"/>
      <c r="EQ361" s="398"/>
      <c r="ER361" s="398"/>
      <c r="ES361" s="398"/>
      <c r="ET361" s="398"/>
      <c r="EU361" s="398"/>
      <c r="EV361" s="398"/>
      <c r="EW361" s="398"/>
      <c r="EX361" s="398"/>
      <c r="EY361" s="398"/>
      <c r="EZ361" s="398"/>
      <c r="FA361" s="398"/>
      <c r="FB361" s="398"/>
      <c r="FC361" s="398"/>
      <c r="FD361" s="401"/>
      <c r="FK361" s="401"/>
    </row>
    <row r="362" spans="2:167" x14ac:dyDescent="0.25">
      <c r="B362" s="704"/>
      <c r="C362" s="704"/>
      <c r="D362" s="704"/>
      <c r="E362" s="704"/>
      <c r="F362" s="704"/>
      <c r="G362" s="398"/>
      <c r="H362" s="398"/>
      <c r="I362" s="398"/>
      <c r="J362" s="398"/>
      <c r="K362" s="398"/>
      <c r="L362" s="398"/>
      <c r="M362" s="398"/>
      <c r="N362" s="398"/>
      <c r="O362" s="398"/>
      <c r="P362" s="398"/>
      <c r="Q362" s="398"/>
      <c r="R362" s="398"/>
      <c r="S362" s="398"/>
      <c r="T362" s="398"/>
      <c r="U362" s="398"/>
      <c r="V362" s="398"/>
      <c r="W362" s="398"/>
      <c r="X362" s="398"/>
      <c r="Y362" s="398"/>
      <c r="Z362" s="398"/>
      <c r="AA362" s="398"/>
      <c r="AB362" s="398"/>
      <c r="AC362" s="398"/>
      <c r="AD362" s="398"/>
      <c r="AE362" s="398"/>
      <c r="AF362" s="398"/>
      <c r="AG362" s="398"/>
      <c r="AH362" s="401"/>
      <c r="AJ362" s="193">
        <v>150000</v>
      </c>
      <c r="AK362" s="194">
        <v>59693.5</v>
      </c>
      <c r="AL362" s="408" t="s">
        <v>296</v>
      </c>
      <c r="AM362" s="195">
        <v>47.5</v>
      </c>
      <c r="AO362" s="401"/>
      <c r="AP362" s="398"/>
      <c r="AQ362" s="400"/>
      <c r="AR362" s="400"/>
      <c r="AS362" s="400"/>
      <c r="AT362" s="400"/>
      <c r="AU362" s="400"/>
      <c r="AV362" s="400"/>
      <c r="AW362" s="400"/>
      <c r="AX362" s="400"/>
      <c r="AY362" s="398"/>
      <c r="AZ362" s="401"/>
      <c r="BB362" s="165">
        <v>120000</v>
      </c>
      <c r="BC362" s="166">
        <v>44840.75</v>
      </c>
      <c r="BD362" s="166">
        <v>55000</v>
      </c>
      <c r="BE362" s="167">
        <v>46.5</v>
      </c>
      <c r="BG362" s="401"/>
      <c r="BH362" s="398"/>
      <c r="BI362" s="398"/>
      <c r="BJ362" s="398"/>
      <c r="BK362" s="398"/>
      <c r="BL362" s="398"/>
      <c r="BM362" s="398"/>
      <c r="BN362" s="398"/>
      <c r="BO362" s="398"/>
      <c r="BP362" s="398"/>
      <c r="BQ362" s="398"/>
      <c r="BR362" s="398"/>
      <c r="BS362" s="398"/>
      <c r="BT362" s="398"/>
      <c r="BU362" s="398"/>
      <c r="BV362" s="398"/>
      <c r="BW362" s="398"/>
      <c r="BX362" s="398"/>
      <c r="BY362" s="398"/>
      <c r="BZ362" s="398"/>
      <c r="CA362" s="398"/>
      <c r="CB362" s="398"/>
      <c r="CC362" s="398"/>
      <c r="CD362" s="398"/>
      <c r="CE362" s="398"/>
      <c r="CF362" s="398"/>
      <c r="CG362" s="398"/>
      <c r="CH362" s="398"/>
      <c r="CI362" s="398"/>
      <c r="CJ362" s="398"/>
      <c r="CK362" s="398"/>
      <c r="CL362" s="398"/>
      <c r="CM362" s="398"/>
      <c r="CN362" s="398"/>
      <c r="CO362" s="398"/>
      <c r="CP362" s="398"/>
      <c r="CQ362" s="398"/>
      <c r="CR362" s="398"/>
      <c r="CS362" s="398"/>
      <c r="CT362" s="398"/>
      <c r="CU362" s="398"/>
      <c r="CV362" s="398"/>
      <c r="CW362" s="398"/>
      <c r="CX362" s="398"/>
      <c r="CY362" s="398"/>
      <c r="CZ362" s="398"/>
      <c r="DA362" s="398"/>
      <c r="DB362" s="398"/>
      <c r="DC362" s="398"/>
      <c r="DD362" s="398"/>
      <c r="DE362" s="398"/>
      <c r="DF362" s="398"/>
      <c r="DG362" s="398"/>
      <c r="DH362" s="398"/>
      <c r="DI362" s="398"/>
      <c r="DJ362" s="398"/>
      <c r="DK362" s="398"/>
      <c r="DL362" s="398"/>
      <c r="DM362" s="398"/>
      <c r="DN362" s="398"/>
      <c r="DO362" s="398"/>
      <c r="DP362" s="398"/>
      <c r="DQ362" s="398"/>
      <c r="DR362" s="398"/>
      <c r="DS362" s="398"/>
      <c r="DT362" s="398"/>
      <c r="DU362" s="398"/>
      <c r="DV362" s="398"/>
      <c r="DW362" s="398"/>
      <c r="DX362" s="398"/>
      <c r="DY362" s="398"/>
      <c r="DZ362" s="398"/>
      <c r="EA362" s="398"/>
      <c r="EB362" s="398"/>
      <c r="EC362" s="398"/>
      <c r="ED362" s="398"/>
      <c r="EE362" s="398"/>
      <c r="EF362" s="398"/>
      <c r="EG362" s="398"/>
      <c r="EH362" s="398"/>
      <c r="EI362" s="398"/>
      <c r="EJ362" s="398"/>
      <c r="EK362" s="398"/>
      <c r="EL362" s="398"/>
      <c r="EM362" s="398"/>
      <c r="EN362" s="398"/>
      <c r="EO362" s="398"/>
      <c r="EP362" s="398"/>
      <c r="EQ362" s="398"/>
      <c r="ER362" s="398"/>
      <c r="ES362" s="398"/>
      <c r="ET362" s="398"/>
      <c r="EU362" s="398"/>
      <c r="EV362" s="398"/>
      <c r="EW362" s="398"/>
      <c r="EX362" s="398"/>
      <c r="EY362" s="398"/>
      <c r="EZ362" s="398"/>
      <c r="FA362" s="398"/>
      <c r="FB362" s="398"/>
      <c r="FC362" s="398"/>
      <c r="FD362" s="401"/>
      <c r="FE362" s="401"/>
      <c r="FF362" s="401"/>
      <c r="FG362" s="401"/>
      <c r="FH362" s="401"/>
      <c r="FI362" s="401"/>
      <c r="FJ362" s="401"/>
      <c r="FK362" s="401"/>
    </row>
    <row r="363" spans="2:167" x14ac:dyDescent="0.25">
      <c r="B363" s="704"/>
      <c r="C363" s="704"/>
      <c r="D363" s="704"/>
      <c r="E363" s="704"/>
      <c r="F363" s="704"/>
      <c r="G363" s="398"/>
      <c r="H363" s="398"/>
      <c r="I363" s="398"/>
      <c r="J363" s="398"/>
      <c r="K363" s="398"/>
      <c r="L363" s="398"/>
      <c r="M363" s="398"/>
      <c r="N363" s="398"/>
      <c r="O363" s="398"/>
      <c r="P363" s="398"/>
      <c r="Q363" s="398"/>
      <c r="R363" s="398"/>
      <c r="S363" s="398"/>
      <c r="T363" s="398"/>
      <c r="U363" s="398"/>
      <c r="V363" s="398"/>
      <c r="W363" s="398"/>
      <c r="X363" s="398"/>
      <c r="Y363" s="398"/>
      <c r="Z363" s="398"/>
      <c r="AA363" s="398"/>
      <c r="AB363" s="398"/>
      <c r="AC363" s="398"/>
      <c r="AD363" s="398"/>
      <c r="AE363" s="398"/>
      <c r="AF363" s="398"/>
      <c r="AG363" s="398"/>
      <c r="AH363" s="401"/>
      <c r="AO363" s="401"/>
      <c r="AP363" s="398"/>
      <c r="AQ363" s="398"/>
      <c r="AR363" s="398"/>
      <c r="AS363" s="398"/>
      <c r="AT363" s="398"/>
      <c r="AU363" s="398"/>
      <c r="AV363" s="398"/>
      <c r="AW363" s="398"/>
      <c r="AX363" s="398"/>
      <c r="AY363" s="398"/>
      <c r="AZ363" s="401"/>
      <c r="BB363" s="193">
        <v>175000</v>
      </c>
      <c r="BC363" s="194">
        <v>70415.75</v>
      </c>
      <c r="BD363" s="172" t="s">
        <v>296</v>
      </c>
      <c r="BE363" s="195">
        <v>47.5</v>
      </c>
      <c r="BG363" s="401"/>
      <c r="BH363" s="398"/>
      <c r="BI363" s="398"/>
      <c r="BJ363" s="398"/>
      <c r="BK363" s="398"/>
      <c r="BL363" s="398"/>
      <c r="BM363" s="398"/>
      <c r="BN363" s="398"/>
      <c r="BO363" s="398"/>
      <c r="BP363" s="398"/>
      <c r="BQ363" s="398"/>
      <c r="BR363" s="398"/>
      <c r="BS363" s="398"/>
      <c r="BT363" s="398"/>
      <c r="BU363" s="398"/>
      <c r="BV363" s="398"/>
      <c r="BW363" s="398"/>
      <c r="BX363" s="398"/>
      <c r="BY363" s="398"/>
      <c r="BZ363" s="398"/>
      <c r="CA363" s="398"/>
      <c r="CB363" s="398"/>
      <c r="CC363" s="398"/>
      <c r="CD363" s="398"/>
      <c r="CE363" s="398"/>
      <c r="CF363" s="398"/>
      <c r="CG363" s="398"/>
      <c r="CH363" s="398"/>
      <c r="CI363" s="398"/>
      <c r="CJ363" s="398"/>
      <c r="CK363" s="398"/>
      <c r="CL363" s="398"/>
      <c r="CM363" s="398"/>
      <c r="CN363" s="398"/>
      <c r="CO363" s="398"/>
      <c r="CP363" s="398"/>
      <c r="CQ363" s="398"/>
      <c r="CR363" s="398"/>
      <c r="CS363" s="398"/>
      <c r="CT363" s="398"/>
      <c r="CU363" s="398"/>
      <c r="CV363" s="398"/>
      <c r="CW363" s="398"/>
      <c r="CX363" s="398"/>
      <c r="CY363" s="398"/>
      <c r="CZ363" s="398"/>
      <c r="DA363" s="398"/>
      <c r="DB363" s="398"/>
      <c r="DC363" s="398"/>
      <c r="DD363" s="398"/>
      <c r="DE363" s="398"/>
      <c r="DF363" s="398"/>
      <c r="DG363" s="398"/>
      <c r="DH363" s="398"/>
      <c r="DI363" s="398"/>
      <c r="DJ363" s="398"/>
      <c r="DK363" s="398"/>
      <c r="DL363" s="398"/>
      <c r="DM363" s="398"/>
      <c r="DN363" s="398"/>
      <c r="DO363" s="398"/>
      <c r="DP363" s="398"/>
      <c r="DQ363" s="398"/>
      <c r="DR363" s="398"/>
      <c r="DS363" s="398"/>
      <c r="DT363" s="398"/>
      <c r="DU363" s="398"/>
      <c r="DV363" s="398"/>
      <c r="DW363" s="398"/>
      <c r="DX363" s="398"/>
      <c r="DY363" s="398"/>
      <c r="DZ363" s="398"/>
      <c r="EA363" s="398"/>
      <c r="EB363" s="398"/>
      <c r="EC363" s="398"/>
      <c r="ED363" s="398"/>
      <c r="EE363" s="398"/>
      <c r="EF363" s="398"/>
      <c r="EG363" s="398"/>
      <c r="EH363" s="398"/>
      <c r="EI363" s="398"/>
      <c r="EJ363" s="398"/>
      <c r="EK363" s="398"/>
      <c r="EL363" s="398"/>
      <c r="EM363" s="398"/>
      <c r="EN363" s="398"/>
      <c r="EO363" s="398"/>
      <c r="EP363" s="398"/>
      <c r="EQ363" s="398"/>
      <c r="ER363" s="398"/>
      <c r="ES363" s="398"/>
      <c r="ET363" s="398"/>
      <c r="EU363" s="398"/>
      <c r="EV363" s="398"/>
      <c r="EW363" s="398"/>
      <c r="EX363" s="398"/>
      <c r="EY363" s="398"/>
      <c r="EZ363" s="398"/>
      <c r="FA363" s="398"/>
      <c r="FB363" s="398"/>
      <c r="FC363" s="398"/>
      <c r="FD363" s="398"/>
      <c r="FE363" s="398"/>
      <c r="FF363" s="398"/>
      <c r="FG363" s="398"/>
      <c r="FH363" s="398"/>
      <c r="FI363" s="398"/>
      <c r="FJ363" s="398"/>
      <c r="FK363" s="398"/>
    </row>
    <row r="364" spans="2:167" x14ac:dyDescent="0.25">
      <c r="B364" s="704"/>
      <c r="C364" s="704"/>
      <c r="D364" s="704"/>
      <c r="E364" s="704"/>
      <c r="F364" s="704"/>
      <c r="G364" s="398"/>
      <c r="H364" s="398"/>
      <c r="I364" s="398"/>
      <c r="J364" s="398"/>
      <c r="K364" s="398"/>
      <c r="L364" s="398"/>
      <c r="M364" s="398"/>
      <c r="N364" s="398"/>
      <c r="O364" s="398"/>
      <c r="P364" s="398"/>
      <c r="Q364" s="398"/>
      <c r="R364" s="398"/>
      <c r="S364" s="398"/>
      <c r="T364" s="398"/>
      <c r="U364" s="398"/>
      <c r="V364" s="398"/>
      <c r="W364" s="398"/>
      <c r="X364" s="398"/>
      <c r="Y364" s="398"/>
      <c r="Z364" s="398"/>
      <c r="AA364" s="398"/>
      <c r="AB364" s="398"/>
      <c r="AC364" s="398"/>
      <c r="AD364" s="398"/>
      <c r="AE364" s="398"/>
      <c r="AF364" s="398"/>
      <c r="AG364" s="398"/>
      <c r="AH364" s="401"/>
      <c r="AI364" s="401"/>
      <c r="AJ364" s="401"/>
      <c r="AK364" s="401"/>
      <c r="AL364" s="401"/>
      <c r="AM364" s="401"/>
      <c r="AN364" s="401"/>
      <c r="AO364" s="401"/>
      <c r="AP364" s="398"/>
      <c r="AQ364" s="398"/>
      <c r="AR364" s="398"/>
      <c r="AS364" s="398"/>
      <c r="AT364" s="398"/>
      <c r="AU364" s="398"/>
      <c r="AV364" s="398"/>
      <c r="AW364" s="398"/>
      <c r="AX364" s="398"/>
      <c r="AY364" s="398"/>
      <c r="AZ364" s="401"/>
      <c r="BG364" s="401"/>
      <c r="BH364" s="398"/>
      <c r="BI364" s="398"/>
      <c r="BJ364" s="398"/>
      <c r="BK364" s="398"/>
      <c r="BL364" s="398"/>
      <c r="BM364" s="398"/>
      <c r="BN364" s="398"/>
      <c r="BO364" s="398"/>
      <c r="BP364" s="398"/>
      <c r="BQ364" s="398"/>
      <c r="BR364" s="398"/>
      <c r="BS364" s="398"/>
      <c r="BT364" s="398"/>
      <c r="BU364" s="398"/>
      <c r="BV364" s="398"/>
      <c r="BW364" s="398"/>
      <c r="BX364" s="398"/>
      <c r="BY364" s="398"/>
      <c r="BZ364" s="398"/>
      <c r="CA364" s="398"/>
      <c r="CB364" s="398"/>
      <c r="CC364" s="398"/>
      <c r="CD364" s="398"/>
      <c r="CE364" s="398"/>
      <c r="CF364" s="398"/>
      <c r="CG364" s="398"/>
      <c r="CH364" s="398"/>
      <c r="CI364" s="398"/>
      <c r="CJ364" s="398"/>
      <c r="CK364" s="398"/>
      <c r="CL364" s="398"/>
      <c r="CM364" s="398"/>
      <c r="CN364" s="398"/>
      <c r="CO364" s="398"/>
      <c r="CP364" s="398"/>
      <c r="CQ364" s="398"/>
      <c r="CR364" s="398"/>
      <c r="CS364" s="398"/>
      <c r="CT364" s="398"/>
      <c r="CU364" s="398"/>
      <c r="CV364" s="398"/>
      <c r="CW364" s="398"/>
      <c r="CX364" s="398"/>
      <c r="CY364" s="398"/>
      <c r="CZ364" s="398"/>
      <c r="DA364" s="398"/>
      <c r="DB364" s="398"/>
      <c r="DC364" s="398"/>
      <c r="DD364" s="398"/>
      <c r="DE364" s="398"/>
      <c r="DF364" s="398"/>
      <c r="DG364" s="398"/>
      <c r="DH364" s="398"/>
      <c r="DI364" s="398"/>
      <c r="DJ364" s="398"/>
      <c r="DK364" s="398"/>
      <c r="DL364" s="398"/>
      <c r="DM364" s="398"/>
      <c r="DN364" s="398"/>
      <c r="DO364" s="398"/>
      <c r="DP364" s="398"/>
      <c r="DQ364" s="398"/>
      <c r="DR364" s="398"/>
      <c r="DS364" s="398"/>
      <c r="DT364" s="398"/>
      <c r="DU364" s="398"/>
      <c r="DV364" s="398"/>
      <c r="DW364" s="398"/>
      <c r="DX364" s="398"/>
      <c r="DY364" s="398"/>
      <c r="DZ364" s="398"/>
      <c r="EA364" s="398"/>
      <c r="EB364" s="398"/>
      <c r="EC364" s="398"/>
      <c r="ED364" s="398"/>
      <c r="EE364" s="398"/>
      <c r="EF364" s="398"/>
      <c r="EG364" s="398"/>
      <c r="EH364" s="398"/>
      <c r="EI364" s="398"/>
      <c r="EJ364" s="398"/>
      <c r="EK364" s="398"/>
      <c r="EL364" s="398"/>
      <c r="EM364" s="398"/>
      <c r="EN364" s="398"/>
      <c r="EO364" s="398"/>
      <c r="EP364" s="398"/>
      <c r="EQ364" s="398"/>
      <c r="ER364" s="398"/>
      <c r="ES364" s="398"/>
      <c r="ET364" s="398"/>
      <c r="EU364" s="398"/>
      <c r="EV364" s="398"/>
      <c r="EW364" s="398"/>
      <c r="EX364" s="398"/>
      <c r="EY364" s="398"/>
      <c r="EZ364" s="398"/>
      <c r="FA364" s="398"/>
      <c r="FB364" s="398"/>
      <c r="FC364" s="398"/>
      <c r="FD364" s="398"/>
      <c r="FE364" s="398"/>
      <c r="FF364" s="398"/>
      <c r="FG364" s="398"/>
      <c r="FH364" s="398"/>
      <c r="FI364" s="398"/>
      <c r="FJ364" s="398"/>
      <c r="FK364" s="398"/>
    </row>
    <row r="365" spans="2:167" x14ac:dyDescent="0.25">
      <c r="B365" s="704"/>
      <c r="C365" s="704"/>
      <c r="D365" s="704"/>
      <c r="E365" s="704"/>
      <c r="F365" s="704"/>
      <c r="G365" s="398"/>
      <c r="H365" s="398"/>
      <c r="I365" s="398"/>
      <c r="J365" s="398"/>
      <c r="K365" s="398"/>
      <c r="L365" s="398"/>
      <c r="M365" s="398"/>
      <c r="N365" s="398"/>
      <c r="O365" s="398"/>
      <c r="P365" s="398"/>
      <c r="Q365" s="398"/>
      <c r="R365" s="398"/>
      <c r="S365" s="398"/>
      <c r="T365" s="398"/>
      <c r="U365" s="398"/>
      <c r="V365" s="398"/>
      <c r="W365" s="398"/>
      <c r="X365" s="398"/>
      <c r="Y365" s="398"/>
      <c r="Z365" s="398"/>
      <c r="AA365" s="398"/>
      <c r="AB365" s="398"/>
      <c r="AC365" s="398"/>
      <c r="AD365" s="398"/>
      <c r="AE365" s="398"/>
      <c r="AF365" s="398"/>
      <c r="AG365" s="398"/>
      <c r="AH365" s="398"/>
      <c r="AI365" s="398"/>
      <c r="AJ365" s="398"/>
      <c r="AK365" s="398"/>
      <c r="AL365" s="398"/>
      <c r="AM365" s="398"/>
      <c r="AN365" s="398"/>
      <c r="AO365" s="398"/>
      <c r="AP365" s="398"/>
      <c r="AQ365" s="398"/>
      <c r="AR365" s="398"/>
      <c r="AS365" s="398"/>
      <c r="AT365" s="398"/>
      <c r="AU365" s="398"/>
      <c r="AV365" s="398"/>
      <c r="AW365" s="398"/>
      <c r="AX365" s="398"/>
      <c r="AY365" s="398"/>
      <c r="AZ365" s="401"/>
      <c r="BA365" s="401"/>
      <c r="BB365" s="401"/>
      <c r="BC365" s="401"/>
      <c r="BD365" s="401"/>
      <c r="BE365" s="401"/>
      <c r="BF365" s="401"/>
      <c r="BG365" s="401"/>
      <c r="BH365" s="398"/>
      <c r="BI365" s="398"/>
      <c r="BJ365" s="398"/>
      <c r="BK365" s="398"/>
      <c r="BL365" s="398"/>
      <c r="BM365" s="398"/>
      <c r="BN365" s="398"/>
      <c r="BO365" s="398"/>
      <c r="BP365" s="398"/>
      <c r="BQ365" s="398"/>
      <c r="BR365" s="398"/>
      <c r="BS365" s="398"/>
      <c r="BT365" s="398"/>
      <c r="BU365" s="398"/>
      <c r="BV365" s="398"/>
      <c r="BW365" s="398"/>
      <c r="BX365" s="398"/>
      <c r="BY365" s="398"/>
      <c r="BZ365" s="398"/>
      <c r="CA365" s="398"/>
      <c r="CB365" s="398"/>
      <c r="CC365" s="398"/>
      <c r="CD365" s="398"/>
      <c r="CE365" s="398"/>
      <c r="CF365" s="398"/>
      <c r="CG365" s="398"/>
      <c r="CH365" s="398"/>
      <c r="CI365" s="398"/>
      <c r="CJ365" s="398"/>
      <c r="CK365" s="398"/>
      <c r="CL365" s="398"/>
      <c r="CM365" s="398"/>
      <c r="CN365" s="398"/>
      <c r="CO365" s="398"/>
      <c r="CP365" s="398"/>
      <c r="CQ365" s="398"/>
      <c r="CR365" s="398"/>
      <c r="CS365" s="398"/>
      <c r="CT365" s="398"/>
      <c r="CU365" s="398"/>
      <c r="CV365" s="398"/>
      <c r="CW365" s="398"/>
      <c r="CX365" s="398"/>
      <c r="CY365" s="398"/>
      <c r="CZ365" s="398"/>
      <c r="DA365" s="398"/>
      <c r="DB365" s="398"/>
      <c r="DC365" s="398"/>
      <c r="DD365" s="398"/>
      <c r="DE365" s="398"/>
      <c r="DF365" s="398"/>
      <c r="DG365" s="398"/>
      <c r="DH365" s="398"/>
      <c r="DI365" s="398"/>
      <c r="DJ365" s="398"/>
      <c r="DK365" s="398"/>
      <c r="DL365" s="398"/>
      <c r="DM365" s="398"/>
      <c r="DN365" s="398"/>
      <c r="DO365" s="398"/>
      <c r="DP365" s="398"/>
      <c r="DQ365" s="398"/>
      <c r="DR365" s="398"/>
      <c r="DS365" s="398"/>
      <c r="DT365" s="398"/>
      <c r="DU365" s="398"/>
      <c r="DV365" s="398"/>
      <c r="DW365" s="398"/>
      <c r="DX365" s="398"/>
      <c r="DY365" s="398"/>
      <c r="DZ365" s="398"/>
      <c r="EA365" s="398"/>
      <c r="EB365" s="398"/>
      <c r="EC365" s="398"/>
      <c r="ED365" s="398"/>
      <c r="EE365" s="398"/>
      <c r="EF365" s="398"/>
      <c r="EG365" s="398"/>
      <c r="EH365" s="398"/>
      <c r="EI365" s="398"/>
      <c r="EJ365" s="398"/>
      <c r="EK365" s="398"/>
      <c r="EL365" s="398"/>
      <c r="EM365" s="398"/>
      <c r="EN365" s="398"/>
      <c r="EO365" s="398"/>
      <c r="EP365" s="398"/>
      <c r="EQ365" s="398"/>
      <c r="ER365" s="398"/>
      <c r="ES365" s="398"/>
      <c r="ET365" s="398"/>
      <c r="EU365" s="398"/>
      <c r="EV365" s="398"/>
      <c r="EW365" s="398"/>
      <c r="EX365" s="398"/>
      <c r="EY365" s="398"/>
      <c r="EZ365" s="398"/>
      <c r="FA365" s="398"/>
      <c r="FB365" s="398"/>
      <c r="FC365" s="398"/>
      <c r="FD365" s="398"/>
      <c r="FE365" s="398"/>
      <c r="FF365" s="398"/>
      <c r="FG365" s="398"/>
      <c r="FH365" s="398"/>
      <c r="FI365" s="398"/>
      <c r="FJ365" s="398"/>
      <c r="FK365" s="398"/>
    </row>
    <row r="366" spans="2:167" x14ac:dyDescent="0.25">
      <c r="B366" s="704"/>
      <c r="C366" s="704"/>
      <c r="D366" s="704"/>
      <c r="E366" s="704"/>
      <c r="F366" s="704"/>
      <c r="G366" s="398"/>
      <c r="H366" s="398"/>
      <c r="I366" s="398"/>
      <c r="J366" s="398"/>
      <c r="K366" s="398"/>
      <c r="L366" s="398"/>
      <c r="M366" s="398"/>
      <c r="N366" s="398"/>
      <c r="O366" s="398"/>
      <c r="P366" s="398"/>
      <c r="Q366" s="398"/>
      <c r="R366" s="398"/>
      <c r="S366" s="398"/>
      <c r="T366" s="398"/>
      <c r="U366" s="398"/>
      <c r="V366" s="398"/>
      <c r="W366" s="398"/>
      <c r="X366" s="398"/>
      <c r="Y366" s="398"/>
      <c r="Z366" s="398"/>
      <c r="AA366" s="398"/>
      <c r="AB366" s="398"/>
      <c r="AC366" s="398"/>
      <c r="AD366" s="398"/>
      <c r="AE366" s="398"/>
      <c r="AF366" s="398"/>
      <c r="AG366" s="398"/>
      <c r="AH366" s="398"/>
      <c r="AI366" s="398"/>
      <c r="AJ366" s="398"/>
      <c r="AK366" s="398"/>
      <c r="AL366" s="398"/>
      <c r="AM366" s="398"/>
      <c r="AN366" s="398"/>
      <c r="AO366" s="398"/>
      <c r="AP366" s="398"/>
      <c r="AQ366" s="398"/>
      <c r="AR366" s="398"/>
      <c r="AS366" s="398"/>
      <c r="AT366" s="398"/>
      <c r="AU366" s="398"/>
      <c r="AV366" s="398"/>
      <c r="AW366" s="398"/>
      <c r="AX366" s="398"/>
      <c r="AY366" s="398"/>
      <c r="AZ366" s="398"/>
      <c r="BA366" s="398"/>
      <c r="BB366" s="398"/>
      <c r="BC366" s="398"/>
      <c r="BD366" s="398"/>
      <c r="BE366" s="398"/>
      <c r="BF366" s="398"/>
      <c r="BG366" s="398"/>
      <c r="BH366" s="398"/>
      <c r="BI366" s="398"/>
      <c r="BJ366" s="398"/>
      <c r="BK366" s="398"/>
      <c r="BL366" s="398"/>
      <c r="BM366" s="398"/>
      <c r="BN366" s="398"/>
      <c r="BO366" s="398"/>
      <c r="BP366" s="398"/>
      <c r="BQ366" s="398"/>
      <c r="BR366" s="398"/>
      <c r="BS366" s="398"/>
      <c r="BT366" s="398"/>
      <c r="BU366" s="398"/>
      <c r="BV366" s="398"/>
      <c r="BW366" s="398"/>
      <c r="BX366" s="398"/>
      <c r="BY366" s="398"/>
      <c r="BZ366" s="398"/>
      <c r="CA366" s="398"/>
      <c r="CB366" s="398"/>
      <c r="CC366" s="398"/>
      <c r="CD366" s="398"/>
      <c r="CE366" s="398"/>
      <c r="CF366" s="398"/>
      <c r="CG366" s="398"/>
      <c r="CH366" s="398"/>
      <c r="CI366" s="398"/>
      <c r="CJ366" s="398"/>
      <c r="CK366" s="398"/>
      <c r="CL366" s="398"/>
      <c r="CM366" s="398"/>
      <c r="CN366" s="398"/>
      <c r="CO366" s="398"/>
      <c r="CP366" s="398"/>
      <c r="CQ366" s="398"/>
      <c r="CR366" s="398"/>
      <c r="CS366" s="398"/>
      <c r="CT366" s="398"/>
      <c r="CU366" s="398"/>
      <c r="CV366" s="398"/>
      <c r="CW366" s="398"/>
      <c r="CX366" s="398"/>
      <c r="CY366" s="398"/>
      <c r="CZ366" s="398"/>
      <c r="DA366" s="398"/>
      <c r="DB366" s="398"/>
      <c r="DC366" s="398"/>
      <c r="DD366" s="398"/>
      <c r="DE366" s="398"/>
      <c r="DF366" s="398"/>
      <c r="DG366" s="398"/>
      <c r="DH366" s="398"/>
      <c r="DI366" s="398"/>
      <c r="DJ366" s="398"/>
      <c r="DK366" s="398"/>
      <c r="DL366" s="398"/>
      <c r="DM366" s="398"/>
      <c r="DN366" s="398"/>
      <c r="DO366" s="398"/>
      <c r="DP366" s="398"/>
      <c r="DQ366" s="398"/>
      <c r="DR366" s="398"/>
      <c r="DS366" s="398"/>
      <c r="DT366" s="398"/>
      <c r="DU366" s="398"/>
      <c r="DV366" s="398"/>
      <c r="DW366" s="398"/>
      <c r="DX366" s="398"/>
      <c r="DY366" s="398"/>
      <c r="DZ366" s="398"/>
      <c r="EA366" s="398"/>
      <c r="EB366" s="398"/>
      <c r="EC366" s="398"/>
      <c r="ED366" s="398"/>
      <c r="EE366" s="398"/>
      <c r="EF366" s="398"/>
      <c r="EG366" s="398"/>
      <c r="EH366" s="398"/>
      <c r="EI366" s="398"/>
      <c r="EJ366" s="398"/>
      <c r="EK366" s="398"/>
      <c r="EL366" s="398"/>
      <c r="EM366" s="398"/>
      <c r="EN366" s="398"/>
      <c r="EO366" s="398"/>
      <c r="EP366" s="398"/>
      <c r="EQ366" s="398"/>
      <c r="ER366" s="398"/>
      <c r="ES366" s="398"/>
      <c r="ET366" s="398"/>
      <c r="EU366" s="398"/>
      <c r="EV366" s="398"/>
      <c r="EW366" s="398"/>
      <c r="EX366" s="398"/>
      <c r="EY366" s="398"/>
      <c r="EZ366" s="398"/>
      <c r="FA366" s="398"/>
      <c r="FB366" s="398"/>
      <c r="FC366" s="398"/>
      <c r="FD366" s="398"/>
      <c r="FE366" s="398"/>
      <c r="FF366" s="398"/>
      <c r="FG366" s="398"/>
      <c r="FH366" s="398"/>
      <c r="FI366" s="398"/>
      <c r="FJ366" s="398"/>
      <c r="FK366" s="398"/>
    </row>
    <row r="367" spans="2:167" ht="18" x14ac:dyDescent="0.25">
      <c r="B367" s="239"/>
      <c r="C367" s="239"/>
      <c r="D367" s="239"/>
      <c r="E367" s="239"/>
      <c r="F367" s="239"/>
      <c r="G367" s="239"/>
      <c r="H367" s="409"/>
      <c r="I367" s="239"/>
      <c r="J367" s="239"/>
      <c r="K367" s="239"/>
      <c r="L367" s="239"/>
      <c r="M367" s="239"/>
      <c r="N367" s="239"/>
      <c r="O367" s="239"/>
      <c r="P367" s="239"/>
      <c r="Q367" s="239"/>
      <c r="R367" s="239"/>
      <c r="S367" s="239"/>
      <c r="T367" s="239"/>
      <c r="U367" s="239"/>
      <c r="V367" s="239"/>
      <c r="W367" s="239"/>
      <c r="X367" s="239"/>
      <c r="Y367" s="239"/>
      <c r="Z367" s="239"/>
      <c r="AA367" s="239"/>
      <c r="AB367" s="239"/>
      <c r="AC367" s="239"/>
      <c r="AD367" s="239"/>
      <c r="AE367" s="239"/>
      <c r="AF367" s="239"/>
      <c r="AG367" s="239"/>
      <c r="AH367" s="239"/>
      <c r="AI367" s="239"/>
      <c r="AJ367" s="239"/>
      <c r="AK367" s="239"/>
      <c r="AL367" s="239"/>
      <c r="AM367" s="239"/>
      <c r="AN367" s="239"/>
      <c r="AO367" s="239"/>
      <c r="AP367" s="239"/>
      <c r="AQ367" s="239"/>
      <c r="AR367" s="239"/>
      <c r="AS367" s="239"/>
      <c r="AT367" s="239"/>
      <c r="AU367" s="239"/>
      <c r="AV367" s="239"/>
      <c r="AW367" s="239"/>
      <c r="AX367" s="239"/>
      <c r="AY367" s="239"/>
      <c r="AZ367" s="239"/>
      <c r="BA367" s="239"/>
      <c r="BB367" s="239"/>
      <c r="BC367" s="239"/>
      <c r="BD367" s="239"/>
      <c r="BE367" s="239"/>
      <c r="BF367" s="239"/>
      <c r="BG367" s="239"/>
      <c r="BH367" s="239"/>
      <c r="BI367" s="239"/>
      <c r="BJ367" s="239"/>
      <c r="BK367" s="239"/>
      <c r="BL367" s="239"/>
      <c r="BM367" s="239"/>
      <c r="BN367" s="239"/>
      <c r="BO367" s="239"/>
      <c r="BP367" s="239"/>
      <c r="BQ367" s="239"/>
      <c r="BR367" s="239"/>
      <c r="BS367" s="239"/>
      <c r="BT367" s="239"/>
      <c r="BU367" s="239"/>
      <c r="BV367" s="239"/>
      <c r="BW367" s="239"/>
      <c r="BX367" s="239"/>
      <c r="BY367" s="239"/>
      <c r="BZ367" s="239"/>
      <c r="CA367" s="239"/>
      <c r="CB367" s="239"/>
      <c r="CC367" s="239"/>
      <c r="CD367" s="239"/>
      <c r="CE367" s="239"/>
      <c r="CF367" s="239"/>
      <c r="CG367" s="239"/>
      <c r="CH367" s="239"/>
      <c r="CI367" s="239"/>
      <c r="CJ367" s="239"/>
      <c r="CK367" s="239"/>
      <c r="CL367" s="239"/>
      <c r="CM367" s="239"/>
      <c r="CN367" s="239"/>
      <c r="CO367" s="239"/>
      <c r="CP367" s="239"/>
      <c r="CQ367" s="239"/>
      <c r="CR367" s="239"/>
      <c r="CS367" s="239"/>
      <c r="CT367" s="239"/>
      <c r="CU367" s="239"/>
      <c r="CV367" s="239"/>
      <c r="CW367" s="239"/>
      <c r="CX367" s="239"/>
      <c r="CY367" s="239"/>
      <c r="CZ367" s="239"/>
      <c r="DA367" s="239"/>
      <c r="DB367" s="239"/>
      <c r="DC367" s="239"/>
      <c r="DD367" s="239"/>
      <c r="DE367" s="239"/>
      <c r="DF367" s="239"/>
      <c r="DG367" s="239"/>
      <c r="DH367" s="239"/>
      <c r="DI367" s="239"/>
      <c r="DJ367" s="239"/>
      <c r="DK367" s="239"/>
      <c r="DL367" s="239"/>
      <c r="DM367" s="239"/>
      <c r="DN367" s="239"/>
      <c r="DO367" s="239"/>
      <c r="DP367" s="239"/>
      <c r="DQ367" s="239"/>
      <c r="DR367" s="239"/>
      <c r="DS367" s="239"/>
      <c r="DT367" s="239"/>
      <c r="DU367" s="239"/>
      <c r="DV367" s="239"/>
      <c r="DW367" s="239"/>
      <c r="DX367" s="239"/>
      <c r="DY367" s="239"/>
      <c r="DZ367" s="239"/>
      <c r="EA367" s="239"/>
      <c r="EB367" s="239"/>
      <c r="EC367" s="239"/>
      <c r="ED367" s="239"/>
      <c r="EE367" s="239"/>
      <c r="EF367" s="239"/>
      <c r="EG367" s="239"/>
      <c r="EH367" s="239"/>
      <c r="EI367" s="239"/>
      <c r="EJ367" s="239"/>
      <c r="EK367" s="239"/>
      <c r="EL367" s="239"/>
      <c r="EM367" s="239"/>
      <c r="EN367" s="239"/>
      <c r="EO367" s="239"/>
      <c r="EP367" s="239"/>
      <c r="EQ367" s="239"/>
      <c r="ER367" s="239"/>
      <c r="ES367" s="239"/>
      <c r="ET367" s="239"/>
      <c r="EU367" s="239"/>
      <c r="EV367" s="239"/>
      <c r="EW367" s="239"/>
      <c r="EX367" s="239"/>
      <c r="EY367" s="239"/>
      <c r="EZ367" s="239"/>
      <c r="FA367" s="239"/>
      <c r="FB367" s="239"/>
      <c r="FC367" s="239"/>
      <c r="FD367" s="239"/>
      <c r="FE367" s="239"/>
      <c r="FF367" s="239"/>
      <c r="FG367" s="239"/>
      <c r="FH367" s="239"/>
      <c r="FI367" s="239"/>
      <c r="FJ367" s="239"/>
      <c r="FK367" s="239"/>
    </row>
    <row r="368" spans="2:167" x14ac:dyDescent="0.25">
      <c r="B368" s="704">
        <v>2018</v>
      </c>
      <c r="C368" s="704"/>
      <c r="D368" s="704"/>
      <c r="E368" s="704"/>
      <c r="F368" s="704"/>
      <c r="G368" s="397"/>
      <c r="H368" s="705" t="s">
        <v>859</v>
      </c>
      <c r="I368" s="705"/>
      <c r="J368" s="705"/>
      <c r="K368" s="705"/>
      <c r="L368" s="705"/>
      <c r="M368" s="705"/>
      <c r="N368" s="705"/>
      <c r="O368" s="705"/>
      <c r="P368" s="705"/>
      <c r="Q368" s="705"/>
      <c r="R368" s="705"/>
      <c r="S368" s="705"/>
      <c r="T368" s="705"/>
      <c r="U368" s="705"/>
      <c r="V368" s="705"/>
      <c r="W368" s="152"/>
      <c r="X368" s="398"/>
      <c r="Y368" s="706" t="s">
        <v>890</v>
      </c>
      <c r="Z368" s="706"/>
      <c r="AA368" s="706"/>
      <c r="AB368" s="706"/>
      <c r="AC368" s="706"/>
      <c r="AD368" s="706"/>
      <c r="AE368" s="706"/>
      <c r="AF368" s="706"/>
      <c r="AG368" s="398"/>
      <c r="AH368" s="703" t="s">
        <v>860</v>
      </c>
      <c r="AI368" s="703"/>
      <c r="AJ368" s="703"/>
      <c r="AK368" s="703"/>
      <c r="AL368" s="703"/>
      <c r="AM368" s="703"/>
      <c r="AN368" s="703"/>
      <c r="AO368" s="703"/>
      <c r="AP368" s="398"/>
      <c r="AQ368" s="706" t="s">
        <v>861</v>
      </c>
      <c r="AR368" s="706"/>
      <c r="AS368" s="706"/>
      <c r="AT368" s="706"/>
      <c r="AU368" s="706"/>
      <c r="AV368" s="706"/>
      <c r="AW368" s="706"/>
      <c r="AX368" s="706"/>
      <c r="AY368" s="398"/>
      <c r="AZ368" s="703" t="s">
        <v>862</v>
      </c>
      <c r="BA368" s="703"/>
      <c r="BB368" s="703"/>
      <c r="BC368" s="703"/>
      <c r="BD368" s="703"/>
      <c r="BE368" s="703"/>
      <c r="BF368" s="703"/>
      <c r="BG368" s="703"/>
      <c r="BH368" s="398"/>
      <c r="BI368" s="706" t="s">
        <v>863</v>
      </c>
      <c r="BJ368" s="706"/>
      <c r="BK368" s="706"/>
      <c r="BL368" s="706"/>
      <c r="BM368" s="706"/>
      <c r="BN368" s="706"/>
      <c r="BO368" s="706"/>
      <c r="BP368" s="706"/>
      <c r="BQ368" s="398"/>
      <c r="BR368" s="703" t="s">
        <v>864</v>
      </c>
      <c r="BS368" s="703"/>
      <c r="BT368" s="703"/>
      <c r="BU368" s="703"/>
      <c r="BV368" s="703"/>
      <c r="BW368" s="703"/>
      <c r="BX368" s="703"/>
      <c r="BY368" s="703"/>
      <c r="BZ368" s="398"/>
      <c r="CA368" s="706" t="s">
        <v>865</v>
      </c>
      <c r="CB368" s="706"/>
      <c r="CC368" s="706"/>
      <c r="CD368" s="706"/>
      <c r="CE368" s="706"/>
      <c r="CF368" s="706"/>
      <c r="CG368" s="706"/>
      <c r="CH368" s="706"/>
      <c r="CI368" s="398"/>
      <c r="CJ368" s="703" t="s">
        <v>866</v>
      </c>
      <c r="CK368" s="703"/>
      <c r="CL368" s="703"/>
      <c r="CM368" s="703"/>
      <c r="CN368" s="703"/>
      <c r="CO368" s="703"/>
      <c r="CP368" s="703"/>
      <c r="CQ368" s="703"/>
      <c r="CR368" s="398"/>
      <c r="CS368" s="706" t="s">
        <v>867</v>
      </c>
      <c r="CT368" s="706"/>
      <c r="CU368" s="706"/>
      <c r="CV368" s="706"/>
      <c r="CW368" s="706"/>
      <c r="CX368" s="706"/>
      <c r="CY368" s="706"/>
      <c r="CZ368" s="706"/>
      <c r="DA368" s="398"/>
      <c r="DB368" s="703" t="s">
        <v>868</v>
      </c>
      <c r="DC368" s="703"/>
      <c r="DD368" s="703"/>
      <c r="DE368" s="703"/>
      <c r="DF368" s="703"/>
      <c r="DG368" s="703"/>
      <c r="DH368" s="703"/>
      <c r="DI368" s="703"/>
      <c r="DJ368" s="398"/>
      <c r="DK368" s="706" t="s">
        <v>889</v>
      </c>
      <c r="DL368" s="706"/>
      <c r="DM368" s="706"/>
      <c r="DN368" s="706"/>
      <c r="DO368" s="706"/>
      <c r="DP368" s="706"/>
      <c r="DQ368" s="706"/>
      <c r="DR368" s="706"/>
      <c r="DS368" s="398"/>
      <c r="DT368" s="703" t="s">
        <v>869</v>
      </c>
      <c r="DU368" s="703"/>
      <c r="DV368" s="703"/>
      <c r="DW368" s="703"/>
      <c r="DX368" s="703"/>
      <c r="DY368" s="703"/>
      <c r="DZ368" s="703"/>
      <c r="EA368" s="703"/>
      <c r="EB368" s="398"/>
      <c r="EC368" s="706" t="s">
        <v>870</v>
      </c>
      <c r="ED368" s="706"/>
      <c r="EE368" s="706"/>
      <c r="EF368" s="706"/>
      <c r="EG368" s="706"/>
      <c r="EH368" s="706"/>
      <c r="EI368" s="706"/>
      <c r="EJ368" s="706"/>
      <c r="EK368" s="398"/>
      <c r="EL368" s="703" t="s">
        <v>891</v>
      </c>
      <c r="EM368" s="703"/>
      <c r="EN368" s="703"/>
      <c r="EO368" s="703"/>
      <c r="EP368" s="703"/>
      <c r="EQ368" s="703"/>
      <c r="ER368" s="703"/>
      <c r="ES368" s="703"/>
      <c r="ET368" s="398"/>
      <c r="EU368" s="706" t="s">
        <v>871</v>
      </c>
      <c r="EV368" s="706"/>
      <c r="EW368" s="706"/>
      <c r="EX368" s="706"/>
      <c r="EY368" s="706"/>
      <c r="EZ368" s="706"/>
      <c r="FA368" s="706"/>
      <c r="FB368" s="706"/>
      <c r="FC368" s="398"/>
      <c r="FD368" s="703" t="s">
        <v>872</v>
      </c>
      <c r="FE368" s="703"/>
      <c r="FF368" s="703"/>
      <c r="FG368" s="703"/>
      <c r="FH368" s="703"/>
      <c r="FI368" s="703"/>
      <c r="FJ368" s="703"/>
      <c r="FK368" s="703"/>
    </row>
    <row r="369" spans="2:167" x14ac:dyDescent="0.25">
      <c r="B369" s="704"/>
      <c r="C369" s="704"/>
      <c r="D369" s="704"/>
      <c r="E369" s="704"/>
      <c r="F369" s="704"/>
      <c r="G369" s="397"/>
      <c r="H369" s="705"/>
      <c r="I369" s="705"/>
      <c r="J369" s="705"/>
      <c r="K369" s="705"/>
      <c r="L369" s="705"/>
      <c r="M369" s="705"/>
      <c r="N369" s="705"/>
      <c r="O369" s="705"/>
      <c r="P369" s="705"/>
      <c r="Q369" s="705"/>
      <c r="R369" s="705"/>
      <c r="S369" s="705"/>
      <c r="T369" s="705"/>
      <c r="U369" s="705"/>
      <c r="V369" s="705"/>
      <c r="W369" s="151"/>
      <c r="X369" s="398"/>
      <c r="Y369" s="706"/>
      <c r="Z369" s="706"/>
      <c r="AA369" s="706"/>
      <c r="AB369" s="706"/>
      <c r="AC369" s="706"/>
      <c r="AD369" s="706"/>
      <c r="AE369" s="706"/>
      <c r="AF369" s="706"/>
      <c r="AG369" s="398"/>
      <c r="AH369" s="703"/>
      <c r="AI369" s="703"/>
      <c r="AJ369" s="703"/>
      <c r="AK369" s="703"/>
      <c r="AL369" s="703"/>
      <c r="AM369" s="703"/>
      <c r="AN369" s="703"/>
      <c r="AO369" s="703"/>
      <c r="AP369" s="398"/>
      <c r="AQ369" s="706"/>
      <c r="AR369" s="706"/>
      <c r="AS369" s="706"/>
      <c r="AT369" s="706"/>
      <c r="AU369" s="706"/>
      <c r="AV369" s="706"/>
      <c r="AW369" s="706"/>
      <c r="AX369" s="706"/>
      <c r="AY369" s="398"/>
      <c r="AZ369" s="703"/>
      <c r="BA369" s="703"/>
      <c r="BB369" s="703"/>
      <c r="BC369" s="703"/>
      <c r="BD369" s="703"/>
      <c r="BE369" s="703"/>
      <c r="BF369" s="703"/>
      <c r="BG369" s="703"/>
      <c r="BH369" s="398"/>
      <c r="BI369" s="706"/>
      <c r="BJ369" s="706"/>
      <c r="BK369" s="706"/>
      <c r="BL369" s="706"/>
      <c r="BM369" s="706"/>
      <c r="BN369" s="706"/>
      <c r="BO369" s="706"/>
      <c r="BP369" s="706"/>
      <c r="BQ369" s="398"/>
      <c r="BR369" s="703"/>
      <c r="BS369" s="703"/>
      <c r="BT369" s="703"/>
      <c r="BU369" s="703"/>
      <c r="BV369" s="703"/>
      <c r="BW369" s="703"/>
      <c r="BX369" s="703"/>
      <c r="BY369" s="703"/>
      <c r="BZ369" s="398"/>
      <c r="CA369" s="706"/>
      <c r="CB369" s="706"/>
      <c r="CC369" s="706"/>
      <c r="CD369" s="706"/>
      <c r="CE369" s="706"/>
      <c r="CF369" s="706"/>
      <c r="CG369" s="706"/>
      <c r="CH369" s="706"/>
      <c r="CI369" s="398"/>
      <c r="CJ369" s="703"/>
      <c r="CK369" s="703"/>
      <c r="CL369" s="703"/>
      <c r="CM369" s="703"/>
      <c r="CN369" s="703"/>
      <c r="CO369" s="703"/>
      <c r="CP369" s="703"/>
      <c r="CQ369" s="703"/>
      <c r="CR369" s="398"/>
      <c r="CS369" s="706"/>
      <c r="CT369" s="706"/>
      <c r="CU369" s="706"/>
      <c r="CV369" s="706"/>
      <c r="CW369" s="706"/>
      <c r="CX369" s="706"/>
      <c r="CY369" s="706"/>
      <c r="CZ369" s="706"/>
      <c r="DA369" s="398"/>
      <c r="DB369" s="703"/>
      <c r="DC369" s="703"/>
      <c r="DD369" s="703"/>
      <c r="DE369" s="703"/>
      <c r="DF369" s="703"/>
      <c r="DG369" s="703"/>
      <c r="DH369" s="703"/>
      <c r="DI369" s="703"/>
      <c r="DJ369" s="398"/>
      <c r="DK369" s="706"/>
      <c r="DL369" s="706"/>
      <c r="DM369" s="706"/>
      <c r="DN369" s="706"/>
      <c r="DO369" s="706"/>
      <c r="DP369" s="706"/>
      <c r="DQ369" s="706"/>
      <c r="DR369" s="706"/>
      <c r="DS369" s="398"/>
      <c r="DT369" s="703"/>
      <c r="DU369" s="703"/>
      <c r="DV369" s="703"/>
      <c r="DW369" s="703"/>
      <c r="DX369" s="703"/>
      <c r="DY369" s="703"/>
      <c r="DZ369" s="703"/>
      <c r="EA369" s="703"/>
      <c r="EB369" s="398"/>
      <c r="EC369" s="706"/>
      <c r="ED369" s="706"/>
      <c r="EE369" s="706"/>
      <c r="EF369" s="706"/>
      <c r="EG369" s="706"/>
      <c r="EH369" s="706"/>
      <c r="EI369" s="706"/>
      <c r="EJ369" s="706"/>
      <c r="EK369" s="398"/>
      <c r="EL369" s="703"/>
      <c r="EM369" s="703"/>
      <c r="EN369" s="703"/>
      <c r="EO369" s="703"/>
      <c r="EP369" s="703"/>
      <c r="EQ369" s="703"/>
      <c r="ER369" s="703"/>
      <c r="ES369" s="703"/>
      <c r="ET369" s="398"/>
      <c r="EU369" s="706"/>
      <c r="EV369" s="706"/>
      <c r="EW369" s="706"/>
      <c r="EX369" s="706"/>
      <c r="EY369" s="706"/>
      <c r="EZ369" s="706"/>
      <c r="FA369" s="706"/>
      <c r="FB369" s="706"/>
      <c r="FC369" s="398"/>
      <c r="FD369" s="703"/>
      <c r="FE369" s="703"/>
      <c r="FF369" s="703"/>
      <c r="FG369" s="703"/>
      <c r="FH369" s="703"/>
      <c r="FI369" s="703"/>
      <c r="FJ369" s="703"/>
      <c r="FK369" s="703"/>
    </row>
    <row r="370" spans="2:167" x14ac:dyDescent="0.25">
      <c r="B370" s="704"/>
      <c r="C370" s="704"/>
      <c r="D370" s="704"/>
      <c r="E370" s="704"/>
      <c r="F370" s="704"/>
      <c r="G370" s="399"/>
      <c r="H370" s="154"/>
      <c r="I370" s="153"/>
      <c r="J370" s="153"/>
      <c r="K370" s="153"/>
      <c r="L370" s="153"/>
      <c r="M370" s="153"/>
      <c r="N370" s="153"/>
      <c r="O370" s="153"/>
      <c r="P370" s="153"/>
      <c r="Q370" s="153"/>
      <c r="R370" s="153"/>
      <c r="S370" s="153"/>
      <c r="T370" s="153"/>
      <c r="U370" s="153"/>
      <c r="V370" s="153"/>
      <c r="W370" s="151"/>
      <c r="X370" s="398"/>
      <c r="Y370" s="400"/>
      <c r="AF370" s="400"/>
      <c r="AG370" s="398"/>
      <c r="AH370" s="401"/>
      <c r="AO370" s="401"/>
      <c r="AP370" s="398"/>
      <c r="AQ370" s="400"/>
      <c r="AX370" s="400"/>
      <c r="AY370" s="398"/>
      <c r="AZ370" s="401"/>
      <c r="BG370" s="401"/>
      <c r="BH370" s="398"/>
      <c r="BI370" s="400"/>
      <c r="BP370" s="400"/>
      <c r="BQ370" s="398"/>
      <c r="BR370" s="401"/>
      <c r="BY370" s="401"/>
      <c r="BZ370" s="398"/>
      <c r="CA370" s="400"/>
      <c r="CH370" s="400"/>
      <c r="CI370" s="398"/>
      <c r="CJ370" s="401"/>
      <c r="CQ370" s="401"/>
      <c r="CR370" s="398"/>
      <c r="CS370" s="400"/>
      <c r="CZ370" s="400"/>
      <c r="DA370" s="398"/>
      <c r="DB370" s="401"/>
      <c r="DI370" s="401"/>
      <c r="DJ370" s="398"/>
      <c r="DK370" s="400"/>
      <c r="DR370" s="400"/>
      <c r="DS370" s="398"/>
      <c r="DT370" s="401"/>
      <c r="EA370" s="401"/>
      <c r="EB370" s="398"/>
      <c r="EC370" s="400"/>
      <c r="EJ370" s="400"/>
      <c r="EK370" s="398"/>
      <c r="EL370" s="401"/>
      <c r="ES370" s="401"/>
      <c r="ET370" s="398"/>
      <c r="EU370" s="400"/>
      <c r="FB370" s="400"/>
      <c r="FC370" s="398"/>
      <c r="FD370" s="401"/>
      <c r="FK370" s="401"/>
    </row>
    <row r="371" spans="2:167" x14ac:dyDescent="0.25">
      <c r="B371" s="704"/>
      <c r="C371" s="704"/>
      <c r="D371" s="704"/>
      <c r="E371" s="704"/>
      <c r="F371" s="704"/>
      <c r="G371" s="399"/>
      <c r="H371" s="687" t="s">
        <v>284</v>
      </c>
      <c r="I371" s="688"/>
      <c r="J371" s="688"/>
      <c r="K371" s="689"/>
      <c r="L371" s="153"/>
      <c r="M371" s="687" t="s">
        <v>285</v>
      </c>
      <c r="N371" s="688"/>
      <c r="O371" s="688"/>
      <c r="P371" s="689"/>
      <c r="Q371" s="153"/>
      <c r="R371" s="153"/>
      <c r="S371" s="153"/>
      <c r="T371" s="153"/>
      <c r="U371" s="153"/>
      <c r="V371" s="153"/>
      <c r="W371" s="151"/>
      <c r="X371" s="398"/>
      <c r="Y371" s="400"/>
      <c r="AA371" s="687" t="s">
        <v>284</v>
      </c>
      <c r="AB371" s="688"/>
      <c r="AC371" s="688"/>
      <c r="AD371" s="689"/>
      <c r="AF371" s="400"/>
      <c r="AG371" s="398"/>
      <c r="AH371" s="401"/>
      <c r="AJ371" s="687" t="s">
        <v>284</v>
      </c>
      <c r="AK371" s="688"/>
      <c r="AL371" s="688"/>
      <c r="AM371" s="689"/>
      <c r="AO371" s="401"/>
      <c r="AP371" s="398"/>
      <c r="AQ371" s="400"/>
      <c r="AS371" s="687" t="s">
        <v>284</v>
      </c>
      <c r="AT371" s="688"/>
      <c r="AU371" s="688"/>
      <c r="AV371" s="689"/>
      <c r="AX371" s="400"/>
      <c r="AY371" s="398"/>
      <c r="AZ371" s="401"/>
      <c r="BB371" s="687" t="s">
        <v>284</v>
      </c>
      <c r="BC371" s="688"/>
      <c r="BD371" s="688"/>
      <c r="BE371" s="689"/>
      <c r="BG371" s="401"/>
      <c r="BH371" s="398"/>
      <c r="BI371" s="400"/>
      <c r="BK371" s="687" t="s">
        <v>284</v>
      </c>
      <c r="BL371" s="688"/>
      <c r="BM371" s="688"/>
      <c r="BN371" s="689"/>
      <c r="BP371" s="400"/>
      <c r="BQ371" s="398"/>
      <c r="BR371" s="401"/>
      <c r="BT371" s="687" t="s">
        <v>284</v>
      </c>
      <c r="BU371" s="688"/>
      <c r="BV371" s="688"/>
      <c r="BW371" s="689"/>
      <c r="BY371" s="401"/>
      <c r="BZ371" s="398"/>
      <c r="CA371" s="400"/>
      <c r="CC371" s="687" t="s">
        <v>284</v>
      </c>
      <c r="CD371" s="688"/>
      <c r="CE371" s="688"/>
      <c r="CF371" s="689"/>
      <c r="CH371" s="400"/>
      <c r="CI371" s="398"/>
      <c r="CJ371" s="401"/>
      <c r="CL371" s="687" t="s">
        <v>284</v>
      </c>
      <c r="CM371" s="688"/>
      <c r="CN371" s="688"/>
      <c r="CO371" s="689"/>
      <c r="CQ371" s="401"/>
      <c r="CR371" s="398"/>
      <c r="CS371" s="400"/>
      <c r="CU371" s="687" t="s">
        <v>284</v>
      </c>
      <c r="CV371" s="688"/>
      <c r="CW371" s="688"/>
      <c r="CX371" s="689"/>
      <c r="CZ371" s="400"/>
      <c r="DA371" s="398"/>
      <c r="DB371" s="401"/>
      <c r="DD371" s="687" t="s">
        <v>284</v>
      </c>
      <c r="DE371" s="688"/>
      <c r="DF371" s="688"/>
      <c r="DG371" s="689"/>
      <c r="DI371" s="401"/>
      <c r="DJ371" s="398"/>
      <c r="DK371" s="400"/>
      <c r="DM371" s="687" t="s">
        <v>284</v>
      </c>
      <c r="DN371" s="688"/>
      <c r="DO371" s="688"/>
      <c r="DP371" s="689"/>
      <c r="DR371" s="400"/>
      <c r="DS371" s="398"/>
      <c r="DT371" s="401"/>
      <c r="DV371" s="687" t="s">
        <v>284</v>
      </c>
      <c r="DW371" s="688"/>
      <c r="DX371" s="688"/>
      <c r="DY371" s="689"/>
      <c r="EA371" s="401"/>
      <c r="EB371" s="398"/>
      <c r="EC371" s="400"/>
      <c r="EE371" s="687" t="s">
        <v>284</v>
      </c>
      <c r="EF371" s="688"/>
      <c r="EG371" s="688"/>
      <c r="EH371" s="689"/>
      <c r="EJ371" s="400"/>
      <c r="EK371" s="398"/>
      <c r="EL371" s="401"/>
      <c r="EN371" s="687" t="s">
        <v>284</v>
      </c>
      <c r="EO371" s="688"/>
      <c r="EP371" s="688"/>
      <c r="EQ371" s="689"/>
      <c r="ES371" s="401"/>
      <c r="ET371" s="398"/>
      <c r="EU371" s="400"/>
      <c r="EW371" s="687" t="s">
        <v>284</v>
      </c>
      <c r="EX371" s="688"/>
      <c r="EY371" s="688"/>
      <c r="EZ371" s="689"/>
      <c r="FB371" s="400"/>
      <c r="FC371" s="398"/>
      <c r="FD371" s="401"/>
      <c r="FF371" s="687" t="s">
        <v>284</v>
      </c>
      <c r="FG371" s="688"/>
      <c r="FH371" s="688"/>
      <c r="FI371" s="689"/>
      <c r="FK371" s="401"/>
    </row>
    <row r="372" spans="2:167" x14ac:dyDescent="0.25">
      <c r="B372" s="704"/>
      <c r="C372" s="704"/>
      <c r="D372" s="704"/>
      <c r="E372" s="704"/>
      <c r="F372" s="704"/>
      <c r="G372" s="399"/>
      <c r="H372" s="690"/>
      <c r="I372" s="691"/>
      <c r="J372" s="691"/>
      <c r="K372" s="692"/>
      <c r="L372" s="153"/>
      <c r="M372" s="690"/>
      <c r="N372" s="691"/>
      <c r="O372" s="691"/>
      <c r="P372" s="692"/>
      <c r="Q372" s="402"/>
      <c r="R372" s="402"/>
      <c r="S372" s="402"/>
      <c r="T372" s="402"/>
      <c r="U372" s="402"/>
      <c r="V372" s="153"/>
      <c r="W372" s="151"/>
      <c r="X372" s="398"/>
      <c r="Y372" s="400"/>
      <c r="AA372" s="690"/>
      <c r="AB372" s="691"/>
      <c r="AC372" s="691"/>
      <c r="AD372" s="692"/>
      <c r="AF372" s="400"/>
      <c r="AG372" s="398"/>
      <c r="AH372" s="401"/>
      <c r="AJ372" s="690"/>
      <c r="AK372" s="691"/>
      <c r="AL372" s="691"/>
      <c r="AM372" s="692"/>
      <c r="AO372" s="401"/>
      <c r="AP372" s="398"/>
      <c r="AQ372" s="400"/>
      <c r="AS372" s="690"/>
      <c r="AT372" s="691"/>
      <c r="AU372" s="691"/>
      <c r="AV372" s="692"/>
      <c r="AX372" s="400"/>
      <c r="AY372" s="398"/>
      <c r="AZ372" s="401"/>
      <c r="BB372" s="690"/>
      <c r="BC372" s="691"/>
      <c r="BD372" s="691"/>
      <c r="BE372" s="692"/>
      <c r="BG372" s="401"/>
      <c r="BH372" s="398"/>
      <c r="BI372" s="400"/>
      <c r="BK372" s="690"/>
      <c r="BL372" s="691"/>
      <c r="BM372" s="691"/>
      <c r="BN372" s="692"/>
      <c r="BP372" s="400"/>
      <c r="BQ372" s="398"/>
      <c r="BR372" s="401"/>
      <c r="BT372" s="690"/>
      <c r="BU372" s="691"/>
      <c r="BV372" s="691"/>
      <c r="BW372" s="692"/>
      <c r="BY372" s="401"/>
      <c r="BZ372" s="398"/>
      <c r="CA372" s="400"/>
      <c r="CC372" s="690"/>
      <c r="CD372" s="691"/>
      <c r="CE372" s="691"/>
      <c r="CF372" s="692"/>
      <c r="CH372" s="400"/>
      <c r="CI372" s="398"/>
      <c r="CJ372" s="401"/>
      <c r="CL372" s="690"/>
      <c r="CM372" s="691"/>
      <c r="CN372" s="691"/>
      <c r="CO372" s="692"/>
      <c r="CQ372" s="401"/>
      <c r="CR372" s="398"/>
      <c r="CS372" s="400"/>
      <c r="CU372" s="690"/>
      <c r="CV372" s="691"/>
      <c r="CW372" s="691"/>
      <c r="CX372" s="692"/>
      <c r="CZ372" s="400"/>
      <c r="DA372" s="398"/>
      <c r="DB372" s="401"/>
      <c r="DD372" s="690"/>
      <c r="DE372" s="691"/>
      <c r="DF372" s="691"/>
      <c r="DG372" s="692"/>
      <c r="DI372" s="401"/>
      <c r="DJ372" s="398"/>
      <c r="DK372" s="400"/>
      <c r="DM372" s="690"/>
      <c r="DN372" s="691"/>
      <c r="DO372" s="691"/>
      <c r="DP372" s="692"/>
      <c r="DR372" s="400"/>
      <c r="DS372" s="398"/>
      <c r="DT372" s="401"/>
      <c r="DV372" s="690"/>
      <c r="DW372" s="691"/>
      <c r="DX372" s="691"/>
      <c r="DY372" s="692"/>
      <c r="EA372" s="401"/>
      <c r="EB372" s="398"/>
      <c r="EC372" s="400"/>
      <c r="EE372" s="690"/>
      <c r="EF372" s="691"/>
      <c r="EG372" s="691"/>
      <c r="EH372" s="692"/>
      <c r="EJ372" s="400"/>
      <c r="EK372" s="398"/>
      <c r="EL372" s="401"/>
      <c r="EN372" s="690"/>
      <c r="EO372" s="691"/>
      <c r="EP372" s="691"/>
      <c r="EQ372" s="692"/>
      <c r="ES372" s="401"/>
      <c r="ET372" s="398"/>
      <c r="EU372" s="400"/>
      <c r="EW372" s="690"/>
      <c r="EX372" s="691"/>
      <c r="EY372" s="691"/>
      <c r="EZ372" s="692"/>
      <c r="FB372" s="400"/>
      <c r="FC372" s="398"/>
      <c r="FD372" s="401"/>
      <c r="FF372" s="690"/>
      <c r="FG372" s="691"/>
      <c r="FH372" s="691"/>
      <c r="FI372" s="692"/>
      <c r="FK372" s="401"/>
    </row>
    <row r="373" spans="2:167" x14ac:dyDescent="0.25">
      <c r="B373" s="704"/>
      <c r="C373" s="704"/>
      <c r="D373" s="704"/>
      <c r="E373" s="704"/>
      <c r="F373" s="704"/>
      <c r="G373" s="399"/>
      <c r="H373" s="697" t="s">
        <v>286</v>
      </c>
      <c r="I373" s="693" t="s">
        <v>287</v>
      </c>
      <c r="J373" s="693" t="s">
        <v>288</v>
      </c>
      <c r="K373" s="699" t="s">
        <v>289</v>
      </c>
      <c r="L373" s="153"/>
      <c r="M373" s="697" t="s">
        <v>290</v>
      </c>
      <c r="N373" s="693" t="s">
        <v>287</v>
      </c>
      <c r="O373" s="701" t="s">
        <v>291</v>
      </c>
      <c r="P373" s="699" t="s">
        <v>289</v>
      </c>
      <c r="Q373" s="402"/>
      <c r="R373" s="402"/>
      <c r="S373" s="402"/>
      <c r="T373" s="402"/>
      <c r="U373" s="402"/>
      <c r="V373" s="153"/>
      <c r="W373" s="151"/>
      <c r="X373" s="398"/>
      <c r="Y373" s="400"/>
      <c r="AA373" s="697" t="s">
        <v>286</v>
      </c>
      <c r="AB373" s="693" t="s">
        <v>287</v>
      </c>
      <c r="AC373" s="693" t="s">
        <v>288</v>
      </c>
      <c r="AD373" s="699" t="s">
        <v>289</v>
      </c>
      <c r="AF373" s="400"/>
      <c r="AG373" s="398"/>
      <c r="AH373" s="401"/>
      <c r="AJ373" s="697" t="s">
        <v>286</v>
      </c>
      <c r="AK373" s="693" t="s">
        <v>287</v>
      </c>
      <c r="AL373" s="693" t="s">
        <v>288</v>
      </c>
      <c r="AM373" s="699" t="s">
        <v>289</v>
      </c>
      <c r="AO373" s="401"/>
      <c r="AP373" s="398"/>
      <c r="AQ373" s="400"/>
      <c r="AS373" s="697" t="s">
        <v>286</v>
      </c>
      <c r="AT373" s="693" t="s">
        <v>287</v>
      </c>
      <c r="AU373" s="693" t="s">
        <v>288</v>
      </c>
      <c r="AV373" s="699" t="s">
        <v>289</v>
      </c>
      <c r="AX373" s="400"/>
      <c r="AY373" s="398"/>
      <c r="AZ373" s="401"/>
      <c r="BB373" s="697" t="s">
        <v>286</v>
      </c>
      <c r="BC373" s="693" t="s">
        <v>287</v>
      </c>
      <c r="BD373" s="693" t="s">
        <v>288</v>
      </c>
      <c r="BE373" s="699" t="s">
        <v>289</v>
      </c>
      <c r="BG373" s="401"/>
      <c r="BH373" s="398"/>
      <c r="BI373" s="400"/>
      <c r="BK373" s="697" t="s">
        <v>286</v>
      </c>
      <c r="BL373" s="693" t="s">
        <v>287</v>
      </c>
      <c r="BM373" s="693" t="s">
        <v>288</v>
      </c>
      <c r="BN373" s="699" t="s">
        <v>289</v>
      </c>
      <c r="BP373" s="400"/>
      <c r="BQ373" s="398"/>
      <c r="BR373" s="401"/>
      <c r="BT373" s="697" t="s">
        <v>286</v>
      </c>
      <c r="BU373" s="693" t="s">
        <v>287</v>
      </c>
      <c r="BV373" s="693" t="s">
        <v>288</v>
      </c>
      <c r="BW373" s="699" t="s">
        <v>289</v>
      </c>
      <c r="BY373" s="401"/>
      <c r="BZ373" s="398"/>
      <c r="CA373" s="400"/>
      <c r="CC373" s="697" t="s">
        <v>286</v>
      </c>
      <c r="CD373" s="693" t="s">
        <v>287</v>
      </c>
      <c r="CE373" s="693" t="s">
        <v>288</v>
      </c>
      <c r="CF373" s="699" t="s">
        <v>289</v>
      </c>
      <c r="CH373" s="400"/>
      <c r="CI373" s="398"/>
      <c r="CJ373" s="401"/>
      <c r="CL373" s="697" t="s">
        <v>286</v>
      </c>
      <c r="CM373" s="693" t="s">
        <v>287</v>
      </c>
      <c r="CN373" s="693" t="s">
        <v>288</v>
      </c>
      <c r="CO373" s="699" t="s">
        <v>289</v>
      </c>
      <c r="CQ373" s="401"/>
      <c r="CR373" s="398"/>
      <c r="CS373" s="400"/>
      <c r="CU373" s="697" t="s">
        <v>286</v>
      </c>
      <c r="CV373" s="693" t="s">
        <v>287</v>
      </c>
      <c r="CW373" s="693" t="s">
        <v>288</v>
      </c>
      <c r="CX373" s="699" t="s">
        <v>289</v>
      </c>
      <c r="CZ373" s="400"/>
      <c r="DA373" s="398"/>
      <c r="DB373" s="401"/>
      <c r="DD373" s="697" t="s">
        <v>286</v>
      </c>
      <c r="DE373" s="693" t="s">
        <v>287</v>
      </c>
      <c r="DF373" s="693" t="s">
        <v>288</v>
      </c>
      <c r="DG373" s="699" t="s">
        <v>289</v>
      </c>
      <c r="DI373" s="401"/>
      <c r="DJ373" s="398"/>
      <c r="DK373" s="400"/>
      <c r="DM373" s="697" t="s">
        <v>286</v>
      </c>
      <c r="DN373" s="693" t="s">
        <v>287</v>
      </c>
      <c r="DO373" s="693" t="s">
        <v>288</v>
      </c>
      <c r="DP373" s="699" t="s">
        <v>289</v>
      </c>
      <c r="DR373" s="400"/>
      <c r="DS373" s="398"/>
      <c r="DT373" s="401"/>
      <c r="DV373" s="697" t="s">
        <v>286</v>
      </c>
      <c r="DW373" s="693" t="s">
        <v>287</v>
      </c>
      <c r="DX373" s="693" t="s">
        <v>288</v>
      </c>
      <c r="DY373" s="699" t="s">
        <v>289</v>
      </c>
      <c r="EA373" s="401"/>
      <c r="EB373" s="398"/>
      <c r="EC373" s="400"/>
      <c r="EE373" s="697" t="s">
        <v>286</v>
      </c>
      <c r="EF373" s="693" t="s">
        <v>287</v>
      </c>
      <c r="EG373" s="693" t="s">
        <v>288</v>
      </c>
      <c r="EH373" s="699" t="s">
        <v>289</v>
      </c>
      <c r="EJ373" s="400"/>
      <c r="EK373" s="398"/>
      <c r="EL373" s="401"/>
      <c r="EN373" s="697" t="s">
        <v>286</v>
      </c>
      <c r="EO373" s="693" t="s">
        <v>287</v>
      </c>
      <c r="EP373" s="693" t="s">
        <v>288</v>
      </c>
      <c r="EQ373" s="699" t="s">
        <v>289</v>
      </c>
      <c r="ES373" s="401"/>
      <c r="ET373" s="398"/>
      <c r="EU373" s="400"/>
      <c r="EW373" s="697" t="s">
        <v>286</v>
      </c>
      <c r="EX373" s="693" t="s">
        <v>287</v>
      </c>
      <c r="EY373" s="693" t="s">
        <v>288</v>
      </c>
      <c r="EZ373" s="699" t="s">
        <v>289</v>
      </c>
      <c r="FB373" s="400"/>
      <c r="FC373" s="398"/>
      <c r="FD373" s="401"/>
      <c r="FF373" s="697" t="s">
        <v>286</v>
      </c>
      <c r="FG373" s="693" t="s">
        <v>287</v>
      </c>
      <c r="FH373" s="693" t="s">
        <v>288</v>
      </c>
      <c r="FI373" s="699" t="s">
        <v>289</v>
      </c>
      <c r="FK373" s="401"/>
    </row>
    <row r="374" spans="2:167" x14ac:dyDescent="0.25">
      <c r="B374" s="704"/>
      <c r="C374" s="704"/>
      <c r="D374" s="704"/>
      <c r="E374" s="704"/>
      <c r="F374" s="704"/>
      <c r="G374" s="399"/>
      <c r="H374" s="698"/>
      <c r="I374" s="694"/>
      <c r="J374" s="694"/>
      <c r="K374" s="700"/>
      <c r="L374" s="153"/>
      <c r="M374" s="698"/>
      <c r="N374" s="694"/>
      <c r="O374" s="702"/>
      <c r="P374" s="700"/>
      <c r="Q374" s="403"/>
      <c r="R374" s="403"/>
      <c r="S374" s="403"/>
      <c r="T374" s="403"/>
      <c r="U374" s="403"/>
      <c r="V374" s="153"/>
      <c r="W374" s="151"/>
      <c r="X374" s="398"/>
      <c r="Y374" s="400"/>
      <c r="AA374" s="698"/>
      <c r="AB374" s="694"/>
      <c r="AC374" s="694"/>
      <c r="AD374" s="700"/>
      <c r="AF374" s="400"/>
      <c r="AG374" s="398"/>
      <c r="AH374" s="401"/>
      <c r="AJ374" s="698"/>
      <c r="AK374" s="694"/>
      <c r="AL374" s="694"/>
      <c r="AM374" s="700"/>
      <c r="AO374" s="401"/>
      <c r="AP374" s="398"/>
      <c r="AQ374" s="400"/>
      <c r="AS374" s="698"/>
      <c r="AT374" s="694"/>
      <c r="AU374" s="694"/>
      <c r="AV374" s="700"/>
      <c r="AX374" s="400"/>
      <c r="AY374" s="398"/>
      <c r="AZ374" s="401"/>
      <c r="BB374" s="698"/>
      <c r="BC374" s="694"/>
      <c r="BD374" s="694"/>
      <c r="BE374" s="700"/>
      <c r="BG374" s="401"/>
      <c r="BH374" s="398"/>
      <c r="BI374" s="400"/>
      <c r="BK374" s="698"/>
      <c r="BL374" s="694"/>
      <c r="BM374" s="694"/>
      <c r="BN374" s="700"/>
      <c r="BP374" s="400"/>
      <c r="BQ374" s="398"/>
      <c r="BR374" s="401"/>
      <c r="BT374" s="698"/>
      <c r="BU374" s="694"/>
      <c r="BV374" s="694"/>
      <c r="BW374" s="700"/>
      <c r="BY374" s="401"/>
      <c r="BZ374" s="398"/>
      <c r="CA374" s="400"/>
      <c r="CC374" s="698"/>
      <c r="CD374" s="694"/>
      <c r="CE374" s="694"/>
      <c r="CF374" s="700"/>
      <c r="CH374" s="400"/>
      <c r="CI374" s="398"/>
      <c r="CJ374" s="401"/>
      <c r="CL374" s="698"/>
      <c r="CM374" s="694"/>
      <c r="CN374" s="694"/>
      <c r="CO374" s="700"/>
      <c r="CQ374" s="401"/>
      <c r="CR374" s="398"/>
      <c r="CS374" s="400"/>
      <c r="CU374" s="698"/>
      <c r="CV374" s="694"/>
      <c r="CW374" s="694"/>
      <c r="CX374" s="700"/>
      <c r="CZ374" s="400"/>
      <c r="DA374" s="398"/>
      <c r="DB374" s="401"/>
      <c r="DD374" s="698"/>
      <c r="DE374" s="694"/>
      <c r="DF374" s="694"/>
      <c r="DG374" s="700"/>
      <c r="DI374" s="401"/>
      <c r="DJ374" s="398"/>
      <c r="DK374" s="400"/>
      <c r="DM374" s="698"/>
      <c r="DN374" s="694"/>
      <c r="DO374" s="694"/>
      <c r="DP374" s="700"/>
      <c r="DR374" s="400"/>
      <c r="DS374" s="398"/>
      <c r="DT374" s="401"/>
      <c r="DV374" s="698"/>
      <c r="DW374" s="694"/>
      <c r="DX374" s="694"/>
      <c r="DY374" s="700"/>
      <c r="EA374" s="401"/>
      <c r="EB374" s="398"/>
      <c r="EC374" s="400"/>
      <c r="EE374" s="698"/>
      <c r="EF374" s="694"/>
      <c r="EG374" s="694"/>
      <c r="EH374" s="700"/>
      <c r="EJ374" s="400"/>
      <c r="EK374" s="398"/>
      <c r="EL374" s="401"/>
      <c r="EN374" s="698"/>
      <c r="EO374" s="694"/>
      <c r="EP374" s="694"/>
      <c r="EQ374" s="700"/>
      <c r="ES374" s="401"/>
      <c r="ET374" s="398"/>
      <c r="EU374" s="400"/>
      <c r="EW374" s="698"/>
      <c r="EX374" s="694"/>
      <c r="EY374" s="694"/>
      <c r="EZ374" s="700"/>
      <c r="FB374" s="400"/>
      <c r="FC374" s="398"/>
      <c r="FD374" s="401"/>
      <c r="FF374" s="698"/>
      <c r="FG374" s="694"/>
      <c r="FH374" s="694"/>
      <c r="FI374" s="700"/>
      <c r="FK374" s="401"/>
    </row>
    <row r="375" spans="2:167" x14ac:dyDescent="0.25">
      <c r="B375" s="704"/>
      <c r="C375" s="704"/>
      <c r="D375" s="704"/>
      <c r="E375" s="704"/>
      <c r="F375" s="704"/>
      <c r="G375" s="399"/>
      <c r="H375" s="454" t="s">
        <v>292</v>
      </c>
      <c r="I375" s="455" t="s">
        <v>292</v>
      </c>
      <c r="J375" s="455" t="s">
        <v>292</v>
      </c>
      <c r="K375" s="456" t="s">
        <v>292</v>
      </c>
      <c r="L375" s="153"/>
      <c r="M375" s="454" t="s">
        <v>292</v>
      </c>
      <c r="N375" s="455" t="s">
        <v>292</v>
      </c>
      <c r="O375" s="455" t="s">
        <v>292</v>
      </c>
      <c r="P375" s="456" t="s">
        <v>292</v>
      </c>
      <c r="Q375" s="403"/>
      <c r="R375" s="403"/>
      <c r="S375" s="403"/>
      <c r="T375" s="403"/>
      <c r="U375" s="403"/>
      <c r="V375" s="153"/>
      <c r="W375" s="151"/>
      <c r="X375" s="398"/>
      <c r="Y375" s="400"/>
      <c r="AA375" s="454" t="s">
        <v>292</v>
      </c>
      <c r="AB375" s="455" t="s">
        <v>292</v>
      </c>
      <c r="AC375" s="455" t="s">
        <v>292</v>
      </c>
      <c r="AD375" s="456" t="s">
        <v>292</v>
      </c>
      <c r="AF375" s="400"/>
      <c r="AG375" s="398"/>
      <c r="AH375" s="401"/>
      <c r="AJ375" s="454" t="s">
        <v>292</v>
      </c>
      <c r="AK375" s="455" t="s">
        <v>292</v>
      </c>
      <c r="AL375" s="455" t="s">
        <v>292</v>
      </c>
      <c r="AM375" s="456" t="s">
        <v>292</v>
      </c>
      <c r="AO375" s="401"/>
      <c r="AP375" s="398"/>
      <c r="AQ375" s="400"/>
      <c r="AS375" s="454" t="s">
        <v>292</v>
      </c>
      <c r="AT375" s="455" t="s">
        <v>292</v>
      </c>
      <c r="AU375" s="455" t="s">
        <v>292</v>
      </c>
      <c r="AV375" s="456" t="s">
        <v>292</v>
      </c>
      <c r="AX375" s="400"/>
      <c r="AY375" s="398"/>
      <c r="AZ375" s="401"/>
      <c r="BB375" s="454" t="s">
        <v>292</v>
      </c>
      <c r="BC375" s="455" t="s">
        <v>292</v>
      </c>
      <c r="BD375" s="455" t="s">
        <v>292</v>
      </c>
      <c r="BE375" s="456" t="s">
        <v>292</v>
      </c>
      <c r="BG375" s="401"/>
      <c r="BH375" s="398"/>
      <c r="BI375" s="400"/>
      <c r="BK375" s="454" t="s">
        <v>292</v>
      </c>
      <c r="BL375" s="455" t="s">
        <v>292</v>
      </c>
      <c r="BM375" s="455" t="s">
        <v>292</v>
      </c>
      <c r="BN375" s="456" t="s">
        <v>292</v>
      </c>
      <c r="BP375" s="400"/>
      <c r="BQ375" s="398"/>
      <c r="BR375" s="401"/>
      <c r="BT375" s="454" t="s">
        <v>292</v>
      </c>
      <c r="BU375" s="455" t="s">
        <v>292</v>
      </c>
      <c r="BV375" s="455" t="s">
        <v>292</v>
      </c>
      <c r="BW375" s="456" t="s">
        <v>292</v>
      </c>
      <c r="BY375" s="401"/>
      <c r="BZ375" s="398"/>
      <c r="CA375" s="400"/>
      <c r="CC375" s="454" t="s">
        <v>292</v>
      </c>
      <c r="CD375" s="455" t="s">
        <v>292</v>
      </c>
      <c r="CE375" s="455" t="s">
        <v>292</v>
      </c>
      <c r="CF375" s="456" t="s">
        <v>292</v>
      </c>
      <c r="CH375" s="400"/>
      <c r="CI375" s="398"/>
      <c r="CJ375" s="401"/>
      <c r="CL375" s="454" t="s">
        <v>292</v>
      </c>
      <c r="CM375" s="455" t="s">
        <v>292</v>
      </c>
      <c r="CN375" s="455" t="s">
        <v>292</v>
      </c>
      <c r="CO375" s="456" t="s">
        <v>292</v>
      </c>
      <c r="CQ375" s="401"/>
      <c r="CR375" s="398"/>
      <c r="CS375" s="400"/>
      <c r="CU375" s="454" t="s">
        <v>292</v>
      </c>
      <c r="CV375" s="455" t="s">
        <v>292</v>
      </c>
      <c r="CW375" s="455" t="s">
        <v>292</v>
      </c>
      <c r="CX375" s="456" t="s">
        <v>292</v>
      </c>
      <c r="CZ375" s="400"/>
      <c r="DA375" s="398"/>
      <c r="DB375" s="401"/>
      <c r="DD375" s="454" t="s">
        <v>292</v>
      </c>
      <c r="DE375" s="455" t="s">
        <v>292</v>
      </c>
      <c r="DF375" s="455" t="s">
        <v>292</v>
      </c>
      <c r="DG375" s="456" t="s">
        <v>292</v>
      </c>
      <c r="DI375" s="401"/>
      <c r="DJ375" s="398"/>
      <c r="DK375" s="400"/>
      <c r="DM375" s="454" t="s">
        <v>292</v>
      </c>
      <c r="DN375" s="455" t="s">
        <v>292</v>
      </c>
      <c r="DO375" s="455" t="s">
        <v>292</v>
      </c>
      <c r="DP375" s="456" t="s">
        <v>292</v>
      </c>
      <c r="DR375" s="400"/>
      <c r="DS375" s="398"/>
      <c r="DT375" s="401"/>
      <c r="DV375" s="454" t="s">
        <v>292</v>
      </c>
      <c r="DW375" s="455" t="s">
        <v>292</v>
      </c>
      <c r="DX375" s="455" t="s">
        <v>292</v>
      </c>
      <c r="DY375" s="456" t="s">
        <v>292</v>
      </c>
      <c r="EA375" s="401"/>
      <c r="EB375" s="398"/>
      <c r="EC375" s="400"/>
      <c r="EE375" s="454" t="s">
        <v>292</v>
      </c>
      <c r="EF375" s="455" t="s">
        <v>292</v>
      </c>
      <c r="EG375" s="455" t="s">
        <v>292</v>
      </c>
      <c r="EH375" s="456" t="s">
        <v>292</v>
      </c>
      <c r="EJ375" s="400"/>
      <c r="EK375" s="398"/>
      <c r="EL375" s="401"/>
      <c r="EN375" s="454" t="s">
        <v>292</v>
      </c>
      <c r="EO375" s="455" t="s">
        <v>292</v>
      </c>
      <c r="EP375" s="455" t="s">
        <v>292</v>
      </c>
      <c r="EQ375" s="456" t="s">
        <v>292</v>
      </c>
      <c r="ES375" s="401"/>
      <c r="ET375" s="398"/>
      <c r="EU375" s="400"/>
      <c r="EW375" s="454" t="s">
        <v>292</v>
      </c>
      <c r="EX375" s="455" t="s">
        <v>292</v>
      </c>
      <c r="EY375" s="455" t="s">
        <v>292</v>
      </c>
      <c r="EZ375" s="456" t="s">
        <v>292</v>
      </c>
      <c r="FB375" s="400"/>
      <c r="FC375" s="398"/>
      <c r="FD375" s="401"/>
      <c r="FF375" s="454" t="s">
        <v>292</v>
      </c>
      <c r="FG375" s="455" t="s">
        <v>292</v>
      </c>
      <c r="FH375" s="455" t="s">
        <v>292</v>
      </c>
      <c r="FI375" s="456" t="s">
        <v>292</v>
      </c>
      <c r="FK375" s="401"/>
    </row>
    <row r="376" spans="2:167" x14ac:dyDescent="0.25">
      <c r="B376" s="704"/>
      <c r="C376" s="704"/>
      <c r="D376" s="704"/>
      <c r="E376" s="704"/>
      <c r="F376" s="704"/>
      <c r="G376" s="399"/>
      <c r="H376" s="454" t="s">
        <v>293</v>
      </c>
      <c r="I376" s="455" t="s">
        <v>294</v>
      </c>
      <c r="J376" s="455" t="s">
        <v>293</v>
      </c>
      <c r="K376" s="456" t="s">
        <v>295</v>
      </c>
      <c r="L376" s="153"/>
      <c r="M376" s="454" t="s">
        <v>293</v>
      </c>
      <c r="N376" s="455" t="s">
        <v>294</v>
      </c>
      <c r="O376" s="455" t="s">
        <v>293</v>
      </c>
      <c r="P376" s="456" t="s">
        <v>295</v>
      </c>
      <c r="Q376" s="403"/>
      <c r="R376" s="403"/>
      <c r="S376" s="403"/>
      <c r="T376" s="403"/>
      <c r="U376" s="403"/>
      <c r="V376" s="153"/>
      <c r="W376" s="151"/>
      <c r="X376" s="398"/>
      <c r="Y376" s="400"/>
      <c r="AA376" s="454" t="s">
        <v>293</v>
      </c>
      <c r="AB376" s="455" t="s">
        <v>294</v>
      </c>
      <c r="AC376" s="455" t="s">
        <v>293</v>
      </c>
      <c r="AD376" s="456" t="s">
        <v>295</v>
      </c>
      <c r="AF376" s="400"/>
      <c r="AG376" s="398"/>
      <c r="AH376" s="401"/>
      <c r="AJ376" s="454" t="s">
        <v>293</v>
      </c>
      <c r="AK376" s="455" t="s">
        <v>294</v>
      </c>
      <c r="AL376" s="455" t="s">
        <v>293</v>
      </c>
      <c r="AM376" s="456" t="s">
        <v>295</v>
      </c>
      <c r="AO376" s="401"/>
      <c r="AP376" s="398"/>
      <c r="AQ376" s="400"/>
      <c r="AS376" s="454" t="s">
        <v>293</v>
      </c>
      <c r="AT376" s="455" t="s">
        <v>294</v>
      </c>
      <c r="AU376" s="455" t="s">
        <v>293</v>
      </c>
      <c r="AV376" s="456" t="s">
        <v>295</v>
      </c>
      <c r="AX376" s="400"/>
      <c r="AY376" s="398"/>
      <c r="AZ376" s="401"/>
      <c r="BB376" s="454" t="s">
        <v>293</v>
      </c>
      <c r="BC376" s="455" t="s">
        <v>294</v>
      </c>
      <c r="BD376" s="455" t="s">
        <v>293</v>
      </c>
      <c r="BE376" s="456" t="s">
        <v>295</v>
      </c>
      <c r="BG376" s="401"/>
      <c r="BH376" s="398"/>
      <c r="BI376" s="400"/>
      <c r="BK376" s="454" t="s">
        <v>293</v>
      </c>
      <c r="BL376" s="455" t="s">
        <v>294</v>
      </c>
      <c r="BM376" s="455" t="s">
        <v>293</v>
      </c>
      <c r="BN376" s="456" t="s">
        <v>295</v>
      </c>
      <c r="BP376" s="400"/>
      <c r="BQ376" s="398"/>
      <c r="BR376" s="401"/>
      <c r="BT376" s="454" t="s">
        <v>293</v>
      </c>
      <c r="BU376" s="455" t="s">
        <v>294</v>
      </c>
      <c r="BV376" s="455" t="s">
        <v>293</v>
      </c>
      <c r="BW376" s="456" t="s">
        <v>295</v>
      </c>
      <c r="BY376" s="401"/>
      <c r="BZ376" s="398"/>
      <c r="CA376" s="400"/>
      <c r="CC376" s="454" t="s">
        <v>293</v>
      </c>
      <c r="CD376" s="455" t="s">
        <v>294</v>
      </c>
      <c r="CE376" s="455" t="s">
        <v>293</v>
      </c>
      <c r="CF376" s="456" t="s">
        <v>295</v>
      </c>
      <c r="CH376" s="400"/>
      <c r="CI376" s="398"/>
      <c r="CJ376" s="401"/>
      <c r="CL376" s="454" t="s">
        <v>293</v>
      </c>
      <c r="CM376" s="455" t="s">
        <v>294</v>
      </c>
      <c r="CN376" s="455" t="s">
        <v>293</v>
      </c>
      <c r="CO376" s="456" t="s">
        <v>295</v>
      </c>
      <c r="CQ376" s="401"/>
      <c r="CR376" s="398"/>
      <c r="CS376" s="400"/>
      <c r="CU376" s="454" t="s">
        <v>293</v>
      </c>
      <c r="CV376" s="455" t="s">
        <v>294</v>
      </c>
      <c r="CW376" s="455" t="s">
        <v>293</v>
      </c>
      <c r="CX376" s="456" t="s">
        <v>295</v>
      </c>
      <c r="CZ376" s="400"/>
      <c r="DA376" s="398"/>
      <c r="DB376" s="401"/>
      <c r="DD376" s="454" t="s">
        <v>293</v>
      </c>
      <c r="DE376" s="455" t="s">
        <v>294</v>
      </c>
      <c r="DF376" s="455" t="s">
        <v>293</v>
      </c>
      <c r="DG376" s="456" t="s">
        <v>295</v>
      </c>
      <c r="DI376" s="401"/>
      <c r="DJ376" s="398"/>
      <c r="DK376" s="400"/>
      <c r="DM376" s="454" t="s">
        <v>293</v>
      </c>
      <c r="DN376" s="455" t="s">
        <v>294</v>
      </c>
      <c r="DO376" s="455" t="s">
        <v>293</v>
      </c>
      <c r="DP376" s="456" t="s">
        <v>295</v>
      </c>
      <c r="DR376" s="400"/>
      <c r="DS376" s="398"/>
      <c r="DT376" s="401"/>
      <c r="DV376" s="454" t="s">
        <v>293</v>
      </c>
      <c r="DW376" s="455" t="s">
        <v>294</v>
      </c>
      <c r="DX376" s="455" t="s">
        <v>293</v>
      </c>
      <c r="DY376" s="456" t="s">
        <v>295</v>
      </c>
      <c r="EA376" s="401"/>
      <c r="EB376" s="398"/>
      <c r="EC376" s="400"/>
      <c r="EE376" s="454" t="s">
        <v>293</v>
      </c>
      <c r="EF376" s="455" t="s">
        <v>294</v>
      </c>
      <c r="EG376" s="455" t="s">
        <v>293</v>
      </c>
      <c r="EH376" s="456" t="s">
        <v>295</v>
      </c>
      <c r="EJ376" s="400"/>
      <c r="EK376" s="398"/>
      <c r="EL376" s="401"/>
      <c r="EN376" s="454" t="s">
        <v>293</v>
      </c>
      <c r="EO376" s="455" t="s">
        <v>294</v>
      </c>
      <c r="EP376" s="455" t="s">
        <v>293</v>
      </c>
      <c r="EQ376" s="456" t="s">
        <v>295</v>
      </c>
      <c r="ES376" s="401"/>
      <c r="ET376" s="398"/>
      <c r="EU376" s="400"/>
      <c r="EW376" s="454" t="s">
        <v>293</v>
      </c>
      <c r="EX376" s="455" t="s">
        <v>294</v>
      </c>
      <c r="EY376" s="455" t="s">
        <v>293</v>
      </c>
      <c r="EZ376" s="456" t="s">
        <v>295</v>
      </c>
      <c r="FB376" s="400"/>
      <c r="FC376" s="398"/>
      <c r="FD376" s="401"/>
      <c r="FF376" s="454" t="s">
        <v>293</v>
      </c>
      <c r="FG376" s="455" t="s">
        <v>294</v>
      </c>
      <c r="FH376" s="455" t="s">
        <v>293</v>
      </c>
      <c r="FI376" s="456" t="s">
        <v>295</v>
      </c>
      <c r="FK376" s="401"/>
    </row>
    <row r="377" spans="2:167" x14ac:dyDescent="0.25">
      <c r="B377" s="704"/>
      <c r="C377" s="704"/>
      <c r="D377" s="704"/>
      <c r="E377" s="704"/>
      <c r="F377" s="704"/>
      <c r="G377" s="399"/>
      <c r="H377" s="161">
        <v>0</v>
      </c>
      <c r="I377" s="162">
        <v>0</v>
      </c>
      <c r="J377" s="163">
        <v>12450</v>
      </c>
      <c r="K377" s="164">
        <v>9.5</v>
      </c>
      <c r="L377" s="153"/>
      <c r="M377" s="161">
        <v>0</v>
      </c>
      <c r="N377" s="162">
        <v>0</v>
      </c>
      <c r="O377" s="163">
        <v>6000</v>
      </c>
      <c r="P377" s="164">
        <v>9.5</v>
      </c>
      <c r="Q377" s="183"/>
      <c r="R377" s="183"/>
      <c r="S377" s="183"/>
      <c r="T377" s="183"/>
      <c r="U377" s="183"/>
      <c r="V377" s="153"/>
      <c r="W377" s="151"/>
      <c r="X377" s="398"/>
      <c r="Y377" s="400"/>
      <c r="AA377" s="161">
        <v>0</v>
      </c>
      <c r="AB377" s="162">
        <v>0</v>
      </c>
      <c r="AC377" s="163">
        <v>12450</v>
      </c>
      <c r="AD377" s="164">
        <v>9.5</v>
      </c>
      <c r="AF377" s="400"/>
      <c r="AG377" s="398"/>
      <c r="AH377" s="401"/>
      <c r="AJ377" s="161">
        <v>0</v>
      </c>
      <c r="AK377" s="162">
        <v>0</v>
      </c>
      <c r="AL377" s="163">
        <v>12450</v>
      </c>
      <c r="AM377" s="164">
        <v>9.5</v>
      </c>
      <c r="AO377" s="401"/>
      <c r="AP377" s="398"/>
      <c r="AQ377" s="400"/>
      <c r="AS377" s="161">
        <v>0</v>
      </c>
      <c r="AT377" s="162">
        <v>0</v>
      </c>
      <c r="AU377" s="163">
        <v>12450</v>
      </c>
      <c r="AV377" s="164">
        <v>9.5</v>
      </c>
      <c r="AX377" s="400"/>
      <c r="AY377" s="398"/>
      <c r="AZ377" s="401"/>
      <c r="BB377" s="161">
        <v>0</v>
      </c>
      <c r="BC377" s="162">
        <v>0</v>
      </c>
      <c r="BD377" s="163">
        <v>12450</v>
      </c>
      <c r="BE377" s="164">
        <v>9.5</v>
      </c>
      <c r="BG377" s="401"/>
      <c r="BH377" s="398"/>
      <c r="BI377" s="400"/>
      <c r="BK377" s="161">
        <v>0</v>
      </c>
      <c r="BL377" s="162">
        <v>0</v>
      </c>
      <c r="BM377" s="163">
        <v>12450</v>
      </c>
      <c r="BN377" s="164">
        <v>9.5</v>
      </c>
      <c r="BP377" s="400"/>
      <c r="BQ377" s="398"/>
      <c r="BR377" s="401"/>
      <c r="BT377" s="161">
        <v>0</v>
      </c>
      <c r="BU377" s="162">
        <v>0</v>
      </c>
      <c r="BV377" s="163">
        <v>12450</v>
      </c>
      <c r="BW377" s="164">
        <v>9.5</v>
      </c>
      <c r="BY377" s="401"/>
      <c r="BZ377" s="398"/>
      <c r="CA377" s="400"/>
      <c r="CC377" s="161">
        <v>0</v>
      </c>
      <c r="CD377" s="162">
        <v>0</v>
      </c>
      <c r="CE377" s="163">
        <v>12450</v>
      </c>
      <c r="CF377" s="164">
        <v>9.5</v>
      </c>
      <c r="CH377" s="400"/>
      <c r="CI377" s="398"/>
      <c r="CJ377" s="401"/>
      <c r="CL377" s="161">
        <v>0</v>
      </c>
      <c r="CM377" s="162">
        <v>0</v>
      </c>
      <c r="CN377" s="163">
        <v>12450</v>
      </c>
      <c r="CO377" s="164">
        <v>9.5</v>
      </c>
      <c r="CQ377" s="401"/>
      <c r="CR377" s="398"/>
      <c r="CS377" s="400"/>
      <c r="CU377" s="161">
        <v>0</v>
      </c>
      <c r="CV377" s="162">
        <v>0</v>
      </c>
      <c r="CW377" s="163">
        <v>12450</v>
      </c>
      <c r="CX377" s="164">
        <v>9.5</v>
      </c>
      <c r="CZ377" s="400"/>
      <c r="DA377" s="398"/>
      <c r="DB377" s="401"/>
      <c r="DD377" s="161">
        <v>0</v>
      </c>
      <c r="DE377" s="162">
        <v>0</v>
      </c>
      <c r="DF377" s="163">
        <v>12450</v>
      </c>
      <c r="DG377" s="164">
        <v>9.5</v>
      </c>
      <c r="DI377" s="401"/>
      <c r="DJ377" s="398"/>
      <c r="DK377" s="400"/>
      <c r="DM377" s="161">
        <v>0</v>
      </c>
      <c r="DN377" s="162">
        <v>0</v>
      </c>
      <c r="DO377" s="163">
        <v>12450</v>
      </c>
      <c r="DP377" s="164">
        <v>9.5</v>
      </c>
      <c r="DR377" s="400"/>
      <c r="DS377" s="398"/>
      <c r="DT377" s="401"/>
      <c r="DV377" s="161">
        <v>0</v>
      </c>
      <c r="DW377" s="162">
        <v>0</v>
      </c>
      <c r="DX377" s="163">
        <v>12450</v>
      </c>
      <c r="DY377" s="164">
        <v>9.5</v>
      </c>
      <c r="EA377" s="401"/>
      <c r="EB377" s="398"/>
      <c r="EC377" s="400"/>
      <c r="EE377" s="161">
        <v>0</v>
      </c>
      <c r="EF377" s="162">
        <v>0</v>
      </c>
      <c r="EG377" s="163">
        <v>12450</v>
      </c>
      <c r="EH377" s="164">
        <v>9.5</v>
      </c>
      <c r="EJ377" s="400"/>
      <c r="EK377" s="398"/>
      <c r="EL377" s="401"/>
      <c r="EN377" s="161">
        <v>0</v>
      </c>
      <c r="EO377" s="162">
        <v>0</v>
      </c>
      <c r="EP377" s="163">
        <v>12450</v>
      </c>
      <c r="EQ377" s="164">
        <v>9.5</v>
      </c>
      <c r="ES377" s="401"/>
      <c r="ET377" s="398"/>
      <c r="EU377" s="400"/>
      <c r="EW377" s="161">
        <v>0</v>
      </c>
      <c r="EX377" s="162">
        <v>0</v>
      </c>
      <c r="EY377" s="163">
        <v>12450</v>
      </c>
      <c r="EZ377" s="164">
        <v>9.5</v>
      </c>
      <c r="FB377" s="400"/>
      <c r="FC377" s="398"/>
      <c r="FD377" s="401"/>
      <c r="FF377" s="161">
        <v>0</v>
      </c>
      <c r="FG377" s="162">
        <v>0</v>
      </c>
      <c r="FH377" s="163">
        <v>12450</v>
      </c>
      <c r="FI377" s="164">
        <v>9.5</v>
      </c>
      <c r="FK377" s="401"/>
    </row>
    <row r="378" spans="2:167" x14ac:dyDescent="0.25">
      <c r="B378" s="704"/>
      <c r="C378" s="704"/>
      <c r="D378" s="704"/>
      <c r="E378" s="704"/>
      <c r="F378" s="704"/>
      <c r="G378" s="399"/>
      <c r="H378" s="165">
        <v>12450</v>
      </c>
      <c r="I378" s="166">
        <v>1182.75</v>
      </c>
      <c r="J378" s="166">
        <v>7750</v>
      </c>
      <c r="K378" s="167">
        <v>12</v>
      </c>
      <c r="L378" s="153"/>
      <c r="M378" s="165">
        <v>6000</v>
      </c>
      <c r="N378" s="166">
        <v>570</v>
      </c>
      <c r="O378" s="166">
        <v>44000</v>
      </c>
      <c r="P378" s="167">
        <v>10.5</v>
      </c>
      <c r="Q378" s="183"/>
      <c r="R378" s="183"/>
      <c r="S378" s="183"/>
      <c r="T378" s="183"/>
      <c r="U378" s="183"/>
      <c r="V378" s="153"/>
      <c r="W378" s="151"/>
      <c r="X378" s="398"/>
      <c r="Y378" s="400"/>
      <c r="AA378" s="165">
        <v>12450</v>
      </c>
      <c r="AB378" s="166">
        <v>1182.75</v>
      </c>
      <c r="AC378" s="166">
        <v>7750</v>
      </c>
      <c r="AD378" s="167">
        <v>12</v>
      </c>
      <c r="AF378" s="400"/>
      <c r="AG378" s="398"/>
      <c r="AH378" s="401"/>
      <c r="AJ378" s="165">
        <v>12450</v>
      </c>
      <c r="AK378" s="166">
        <v>1182.75</v>
      </c>
      <c r="AL378" s="166">
        <v>7750</v>
      </c>
      <c r="AM378" s="167">
        <v>12</v>
      </c>
      <c r="AO378" s="401"/>
      <c r="AP378" s="398"/>
      <c r="AQ378" s="400"/>
      <c r="AS378" s="165">
        <v>12450</v>
      </c>
      <c r="AT378" s="166">
        <v>1182.75</v>
      </c>
      <c r="AU378" s="166">
        <v>7750</v>
      </c>
      <c r="AV378" s="167">
        <v>12</v>
      </c>
      <c r="AX378" s="400"/>
      <c r="AY378" s="398"/>
      <c r="AZ378" s="401"/>
      <c r="BB378" s="165">
        <v>12450</v>
      </c>
      <c r="BC378" s="166">
        <v>1182.75</v>
      </c>
      <c r="BD378" s="166">
        <v>7750</v>
      </c>
      <c r="BE378" s="167">
        <v>12</v>
      </c>
      <c r="BG378" s="401"/>
      <c r="BH378" s="398"/>
      <c r="BI378" s="400"/>
      <c r="BK378" s="165">
        <v>12450</v>
      </c>
      <c r="BL378" s="166">
        <v>1182.75</v>
      </c>
      <c r="BM378" s="166">
        <v>7750</v>
      </c>
      <c r="BN378" s="167">
        <v>12</v>
      </c>
      <c r="BP378" s="400"/>
      <c r="BQ378" s="398"/>
      <c r="BR378" s="401"/>
      <c r="BT378" s="165">
        <v>12450</v>
      </c>
      <c r="BU378" s="166">
        <v>1182.75</v>
      </c>
      <c r="BV378" s="166">
        <v>7750</v>
      </c>
      <c r="BW378" s="167">
        <v>12</v>
      </c>
      <c r="BY378" s="401"/>
      <c r="BZ378" s="398"/>
      <c r="CA378" s="400"/>
      <c r="CC378" s="165">
        <v>12450</v>
      </c>
      <c r="CD378" s="166">
        <v>1182.75</v>
      </c>
      <c r="CE378" s="166">
        <v>7750</v>
      </c>
      <c r="CF378" s="167">
        <v>12</v>
      </c>
      <c r="CH378" s="400"/>
      <c r="CI378" s="398"/>
      <c r="CJ378" s="401"/>
      <c r="CL378" s="165">
        <v>12450</v>
      </c>
      <c r="CM378" s="166">
        <v>1182.75</v>
      </c>
      <c r="CN378" s="166">
        <v>7750</v>
      </c>
      <c r="CO378" s="167">
        <v>12</v>
      </c>
      <c r="CQ378" s="401"/>
      <c r="CR378" s="398"/>
      <c r="CS378" s="400"/>
      <c r="CU378" s="165">
        <v>12450</v>
      </c>
      <c r="CV378" s="166">
        <v>1182.75</v>
      </c>
      <c r="CW378" s="166">
        <v>7750</v>
      </c>
      <c r="CX378" s="167">
        <v>12</v>
      </c>
      <c r="CZ378" s="400"/>
      <c r="DA378" s="398"/>
      <c r="DB378" s="401"/>
      <c r="DD378" s="165">
        <v>12450</v>
      </c>
      <c r="DE378" s="166">
        <v>1182.75</v>
      </c>
      <c r="DF378" s="166">
        <v>7750</v>
      </c>
      <c r="DG378" s="167">
        <v>12</v>
      </c>
      <c r="DI378" s="401"/>
      <c r="DJ378" s="398"/>
      <c r="DK378" s="400"/>
      <c r="DM378" s="165">
        <v>12450</v>
      </c>
      <c r="DN378" s="166">
        <v>1182.75</v>
      </c>
      <c r="DO378" s="166">
        <v>7750</v>
      </c>
      <c r="DP378" s="167">
        <v>12</v>
      </c>
      <c r="DR378" s="400"/>
      <c r="DS378" s="398"/>
      <c r="DT378" s="401"/>
      <c r="DV378" s="165">
        <v>12450</v>
      </c>
      <c r="DW378" s="166">
        <v>1182.75</v>
      </c>
      <c r="DX378" s="166">
        <v>7750</v>
      </c>
      <c r="DY378" s="167">
        <v>12</v>
      </c>
      <c r="EA378" s="401"/>
      <c r="EB378" s="398"/>
      <c r="EC378" s="400"/>
      <c r="EE378" s="165">
        <v>12450</v>
      </c>
      <c r="EF378" s="166">
        <v>1182.75</v>
      </c>
      <c r="EG378" s="166">
        <v>7750</v>
      </c>
      <c r="EH378" s="167">
        <v>12</v>
      </c>
      <c r="EJ378" s="400"/>
      <c r="EK378" s="398"/>
      <c r="EL378" s="401"/>
      <c r="EN378" s="165">
        <v>12450</v>
      </c>
      <c r="EO378" s="166">
        <v>1182.75</v>
      </c>
      <c r="EP378" s="166">
        <v>7750</v>
      </c>
      <c r="EQ378" s="167">
        <v>12</v>
      </c>
      <c r="ES378" s="401"/>
      <c r="ET378" s="398"/>
      <c r="EU378" s="400"/>
      <c r="EW378" s="165">
        <v>12450</v>
      </c>
      <c r="EX378" s="166">
        <v>1182.75</v>
      </c>
      <c r="EY378" s="166">
        <v>7750</v>
      </c>
      <c r="EZ378" s="167">
        <v>12</v>
      </c>
      <c r="FB378" s="400"/>
      <c r="FC378" s="398"/>
      <c r="FD378" s="401"/>
      <c r="FF378" s="165">
        <v>12450</v>
      </c>
      <c r="FG378" s="166">
        <v>1182.75</v>
      </c>
      <c r="FH378" s="166">
        <v>7750</v>
      </c>
      <c r="FI378" s="167">
        <v>12</v>
      </c>
      <c r="FK378" s="401"/>
    </row>
    <row r="379" spans="2:167" x14ac:dyDescent="0.25">
      <c r="B379" s="704"/>
      <c r="C379" s="704"/>
      <c r="D379" s="704"/>
      <c r="E379" s="704"/>
      <c r="F379" s="704"/>
      <c r="G379" s="399"/>
      <c r="H379" s="168">
        <v>20200</v>
      </c>
      <c r="I379" s="163">
        <v>2112.75</v>
      </c>
      <c r="J379" s="163">
        <v>15000</v>
      </c>
      <c r="K379" s="164">
        <v>15</v>
      </c>
      <c r="L379" s="153"/>
      <c r="M379" s="169">
        <v>50000</v>
      </c>
      <c r="N379" s="170">
        <v>5190</v>
      </c>
      <c r="O379" s="170" t="s">
        <v>296</v>
      </c>
      <c r="P379" s="171">
        <v>11.5</v>
      </c>
      <c r="Q379" s="183"/>
      <c r="R379" s="183"/>
      <c r="S379" s="183"/>
      <c r="T379" s="183"/>
      <c r="U379" s="183"/>
      <c r="V379" s="153"/>
      <c r="W379" s="151"/>
      <c r="X379" s="398"/>
      <c r="Y379" s="400"/>
      <c r="AA379" s="168">
        <v>20200</v>
      </c>
      <c r="AB379" s="163">
        <v>2112.75</v>
      </c>
      <c r="AC379" s="163">
        <v>15000</v>
      </c>
      <c r="AD379" s="164">
        <v>15</v>
      </c>
      <c r="AF379" s="400"/>
      <c r="AG379" s="398"/>
      <c r="AH379" s="401"/>
      <c r="AJ379" s="168">
        <v>20200</v>
      </c>
      <c r="AK379" s="163">
        <v>2112.75</v>
      </c>
      <c r="AL379" s="163">
        <v>15000</v>
      </c>
      <c r="AM379" s="164">
        <v>15</v>
      </c>
      <c r="AO379" s="401"/>
      <c r="AP379" s="398"/>
      <c r="AQ379" s="400"/>
      <c r="AS379" s="168">
        <v>20200</v>
      </c>
      <c r="AT379" s="163">
        <v>2112.75</v>
      </c>
      <c r="AU379" s="163">
        <v>15000</v>
      </c>
      <c r="AV379" s="164">
        <v>15</v>
      </c>
      <c r="AX379" s="400"/>
      <c r="AY379" s="398"/>
      <c r="AZ379" s="401"/>
      <c r="BB379" s="168">
        <v>20200</v>
      </c>
      <c r="BC379" s="163">
        <v>2112.75</v>
      </c>
      <c r="BD379" s="163">
        <v>15000</v>
      </c>
      <c r="BE379" s="164">
        <v>15</v>
      </c>
      <c r="BG379" s="401"/>
      <c r="BH379" s="398"/>
      <c r="BI379" s="400"/>
      <c r="BK379" s="168">
        <v>20200</v>
      </c>
      <c r="BL379" s="163">
        <v>2112.75</v>
      </c>
      <c r="BM379" s="163">
        <v>15000</v>
      </c>
      <c r="BN379" s="164">
        <v>15</v>
      </c>
      <c r="BP379" s="400"/>
      <c r="BQ379" s="398"/>
      <c r="BR379" s="401"/>
      <c r="BT379" s="168">
        <v>20200</v>
      </c>
      <c r="BU379" s="163">
        <v>2112.75</v>
      </c>
      <c r="BV379" s="163">
        <v>15000</v>
      </c>
      <c r="BW379" s="164">
        <v>15</v>
      </c>
      <c r="BY379" s="401"/>
      <c r="BZ379" s="398"/>
      <c r="CA379" s="400"/>
      <c r="CC379" s="168">
        <v>20200</v>
      </c>
      <c r="CD379" s="163">
        <v>2112.75</v>
      </c>
      <c r="CE379" s="163">
        <v>15000</v>
      </c>
      <c r="CF379" s="164">
        <v>15</v>
      </c>
      <c r="CH379" s="400"/>
      <c r="CI379" s="398"/>
      <c r="CJ379" s="401"/>
      <c r="CL379" s="168">
        <v>20200</v>
      </c>
      <c r="CM379" s="163">
        <v>2112.75</v>
      </c>
      <c r="CN379" s="163">
        <v>15000</v>
      </c>
      <c r="CO379" s="164">
        <v>15</v>
      </c>
      <c r="CQ379" s="401"/>
      <c r="CR379" s="398"/>
      <c r="CS379" s="400"/>
      <c r="CU379" s="168">
        <v>20200</v>
      </c>
      <c r="CV379" s="163">
        <v>2112.75</v>
      </c>
      <c r="CW379" s="163">
        <v>15000</v>
      </c>
      <c r="CX379" s="164">
        <v>15</v>
      </c>
      <c r="CZ379" s="400"/>
      <c r="DA379" s="398"/>
      <c r="DB379" s="401"/>
      <c r="DD379" s="168">
        <v>20200</v>
      </c>
      <c r="DE379" s="163">
        <v>2112.75</v>
      </c>
      <c r="DF379" s="163">
        <v>15000</v>
      </c>
      <c r="DG379" s="164">
        <v>15</v>
      </c>
      <c r="DI379" s="401"/>
      <c r="DJ379" s="398"/>
      <c r="DK379" s="400"/>
      <c r="DM379" s="168">
        <v>20200</v>
      </c>
      <c r="DN379" s="163">
        <v>2112.75</v>
      </c>
      <c r="DO379" s="163">
        <v>15000</v>
      </c>
      <c r="DP379" s="164">
        <v>15</v>
      </c>
      <c r="DR379" s="400"/>
      <c r="DS379" s="398"/>
      <c r="DT379" s="401"/>
      <c r="DV379" s="168">
        <v>20200</v>
      </c>
      <c r="DW379" s="163">
        <v>2112.75</v>
      </c>
      <c r="DX379" s="163">
        <v>15000</v>
      </c>
      <c r="DY379" s="164">
        <v>15</v>
      </c>
      <c r="EA379" s="401"/>
      <c r="EB379" s="398"/>
      <c r="EC379" s="400"/>
      <c r="EE379" s="168">
        <v>20200</v>
      </c>
      <c r="EF379" s="163">
        <v>2112.75</v>
      </c>
      <c r="EG379" s="163">
        <v>15000</v>
      </c>
      <c r="EH379" s="164">
        <v>15</v>
      </c>
      <c r="EJ379" s="400"/>
      <c r="EK379" s="398"/>
      <c r="EL379" s="401"/>
      <c r="EN379" s="168">
        <v>20200</v>
      </c>
      <c r="EO379" s="163">
        <v>2112.75</v>
      </c>
      <c r="EP379" s="163">
        <v>15000</v>
      </c>
      <c r="EQ379" s="164">
        <v>15</v>
      </c>
      <c r="ES379" s="401"/>
      <c r="ET379" s="398"/>
      <c r="EU379" s="400"/>
      <c r="EW379" s="168">
        <v>20200</v>
      </c>
      <c r="EX379" s="163">
        <v>2112.75</v>
      </c>
      <c r="EY379" s="163">
        <v>15000</v>
      </c>
      <c r="EZ379" s="164">
        <v>15</v>
      </c>
      <c r="FB379" s="400"/>
      <c r="FC379" s="398"/>
      <c r="FD379" s="401"/>
      <c r="FF379" s="168">
        <v>20200</v>
      </c>
      <c r="FG379" s="163">
        <v>2112.75</v>
      </c>
      <c r="FH379" s="163">
        <v>15000</v>
      </c>
      <c r="FI379" s="164">
        <v>15</v>
      </c>
      <c r="FK379" s="401"/>
    </row>
    <row r="380" spans="2:167" x14ac:dyDescent="0.25">
      <c r="B380" s="704"/>
      <c r="C380" s="704"/>
      <c r="D380" s="704"/>
      <c r="E380" s="704"/>
      <c r="F380" s="704"/>
      <c r="G380" s="399"/>
      <c r="H380" s="165">
        <v>35200</v>
      </c>
      <c r="I380" s="166">
        <v>4362.75</v>
      </c>
      <c r="J380" s="166">
        <v>24800</v>
      </c>
      <c r="K380" s="167">
        <v>18.5</v>
      </c>
      <c r="L380" s="153"/>
      <c r="M380" s="153"/>
      <c r="N380" s="153"/>
      <c r="O380" s="153"/>
      <c r="P380" s="153"/>
      <c r="Q380" s="176"/>
      <c r="R380" s="176"/>
      <c r="S380" s="176"/>
      <c r="T380" s="176"/>
      <c r="U380" s="176"/>
      <c r="V380" s="153"/>
      <c r="W380" s="151"/>
      <c r="X380" s="398"/>
      <c r="Y380" s="400"/>
      <c r="AA380" s="165">
        <v>35200</v>
      </c>
      <c r="AB380" s="166">
        <v>4362.75</v>
      </c>
      <c r="AC380" s="166">
        <v>24800</v>
      </c>
      <c r="AD380" s="167">
        <v>18.5</v>
      </c>
      <c r="AF380" s="400"/>
      <c r="AG380" s="398"/>
      <c r="AH380" s="401"/>
      <c r="AJ380" s="165">
        <v>35200</v>
      </c>
      <c r="AK380" s="166">
        <v>4362.75</v>
      </c>
      <c r="AL380" s="166">
        <v>24800</v>
      </c>
      <c r="AM380" s="167">
        <v>18.5</v>
      </c>
      <c r="AO380" s="401"/>
      <c r="AP380" s="398"/>
      <c r="AQ380" s="400"/>
      <c r="AS380" s="165">
        <v>35200</v>
      </c>
      <c r="AT380" s="166">
        <v>4362.75</v>
      </c>
      <c r="AU380" s="166">
        <v>24800</v>
      </c>
      <c r="AV380" s="167">
        <v>18.5</v>
      </c>
      <c r="AX380" s="400"/>
      <c r="AY380" s="398"/>
      <c r="AZ380" s="401"/>
      <c r="BB380" s="165">
        <v>35200</v>
      </c>
      <c r="BC380" s="166">
        <v>4362.75</v>
      </c>
      <c r="BD380" s="166">
        <v>24800</v>
      </c>
      <c r="BE380" s="167">
        <v>18.5</v>
      </c>
      <c r="BG380" s="401"/>
      <c r="BH380" s="398"/>
      <c r="BI380" s="400"/>
      <c r="BK380" s="165">
        <v>35200</v>
      </c>
      <c r="BL380" s="166">
        <v>4362.75</v>
      </c>
      <c r="BM380" s="166">
        <v>24800</v>
      </c>
      <c r="BN380" s="167">
        <v>18.5</v>
      </c>
      <c r="BP380" s="400"/>
      <c r="BQ380" s="398"/>
      <c r="BR380" s="401"/>
      <c r="BT380" s="165">
        <v>35200</v>
      </c>
      <c r="BU380" s="166">
        <v>4362.75</v>
      </c>
      <c r="BV380" s="166">
        <v>24800</v>
      </c>
      <c r="BW380" s="167">
        <v>18.5</v>
      </c>
      <c r="BY380" s="401"/>
      <c r="BZ380" s="398"/>
      <c r="CA380" s="400"/>
      <c r="CC380" s="165">
        <v>35200</v>
      </c>
      <c r="CD380" s="166">
        <v>4362.75</v>
      </c>
      <c r="CE380" s="166">
        <v>24800</v>
      </c>
      <c r="CF380" s="167">
        <v>18.5</v>
      </c>
      <c r="CH380" s="400"/>
      <c r="CI380" s="398"/>
      <c r="CJ380" s="401"/>
      <c r="CL380" s="165">
        <v>35200</v>
      </c>
      <c r="CM380" s="166">
        <v>4362.75</v>
      </c>
      <c r="CN380" s="166">
        <v>24800</v>
      </c>
      <c r="CO380" s="167">
        <v>18.5</v>
      </c>
      <c r="CQ380" s="401"/>
      <c r="CR380" s="398"/>
      <c r="CS380" s="400"/>
      <c r="CU380" s="165">
        <v>35200</v>
      </c>
      <c r="CV380" s="166">
        <v>4362.75</v>
      </c>
      <c r="CW380" s="166">
        <v>24800</v>
      </c>
      <c r="CX380" s="167">
        <v>18.5</v>
      </c>
      <c r="CZ380" s="400"/>
      <c r="DA380" s="398"/>
      <c r="DB380" s="401"/>
      <c r="DD380" s="165">
        <v>35200</v>
      </c>
      <c r="DE380" s="166">
        <v>4362.75</v>
      </c>
      <c r="DF380" s="166">
        <v>24800</v>
      </c>
      <c r="DG380" s="167">
        <v>18.5</v>
      </c>
      <c r="DI380" s="401"/>
      <c r="DJ380" s="398"/>
      <c r="DK380" s="400"/>
      <c r="DM380" s="165">
        <v>35200</v>
      </c>
      <c r="DN380" s="166">
        <v>4362.75</v>
      </c>
      <c r="DO380" s="166">
        <v>24800</v>
      </c>
      <c r="DP380" s="167">
        <v>18.5</v>
      </c>
      <c r="DR380" s="400"/>
      <c r="DS380" s="398"/>
      <c r="DT380" s="401"/>
      <c r="DV380" s="165">
        <v>35200</v>
      </c>
      <c r="DW380" s="166">
        <v>4362.75</v>
      </c>
      <c r="DX380" s="166">
        <v>24800</v>
      </c>
      <c r="DY380" s="167">
        <v>18.5</v>
      </c>
      <c r="EA380" s="401"/>
      <c r="EB380" s="398"/>
      <c r="EC380" s="400"/>
      <c r="EE380" s="165">
        <v>35200</v>
      </c>
      <c r="EF380" s="166">
        <v>4362.75</v>
      </c>
      <c r="EG380" s="166">
        <v>24800</v>
      </c>
      <c r="EH380" s="167">
        <v>18.5</v>
      </c>
      <c r="EJ380" s="400"/>
      <c r="EK380" s="398"/>
      <c r="EL380" s="401"/>
      <c r="EN380" s="165">
        <v>35200</v>
      </c>
      <c r="EO380" s="166">
        <v>4362.75</v>
      </c>
      <c r="EP380" s="166">
        <v>24800</v>
      </c>
      <c r="EQ380" s="167">
        <v>18.5</v>
      </c>
      <c r="ES380" s="401"/>
      <c r="ET380" s="398"/>
      <c r="EU380" s="400"/>
      <c r="EW380" s="165">
        <v>35200</v>
      </c>
      <c r="EX380" s="166">
        <v>4362.75</v>
      </c>
      <c r="EY380" s="166">
        <v>24800</v>
      </c>
      <c r="EZ380" s="167">
        <v>18.5</v>
      </c>
      <c r="FB380" s="400"/>
      <c r="FC380" s="398"/>
      <c r="FD380" s="401"/>
      <c r="FF380" s="165">
        <v>35200</v>
      </c>
      <c r="FG380" s="166">
        <v>4362.75</v>
      </c>
      <c r="FH380" s="166">
        <v>24800</v>
      </c>
      <c r="FI380" s="167">
        <v>18.5</v>
      </c>
      <c r="FK380" s="401"/>
    </row>
    <row r="381" spans="2:167" x14ac:dyDescent="0.25">
      <c r="B381" s="704"/>
      <c r="C381" s="704"/>
      <c r="D381" s="704"/>
      <c r="E381" s="704"/>
      <c r="F381" s="704"/>
      <c r="G381" s="399"/>
      <c r="H381" s="169">
        <v>60000</v>
      </c>
      <c r="I381" s="170">
        <v>8950.75</v>
      </c>
      <c r="J381" s="172" t="s">
        <v>296</v>
      </c>
      <c r="K381" s="171">
        <v>22.5</v>
      </c>
      <c r="L381" s="153"/>
      <c r="M381" s="153"/>
      <c r="N381" s="153"/>
      <c r="O381" s="153"/>
      <c r="P381" s="153"/>
      <c r="Q381" s="176"/>
      <c r="R381" s="176"/>
      <c r="S381" s="176"/>
      <c r="T381" s="176"/>
      <c r="U381" s="176"/>
      <c r="V381" s="153"/>
      <c r="W381" s="151"/>
      <c r="X381" s="398"/>
      <c r="Y381" s="400"/>
      <c r="AA381" s="169">
        <v>60000</v>
      </c>
      <c r="AB381" s="170">
        <v>8950.75</v>
      </c>
      <c r="AC381" s="172" t="s">
        <v>296</v>
      </c>
      <c r="AD381" s="171">
        <v>22.5</v>
      </c>
      <c r="AF381" s="400"/>
      <c r="AG381" s="398"/>
      <c r="AH381" s="401"/>
      <c r="AJ381" s="169">
        <v>60000</v>
      </c>
      <c r="AK381" s="170">
        <v>8950.75</v>
      </c>
      <c r="AL381" s="172" t="s">
        <v>296</v>
      </c>
      <c r="AM381" s="171">
        <v>22.5</v>
      </c>
      <c r="AO381" s="401"/>
      <c r="AP381" s="398"/>
      <c r="AQ381" s="400"/>
      <c r="AS381" s="169">
        <v>60000</v>
      </c>
      <c r="AT381" s="170">
        <v>8950.75</v>
      </c>
      <c r="AU381" s="172" t="s">
        <v>296</v>
      </c>
      <c r="AV381" s="171">
        <v>22.5</v>
      </c>
      <c r="AX381" s="400"/>
      <c r="AY381" s="398"/>
      <c r="AZ381" s="401"/>
      <c r="BB381" s="169">
        <v>60000</v>
      </c>
      <c r="BC381" s="170">
        <v>8950.75</v>
      </c>
      <c r="BD381" s="172" t="s">
        <v>296</v>
      </c>
      <c r="BE381" s="171">
        <v>22.5</v>
      </c>
      <c r="BG381" s="401"/>
      <c r="BH381" s="398"/>
      <c r="BI381" s="400"/>
      <c r="BK381" s="169">
        <v>60000</v>
      </c>
      <c r="BL381" s="170">
        <v>8950.75</v>
      </c>
      <c r="BM381" s="172" t="s">
        <v>296</v>
      </c>
      <c r="BN381" s="171">
        <v>22.5</v>
      </c>
      <c r="BP381" s="400"/>
      <c r="BQ381" s="398"/>
      <c r="BR381" s="401"/>
      <c r="BT381" s="169">
        <v>60000</v>
      </c>
      <c r="BU381" s="170">
        <v>8950.75</v>
      </c>
      <c r="BV381" s="172" t="s">
        <v>296</v>
      </c>
      <c r="BW381" s="171">
        <v>22.5</v>
      </c>
      <c r="BY381" s="401"/>
      <c r="BZ381" s="398"/>
      <c r="CA381" s="400"/>
      <c r="CC381" s="169">
        <v>60000</v>
      </c>
      <c r="CD381" s="170">
        <v>8950.75</v>
      </c>
      <c r="CE381" s="172" t="s">
        <v>296</v>
      </c>
      <c r="CF381" s="171">
        <v>22.5</v>
      </c>
      <c r="CH381" s="400"/>
      <c r="CI381" s="398"/>
      <c r="CJ381" s="401"/>
      <c r="CL381" s="169">
        <v>60000</v>
      </c>
      <c r="CM381" s="170">
        <v>8950.75</v>
      </c>
      <c r="CN381" s="172" t="s">
        <v>296</v>
      </c>
      <c r="CO381" s="171">
        <v>22.5</v>
      </c>
      <c r="CQ381" s="401"/>
      <c r="CR381" s="398"/>
      <c r="CS381" s="400"/>
      <c r="CU381" s="169">
        <v>60000</v>
      </c>
      <c r="CV381" s="170">
        <v>8950.75</v>
      </c>
      <c r="CW381" s="172" t="s">
        <v>296</v>
      </c>
      <c r="CX381" s="171">
        <v>22.5</v>
      </c>
      <c r="CZ381" s="400"/>
      <c r="DA381" s="398"/>
      <c r="DB381" s="401"/>
      <c r="DD381" s="169">
        <v>60000</v>
      </c>
      <c r="DE381" s="170">
        <v>8950.75</v>
      </c>
      <c r="DF381" s="172" t="s">
        <v>296</v>
      </c>
      <c r="DG381" s="171">
        <v>22.5</v>
      </c>
      <c r="DI381" s="401"/>
      <c r="DJ381" s="398"/>
      <c r="DK381" s="400"/>
      <c r="DM381" s="169">
        <v>60000</v>
      </c>
      <c r="DN381" s="170">
        <v>8950.75</v>
      </c>
      <c r="DO381" s="172" t="s">
        <v>296</v>
      </c>
      <c r="DP381" s="171">
        <v>22.5</v>
      </c>
      <c r="DR381" s="400"/>
      <c r="DS381" s="398"/>
      <c r="DT381" s="401"/>
      <c r="DV381" s="169">
        <v>60000</v>
      </c>
      <c r="DW381" s="170">
        <v>8950.75</v>
      </c>
      <c r="DX381" s="172" t="s">
        <v>296</v>
      </c>
      <c r="DY381" s="171">
        <v>22.5</v>
      </c>
      <c r="EA381" s="401"/>
      <c r="EB381" s="398"/>
      <c r="EC381" s="400"/>
      <c r="EE381" s="169">
        <v>60000</v>
      </c>
      <c r="EF381" s="170">
        <v>8950.75</v>
      </c>
      <c r="EG381" s="172" t="s">
        <v>296</v>
      </c>
      <c r="EH381" s="171">
        <v>22.5</v>
      </c>
      <c r="EJ381" s="400"/>
      <c r="EK381" s="398"/>
      <c r="EL381" s="401"/>
      <c r="EN381" s="169">
        <v>60000</v>
      </c>
      <c r="EO381" s="170">
        <v>8950.75</v>
      </c>
      <c r="EP381" s="172" t="s">
        <v>296</v>
      </c>
      <c r="EQ381" s="171">
        <v>22.5</v>
      </c>
      <c r="ES381" s="401"/>
      <c r="ET381" s="398"/>
      <c r="EU381" s="400"/>
      <c r="EW381" s="169">
        <v>60000</v>
      </c>
      <c r="EX381" s="170">
        <v>8950.75</v>
      </c>
      <c r="EY381" s="172" t="s">
        <v>296</v>
      </c>
      <c r="EZ381" s="171">
        <v>22.5</v>
      </c>
      <c r="FB381" s="400"/>
      <c r="FC381" s="398"/>
      <c r="FD381" s="401"/>
      <c r="FF381" s="169">
        <v>60000</v>
      </c>
      <c r="FG381" s="170">
        <v>8950.75</v>
      </c>
      <c r="FH381" s="172" t="s">
        <v>296</v>
      </c>
      <c r="FI381" s="171">
        <v>22.5</v>
      </c>
      <c r="FK381" s="401"/>
    </row>
    <row r="382" spans="2:167" x14ac:dyDescent="0.25">
      <c r="B382" s="704"/>
      <c r="C382" s="704"/>
      <c r="D382" s="704"/>
      <c r="E382" s="704"/>
      <c r="F382" s="704"/>
      <c r="G382" s="399"/>
      <c r="H382" s="153"/>
      <c r="I382" s="153"/>
      <c r="J382" s="153"/>
      <c r="K382" s="153"/>
      <c r="L382" s="153"/>
      <c r="M382" s="153"/>
      <c r="N382" s="153"/>
      <c r="O382" s="153"/>
      <c r="P382" s="153"/>
      <c r="Q382" s="176"/>
      <c r="R382" s="176"/>
      <c r="S382" s="176"/>
      <c r="T382" s="176"/>
      <c r="U382" s="176"/>
      <c r="V382" s="153"/>
      <c r="W382" s="151"/>
      <c r="X382" s="398"/>
      <c r="Y382" s="400"/>
      <c r="AA382" s="153"/>
      <c r="AB382" s="153"/>
      <c r="AC382" s="153"/>
      <c r="AD382" s="153"/>
      <c r="AF382" s="400"/>
      <c r="AG382" s="398"/>
      <c r="AH382" s="401"/>
      <c r="AJ382" s="153"/>
      <c r="AK382" s="153"/>
      <c r="AL382" s="153"/>
      <c r="AM382" s="153"/>
      <c r="AO382" s="401"/>
      <c r="AP382" s="398"/>
      <c r="AQ382" s="400"/>
      <c r="AS382" s="153"/>
      <c r="AT382" s="153"/>
      <c r="AU382" s="153"/>
      <c r="AV382" s="153"/>
      <c r="AX382" s="400"/>
      <c r="AY382" s="398"/>
      <c r="AZ382" s="401"/>
      <c r="BB382" s="153"/>
      <c r="BC382" s="153"/>
      <c r="BD382" s="153"/>
      <c r="BE382" s="153"/>
      <c r="BG382" s="401"/>
      <c r="BH382" s="398"/>
      <c r="BI382" s="400"/>
      <c r="BK382" s="153"/>
      <c r="BL382" s="153"/>
      <c r="BM382" s="153"/>
      <c r="BN382" s="153"/>
      <c r="BP382" s="400"/>
      <c r="BQ382" s="398"/>
      <c r="BR382" s="401"/>
      <c r="BT382" s="153"/>
      <c r="BU382" s="153"/>
      <c r="BV382" s="153"/>
      <c r="BW382" s="153"/>
      <c r="BY382" s="401"/>
      <c r="BZ382" s="398"/>
      <c r="CA382" s="400"/>
      <c r="CC382" s="153"/>
      <c r="CD382" s="153"/>
      <c r="CE382" s="153"/>
      <c r="CF382" s="153"/>
      <c r="CH382" s="400"/>
      <c r="CI382" s="398"/>
      <c r="CJ382" s="401"/>
      <c r="CL382" s="153"/>
      <c r="CM382" s="153"/>
      <c r="CN382" s="153"/>
      <c r="CO382" s="153"/>
      <c r="CQ382" s="401"/>
      <c r="CR382" s="398"/>
      <c r="CS382" s="400"/>
      <c r="CU382" s="153"/>
      <c r="CV382" s="153"/>
      <c r="CW382" s="153"/>
      <c r="CX382" s="153"/>
      <c r="CZ382" s="400"/>
      <c r="DA382" s="398"/>
      <c r="DB382" s="401"/>
      <c r="DD382" s="153"/>
      <c r="DE382" s="153"/>
      <c r="DF382" s="153"/>
      <c r="DG382" s="153"/>
      <c r="DI382" s="401"/>
      <c r="DJ382" s="398"/>
      <c r="DK382" s="400"/>
      <c r="DM382" s="153"/>
      <c r="DN382" s="153"/>
      <c r="DO382" s="153"/>
      <c r="DP382" s="153"/>
      <c r="DR382" s="400"/>
      <c r="DS382" s="398"/>
      <c r="DT382" s="401"/>
      <c r="DV382" s="153"/>
      <c r="DW382" s="153"/>
      <c r="DX382" s="153"/>
      <c r="DY382" s="153"/>
      <c r="EA382" s="401"/>
      <c r="EB382" s="398"/>
      <c r="EC382" s="400"/>
      <c r="EE382" s="153"/>
      <c r="EF382" s="153"/>
      <c r="EG382" s="153"/>
      <c r="EH382" s="153"/>
      <c r="EJ382" s="400"/>
      <c r="EK382" s="398"/>
      <c r="EL382" s="401"/>
      <c r="EN382" s="153"/>
      <c r="EO382" s="153"/>
      <c r="EP382" s="153"/>
      <c r="EQ382" s="153"/>
      <c r="ES382" s="401"/>
      <c r="ET382" s="398"/>
      <c r="EU382" s="400"/>
      <c r="EW382" s="153"/>
      <c r="EX382" s="153"/>
      <c r="EY382" s="153"/>
      <c r="EZ382" s="153"/>
      <c r="FB382" s="400"/>
      <c r="FC382" s="398"/>
      <c r="FD382" s="401"/>
      <c r="FF382" s="153"/>
      <c r="FG382" s="153"/>
      <c r="FH382" s="153"/>
      <c r="FI382" s="153"/>
      <c r="FK382" s="401"/>
    </row>
    <row r="383" spans="2:167" x14ac:dyDescent="0.25">
      <c r="B383" s="704"/>
      <c r="C383" s="704"/>
      <c r="D383" s="704"/>
      <c r="E383" s="704"/>
      <c r="F383" s="704"/>
      <c r="G383" s="399"/>
      <c r="H383" s="687" t="s">
        <v>297</v>
      </c>
      <c r="I383" s="688"/>
      <c r="J383" s="688"/>
      <c r="K383" s="689"/>
      <c r="L383" s="153"/>
      <c r="M383" s="687" t="s">
        <v>298</v>
      </c>
      <c r="N383" s="688"/>
      <c r="O383" s="688"/>
      <c r="P383" s="689"/>
      <c r="Q383" s="176"/>
      <c r="R383" s="176"/>
      <c r="S383" s="176"/>
      <c r="T383" s="176"/>
      <c r="U383" s="176"/>
      <c r="V383" s="153"/>
      <c r="W383" s="151"/>
      <c r="X383" s="398"/>
      <c r="Y383" s="400"/>
      <c r="AA383" s="687" t="s">
        <v>721</v>
      </c>
      <c r="AB383" s="688"/>
      <c r="AC383" s="688"/>
      <c r="AD383" s="689"/>
      <c r="AF383" s="400"/>
      <c r="AG383" s="398"/>
      <c r="AH383" s="401"/>
      <c r="AJ383" s="687" t="s">
        <v>721</v>
      </c>
      <c r="AK383" s="688"/>
      <c r="AL383" s="688"/>
      <c r="AM383" s="689"/>
      <c r="AO383" s="401"/>
      <c r="AP383" s="398"/>
      <c r="AQ383" s="400"/>
      <c r="AS383" s="687" t="s">
        <v>721</v>
      </c>
      <c r="AT383" s="688"/>
      <c r="AU383" s="688"/>
      <c r="AV383" s="689"/>
      <c r="AX383" s="400"/>
      <c r="AY383" s="398"/>
      <c r="AZ383" s="401"/>
      <c r="BB383" s="687" t="s">
        <v>721</v>
      </c>
      <c r="BC383" s="688"/>
      <c r="BD383" s="688"/>
      <c r="BE383" s="689"/>
      <c r="BG383" s="401"/>
      <c r="BH383" s="398"/>
      <c r="BI383" s="400"/>
      <c r="BK383" s="687" t="s">
        <v>721</v>
      </c>
      <c r="BL383" s="688"/>
      <c r="BM383" s="688"/>
      <c r="BN383" s="689"/>
      <c r="BP383" s="400"/>
      <c r="BQ383" s="398"/>
      <c r="BR383" s="401"/>
      <c r="BT383" s="687" t="s">
        <v>721</v>
      </c>
      <c r="BU383" s="688"/>
      <c r="BV383" s="688"/>
      <c r="BW383" s="689"/>
      <c r="BY383" s="401"/>
      <c r="BZ383" s="398"/>
      <c r="CA383" s="400"/>
      <c r="CC383" s="687" t="s">
        <v>721</v>
      </c>
      <c r="CD383" s="688"/>
      <c r="CE383" s="688"/>
      <c r="CF383" s="689"/>
      <c r="CH383" s="400"/>
      <c r="CI383" s="398"/>
      <c r="CJ383" s="401"/>
      <c r="CL383" s="687" t="s">
        <v>721</v>
      </c>
      <c r="CM383" s="688"/>
      <c r="CN383" s="688"/>
      <c r="CO383" s="689"/>
      <c r="CQ383" s="401"/>
      <c r="CR383" s="398"/>
      <c r="CS383" s="400"/>
      <c r="CU383" s="687" t="s">
        <v>721</v>
      </c>
      <c r="CV383" s="688"/>
      <c r="CW383" s="688"/>
      <c r="CX383" s="689"/>
      <c r="CZ383" s="400"/>
      <c r="DA383" s="398"/>
      <c r="DB383" s="401"/>
      <c r="DD383" s="687" t="s">
        <v>721</v>
      </c>
      <c r="DE383" s="688"/>
      <c r="DF383" s="688"/>
      <c r="DG383" s="689"/>
      <c r="DI383" s="401"/>
      <c r="DJ383" s="398"/>
      <c r="DK383" s="400"/>
      <c r="DM383" s="687" t="s">
        <v>721</v>
      </c>
      <c r="DN383" s="688"/>
      <c r="DO383" s="688"/>
      <c r="DP383" s="689"/>
      <c r="DR383" s="400"/>
      <c r="DS383" s="398"/>
      <c r="DT383" s="401"/>
      <c r="DV383" s="687" t="s">
        <v>721</v>
      </c>
      <c r="DW383" s="688"/>
      <c r="DX383" s="688"/>
      <c r="DY383" s="689"/>
      <c r="EA383" s="401"/>
      <c r="EB383" s="398"/>
      <c r="EC383" s="400"/>
      <c r="EE383" s="687" t="s">
        <v>721</v>
      </c>
      <c r="EF383" s="688"/>
      <c r="EG383" s="688"/>
      <c r="EH383" s="689"/>
      <c r="EJ383" s="400"/>
      <c r="EK383" s="398"/>
      <c r="EL383" s="401"/>
      <c r="EN383" s="687" t="s">
        <v>721</v>
      </c>
      <c r="EO383" s="688"/>
      <c r="EP383" s="688"/>
      <c r="EQ383" s="689"/>
      <c r="ES383" s="401"/>
      <c r="ET383" s="398"/>
      <c r="EU383" s="400"/>
      <c r="EW383" s="687" t="s">
        <v>721</v>
      </c>
      <c r="EX383" s="688"/>
      <c r="EY383" s="688"/>
      <c r="EZ383" s="689"/>
      <c r="FB383" s="400"/>
      <c r="FC383" s="398"/>
      <c r="FD383" s="401"/>
      <c r="FF383" s="687" t="s">
        <v>721</v>
      </c>
      <c r="FG383" s="688"/>
      <c r="FH383" s="688"/>
      <c r="FI383" s="689"/>
      <c r="FK383" s="401"/>
    </row>
    <row r="384" spans="2:167" x14ac:dyDescent="0.25">
      <c r="B384" s="704"/>
      <c r="C384" s="704"/>
      <c r="D384" s="704"/>
      <c r="E384" s="704"/>
      <c r="F384" s="704"/>
      <c r="G384" s="399"/>
      <c r="H384" s="690"/>
      <c r="I384" s="691"/>
      <c r="J384" s="691"/>
      <c r="K384" s="692"/>
      <c r="L384" s="153"/>
      <c r="M384" s="690"/>
      <c r="N384" s="691"/>
      <c r="O384" s="691"/>
      <c r="P384" s="692"/>
      <c r="Q384" s="402"/>
      <c r="R384" s="402"/>
      <c r="S384" s="402"/>
      <c r="T384" s="402"/>
      <c r="U384" s="402"/>
      <c r="V384" s="153"/>
      <c r="W384" s="151"/>
      <c r="X384" s="398"/>
      <c r="Y384" s="400"/>
      <c r="AA384" s="690"/>
      <c r="AB384" s="691"/>
      <c r="AC384" s="691"/>
      <c r="AD384" s="692"/>
      <c r="AF384" s="400"/>
      <c r="AG384" s="398"/>
      <c r="AH384" s="401"/>
      <c r="AJ384" s="690"/>
      <c r="AK384" s="691"/>
      <c r="AL384" s="691"/>
      <c r="AM384" s="692"/>
      <c r="AO384" s="401"/>
      <c r="AP384" s="398"/>
      <c r="AQ384" s="400"/>
      <c r="AS384" s="690"/>
      <c r="AT384" s="691"/>
      <c r="AU384" s="691"/>
      <c r="AV384" s="692"/>
      <c r="AX384" s="400"/>
      <c r="AY384" s="398"/>
      <c r="AZ384" s="401"/>
      <c r="BB384" s="690"/>
      <c r="BC384" s="691"/>
      <c r="BD384" s="691"/>
      <c r="BE384" s="692"/>
      <c r="BG384" s="401"/>
      <c r="BH384" s="398"/>
      <c r="BI384" s="400"/>
      <c r="BK384" s="690"/>
      <c r="BL384" s="691"/>
      <c r="BM384" s="691"/>
      <c r="BN384" s="692"/>
      <c r="BP384" s="400"/>
      <c r="BQ384" s="398"/>
      <c r="BR384" s="401"/>
      <c r="BT384" s="690"/>
      <c r="BU384" s="691"/>
      <c r="BV384" s="691"/>
      <c r="BW384" s="692"/>
      <c r="BY384" s="401"/>
      <c r="BZ384" s="398"/>
      <c r="CA384" s="400"/>
      <c r="CC384" s="690"/>
      <c r="CD384" s="691"/>
      <c r="CE384" s="691"/>
      <c r="CF384" s="692"/>
      <c r="CH384" s="400"/>
      <c r="CI384" s="398"/>
      <c r="CJ384" s="401"/>
      <c r="CL384" s="690"/>
      <c r="CM384" s="691"/>
      <c r="CN384" s="691"/>
      <c r="CO384" s="692"/>
      <c r="CQ384" s="401"/>
      <c r="CR384" s="398"/>
      <c r="CS384" s="400"/>
      <c r="CU384" s="690"/>
      <c r="CV384" s="691"/>
      <c r="CW384" s="691"/>
      <c r="CX384" s="692"/>
      <c r="CZ384" s="400"/>
      <c r="DA384" s="398"/>
      <c r="DB384" s="401"/>
      <c r="DD384" s="690"/>
      <c r="DE384" s="691"/>
      <c r="DF384" s="691"/>
      <c r="DG384" s="692"/>
      <c r="DI384" s="401"/>
      <c r="DJ384" s="398"/>
      <c r="DK384" s="400"/>
      <c r="DM384" s="690"/>
      <c r="DN384" s="691"/>
      <c r="DO384" s="691"/>
      <c r="DP384" s="692"/>
      <c r="DR384" s="400"/>
      <c r="DS384" s="398"/>
      <c r="DT384" s="401"/>
      <c r="DV384" s="690"/>
      <c r="DW384" s="691"/>
      <c r="DX384" s="691"/>
      <c r="DY384" s="692"/>
      <c r="EA384" s="401"/>
      <c r="EB384" s="398"/>
      <c r="EC384" s="400"/>
      <c r="EE384" s="690"/>
      <c r="EF384" s="691"/>
      <c r="EG384" s="691"/>
      <c r="EH384" s="692"/>
      <c r="EJ384" s="400"/>
      <c r="EK384" s="398"/>
      <c r="EL384" s="401"/>
      <c r="EN384" s="690"/>
      <c r="EO384" s="691"/>
      <c r="EP384" s="691"/>
      <c r="EQ384" s="692"/>
      <c r="ES384" s="401"/>
      <c r="ET384" s="398"/>
      <c r="EU384" s="400"/>
      <c r="EW384" s="690"/>
      <c r="EX384" s="691"/>
      <c r="EY384" s="691"/>
      <c r="EZ384" s="692"/>
      <c r="FB384" s="400"/>
      <c r="FC384" s="398"/>
      <c r="FD384" s="401"/>
      <c r="FF384" s="690"/>
      <c r="FG384" s="691"/>
      <c r="FH384" s="691"/>
      <c r="FI384" s="692"/>
      <c r="FK384" s="401"/>
    </row>
    <row r="385" spans="2:167" x14ac:dyDescent="0.25">
      <c r="B385" s="704"/>
      <c r="C385" s="704"/>
      <c r="D385" s="704"/>
      <c r="E385" s="704"/>
      <c r="F385" s="704"/>
      <c r="G385" s="399"/>
      <c r="H385" s="697" t="s">
        <v>286</v>
      </c>
      <c r="I385" s="693" t="s">
        <v>287</v>
      </c>
      <c r="J385" s="693" t="s">
        <v>288</v>
      </c>
      <c r="K385" s="699" t="s">
        <v>289</v>
      </c>
      <c r="L385" s="153"/>
      <c r="M385" s="697" t="s">
        <v>290</v>
      </c>
      <c r="N385" s="693" t="s">
        <v>287</v>
      </c>
      <c r="O385" s="701" t="s">
        <v>291</v>
      </c>
      <c r="P385" s="699" t="s">
        <v>289</v>
      </c>
      <c r="Q385" s="402"/>
      <c r="R385" s="402"/>
      <c r="S385" s="402"/>
      <c r="T385" s="402"/>
      <c r="U385" s="402"/>
      <c r="V385" s="153"/>
      <c r="W385" s="151"/>
      <c r="X385" s="398"/>
      <c r="Y385" s="400"/>
      <c r="AA385" s="697" t="s">
        <v>286</v>
      </c>
      <c r="AB385" s="693" t="s">
        <v>287</v>
      </c>
      <c r="AC385" s="693" t="s">
        <v>288</v>
      </c>
      <c r="AD385" s="699" t="s">
        <v>289</v>
      </c>
      <c r="AF385" s="400"/>
      <c r="AG385" s="398"/>
      <c r="AH385" s="401"/>
      <c r="AJ385" s="697" t="s">
        <v>286</v>
      </c>
      <c r="AK385" s="693" t="s">
        <v>287</v>
      </c>
      <c r="AL385" s="693" t="s">
        <v>288</v>
      </c>
      <c r="AM385" s="699" t="s">
        <v>289</v>
      </c>
      <c r="AO385" s="401"/>
      <c r="AP385" s="398"/>
      <c r="AQ385" s="400"/>
      <c r="AS385" s="697" t="s">
        <v>286</v>
      </c>
      <c r="AT385" s="693" t="s">
        <v>287</v>
      </c>
      <c r="AU385" s="693" t="s">
        <v>288</v>
      </c>
      <c r="AV385" s="699" t="s">
        <v>289</v>
      </c>
      <c r="AX385" s="400"/>
      <c r="AY385" s="398"/>
      <c r="AZ385" s="401"/>
      <c r="BB385" s="697" t="s">
        <v>286</v>
      </c>
      <c r="BC385" s="693" t="s">
        <v>287</v>
      </c>
      <c r="BD385" s="693" t="s">
        <v>288</v>
      </c>
      <c r="BE385" s="699" t="s">
        <v>289</v>
      </c>
      <c r="BG385" s="401"/>
      <c r="BH385" s="398"/>
      <c r="BI385" s="400"/>
      <c r="BK385" s="697" t="s">
        <v>286</v>
      </c>
      <c r="BL385" s="693" t="s">
        <v>287</v>
      </c>
      <c r="BM385" s="693" t="s">
        <v>288</v>
      </c>
      <c r="BN385" s="699" t="s">
        <v>289</v>
      </c>
      <c r="BP385" s="400"/>
      <c r="BQ385" s="398"/>
      <c r="BR385" s="401"/>
      <c r="BT385" s="697" t="s">
        <v>286</v>
      </c>
      <c r="BU385" s="693" t="s">
        <v>287</v>
      </c>
      <c r="BV385" s="693" t="s">
        <v>288</v>
      </c>
      <c r="BW385" s="699" t="s">
        <v>289</v>
      </c>
      <c r="BY385" s="401"/>
      <c r="BZ385" s="398"/>
      <c r="CA385" s="400"/>
      <c r="CC385" s="697" t="s">
        <v>286</v>
      </c>
      <c r="CD385" s="693" t="s">
        <v>287</v>
      </c>
      <c r="CE385" s="693" t="s">
        <v>288</v>
      </c>
      <c r="CF385" s="699" t="s">
        <v>289</v>
      </c>
      <c r="CH385" s="400"/>
      <c r="CI385" s="398"/>
      <c r="CJ385" s="401"/>
      <c r="CL385" s="697" t="s">
        <v>286</v>
      </c>
      <c r="CM385" s="693" t="s">
        <v>287</v>
      </c>
      <c r="CN385" s="693" t="s">
        <v>288</v>
      </c>
      <c r="CO385" s="699" t="s">
        <v>289</v>
      </c>
      <c r="CQ385" s="401"/>
      <c r="CR385" s="398"/>
      <c r="CS385" s="400"/>
      <c r="CU385" s="697" t="s">
        <v>286</v>
      </c>
      <c r="CV385" s="693" t="s">
        <v>287</v>
      </c>
      <c r="CW385" s="693" t="s">
        <v>288</v>
      </c>
      <c r="CX385" s="699" t="s">
        <v>289</v>
      </c>
      <c r="CZ385" s="400"/>
      <c r="DA385" s="398"/>
      <c r="DB385" s="401"/>
      <c r="DD385" s="697" t="s">
        <v>286</v>
      </c>
      <c r="DE385" s="693" t="s">
        <v>287</v>
      </c>
      <c r="DF385" s="693" t="s">
        <v>288</v>
      </c>
      <c r="DG385" s="699" t="s">
        <v>289</v>
      </c>
      <c r="DI385" s="401"/>
      <c r="DJ385" s="398"/>
      <c r="DK385" s="400"/>
      <c r="DM385" s="697" t="s">
        <v>286</v>
      </c>
      <c r="DN385" s="693" t="s">
        <v>287</v>
      </c>
      <c r="DO385" s="693" t="s">
        <v>288</v>
      </c>
      <c r="DP385" s="699" t="s">
        <v>289</v>
      </c>
      <c r="DR385" s="400"/>
      <c r="DS385" s="398"/>
      <c r="DT385" s="401"/>
      <c r="DV385" s="697" t="s">
        <v>286</v>
      </c>
      <c r="DW385" s="693" t="s">
        <v>287</v>
      </c>
      <c r="DX385" s="693" t="s">
        <v>288</v>
      </c>
      <c r="DY385" s="699" t="s">
        <v>289</v>
      </c>
      <c r="EA385" s="401"/>
      <c r="EB385" s="398"/>
      <c r="EC385" s="400"/>
      <c r="EE385" s="697" t="s">
        <v>286</v>
      </c>
      <c r="EF385" s="693" t="s">
        <v>287</v>
      </c>
      <c r="EG385" s="693" t="s">
        <v>288</v>
      </c>
      <c r="EH385" s="699" t="s">
        <v>289</v>
      </c>
      <c r="EJ385" s="400"/>
      <c r="EK385" s="398"/>
      <c r="EL385" s="401"/>
      <c r="EN385" s="697" t="s">
        <v>286</v>
      </c>
      <c r="EO385" s="693" t="s">
        <v>287</v>
      </c>
      <c r="EP385" s="693" t="s">
        <v>288</v>
      </c>
      <c r="EQ385" s="699" t="s">
        <v>289</v>
      </c>
      <c r="ES385" s="401"/>
      <c r="ET385" s="398"/>
      <c r="EU385" s="400"/>
      <c r="EW385" s="697" t="s">
        <v>286</v>
      </c>
      <c r="EX385" s="693" t="s">
        <v>287</v>
      </c>
      <c r="EY385" s="693" t="s">
        <v>288</v>
      </c>
      <c r="EZ385" s="699" t="s">
        <v>289</v>
      </c>
      <c r="FB385" s="400"/>
      <c r="FC385" s="398"/>
      <c r="FD385" s="401"/>
      <c r="FF385" s="697" t="s">
        <v>286</v>
      </c>
      <c r="FG385" s="693" t="s">
        <v>287</v>
      </c>
      <c r="FH385" s="693" t="s">
        <v>288</v>
      </c>
      <c r="FI385" s="699" t="s">
        <v>289</v>
      </c>
      <c r="FK385" s="401"/>
    </row>
    <row r="386" spans="2:167" x14ac:dyDescent="0.25">
      <c r="B386" s="704"/>
      <c r="C386" s="704"/>
      <c r="D386" s="704"/>
      <c r="E386" s="704"/>
      <c r="F386" s="704"/>
      <c r="G386" s="399"/>
      <c r="H386" s="698"/>
      <c r="I386" s="694"/>
      <c r="J386" s="694"/>
      <c r="K386" s="700"/>
      <c r="L386" s="153"/>
      <c r="M386" s="698"/>
      <c r="N386" s="694"/>
      <c r="O386" s="702"/>
      <c r="P386" s="700"/>
      <c r="Q386" s="403"/>
      <c r="R386" s="403"/>
      <c r="S386" s="403"/>
      <c r="T386" s="403"/>
      <c r="U386" s="403"/>
      <c r="V386" s="153"/>
      <c r="W386" s="151"/>
      <c r="X386" s="398"/>
      <c r="Y386" s="400"/>
      <c r="AA386" s="698"/>
      <c r="AB386" s="694"/>
      <c r="AC386" s="694"/>
      <c r="AD386" s="700"/>
      <c r="AF386" s="400"/>
      <c r="AG386" s="398"/>
      <c r="AH386" s="401"/>
      <c r="AJ386" s="698"/>
      <c r="AK386" s="694"/>
      <c r="AL386" s="694"/>
      <c r="AM386" s="700"/>
      <c r="AO386" s="401"/>
      <c r="AP386" s="398"/>
      <c r="AQ386" s="400"/>
      <c r="AS386" s="698"/>
      <c r="AT386" s="694"/>
      <c r="AU386" s="694"/>
      <c r="AV386" s="700"/>
      <c r="AX386" s="400"/>
      <c r="AY386" s="398"/>
      <c r="AZ386" s="401"/>
      <c r="BB386" s="698"/>
      <c r="BC386" s="694"/>
      <c r="BD386" s="694"/>
      <c r="BE386" s="700"/>
      <c r="BG386" s="401"/>
      <c r="BH386" s="398"/>
      <c r="BI386" s="400"/>
      <c r="BK386" s="698"/>
      <c r="BL386" s="694"/>
      <c r="BM386" s="694"/>
      <c r="BN386" s="700"/>
      <c r="BP386" s="400"/>
      <c r="BQ386" s="398"/>
      <c r="BR386" s="401"/>
      <c r="BT386" s="698"/>
      <c r="BU386" s="694"/>
      <c r="BV386" s="694"/>
      <c r="BW386" s="700"/>
      <c r="BY386" s="401"/>
      <c r="BZ386" s="398"/>
      <c r="CA386" s="400"/>
      <c r="CC386" s="698"/>
      <c r="CD386" s="694"/>
      <c r="CE386" s="694"/>
      <c r="CF386" s="700"/>
      <c r="CH386" s="400"/>
      <c r="CI386" s="398"/>
      <c r="CJ386" s="401"/>
      <c r="CL386" s="698"/>
      <c r="CM386" s="694"/>
      <c r="CN386" s="694"/>
      <c r="CO386" s="700"/>
      <c r="CQ386" s="401"/>
      <c r="CR386" s="398"/>
      <c r="CS386" s="400"/>
      <c r="CU386" s="698"/>
      <c r="CV386" s="694"/>
      <c r="CW386" s="694"/>
      <c r="CX386" s="700"/>
      <c r="CZ386" s="400"/>
      <c r="DA386" s="398"/>
      <c r="DB386" s="401"/>
      <c r="DD386" s="698"/>
      <c r="DE386" s="694"/>
      <c r="DF386" s="694"/>
      <c r="DG386" s="700"/>
      <c r="DI386" s="401"/>
      <c r="DJ386" s="398"/>
      <c r="DK386" s="400"/>
      <c r="DM386" s="698"/>
      <c r="DN386" s="694"/>
      <c r="DO386" s="694"/>
      <c r="DP386" s="700"/>
      <c r="DR386" s="400"/>
      <c r="DS386" s="398"/>
      <c r="DT386" s="401"/>
      <c r="DV386" s="698"/>
      <c r="DW386" s="694"/>
      <c r="DX386" s="694"/>
      <c r="DY386" s="700"/>
      <c r="EA386" s="401"/>
      <c r="EB386" s="398"/>
      <c r="EC386" s="400"/>
      <c r="EE386" s="698"/>
      <c r="EF386" s="694"/>
      <c r="EG386" s="694"/>
      <c r="EH386" s="700"/>
      <c r="EJ386" s="400"/>
      <c r="EK386" s="398"/>
      <c r="EL386" s="401"/>
      <c r="EN386" s="698"/>
      <c r="EO386" s="694"/>
      <c r="EP386" s="694"/>
      <c r="EQ386" s="700"/>
      <c r="ES386" s="401"/>
      <c r="ET386" s="398"/>
      <c r="EU386" s="400"/>
      <c r="EW386" s="698"/>
      <c r="EX386" s="694"/>
      <c r="EY386" s="694"/>
      <c r="EZ386" s="700"/>
      <c r="FB386" s="400"/>
      <c r="FC386" s="398"/>
      <c r="FD386" s="401"/>
      <c r="FF386" s="698"/>
      <c r="FG386" s="694"/>
      <c r="FH386" s="694"/>
      <c r="FI386" s="700"/>
      <c r="FK386" s="401"/>
    </row>
    <row r="387" spans="2:167" x14ac:dyDescent="0.25">
      <c r="B387" s="704"/>
      <c r="C387" s="704"/>
      <c r="D387" s="704"/>
      <c r="E387" s="704"/>
      <c r="F387" s="704"/>
      <c r="G387" s="399"/>
      <c r="H387" s="454" t="s">
        <v>292</v>
      </c>
      <c r="I387" s="455" t="s">
        <v>292</v>
      </c>
      <c r="J387" s="455" t="s">
        <v>292</v>
      </c>
      <c r="K387" s="456" t="s">
        <v>292</v>
      </c>
      <c r="L387" s="153"/>
      <c r="M387" s="454" t="s">
        <v>292</v>
      </c>
      <c r="N387" s="455" t="s">
        <v>292</v>
      </c>
      <c r="O387" s="455" t="s">
        <v>292</v>
      </c>
      <c r="P387" s="456" t="s">
        <v>292</v>
      </c>
      <c r="Q387" s="403"/>
      <c r="R387" s="403"/>
      <c r="S387" s="403"/>
      <c r="T387" s="403"/>
      <c r="U387" s="403"/>
      <c r="V387" s="153"/>
      <c r="W387" s="151"/>
      <c r="X387" s="398"/>
      <c r="Y387" s="400"/>
      <c r="AA387" s="454" t="s">
        <v>292</v>
      </c>
      <c r="AB387" s="455" t="s">
        <v>292</v>
      </c>
      <c r="AC387" s="455" t="s">
        <v>292</v>
      </c>
      <c r="AD387" s="456" t="s">
        <v>292</v>
      </c>
      <c r="AF387" s="400"/>
      <c r="AG387" s="398"/>
      <c r="AH387" s="401"/>
      <c r="AJ387" s="454" t="s">
        <v>292</v>
      </c>
      <c r="AK387" s="455" t="s">
        <v>292</v>
      </c>
      <c r="AL387" s="455" t="s">
        <v>292</v>
      </c>
      <c r="AM387" s="456" t="s">
        <v>292</v>
      </c>
      <c r="AO387" s="401"/>
      <c r="AP387" s="398"/>
      <c r="AQ387" s="400"/>
      <c r="AS387" s="454" t="s">
        <v>292</v>
      </c>
      <c r="AT387" s="455" t="s">
        <v>292</v>
      </c>
      <c r="AU387" s="455" t="s">
        <v>292</v>
      </c>
      <c r="AV387" s="456" t="s">
        <v>292</v>
      </c>
      <c r="AX387" s="400"/>
      <c r="AY387" s="398"/>
      <c r="AZ387" s="401"/>
      <c r="BB387" s="454" t="s">
        <v>292</v>
      </c>
      <c r="BC387" s="455" t="s">
        <v>292</v>
      </c>
      <c r="BD387" s="455" t="s">
        <v>292</v>
      </c>
      <c r="BE387" s="456" t="s">
        <v>292</v>
      </c>
      <c r="BG387" s="401"/>
      <c r="BH387" s="398"/>
      <c r="BI387" s="400"/>
      <c r="BK387" s="454" t="s">
        <v>292</v>
      </c>
      <c r="BL387" s="455" t="s">
        <v>292</v>
      </c>
      <c r="BM387" s="455" t="s">
        <v>292</v>
      </c>
      <c r="BN387" s="456" t="s">
        <v>292</v>
      </c>
      <c r="BP387" s="400"/>
      <c r="BQ387" s="398"/>
      <c r="BR387" s="401"/>
      <c r="BT387" s="454" t="s">
        <v>292</v>
      </c>
      <c r="BU387" s="455" t="s">
        <v>292</v>
      </c>
      <c r="BV387" s="455" t="s">
        <v>292</v>
      </c>
      <c r="BW387" s="456" t="s">
        <v>292</v>
      </c>
      <c r="BY387" s="401"/>
      <c r="BZ387" s="398"/>
      <c r="CA387" s="400"/>
      <c r="CC387" s="454" t="s">
        <v>292</v>
      </c>
      <c r="CD387" s="455" t="s">
        <v>292</v>
      </c>
      <c r="CE387" s="455" t="s">
        <v>292</v>
      </c>
      <c r="CF387" s="456" t="s">
        <v>292</v>
      </c>
      <c r="CH387" s="400"/>
      <c r="CI387" s="398"/>
      <c r="CJ387" s="401"/>
      <c r="CL387" s="454" t="s">
        <v>292</v>
      </c>
      <c r="CM387" s="455" t="s">
        <v>292</v>
      </c>
      <c r="CN387" s="455" t="s">
        <v>292</v>
      </c>
      <c r="CO387" s="456" t="s">
        <v>292</v>
      </c>
      <c r="CQ387" s="401"/>
      <c r="CR387" s="398"/>
      <c r="CS387" s="400"/>
      <c r="CU387" s="454" t="s">
        <v>292</v>
      </c>
      <c r="CV387" s="455" t="s">
        <v>292</v>
      </c>
      <c r="CW387" s="455" t="s">
        <v>292</v>
      </c>
      <c r="CX387" s="456" t="s">
        <v>292</v>
      </c>
      <c r="CZ387" s="400"/>
      <c r="DA387" s="398"/>
      <c r="DB387" s="401"/>
      <c r="DD387" s="454" t="s">
        <v>292</v>
      </c>
      <c r="DE387" s="455" t="s">
        <v>292</v>
      </c>
      <c r="DF387" s="455" t="s">
        <v>292</v>
      </c>
      <c r="DG387" s="456" t="s">
        <v>292</v>
      </c>
      <c r="DI387" s="401"/>
      <c r="DJ387" s="398"/>
      <c r="DK387" s="400"/>
      <c r="DM387" s="454" t="s">
        <v>292</v>
      </c>
      <c r="DN387" s="455" t="s">
        <v>292</v>
      </c>
      <c r="DO387" s="455" t="s">
        <v>292</v>
      </c>
      <c r="DP387" s="456" t="s">
        <v>292</v>
      </c>
      <c r="DR387" s="400"/>
      <c r="DS387" s="398"/>
      <c r="DT387" s="401"/>
      <c r="DV387" s="454" t="s">
        <v>292</v>
      </c>
      <c r="DW387" s="455" t="s">
        <v>292</v>
      </c>
      <c r="DX387" s="455" t="s">
        <v>292</v>
      </c>
      <c r="DY387" s="456" t="s">
        <v>292</v>
      </c>
      <c r="EA387" s="401"/>
      <c r="EB387" s="398"/>
      <c r="EC387" s="400"/>
      <c r="EE387" s="454" t="s">
        <v>292</v>
      </c>
      <c r="EF387" s="455" t="s">
        <v>292</v>
      </c>
      <c r="EG387" s="455" t="s">
        <v>292</v>
      </c>
      <c r="EH387" s="456" t="s">
        <v>292</v>
      </c>
      <c r="EJ387" s="400"/>
      <c r="EK387" s="398"/>
      <c r="EL387" s="401"/>
      <c r="EN387" s="454" t="s">
        <v>292</v>
      </c>
      <c r="EO387" s="455" t="s">
        <v>292</v>
      </c>
      <c r="EP387" s="455" t="s">
        <v>292</v>
      </c>
      <c r="EQ387" s="456" t="s">
        <v>292</v>
      </c>
      <c r="ES387" s="401"/>
      <c r="ET387" s="398"/>
      <c r="EU387" s="400"/>
      <c r="EW387" s="454" t="s">
        <v>292</v>
      </c>
      <c r="EX387" s="455" t="s">
        <v>292</v>
      </c>
      <c r="EY387" s="455" t="s">
        <v>292</v>
      </c>
      <c r="EZ387" s="456" t="s">
        <v>292</v>
      </c>
      <c r="FB387" s="400"/>
      <c r="FC387" s="398"/>
      <c r="FD387" s="401"/>
      <c r="FF387" s="454" t="s">
        <v>292</v>
      </c>
      <c r="FG387" s="455" t="s">
        <v>292</v>
      </c>
      <c r="FH387" s="455" t="s">
        <v>292</v>
      </c>
      <c r="FI387" s="456" t="s">
        <v>292</v>
      </c>
      <c r="FK387" s="401"/>
    </row>
    <row r="388" spans="2:167" x14ac:dyDescent="0.25">
      <c r="B388" s="704"/>
      <c r="C388" s="704"/>
      <c r="D388" s="704"/>
      <c r="E388" s="704"/>
      <c r="F388" s="704"/>
      <c r="G388" s="399"/>
      <c r="H388" s="454" t="s">
        <v>293</v>
      </c>
      <c r="I388" s="455" t="s">
        <v>294</v>
      </c>
      <c r="J388" s="455" t="s">
        <v>293</v>
      </c>
      <c r="K388" s="456" t="s">
        <v>295</v>
      </c>
      <c r="L388" s="153"/>
      <c r="M388" s="454" t="s">
        <v>293</v>
      </c>
      <c r="N388" s="455" t="s">
        <v>294</v>
      </c>
      <c r="O388" s="455" t="s">
        <v>293</v>
      </c>
      <c r="P388" s="456" t="s">
        <v>295</v>
      </c>
      <c r="Q388" s="403"/>
      <c r="R388" s="403"/>
      <c r="S388" s="403"/>
      <c r="T388" s="403"/>
      <c r="U388" s="403"/>
      <c r="V388" s="153"/>
      <c r="W388" s="151"/>
      <c r="X388" s="398"/>
      <c r="Y388" s="400"/>
      <c r="AA388" s="454" t="s">
        <v>293</v>
      </c>
      <c r="AB388" s="455" t="s">
        <v>294</v>
      </c>
      <c r="AC388" s="455" t="s">
        <v>293</v>
      </c>
      <c r="AD388" s="456" t="s">
        <v>295</v>
      </c>
      <c r="AF388" s="400"/>
      <c r="AG388" s="398"/>
      <c r="AH388" s="401"/>
      <c r="AJ388" s="454" t="s">
        <v>293</v>
      </c>
      <c r="AK388" s="455" t="s">
        <v>294</v>
      </c>
      <c r="AL388" s="455" t="s">
        <v>293</v>
      </c>
      <c r="AM388" s="456" t="s">
        <v>295</v>
      </c>
      <c r="AO388" s="401"/>
      <c r="AP388" s="398"/>
      <c r="AQ388" s="400"/>
      <c r="AS388" s="454" t="s">
        <v>293</v>
      </c>
      <c r="AT388" s="455" t="s">
        <v>294</v>
      </c>
      <c r="AU388" s="455" t="s">
        <v>293</v>
      </c>
      <c r="AV388" s="456" t="s">
        <v>295</v>
      </c>
      <c r="AX388" s="400"/>
      <c r="AY388" s="398"/>
      <c r="AZ388" s="401"/>
      <c r="BB388" s="454" t="s">
        <v>293</v>
      </c>
      <c r="BC388" s="455" t="s">
        <v>294</v>
      </c>
      <c r="BD388" s="455" t="s">
        <v>293</v>
      </c>
      <c r="BE388" s="456" t="s">
        <v>295</v>
      </c>
      <c r="BG388" s="401"/>
      <c r="BH388" s="398"/>
      <c r="BI388" s="400"/>
      <c r="BK388" s="454" t="s">
        <v>293</v>
      </c>
      <c r="BL388" s="455" t="s">
        <v>294</v>
      </c>
      <c r="BM388" s="455" t="s">
        <v>293</v>
      </c>
      <c r="BN388" s="456" t="s">
        <v>295</v>
      </c>
      <c r="BP388" s="400"/>
      <c r="BQ388" s="398"/>
      <c r="BR388" s="401"/>
      <c r="BT388" s="454" t="s">
        <v>293</v>
      </c>
      <c r="BU388" s="455" t="s">
        <v>294</v>
      </c>
      <c r="BV388" s="455" t="s">
        <v>293</v>
      </c>
      <c r="BW388" s="456" t="s">
        <v>295</v>
      </c>
      <c r="BY388" s="401"/>
      <c r="BZ388" s="398"/>
      <c r="CA388" s="400"/>
      <c r="CC388" s="454" t="s">
        <v>293</v>
      </c>
      <c r="CD388" s="455" t="s">
        <v>294</v>
      </c>
      <c r="CE388" s="455" t="s">
        <v>293</v>
      </c>
      <c r="CF388" s="456" t="s">
        <v>295</v>
      </c>
      <c r="CH388" s="400"/>
      <c r="CI388" s="398"/>
      <c r="CJ388" s="401"/>
      <c r="CL388" s="454" t="s">
        <v>293</v>
      </c>
      <c r="CM388" s="455" t="s">
        <v>294</v>
      </c>
      <c r="CN388" s="455" t="s">
        <v>293</v>
      </c>
      <c r="CO388" s="456" t="s">
        <v>295</v>
      </c>
      <c r="CQ388" s="401"/>
      <c r="CR388" s="398"/>
      <c r="CS388" s="400"/>
      <c r="CU388" s="454" t="s">
        <v>293</v>
      </c>
      <c r="CV388" s="455" t="s">
        <v>294</v>
      </c>
      <c r="CW388" s="455" t="s">
        <v>293</v>
      </c>
      <c r="CX388" s="456" t="s">
        <v>295</v>
      </c>
      <c r="CZ388" s="400"/>
      <c r="DA388" s="398"/>
      <c r="DB388" s="401"/>
      <c r="DD388" s="454" t="s">
        <v>293</v>
      </c>
      <c r="DE388" s="455" t="s">
        <v>294</v>
      </c>
      <c r="DF388" s="455" t="s">
        <v>293</v>
      </c>
      <c r="DG388" s="456" t="s">
        <v>295</v>
      </c>
      <c r="DI388" s="401"/>
      <c r="DJ388" s="398"/>
      <c r="DK388" s="400"/>
      <c r="DM388" s="454" t="s">
        <v>293</v>
      </c>
      <c r="DN388" s="455" t="s">
        <v>294</v>
      </c>
      <c r="DO388" s="455" t="s">
        <v>293</v>
      </c>
      <c r="DP388" s="456" t="s">
        <v>295</v>
      </c>
      <c r="DR388" s="400"/>
      <c r="DS388" s="398"/>
      <c r="DT388" s="401"/>
      <c r="DV388" s="454" t="s">
        <v>293</v>
      </c>
      <c r="DW388" s="455" t="s">
        <v>294</v>
      </c>
      <c r="DX388" s="455" t="s">
        <v>293</v>
      </c>
      <c r="DY388" s="456" t="s">
        <v>295</v>
      </c>
      <c r="EA388" s="401"/>
      <c r="EB388" s="398"/>
      <c r="EC388" s="400"/>
      <c r="EE388" s="454" t="s">
        <v>293</v>
      </c>
      <c r="EF388" s="455" t="s">
        <v>294</v>
      </c>
      <c r="EG388" s="455" t="s">
        <v>293</v>
      </c>
      <c r="EH388" s="456" t="s">
        <v>295</v>
      </c>
      <c r="EJ388" s="400"/>
      <c r="EK388" s="398"/>
      <c r="EL388" s="401"/>
      <c r="EN388" s="454" t="s">
        <v>293</v>
      </c>
      <c r="EO388" s="455" t="s">
        <v>294</v>
      </c>
      <c r="EP388" s="455" t="s">
        <v>293</v>
      </c>
      <c r="EQ388" s="456" t="s">
        <v>295</v>
      </c>
      <c r="ES388" s="401"/>
      <c r="ET388" s="398"/>
      <c r="EU388" s="400"/>
      <c r="EW388" s="454" t="s">
        <v>293</v>
      </c>
      <c r="EX388" s="455" t="s">
        <v>294</v>
      </c>
      <c r="EY388" s="455" t="s">
        <v>293</v>
      </c>
      <c r="EZ388" s="456" t="s">
        <v>295</v>
      </c>
      <c r="FB388" s="400"/>
      <c r="FC388" s="398"/>
      <c r="FD388" s="401"/>
      <c r="FF388" s="454" t="s">
        <v>293</v>
      </c>
      <c r="FG388" s="455" t="s">
        <v>294</v>
      </c>
      <c r="FH388" s="455" t="s">
        <v>293</v>
      </c>
      <c r="FI388" s="456" t="s">
        <v>295</v>
      </c>
      <c r="FK388" s="401"/>
    </row>
    <row r="389" spans="2:167" x14ac:dyDescent="0.25">
      <c r="B389" s="704"/>
      <c r="C389" s="704"/>
      <c r="D389" s="704"/>
      <c r="E389" s="704"/>
      <c r="F389" s="704"/>
      <c r="G389" s="399"/>
      <c r="H389" s="161">
        <v>0</v>
      </c>
      <c r="I389" s="162">
        <v>0</v>
      </c>
      <c r="J389" s="163">
        <v>12450</v>
      </c>
      <c r="K389" s="164">
        <v>9.5</v>
      </c>
      <c r="L389" s="153"/>
      <c r="M389" s="161">
        <v>0</v>
      </c>
      <c r="N389" s="162">
        <v>0</v>
      </c>
      <c r="O389" s="163">
        <v>6000</v>
      </c>
      <c r="P389" s="164">
        <v>9.5</v>
      </c>
      <c r="Q389" s="183"/>
      <c r="R389" s="183"/>
      <c r="S389" s="183"/>
      <c r="T389" s="183"/>
      <c r="U389" s="183"/>
      <c r="V389" s="153"/>
      <c r="W389" s="151"/>
      <c r="X389" s="398"/>
      <c r="Y389" s="400"/>
      <c r="AA389" s="161">
        <v>0</v>
      </c>
      <c r="AB389" s="162">
        <v>0</v>
      </c>
      <c r="AC389" s="163">
        <v>12450</v>
      </c>
      <c r="AD389" s="164">
        <v>10</v>
      </c>
      <c r="AF389" s="400"/>
      <c r="AG389" s="398"/>
      <c r="AH389" s="401"/>
      <c r="AJ389" s="161">
        <v>0</v>
      </c>
      <c r="AK389" s="162">
        <v>0</v>
      </c>
      <c r="AL389" s="163">
        <v>12450</v>
      </c>
      <c r="AM389" s="164">
        <v>10</v>
      </c>
      <c r="AO389" s="401"/>
      <c r="AP389" s="398"/>
      <c r="AQ389" s="400"/>
      <c r="AS389" s="161">
        <v>0</v>
      </c>
      <c r="AT389" s="162">
        <v>0</v>
      </c>
      <c r="AU389" s="163">
        <v>12450</v>
      </c>
      <c r="AV389" s="164">
        <v>10</v>
      </c>
      <c r="AX389" s="400"/>
      <c r="AY389" s="398"/>
      <c r="AZ389" s="401"/>
      <c r="BB389" s="161">
        <v>0</v>
      </c>
      <c r="BC389" s="162">
        <v>0</v>
      </c>
      <c r="BD389" s="163">
        <v>10000</v>
      </c>
      <c r="BE389" s="164">
        <v>9.5</v>
      </c>
      <c r="BG389" s="401"/>
      <c r="BH389" s="398"/>
      <c r="BI389" s="400"/>
      <c r="BK389" s="161">
        <v>0</v>
      </c>
      <c r="BL389" s="162">
        <v>0</v>
      </c>
      <c r="BM389" s="163">
        <v>12450</v>
      </c>
      <c r="BN389" s="164">
        <v>9.5</v>
      </c>
      <c r="BP389" s="400"/>
      <c r="BQ389" s="398"/>
      <c r="BR389" s="401"/>
      <c r="BT389" s="161">
        <v>0</v>
      </c>
      <c r="BU389" s="162">
        <v>0</v>
      </c>
      <c r="BV389" s="163">
        <v>12450</v>
      </c>
      <c r="BW389" s="164">
        <v>9.5</v>
      </c>
      <c r="BY389" s="401"/>
      <c r="BZ389" s="398"/>
      <c r="CA389" s="400"/>
      <c r="CC389" s="161">
        <v>0</v>
      </c>
      <c r="CD389" s="162">
        <v>0</v>
      </c>
      <c r="CE389" s="163">
        <v>12450</v>
      </c>
      <c r="CF389" s="164">
        <v>9.5</v>
      </c>
      <c r="CH389" s="400"/>
      <c r="CI389" s="398"/>
      <c r="CJ389" s="401"/>
      <c r="CL389" s="161">
        <v>0</v>
      </c>
      <c r="CM389" s="162">
        <v>0</v>
      </c>
      <c r="CN389" s="163">
        <v>12450</v>
      </c>
      <c r="CO389" s="164">
        <v>9.5</v>
      </c>
      <c r="CQ389" s="401"/>
      <c r="CR389" s="398"/>
      <c r="CS389" s="400"/>
      <c r="CU389" s="161">
        <v>0</v>
      </c>
      <c r="CV389" s="162">
        <v>0</v>
      </c>
      <c r="CW389" s="163">
        <v>17707.2</v>
      </c>
      <c r="CX389" s="164">
        <v>12</v>
      </c>
      <c r="CZ389" s="400"/>
      <c r="DA389" s="398"/>
      <c r="DB389" s="401"/>
      <c r="DD389" s="161">
        <v>0</v>
      </c>
      <c r="DE389" s="162">
        <v>0</v>
      </c>
      <c r="DF389" s="163">
        <v>12450</v>
      </c>
      <c r="DG389" s="164">
        <v>9.5</v>
      </c>
      <c r="DI389" s="401"/>
      <c r="DJ389" s="398"/>
      <c r="DK389" s="400"/>
      <c r="DM389" s="161">
        <v>0</v>
      </c>
      <c r="DN389" s="162">
        <v>0</v>
      </c>
      <c r="DO389" s="163">
        <v>12450</v>
      </c>
      <c r="DP389" s="164">
        <v>9.5</v>
      </c>
      <c r="DR389" s="400"/>
      <c r="DS389" s="398"/>
      <c r="DT389" s="401"/>
      <c r="DV389" s="161">
        <v>0</v>
      </c>
      <c r="DW389" s="162">
        <v>0</v>
      </c>
      <c r="DX389" s="163">
        <v>12450</v>
      </c>
      <c r="DY389" s="164">
        <v>9.5</v>
      </c>
      <c r="EA389" s="401"/>
      <c r="EB389" s="398"/>
      <c r="EC389" s="400"/>
      <c r="EE389" s="161">
        <v>0</v>
      </c>
      <c r="EF389" s="162">
        <v>0</v>
      </c>
      <c r="EG389" s="163">
        <v>12450</v>
      </c>
      <c r="EH389" s="164">
        <v>9.5</v>
      </c>
      <c r="EJ389" s="400"/>
      <c r="EK389" s="398"/>
      <c r="EL389" s="401"/>
      <c r="EN389" s="161">
        <v>0</v>
      </c>
      <c r="EO389" s="162">
        <v>0</v>
      </c>
      <c r="EP389" s="163">
        <v>12450</v>
      </c>
      <c r="EQ389" s="164">
        <v>9</v>
      </c>
      <c r="ES389" s="401"/>
      <c r="ET389" s="398"/>
      <c r="EU389" s="400"/>
      <c r="EW389" s="161">
        <v>0</v>
      </c>
      <c r="EX389" s="162">
        <v>0</v>
      </c>
      <c r="EY389" s="163">
        <v>12450</v>
      </c>
      <c r="EZ389" s="164">
        <v>10</v>
      </c>
      <c r="FB389" s="400"/>
      <c r="FC389" s="398"/>
      <c r="FD389" s="401"/>
      <c r="FF389" s="161">
        <v>0</v>
      </c>
      <c r="FG389" s="162">
        <v>0</v>
      </c>
      <c r="FH389" s="163">
        <v>12450</v>
      </c>
      <c r="FI389" s="164">
        <v>10</v>
      </c>
      <c r="FK389" s="401"/>
    </row>
    <row r="390" spans="2:167" x14ac:dyDescent="0.25">
      <c r="B390" s="704"/>
      <c r="C390" s="704"/>
      <c r="D390" s="704"/>
      <c r="E390" s="704"/>
      <c r="F390" s="704"/>
      <c r="G390" s="399"/>
      <c r="H390" s="165">
        <v>12450</v>
      </c>
      <c r="I390" s="166">
        <v>1182.75</v>
      </c>
      <c r="J390" s="166">
        <v>7750</v>
      </c>
      <c r="K390" s="167">
        <v>12</v>
      </c>
      <c r="L390" s="153"/>
      <c r="M390" s="165">
        <v>6000</v>
      </c>
      <c r="N390" s="166">
        <v>570</v>
      </c>
      <c r="O390" s="166">
        <v>44000</v>
      </c>
      <c r="P390" s="167">
        <v>10.5</v>
      </c>
      <c r="Q390" s="183"/>
      <c r="R390" s="183"/>
      <c r="S390" s="183"/>
      <c r="T390" s="183"/>
      <c r="U390" s="183"/>
      <c r="V390" s="153"/>
      <c r="W390" s="151"/>
      <c r="X390" s="398"/>
      <c r="Y390" s="400"/>
      <c r="AA390" s="165">
        <v>12450</v>
      </c>
      <c r="AB390" s="166">
        <v>1245</v>
      </c>
      <c r="AC390" s="166">
        <v>7750</v>
      </c>
      <c r="AD390" s="167">
        <v>12</v>
      </c>
      <c r="AF390" s="400"/>
      <c r="AG390" s="398"/>
      <c r="AH390" s="401"/>
      <c r="AJ390" s="165">
        <v>12450</v>
      </c>
      <c r="AK390" s="166">
        <v>1245</v>
      </c>
      <c r="AL390" s="166">
        <v>7750</v>
      </c>
      <c r="AM390" s="167">
        <v>12.5</v>
      </c>
      <c r="AO390" s="401"/>
      <c r="AP390" s="398"/>
      <c r="AQ390" s="400"/>
      <c r="AS390" s="165">
        <v>12450</v>
      </c>
      <c r="AT390" s="166">
        <v>1245</v>
      </c>
      <c r="AU390" s="166">
        <v>5257.2</v>
      </c>
      <c r="AV390" s="167">
        <v>12</v>
      </c>
      <c r="AX390" s="400"/>
      <c r="AY390" s="398"/>
      <c r="AZ390" s="401"/>
      <c r="BB390" s="165">
        <v>10000</v>
      </c>
      <c r="BC390" s="166">
        <v>950</v>
      </c>
      <c r="BD390" s="166">
        <v>8000</v>
      </c>
      <c r="BE390" s="167">
        <v>11.75</v>
      </c>
      <c r="BG390" s="401"/>
      <c r="BH390" s="398"/>
      <c r="BI390" s="400"/>
      <c r="BK390" s="165">
        <v>12450.01</v>
      </c>
      <c r="BL390" s="166">
        <v>1182.75</v>
      </c>
      <c r="BM390" s="166">
        <v>5257.2</v>
      </c>
      <c r="BN390" s="167">
        <v>12</v>
      </c>
      <c r="BP390" s="400"/>
      <c r="BQ390" s="398"/>
      <c r="BR390" s="401"/>
      <c r="BT390" s="165">
        <v>12450</v>
      </c>
      <c r="BU390" s="166">
        <v>1182.75</v>
      </c>
      <c r="BV390" s="166">
        <v>7750</v>
      </c>
      <c r="BW390" s="167">
        <v>12</v>
      </c>
      <c r="BY390" s="401"/>
      <c r="BZ390" s="398"/>
      <c r="CA390" s="400"/>
      <c r="CC390" s="165">
        <v>12450</v>
      </c>
      <c r="CD390" s="166">
        <v>1182.75</v>
      </c>
      <c r="CE390" s="166">
        <v>7750</v>
      </c>
      <c r="CF390" s="167">
        <v>12</v>
      </c>
      <c r="CH390" s="400"/>
      <c r="CI390" s="398"/>
      <c r="CJ390" s="401"/>
      <c r="CL390" s="165">
        <v>12450</v>
      </c>
      <c r="CM390" s="166">
        <v>1182.75</v>
      </c>
      <c r="CN390" s="166">
        <v>7750</v>
      </c>
      <c r="CO390" s="167">
        <v>12</v>
      </c>
      <c r="CQ390" s="401"/>
      <c r="CR390" s="398"/>
      <c r="CS390" s="400"/>
      <c r="CU390" s="165">
        <v>17707.2</v>
      </c>
      <c r="CV390" s="166">
        <v>2124.86</v>
      </c>
      <c r="CW390" s="166">
        <v>15300</v>
      </c>
      <c r="CX390" s="167">
        <v>14</v>
      </c>
      <c r="CZ390" s="400"/>
      <c r="DA390" s="398"/>
      <c r="DB390" s="401"/>
      <c r="DD390" s="165">
        <v>12450</v>
      </c>
      <c r="DE390" s="166">
        <v>1182.75</v>
      </c>
      <c r="DF390" s="166">
        <v>7750</v>
      </c>
      <c r="DG390" s="167">
        <v>12</v>
      </c>
      <c r="DI390" s="401"/>
      <c r="DJ390" s="398"/>
      <c r="DK390" s="400"/>
      <c r="DM390" s="165">
        <v>12450</v>
      </c>
      <c r="DN390" s="166">
        <v>1182.75</v>
      </c>
      <c r="DO390" s="166">
        <v>7750</v>
      </c>
      <c r="DP390" s="167">
        <v>12.5</v>
      </c>
      <c r="DR390" s="400"/>
      <c r="DS390" s="398"/>
      <c r="DT390" s="401"/>
      <c r="DV390" s="165">
        <v>12450</v>
      </c>
      <c r="DW390" s="166">
        <v>1182.75</v>
      </c>
      <c r="DX390" s="166">
        <v>7750</v>
      </c>
      <c r="DY390" s="167">
        <v>11.75</v>
      </c>
      <c r="EA390" s="401"/>
      <c r="EB390" s="398"/>
      <c r="EC390" s="400"/>
      <c r="EE390" s="165">
        <v>12450</v>
      </c>
      <c r="EF390" s="166">
        <v>1182.75</v>
      </c>
      <c r="EG390" s="166">
        <v>7750</v>
      </c>
      <c r="EH390" s="167">
        <v>11.6</v>
      </c>
      <c r="EJ390" s="400"/>
      <c r="EK390" s="398"/>
      <c r="EL390" s="401"/>
      <c r="EN390" s="165">
        <v>12450</v>
      </c>
      <c r="EO390" s="166">
        <v>1120.5</v>
      </c>
      <c r="EP390" s="166">
        <v>5257.2000000000007</v>
      </c>
      <c r="EQ390" s="167">
        <v>11.2</v>
      </c>
      <c r="ES390" s="401"/>
      <c r="ET390" s="398"/>
      <c r="EU390" s="400"/>
      <c r="EW390" s="165">
        <v>12450</v>
      </c>
      <c r="EX390" s="166">
        <v>1245</v>
      </c>
      <c r="EY390" s="166">
        <v>7750</v>
      </c>
      <c r="EZ390" s="167">
        <v>12.5</v>
      </c>
      <c r="FB390" s="400"/>
      <c r="FC390" s="398"/>
      <c r="FD390" s="401"/>
      <c r="FF390" s="165">
        <v>12450</v>
      </c>
      <c r="FG390" s="166">
        <v>1245</v>
      </c>
      <c r="FH390" s="166">
        <v>4550</v>
      </c>
      <c r="FI390" s="167">
        <v>11</v>
      </c>
      <c r="FK390" s="401"/>
    </row>
    <row r="391" spans="2:167" x14ac:dyDescent="0.25">
      <c r="B391" s="704"/>
      <c r="C391" s="704"/>
      <c r="D391" s="704"/>
      <c r="E391" s="704"/>
      <c r="F391" s="704"/>
      <c r="G391" s="399"/>
      <c r="H391" s="168">
        <v>20200</v>
      </c>
      <c r="I391" s="163">
        <v>2112.75</v>
      </c>
      <c r="J391" s="163">
        <v>15000</v>
      </c>
      <c r="K391" s="164">
        <v>15</v>
      </c>
      <c r="L391" s="153"/>
      <c r="M391" s="169">
        <v>50000</v>
      </c>
      <c r="N391" s="170">
        <v>5190</v>
      </c>
      <c r="O391" s="170" t="s">
        <v>296</v>
      </c>
      <c r="P391" s="171">
        <v>11.5</v>
      </c>
      <c r="Q391" s="183"/>
      <c r="R391" s="183"/>
      <c r="S391" s="183"/>
      <c r="T391" s="183"/>
      <c r="U391" s="183"/>
      <c r="V391" s="153"/>
      <c r="W391" s="151"/>
      <c r="X391" s="398"/>
      <c r="Y391" s="400"/>
      <c r="AA391" s="168">
        <v>20200</v>
      </c>
      <c r="AB391" s="182">
        <v>2175</v>
      </c>
      <c r="AC391" s="163">
        <v>7800</v>
      </c>
      <c r="AD391" s="164">
        <v>15</v>
      </c>
      <c r="AF391" s="400"/>
      <c r="AG391" s="398"/>
      <c r="AH391" s="401"/>
      <c r="AJ391" s="168">
        <v>20200</v>
      </c>
      <c r="AK391" s="182">
        <v>2213.75</v>
      </c>
      <c r="AL391" s="163">
        <v>13800</v>
      </c>
      <c r="AM391" s="164">
        <v>15.5</v>
      </c>
      <c r="AO391" s="401"/>
      <c r="AP391" s="398"/>
      <c r="AQ391" s="400"/>
      <c r="AS391" s="168">
        <v>17707.2</v>
      </c>
      <c r="AT391" s="182">
        <v>1875.86</v>
      </c>
      <c r="AU391" s="163">
        <v>15300</v>
      </c>
      <c r="AV391" s="164">
        <v>14</v>
      </c>
      <c r="AX391" s="400"/>
      <c r="AY391" s="398"/>
      <c r="AZ391" s="401"/>
      <c r="BB391" s="168">
        <v>18000</v>
      </c>
      <c r="BC391" s="182">
        <v>1890</v>
      </c>
      <c r="BD391" s="163">
        <v>12000</v>
      </c>
      <c r="BE391" s="164">
        <v>14.75</v>
      </c>
      <c r="BG391" s="401"/>
      <c r="BH391" s="398"/>
      <c r="BI391" s="400"/>
      <c r="BK391" s="168">
        <v>17707.21</v>
      </c>
      <c r="BL391" s="182">
        <v>1813.61</v>
      </c>
      <c r="BM391" s="163">
        <v>15300</v>
      </c>
      <c r="BN391" s="164">
        <v>14</v>
      </c>
      <c r="BP391" s="400"/>
      <c r="BQ391" s="398"/>
      <c r="BR391" s="401"/>
      <c r="BT391" s="168">
        <v>20200</v>
      </c>
      <c r="BU391" s="182">
        <v>2112.75</v>
      </c>
      <c r="BV391" s="163">
        <v>13800</v>
      </c>
      <c r="BW391" s="164">
        <v>15</v>
      </c>
      <c r="BY391" s="401"/>
      <c r="BZ391" s="398"/>
      <c r="CA391" s="400"/>
      <c r="CC391" s="168">
        <v>20200</v>
      </c>
      <c r="CD391" s="182">
        <v>2112.75</v>
      </c>
      <c r="CE391" s="163">
        <v>15000</v>
      </c>
      <c r="CF391" s="164">
        <v>15</v>
      </c>
      <c r="CH391" s="400"/>
      <c r="CI391" s="398"/>
      <c r="CJ391" s="401"/>
      <c r="CL391" s="168">
        <v>20200</v>
      </c>
      <c r="CM391" s="182">
        <v>2112.75</v>
      </c>
      <c r="CN391" s="163">
        <v>15000</v>
      </c>
      <c r="CO391" s="164">
        <v>14</v>
      </c>
      <c r="CQ391" s="401"/>
      <c r="CR391" s="398"/>
      <c r="CS391" s="400"/>
      <c r="CU391" s="168">
        <v>33007.199999999997</v>
      </c>
      <c r="CV391" s="182">
        <v>4266.8599999999997</v>
      </c>
      <c r="CW391" s="163">
        <v>20400</v>
      </c>
      <c r="CX391" s="164">
        <v>18.5</v>
      </c>
      <c r="CZ391" s="400"/>
      <c r="DA391" s="398"/>
      <c r="DB391" s="401"/>
      <c r="DD391" s="168">
        <v>20200</v>
      </c>
      <c r="DE391" s="163">
        <v>2112.75</v>
      </c>
      <c r="DF391" s="163">
        <v>15000</v>
      </c>
      <c r="DG391" s="164">
        <v>15</v>
      </c>
      <c r="DI391" s="401"/>
      <c r="DJ391" s="398"/>
      <c r="DK391" s="400"/>
      <c r="DM391" s="168">
        <v>20200</v>
      </c>
      <c r="DN391" s="182">
        <v>2151.5</v>
      </c>
      <c r="DO391" s="163">
        <v>4000</v>
      </c>
      <c r="DP391" s="164">
        <v>15.5</v>
      </c>
      <c r="DR391" s="400"/>
      <c r="DS391" s="398"/>
      <c r="DT391" s="401"/>
      <c r="DV391" s="168">
        <v>20200</v>
      </c>
      <c r="DW391" s="182">
        <v>2093.38</v>
      </c>
      <c r="DX391" s="163">
        <v>7500</v>
      </c>
      <c r="DY391" s="164">
        <v>15.5</v>
      </c>
      <c r="EA391" s="401"/>
      <c r="EB391" s="398"/>
      <c r="EC391" s="400"/>
      <c r="EE391" s="168">
        <v>20200</v>
      </c>
      <c r="EF391" s="182">
        <v>2081.75</v>
      </c>
      <c r="EG391" s="163">
        <v>15000</v>
      </c>
      <c r="EH391" s="164">
        <v>14.6</v>
      </c>
      <c r="EJ391" s="400"/>
      <c r="EK391" s="398"/>
      <c r="EL391" s="401"/>
      <c r="EN391" s="168">
        <v>17707.2</v>
      </c>
      <c r="EO391" s="182">
        <v>1709.31</v>
      </c>
      <c r="EP391" s="163">
        <v>15299.999999999996</v>
      </c>
      <c r="EQ391" s="164">
        <v>13.3</v>
      </c>
      <c r="ES391" s="401"/>
      <c r="ET391" s="398"/>
      <c r="EU391" s="400"/>
      <c r="EW391" s="168">
        <v>20200</v>
      </c>
      <c r="EX391" s="182">
        <v>2213.75</v>
      </c>
      <c r="EY391" s="163">
        <v>13800</v>
      </c>
      <c r="EZ391" s="164">
        <v>15.5</v>
      </c>
      <c r="FB391" s="400"/>
      <c r="FC391" s="398"/>
      <c r="FD391" s="401"/>
      <c r="FF391" s="168">
        <v>17000</v>
      </c>
      <c r="FG391" s="182">
        <v>1745.5</v>
      </c>
      <c r="FH391" s="163">
        <v>13000</v>
      </c>
      <c r="FI391" s="164">
        <v>13.9</v>
      </c>
      <c r="FK391" s="401"/>
    </row>
    <row r="392" spans="2:167" x14ac:dyDescent="0.25">
      <c r="B392" s="704"/>
      <c r="C392" s="704"/>
      <c r="D392" s="704"/>
      <c r="E392" s="704"/>
      <c r="F392" s="704"/>
      <c r="G392" s="399"/>
      <c r="H392" s="165">
        <v>35200</v>
      </c>
      <c r="I392" s="166">
        <v>4362.75</v>
      </c>
      <c r="J392" s="166">
        <v>24800</v>
      </c>
      <c r="K392" s="167">
        <v>18.5</v>
      </c>
      <c r="L392" s="153"/>
      <c r="M392" s="153"/>
      <c r="N392" s="153"/>
      <c r="O392" s="153"/>
      <c r="P392" s="153"/>
      <c r="Q392" s="176"/>
      <c r="R392" s="176"/>
      <c r="S392" s="176"/>
      <c r="T392" s="176"/>
      <c r="U392" s="176"/>
      <c r="V392" s="153"/>
      <c r="W392" s="151"/>
      <c r="X392" s="398"/>
      <c r="Y392" s="400"/>
      <c r="AA392" s="165">
        <v>28000</v>
      </c>
      <c r="AB392" s="166">
        <v>3345</v>
      </c>
      <c r="AC392" s="166">
        <v>7200</v>
      </c>
      <c r="AD392" s="167">
        <v>16.5</v>
      </c>
      <c r="AF392" s="400"/>
      <c r="AG392" s="398"/>
      <c r="AH392" s="401"/>
      <c r="AJ392" s="165">
        <v>34000</v>
      </c>
      <c r="AK392" s="166">
        <v>4352.75</v>
      </c>
      <c r="AL392" s="166">
        <v>16000</v>
      </c>
      <c r="AM392" s="167">
        <v>19</v>
      </c>
      <c r="AO392" s="401"/>
      <c r="AP392" s="398"/>
      <c r="AQ392" s="400"/>
      <c r="AS392" s="165">
        <v>33007.199999999997</v>
      </c>
      <c r="AT392" s="166">
        <v>4017.86</v>
      </c>
      <c r="AU392" s="166">
        <v>20400</v>
      </c>
      <c r="AV392" s="167">
        <v>18.5</v>
      </c>
      <c r="AX392" s="400"/>
      <c r="AY392" s="398"/>
      <c r="AZ392" s="401"/>
      <c r="BB392" s="165">
        <v>30000</v>
      </c>
      <c r="BC392" s="166">
        <v>3660</v>
      </c>
      <c r="BD392" s="166">
        <v>18000</v>
      </c>
      <c r="BE392" s="167">
        <v>17.75</v>
      </c>
      <c r="BG392" s="401"/>
      <c r="BH392" s="398"/>
      <c r="BI392" s="400"/>
      <c r="BK392" s="165">
        <v>33007.21</v>
      </c>
      <c r="BL392" s="166">
        <v>3955.61</v>
      </c>
      <c r="BM392" s="166">
        <v>20400</v>
      </c>
      <c r="BN392" s="167">
        <v>18.5</v>
      </c>
      <c r="BP392" s="400"/>
      <c r="BQ392" s="398"/>
      <c r="BR392" s="401"/>
      <c r="BT392" s="165">
        <v>34000</v>
      </c>
      <c r="BU392" s="166">
        <v>4182.75</v>
      </c>
      <c r="BV392" s="166">
        <v>12000</v>
      </c>
      <c r="BW392" s="167">
        <v>18.5</v>
      </c>
      <c r="BY392" s="401"/>
      <c r="BZ392" s="398"/>
      <c r="CA392" s="400"/>
      <c r="CC392" s="165">
        <v>35200</v>
      </c>
      <c r="CD392" s="166">
        <v>4362.75</v>
      </c>
      <c r="CE392" s="166">
        <v>24800</v>
      </c>
      <c r="CF392" s="167">
        <v>18.5</v>
      </c>
      <c r="CH392" s="400"/>
      <c r="CI392" s="398"/>
      <c r="CJ392" s="401"/>
      <c r="CL392" s="165">
        <v>35200</v>
      </c>
      <c r="CM392" s="166">
        <v>4212.75</v>
      </c>
      <c r="CN392" s="166">
        <v>18207.2</v>
      </c>
      <c r="CO392" s="167">
        <v>18.5</v>
      </c>
      <c r="CQ392" s="401"/>
      <c r="CR392" s="398"/>
      <c r="CS392" s="400"/>
      <c r="CU392" s="165">
        <v>53407.199999999997</v>
      </c>
      <c r="CV392" s="166">
        <v>8040.86</v>
      </c>
      <c r="CW392" s="166">
        <v>66593</v>
      </c>
      <c r="CX392" s="167">
        <v>21.5</v>
      </c>
      <c r="CZ392" s="400"/>
      <c r="DA392" s="398"/>
      <c r="DB392" s="401"/>
      <c r="DD392" s="165">
        <v>35200</v>
      </c>
      <c r="DE392" s="166">
        <v>4362.75</v>
      </c>
      <c r="DF392" s="166">
        <v>24800</v>
      </c>
      <c r="DG392" s="167">
        <v>18.5</v>
      </c>
      <c r="DI392" s="401"/>
      <c r="DJ392" s="398"/>
      <c r="DK392" s="400"/>
      <c r="DM392" s="165">
        <v>24200</v>
      </c>
      <c r="DN392" s="166">
        <v>2771.5</v>
      </c>
      <c r="DO392" s="166">
        <v>11000</v>
      </c>
      <c r="DP392" s="167">
        <v>16.5</v>
      </c>
      <c r="DR392" s="400"/>
      <c r="DS392" s="398"/>
      <c r="DT392" s="401"/>
      <c r="DV392" s="165">
        <v>27700</v>
      </c>
      <c r="DW392" s="166">
        <v>3255.88</v>
      </c>
      <c r="DX392" s="166">
        <v>7500</v>
      </c>
      <c r="DY392" s="167">
        <v>17</v>
      </c>
      <c r="EA392" s="401"/>
      <c r="EB392" s="398"/>
      <c r="EC392" s="400"/>
      <c r="EE392" s="165">
        <v>35200</v>
      </c>
      <c r="EF392" s="166">
        <v>4271.75</v>
      </c>
      <c r="EG392" s="166">
        <v>14800</v>
      </c>
      <c r="EH392" s="167">
        <v>18.8</v>
      </c>
      <c r="EJ392" s="400"/>
      <c r="EK392" s="398"/>
      <c r="EL392" s="401"/>
      <c r="EN392" s="165">
        <v>33007.199999999997</v>
      </c>
      <c r="EO392" s="166">
        <v>3744.21</v>
      </c>
      <c r="EP392" s="166">
        <v>20400</v>
      </c>
      <c r="EQ392" s="167">
        <v>17.899999999999999</v>
      </c>
      <c r="ES392" s="401"/>
      <c r="ET392" s="398"/>
      <c r="EU392" s="400"/>
      <c r="EW392" s="165">
        <v>34000</v>
      </c>
      <c r="EX392" s="166">
        <v>4352.75</v>
      </c>
      <c r="EY392" s="166">
        <v>26000</v>
      </c>
      <c r="EZ392" s="167">
        <v>19.5</v>
      </c>
      <c r="FB392" s="400"/>
      <c r="FC392" s="398"/>
      <c r="FD392" s="401"/>
      <c r="FF392" s="165">
        <v>30000</v>
      </c>
      <c r="FG392" s="166">
        <v>3552.5</v>
      </c>
      <c r="FH392" s="166">
        <v>20000</v>
      </c>
      <c r="FI392" s="167">
        <v>18</v>
      </c>
      <c r="FK392" s="401"/>
    </row>
    <row r="393" spans="2:167" x14ac:dyDescent="0.25">
      <c r="B393" s="704"/>
      <c r="C393" s="704"/>
      <c r="D393" s="704"/>
      <c r="E393" s="704"/>
      <c r="F393" s="704"/>
      <c r="G393" s="399"/>
      <c r="H393" s="169">
        <v>60000</v>
      </c>
      <c r="I393" s="170">
        <v>8950.75</v>
      </c>
      <c r="J393" s="172" t="s">
        <v>296</v>
      </c>
      <c r="K393" s="171">
        <v>22.5</v>
      </c>
      <c r="L393" s="153"/>
      <c r="M393" s="153"/>
      <c r="N393" s="153"/>
      <c r="O393" s="153"/>
      <c r="P393" s="153"/>
      <c r="Q393" s="176"/>
      <c r="R393" s="176"/>
      <c r="S393" s="176"/>
      <c r="T393" s="176"/>
      <c r="U393" s="176"/>
      <c r="V393" s="153"/>
      <c r="W393" s="151"/>
      <c r="X393" s="398"/>
      <c r="Y393" s="400"/>
      <c r="AA393" s="404">
        <v>35200</v>
      </c>
      <c r="AB393" s="182">
        <v>4533</v>
      </c>
      <c r="AC393" s="182">
        <v>14800</v>
      </c>
      <c r="AD393" s="234">
        <v>19</v>
      </c>
      <c r="AF393" s="400"/>
      <c r="AG393" s="398"/>
      <c r="AH393" s="401"/>
      <c r="AJ393" s="404">
        <v>50000</v>
      </c>
      <c r="AK393" s="182">
        <v>7392.75</v>
      </c>
      <c r="AL393" s="182">
        <v>10000</v>
      </c>
      <c r="AM393" s="234">
        <v>21</v>
      </c>
      <c r="AO393" s="401"/>
      <c r="AP393" s="398"/>
      <c r="AQ393" s="400"/>
      <c r="AS393" s="404">
        <v>53407.199999999997</v>
      </c>
      <c r="AT393" s="182">
        <v>7791.86</v>
      </c>
      <c r="AU393" s="182">
        <v>16592.8</v>
      </c>
      <c r="AV393" s="234">
        <v>21.5</v>
      </c>
      <c r="AX393" s="400"/>
      <c r="AY393" s="398"/>
      <c r="AZ393" s="401"/>
      <c r="BB393" s="404">
        <v>48000</v>
      </c>
      <c r="BC393" s="182">
        <v>6855</v>
      </c>
      <c r="BD393" s="182">
        <v>22000</v>
      </c>
      <c r="BE393" s="234">
        <v>19.25</v>
      </c>
      <c r="BG393" s="401"/>
      <c r="BH393" s="398"/>
      <c r="BI393" s="400"/>
      <c r="BK393" s="404">
        <v>53407.21</v>
      </c>
      <c r="BL393" s="182">
        <v>7729.61</v>
      </c>
      <c r="BM393" s="182">
        <v>36592.800000000003</v>
      </c>
      <c r="BN393" s="234">
        <v>23.5</v>
      </c>
      <c r="BP393" s="400"/>
      <c r="BQ393" s="398"/>
      <c r="BR393" s="401"/>
      <c r="BT393" s="404">
        <v>46000</v>
      </c>
      <c r="BU393" s="182">
        <v>6402.75</v>
      </c>
      <c r="BV393" s="182">
        <v>14000</v>
      </c>
      <c r="BW393" s="234">
        <v>19.5</v>
      </c>
      <c r="BY393" s="401"/>
      <c r="BZ393" s="398"/>
      <c r="CA393" s="400"/>
      <c r="CC393" s="193">
        <v>60000</v>
      </c>
      <c r="CD393" s="194">
        <v>8950.75</v>
      </c>
      <c r="CE393" s="194" t="s">
        <v>296</v>
      </c>
      <c r="CF393" s="195">
        <v>22.5</v>
      </c>
      <c r="CH393" s="400"/>
      <c r="CI393" s="398"/>
      <c r="CJ393" s="401"/>
      <c r="CL393" s="193">
        <v>53407.199999999997</v>
      </c>
      <c r="CM393" s="194">
        <v>7581.08</v>
      </c>
      <c r="CN393" s="194" t="s">
        <v>296</v>
      </c>
      <c r="CO393" s="195">
        <v>21.5</v>
      </c>
      <c r="CQ393" s="401"/>
      <c r="CR393" s="398"/>
      <c r="CS393" s="400"/>
      <c r="CU393" s="404">
        <v>120000.2</v>
      </c>
      <c r="CV393" s="182">
        <v>22358.36</v>
      </c>
      <c r="CW393" s="182">
        <v>55000</v>
      </c>
      <c r="CX393" s="234">
        <v>23.5</v>
      </c>
      <c r="CZ393" s="400"/>
      <c r="DA393" s="398"/>
      <c r="DB393" s="401"/>
      <c r="DD393" s="169">
        <v>60000</v>
      </c>
      <c r="DE393" s="170">
        <v>8950.75</v>
      </c>
      <c r="DF393" s="172" t="s">
        <v>296</v>
      </c>
      <c r="DG393" s="171">
        <v>22.5</v>
      </c>
      <c r="DI393" s="401"/>
      <c r="DJ393" s="398"/>
      <c r="DK393" s="400"/>
      <c r="DM393" s="404">
        <v>35200</v>
      </c>
      <c r="DN393" s="182">
        <v>4586.5</v>
      </c>
      <c r="DO393" s="182">
        <v>24800</v>
      </c>
      <c r="DP393" s="234">
        <v>20.5</v>
      </c>
      <c r="DR393" s="400"/>
      <c r="DS393" s="398"/>
      <c r="DT393" s="401"/>
      <c r="DV393" s="404">
        <v>35200</v>
      </c>
      <c r="DW393" s="182">
        <v>4530.88</v>
      </c>
      <c r="DX393" s="182">
        <v>12400</v>
      </c>
      <c r="DY393" s="234">
        <v>18.5</v>
      </c>
      <c r="EA393" s="401"/>
      <c r="EB393" s="398"/>
      <c r="EC393" s="400"/>
      <c r="EE393" s="404">
        <v>50000</v>
      </c>
      <c r="EF393" s="182">
        <v>7054.15</v>
      </c>
      <c r="EG393" s="182">
        <v>10000</v>
      </c>
      <c r="EH393" s="234">
        <v>19.5</v>
      </c>
      <c r="EJ393" s="400"/>
      <c r="EK393" s="398"/>
      <c r="EL393" s="401"/>
      <c r="EN393" s="193">
        <v>53407.199999999997</v>
      </c>
      <c r="EO393" s="194">
        <v>7395.81</v>
      </c>
      <c r="EP393" s="172" t="s">
        <v>296</v>
      </c>
      <c r="EQ393" s="195">
        <v>21</v>
      </c>
      <c r="ES393" s="401"/>
      <c r="ET393" s="398"/>
      <c r="EU393" s="400"/>
      <c r="EW393" s="193">
        <v>60000</v>
      </c>
      <c r="EX393" s="194">
        <v>9422.75</v>
      </c>
      <c r="EY393" s="194" t="s">
        <v>296</v>
      </c>
      <c r="EZ393" s="195">
        <v>23.5</v>
      </c>
      <c r="FB393" s="400"/>
      <c r="FC393" s="398"/>
      <c r="FD393" s="401"/>
      <c r="FF393" s="404">
        <v>50000</v>
      </c>
      <c r="FG393" s="182">
        <v>7152.5</v>
      </c>
      <c r="FH393" s="182">
        <v>15000</v>
      </c>
      <c r="FI393" s="234">
        <v>23.5</v>
      </c>
      <c r="FK393" s="401"/>
    </row>
    <row r="394" spans="2:167" x14ac:dyDescent="0.25">
      <c r="B394" s="704"/>
      <c r="C394" s="704"/>
      <c r="D394" s="704"/>
      <c r="E394" s="704"/>
      <c r="F394" s="704"/>
      <c r="G394" s="399"/>
      <c r="H394" s="174" t="s">
        <v>299</v>
      </c>
      <c r="I394" s="163"/>
      <c r="J394" s="162"/>
      <c r="K394" s="173"/>
      <c r="L394" s="153"/>
      <c r="M394" s="153"/>
      <c r="N394" s="153"/>
      <c r="O394" s="153"/>
      <c r="P394" s="153"/>
      <c r="Q394" s="176"/>
      <c r="R394" s="176"/>
      <c r="S394" s="176"/>
      <c r="T394" s="176"/>
      <c r="U394" s="176"/>
      <c r="V394" s="153"/>
      <c r="W394" s="151"/>
      <c r="X394" s="398"/>
      <c r="Y394" s="400"/>
      <c r="AA394" s="165">
        <v>50000</v>
      </c>
      <c r="AB394" s="166">
        <v>7345</v>
      </c>
      <c r="AC394" s="166">
        <v>10000</v>
      </c>
      <c r="AD394" s="167">
        <v>19.5</v>
      </c>
      <c r="AF394" s="400"/>
      <c r="AG394" s="398"/>
      <c r="AH394" s="401"/>
      <c r="AJ394" s="165">
        <v>60000</v>
      </c>
      <c r="AK394" s="166">
        <v>9492.75</v>
      </c>
      <c r="AL394" s="166">
        <v>10000</v>
      </c>
      <c r="AM394" s="167">
        <v>22</v>
      </c>
      <c r="AO394" s="401"/>
      <c r="AP394" s="398"/>
      <c r="AQ394" s="400"/>
      <c r="AS394" s="165">
        <v>70000</v>
      </c>
      <c r="AT394" s="166">
        <v>11359.32</v>
      </c>
      <c r="AU394" s="166">
        <v>20000</v>
      </c>
      <c r="AV394" s="167">
        <v>22.5</v>
      </c>
      <c r="AX394" s="400"/>
      <c r="AY394" s="398"/>
      <c r="AZ394" s="401"/>
      <c r="BB394" s="165">
        <v>70000</v>
      </c>
      <c r="BC394" s="166">
        <v>11090</v>
      </c>
      <c r="BD394" s="166">
        <v>20000</v>
      </c>
      <c r="BE394" s="167">
        <v>22</v>
      </c>
      <c r="BG394" s="401"/>
      <c r="BH394" s="398"/>
      <c r="BI394" s="400"/>
      <c r="BK394" s="179">
        <v>90000.01</v>
      </c>
      <c r="BL394" s="180">
        <v>16328.92</v>
      </c>
      <c r="BM394" s="405" t="s">
        <v>296</v>
      </c>
      <c r="BN394" s="181">
        <v>24</v>
      </c>
      <c r="BP394" s="400"/>
      <c r="BQ394" s="398"/>
      <c r="BR394" s="401"/>
      <c r="BT394" s="165">
        <v>60000</v>
      </c>
      <c r="BU394" s="166">
        <v>9132.75</v>
      </c>
      <c r="BV394" s="166">
        <v>30000</v>
      </c>
      <c r="BW394" s="167">
        <v>24.5</v>
      </c>
      <c r="BY394" s="401"/>
      <c r="BZ394" s="398"/>
      <c r="CA394" s="400"/>
      <c r="CH394" s="400"/>
      <c r="CI394" s="398"/>
      <c r="CJ394" s="401"/>
      <c r="CQ394" s="401"/>
      <c r="CR394" s="398"/>
      <c r="CS394" s="400"/>
      <c r="CU394" s="179">
        <v>175000.2</v>
      </c>
      <c r="CV394" s="180">
        <v>35283.360000000001</v>
      </c>
      <c r="CW394" s="180" t="s">
        <v>296</v>
      </c>
      <c r="CX394" s="181">
        <v>25.5</v>
      </c>
      <c r="CZ394" s="400"/>
      <c r="DA394" s="398"/>
      <c r="DB394" s="401"/>
      <c r="DI394" s="401"/>
      <c r="DJ394" s="398"/>
      <c r="DK394" s="400"/>
      <c r="DM394" s="165">
        <v>60000</v>
      </c>
      <c r="DN394" s="166">
        <v>9670.5</v>
      </c>
      <c r="DO394" s="166">
        <v>20200</v>
      </c>
      <c r="DP394" s="167">
        <v>23.5</v>
      </c>
      <c r="DR394" s="400"/>
      <c r="DS394" s="398"/>
      <c r="DT394" s="401"/>
      <c r="DV394" s="165">
        <v>47600</v>
      </c>
      <c r="DW394" s="166">
        <v>6824.88</v>
      </c>
      <c r="DX394" s="166">
        <v>12400</v>
      </c>
      <c r="DY394" s="167">
        <v>20.5</v>
      </c>
      <c r="EA394" s="401"/>
      <c r="EB394" s="398"/>
      <c r="EC394" s="400"/>
      <c r="EE394" s="165">
        <v>60000</v>
      </c>
      <c r="EF394" s="166">
        <v>9004.15</v>
      </c>
      <c r="EG394" s="166">
        <v>60000</v>
      </c>
      <c r="EH394" s="167">
        <v>23.5</v>
      </c>
      <c r="EJ394" s="400"/>
      <c r="EK394" s="398"/>
      <c r="EL394" s="401"/>
      <c r="ES394" s="401"/>
      <c r="ET394" s="398"/>
      <c r="EU394" s="400"/>
      <c r="FB394" s="400"/>
      <c r="FC394" s="398"/>
      <c r="FD394" s="401"/>
      <c r="FF394" s="165">
        <v>65000</v>
      </c>
      <c r="FG394" s="166">
        <v>10677.5</v>
      </c>
      <c r="FH394" s="166">
        <v>15000</v>
      </c>
      <c r="FI394" s="167">
        <v>24.5</v>
      </c>
      <c r="FK394" s="401"/>
    </row>
    <row r="395" spans="2:167" x14ac:dyDescent="0.25">
      <c r="B395" s="704"/>
      <c r="C395" s="704"/>
      <c r="D395" s="704"/>
      <c r="E395" s="704"/>
      <c r="F395" s="704"/>
      <c r="G395" s="399"/>
      <c r="L395" s="153"/>
      <c r="M395" s="153"/>
      <c r="N395" s="153"/>
      <c r="O395" s="153"/>
      <c r="P395" s="153"/>
      <c r="Q395" s="176"/>
      <c r="R395" s="176"/>
      <c r="S395" s="176"/>
      <c r="T395" s="176"/>
      <c r="U395" s="176"/>
      <c r="V395" s="153"/>
      <c r="W395" s="151"/>
      <c r="X395" s="398"/>
      <c r="Y395" s="400"/>
      <c r="AA395" s="404">
        <v>60000</v>
      </c>
      <c r="AB395" s="182">
        <v>9295</v>
      </c>
      <c r="AC395" s="182">
        <v>60000</v>
      </c>
      <c r="AD395" s="234">
        <v>23.5</v>
      </c>
      <c r="AF395" s="400"/>
      <c r="AG395" s="398"/>
      <c r="AH395" s="401"/>
      <c r="AJ395" s="404">
        <v>70000</v>
      </c>
      <c r="AK395" s="182">
        <v>11692.75</v>
      </c>
      <c r="AL395" s="182">
        <v>20000</v>
      </c>
      <c r="AM395" s="234">
        <v>22.5</v>
      </c>
      <c r="AO395" s="401"/>
      <c r="AP395" s="398"/>
      <c r="AQ395" s="400"/>
      <c r="AS395" s="404">
        <v>90000</v>
      </c>
      <c r="AT395" s="182">
        <v>15859.32</v>
      </c>
      <c r="AU395" s="182">
        <v>85000</v>
      </c>
      <c r="AV395" s="234">
        <v>25</v>
      </c>
      <c r="AX395" s="400"/>
      <c r="AY395" s="398"/>
      <c r="AZ395" s="401"/>
      <c r="BB395" s="404">
        <v>90000</v>
      </c>
      <c r="BC395" s="182">
        <v>15490</v>
      </c>
      <c r="BD395" s="182">
        <v>30000</v>
      </c>
      <c r="BE395" s="234">
        <v>23</v>
      </c>
      <c r="BG395" s="401"/>
      <c r="BH395" s="398"/>
      <c r="BI395" s="400"/>
      <c r="BP395" s="400"/>
      <c r="BQ395" s="398"/>
      <c r="BR395" s="401"/>
      <c r="BT395" s="193">
        <v>90000</v>
      </c>
      <c r="BU395" s="194">
        <v>16482.75</v>
      </c>
      <c r="BV395" s="194" t="s">
        <v>296</v>
      </c>
      <c r="BW395" s="195">
        <v>25.5</v>
      </c>
      <c r="BY395" s="401"/>
      <c r="BZ395" s="398"/>
      <c r="CA395" s="400"/>
      <c r="CC395" s="687" t="s">
        <v>722</v>
      </c>
      <c r="CD395" s="688"/>
      <c r="CE395" s="688"/>
      <c r="CF395" s="689"/>
      <c r="CH395" s="400"/>
      <c r="CI395" s="398"/>
      <c r="CJ395" s="401"/>
      <c r="CL395" s="687" t="s">
        <v>722</v>
      </c>
      <c r="CM395" s="688"/>
      <c r="CN395" s="688"/>
      <c r="CO395" s="689"/>
      <c r="CQ395" s="401"/>
      <c r="CR395" s="398"/>
      <c r="CS395" s="400"/>
      <c r="CZ395" s="400"/>
      <c r="DA395" s="398"/>
      <c r="DB395" s="401"/>
      <c r="DD395" s="687" t="s">
        <v>722</v>
      </c>
      <c r="DE395" s="688"/>
      <c r="DF395" s="688"/>
      <c r="DG395" s="689"/>
      <c r="DI395" s="401"/>
      <c r="DJ395" s="398"/>
      <c r="DK395" s="400"/>
      <c r="DM395" s="404">
        <v>80200</v>
      </c>
      <c r="DN395" s="182">
        <v>14417.5</v>
      </c>
      <c r="DO395" s="182">
        <v>19000</v>
      </c>
      <c r="DP395" s="234">
        <v>24</v>
      </c>
      <c r="DR395" s="400"/>
      <c r="DS395" s="398"/>
      <c r="DT395" s="401"/>
      <c r="DV395" s="193">
        <v>60000</v>
      </c>
      <c r="DW395" s="194">
        <v>9366.8799999999992</v>
      </c>
      <c r="DX395" s="194" t="s">
        <v>296</v>
      </c>
      <c r="DY395" s="195">
        <v>22.5</v>
      </c>
      <c r="EA395" s="401"/>
      <c r="EB395" s="398"/>
      <c r="EC395" s="400"/>
      <c r="EE395" s="193">
        <v>120000</v>
      </c>
      <c r="EF395" s="194">
        <v>23104.15</v>
      </c>
      <c r="EG395" s="172" t="s">
        <v>296</v>
      </c>
      <c r="EH395" s="195">
        <v>25.5</v>
      </c>
      <c r="EJ395" s="400"/>
      <c r="EK395" s="398"/>
      <c r="EL395" s="401"/>
      <c r="EN395" s="687" t="s">
        <v>722</v>
      </c>
      <c r="EO395" s="688"/>
      <c r="EP395" s="688"/>
      <c r="EQ395" s="689"/>
      <c r="ES395" s="401"/>
      <c r="ET395" s="398"/>
      <c r="EU395" s="400"/>
      <c r="EW395" s="687" t="s">
        <v>722</v>
      </c>
      <c r="EX395" s="688"/>
      <c r="EY395" s="688"/>
      <c r="EZ395" s="689"/>
      <c r="FB395" s="400"/>
      <c r="FC395" s="398"/>
      <c r="FD395" s="401"/>
      <c r="FF395" s="404">
        <v>80000</v>
      </c>
      <c r="FG395" s="182">
        <v>14352.5</v>
      </c>
      <c r="FH395" s="182">
        <v>40000</v>
      </c>
      <c r="FI395" s="234">
        <v>25</v>
      </c>
      <c r="FK395" s="401"/>
    </row>
    <row r="396" spans="2:167" x14ac:dyDescent="0.25">
      <c r="B396" s="704"/>
      <c r="C396" s="704"/>
      <c r="D396" s="704"/>
      <c r="E396" s="704"/>
      <c r="F396" s="704"/>
      <c r="G396" s="399"/>
      <c r="H396" s="687" t="s">
        <v>300</v>
      </c>
      <c r="I396" s="688"/>
      <c r="J396" s="688"/>
      <c r="K396" s="689"/>
      <c r="L396" s="153"/>
      <c r="M396" s="687" t="s">
        <v>301</v>
      </c>
      <c r="N396" s="688"/>
      <c r="O396" s="688"/>
      <c r="P396" s="689"/>
      <c r="Q396" s="176"/>
      <c r="R396" s="176"/>
      <c r="S396" s="176"/>
      <c r="T396" s="176"/>
      <c r="U396" s="176"/>
      <c r="V396" s="153"/>
      <c r="W396" s="151"/>
      <c r="X396" s="398"/>
      <c r="Y396" s="400"/>
      <c r="AA396" s="179">
        <v>120000</v>
      </c>
      <c r="AB396" s="180">
        <v>23395</v>
      </c>
      <c r="AC396" s="405" t="s">
        <v>296</v>
      </c>
      <c r="AD396" s="181">
        <v>25.5</v>
      </c>
      <c r="AF396" s="400"/>
      <c r="AG396" s="398"/>
      <c r="AH396" s="401"/>
      <c r="AJ396" s="165">
        <v>90000</v>
      </c>
      <c r="AK396" s="166">
        <v>16192.75</v>
      </c>
      <c r="AL396" s="166">
        <v>40000</v>
      </c>
      <c r="AM396" s="167">
        <v>23.5</v>
      </c>
      <c r="AO396" s="401"/>
      <c r="AP396" s="398"/>
      <c r="AQ396" s="400"/>
      <c r="AS396" s="179">
        <v>175000</v>
      </c>
      <c r="AT396" s="180">
        <v>37109.32</v>
      </c>
      <c r="AU396" s="405" t="s">
        <v>296</v>
      </c>
      <c r="AV396" s="181">
        <v>25.5</v>
      </c>
      <c r="AX396" s="400"/>
      <c r="AY396" s="398"/>
      <c r="AZ396" s="401"/>
      <c r="BB396" s="165">
        <v>120000</v>
      </c>
      <c r="BC396" s="166">
        <v>22390</v>
      </c>
      <c r="BD396" s="166">
        <v>55000</v>
      </c>
      <c r="BE396" s="167">
        <v>24</v>
      </c>
      <c r="BG396" s="401"/>
      <c r="BH396" s="398"/>
      <c r="BI396" s="400"/>
      <c r="BK396" s="687" t="s">
        <v>722</v>
      </c>
      <c r="BL396" s="688"/>
      <c r="BM396" s="688"/>
      <c r="BN396" s="689"/>
      <c r="BP396" s="400"/>
      <c r="BQ396" s="398"/>
      <c r="BR396" s="401"/>
      <c r="BY396" s="401"/>
      <c r="BZ396" s="398"/>
      <c r="CA396" s="400"/>
      <c r="CC396" s="690"/>
      <c r="CD396" s="691"/>
      <c r="CE396" s="691"/>
      <c r="CF396" s="692"/>
      <c r="CH396" s="400"/>
      <c r="CI396" s="398"/>
      <c r="CJ396" s="401"/>
      <c r="CL396" s="690"/>
      <c r="CM396" s="691"/>
      <c r="CN396" s="691"/>
      <c r="CO396" s="692"/>
      <c r="CQ396" s="401"/>
      <c r="CR396" s="398"/>
      <c r="CS396" s="400"/>
      <c r="CU396" s="687" t="s">
        <v>722</v>
      </c>
      <c r="CV396" s="688"/>
      <c r="CW396" s="688"/>
      <c r="CX396" s="689"/>
      <c r="CZ396" s="400"/>
      <c r="DA396" s="398"/>
      <c r="DB396" s="401"/>
      <c r="DD396" s="690"/>
      <c r="DE396" s="691"/>
      <c r="DF396" s="691"/>
      <c r="DG396" s="692"/>
      <c r="DI396" s="401"/>
      <c r="DJ396" s="398"/>
      <c r="DK396" s="400"/>
      <c r="DM396" s="165">
        <v>99200</v>
      </c>
      <c r="DN396" s="166">
        <v>18977.5</v>
      </c>
      <c r="DO396" s="166">
        <v>21000</v>
      </c>
      <c r="DP396" s="167">
        <v>24.5</v>
      </c>
      <c r="DR396" s="400"/>
      <c r="DS396" s="398"/>
      <c r="DT396" s="401"/>
      <c r="EA396" s="401"/>
      <c r="EB396" s="398"/>
      <c r="EC396" s="400"/>
      <c r="EJ396" s="400"/>
      <c r="EK396" s="398"/>
      <c r="EL396" s="401"/>
      <c r="EN396" s="690"/>
      <c r="EO396" s="691"/>
      <c r="EP396" s="691"/>
      <c r="EQ396" s="692"/>
      <c r="ES396" s="401"/>
      <c r="ET396" s="398"/>
      <c r="EU396" s="400"/>
      <c r="EW396" s="690"/>
      <c r="EX396" s="691"/>
      <c r="EY396" s="691"/>
      <c r="EZ396" s="692"/>
      <c r="FB396" s="400"/>
      <c r="FC396" s="398"/>
      <c r="FD396" s="401"/>
      <c r="FF396" s="179">
        <v>120000</v>
      </c>
      <c r="FG396" s="180">
        <v>24352.5</v>
      </c>
      <c r="FH396" s="180" t="s">
        <v>296</v>
      </c>
      <c r="FI396" s="181">
        <v>25.5</v>
      </c>
      <c r="FK396" s="401"/>
    </row>
    <row r="397" spans="2:167" x14ac:dyDescent="0.25">
      <c r="B397" s="704"/>
      <c r="C397" s="704"/>
      <c r="D397" s="704"/>
      <c r="E397" s="704"/>
      <c r="F397" s="704"/>
      <c r="G397" s="399"/>
      <c r="H397" s="690"/>
      <c r="I397" s="691"/>
      <c r="J397" s="691"/>
      <c r="K397" s="692"/>
      <c r="L397" s="153"/>
      <c r="M397" s="690"/>
      <c r="N397" s="691"/>
      <c r="O397" s="691"/>
      <c r="P397" s="692"/>
      <c r="Q397" s="176"/>
      <c r="R397" s="176"/>
      <c r="S397" s="176"/>
      <c r="T397" s="176"/>
      <c r="U397" s="176"/>
      <c r="V397" s="153"/>
      <c r="W397" s="151"/>
      <c r="X397" s="398"/>
      <c r="Y397" s="400"/>
      <c r="AF397" s="400"/>
      <c r="AG397" s="398"/>
      <c r="AH397" s="401"/>
      <c r="AJ397" s="404">
        <v>130000</v>
      </c>
      <c r="AK397" s="182">
        <v>25592.75</v>
      </c>
      <c r="AL397" s="182">
        <v>20000</v>
      </c>
      <c r="AM397" s="234">
        <v>24.5</v>
      </c>
      <c r="AO397" s="401"/>
      <c r="AP397" s="398"/>
      <c r="AQ397" s="400"/>
      <c r="AX397" s="400"/>
      <c r="AY397" s="398"/>
      <c r="AZ397" s="401"/>
      <c r="BB397" s="193">
        <v>175000</v>
      </c>
      <c r="BC397" s="194">
        <v>35590</v>
      </c>
      <c r="BD397" s="172" t="s">
        <v>296</v>
      </c>
      <c r="BE397" s="195">
        <v>25</v>
      </c>
      <c r="BG397" s="401"/>
      <c r="BH397" s="398"/>
      <c r="BI397" s="400"/>
      <c r="BK397" s="690"/>
      <c r="BL397" s="691"/>
      <c r="BM397" s="691"/>
      <c r="BN397" s="692"/>
      <c r="BP397" s="400"/>
      <c r="BQ397" s="398"/>
      <c r="BR397" s="401"/>
      <c r="BT397" s="687" t="s">
        <v>722</v>
      </c>
      <c r="BU397" s="688"/>
      <c r="BV397" s="688"/>
      <c r="BW397" s="689"/>
      <c r="BY397" s="401"/>
      <c r="BZ397" s="398"/>
      <c r="CA397" s="400"/>
      <c r="CC397" s="697" t="s">
        <v>286</v>
      </c>
      <c r="CD397" s="693" t="s">
        <v>287</v>
      </c>
      <c r="CE397" s="693" t="s">
        <v>288</v>
      </c>
      <c r="CF397" s="699" t="s">
        <v>289</v>
      </c>
      <c r="CH397" s="400"/>
      <c r="CI397" s="398"/>
      <c r="CJ397" s="401"/>
      <c r="CL397" s="697" t="s">
        <v>286</v>
      </c>
      <c r="CM397" s="693" t="s">
        <v>287</v>
      </c>
      <c r="CN397" s="693" t="s">
        <v>288</v>
      </c>
      <c r="CO397" s="699" t="s">
        <v>289</v>
      </c>
      <c r="CQ397" s="401"/>
      <c r="CR397" s="398"/>
      <c r="CS397" s="400"/>
      <c r="CU397" s="690"/>
      <c r="CV397" s="691"/>
      <c r="CW397" s="691"/>
      <c r="CX397" s="692"/>
      <c r="CZ397" s="400"/>
      <c r="DA397" s="398"/>
      <c r="DB397" s="401"/>
      <c r="DD397" s="697" t="s">
        <v>286</v>
      </c>
      <c r="DE397" s="693" t="s">
        <v>287</v>
      </c>
      <c r="DF397" s="693" t="s">
        <v>288</v>
      </c>
      <c r="DG397" s="699" t="s">
        <v>289</v>
      </c>
      <c r="DI397" s="401"/>
      <c r="DJ397" s="398"/>
      <c r="DK397" s="400"/>
      <c r="DM397" s="193">
        <v>120200</v>
      </c>
      <c r="DN397" s="194">
        <v>24122.5</v>
      </c>
      <c r="DO397" s="194" t="s">
        <v>296</v>
      </c>
      <c r="DP397" s="195">
        <v>25</v>
      </c>
      <c r="DR397" s="400"/>
      <c r="DS397" s="398"/>
      <c r="DT397" s="401"/>
      <c r="DV397" s="687" t="s">
        <v>722</v>
      </c>
      <c r="DW397" s="688"/>
      <c r="DX397" s="688"/>
      <c r="DY397" s="689"/>
      <c r="EA397" s="401"/>
      <c r="EB397" s="398"/>
      <c r="EC397" s="400"/>
      <c r="EE397" s="687" t="s">
        <v>722</v>
      </c>
      <c r="EF397" s="688"/>
      <c r="EG397" s="688"/>
      <c r="EH397" s="689"/>
      <c r="EJ397" s="400"/>
      <c r="EK397" s="398"/>
      <c r="EL397" s="401"/>
      <c r="EN397" s="697" t="s">
        <v>286</v>
      </c>
      <c r="EO397" s="693" t="s">
        <v>287</v>
      </c>
      <c r="EP397" s="693" t="s">
        <v>288</v>
      </c>
      <c r="EQ397" s="699" t="s">
        <v>289</v>
      </c>
      <c r="ES397" s="401"/>
      <c r="ET397" s="398"/>
      <c r="EU397" s="400"/>
      <c r="EW397" s="697" t="s">
        <v>286</v>
      </c>
      <c r="EX397" s="693" t="s">
        <v>287</v>
      </c>
      <c r="EY397" s="693" t="s">
        <v>288</v>
      </c>
      <c r="EZ397" s="699" t="s">
        <v>289</v>
      </c>
      <c r="FB397" s="400"/>
      <c r="FC397" s="398"/>
      <c r="FD397" s="401"/>
      <c r="FK397" s="401"/>
    </row>
    <row r="398" spans="2:167" x14ac:dyDescent="0.25">
      <c r="B398" s="704"/>
      <c r="C398" s="704"/>
      <c r="D398" s="704"/>
      <c r="E398" s="704"/>
      <c r="F398" s="704"/>
      <c r="G398" s="399"/>
      <c r="H398" s="697" t="s">
        <v>286</v>
      </c>
      <c r="I398" s="693" t="s">
        <v>287</v>
      </c>
      <c r="J398" s="693" t="s">
        <v>288</v>
      </c>
      <c r="K398" s="699" t="s">
        <v>289</v>
      </c>
      <c r="L398" s="153"/>
      <c r="M398" s="697" t="s">
        <v>290</v>
      </c>
      <c r="N398" s="693" t="s">
        <v>287</v>
      </c>
      <c r="O398" s="701" t="s">
        <v>291</v>
      </c>
      <c r="P398" s="699" t="s">
        <v>289</v>
      </c>
      <c r="Q398" s="176"/>
      <c r="R398" s="176"/>
      <c r="S398" s="176"/>
      <c r="T398" s="176"/>
      <c r="U398" s="176"/>
      <c r="V398" s="153"/>
      <c r="W398" s="151"/>
      <c r="X398" s="398"/>
      <c r="Y398" s="400"/>
      <c r="AA398" s="687" t="s">
        <v>722</v>
      </c>
      <c r="AB398" s="688"/>
      <c r="AC398" s="688"/>
      <c r="AD398" s="689"/>
      <c r="AF398" s="400"/>
      <c r="AG398" s="398"/>
      <c r="AH398" s="401"/>
      <c r="AJ398" s="179">
        <v>150000</v>
      </c>
      <c r="AK398" s="180">
        <v>30492.75</v>
      </c>
      <c r="AL398" s="405" t="s">
        <v>296</v>
      </c>
      <c r="AM398" s="181">
        <v>25</v>
      </c>
      <c r="AO398" s="401"/>
      <c r="AP398" s="398"/>
      <c r="AQ398" s="400"/>
      <c r="AS398" s="687" t="s">
        <v>722</v>
      </c>
      <c r="AT398" s="688"/>
      <c r="AU398" s="688"/>
      <c r="AV398" s="689"/>
      <c r="AX398" s="400"/>
      <c r="AY398" s="398"/>
      <c r="AZ398" s="401"/>
      <c r="BG398" s="401"/>
      <c r="BH398" s="398"/>
      <c r="BI398" s="400"/>
      <c r="BK398" s="697" t="s">
        <v>286</v>
      </c>
      <c r="BL398" s="693" t="s">
        <v>287</v>
      </c>
      <c r="BM398" s="693" t="s">
        <v>288</v>
      </c>
      <c r="BN398" s="699" t="s">
        <v>289</v>
      </c>
      <c r="BP398" s="400"/>
      <c r="BQ398" s="398"/>
      <c r="BR398" s="401"/>
      <c r="BT398" s="690"/>
      <c r="BU398" s="691"/>
      <c r="BV398" s="691"/>
      <c r="BW398" s="692"/>
      <c r="BY398" s="401"/>
      <c r="BZ398" s="398"/>
      <c r="CA398" s="400"/>
      <c r="CC398" s="698"/>
      <c r="CD398" s="694"/>
      <c r="CE398" s="694"/>
      <c r="CF398" s="700"/>
      <c r="CH398" s="400"/>
      <c r="CI398" s="398"/>
      <c r="CJ398" s="401"/>
      <c r="CL398" s="698"/>
      <c r="CM398" s="694"/>
      <c r="CN398" s="694"/>
      <c r="CO398" s="700"/>
      <c r="CQ398" s="401"/>
      <c r="CR398" s="398"/>
      <c r="CS398" s="400"/>
      <c r="CU398" s="697" t="s">
        <v>286</v>
      </c>
      <c r="CV398" s="693" t="s">
        <v>287</v>
      </c>
      <c r="CW398" s="693" t="s">
        <v>288</v>
      </c>
      <c r="CX398" s="699" t="s">
        <v>289</v>
      </c>
      <c r="CZ398" s="400"/>
      <c r="DA398" s="398"/>
      <c r="DB398" s="401"/>
      <c r="DD398" s="698"/>
      <c r="DE398" s="694"/>
      <c r="DF398" s="694"/>
      <c r="DG398" s="700"/>
      <c r="DI398" s="401"/>
      <c r="DJ398" s="398"/>
      <c r="DK398" s="400"/>
      <c r="DR398" s="400"/>
      <c r="DS398" s="398"/>
      <c r="DT398" s="401"/>
      <c r="DV398" s="690"/>
      <c r="DW398" s="691"/>
      <c r="DX398" s="691"/>
      <c r="DY398" s="692"/>
      <c r="EA398" s="401"/>
      <c r="EB398" s="398"/>
      <c r="EC398" s="400"/>
      <c r="EE398" s="690"/>
      <c r="EF398" s="691"/>
      <c r="EG398" s="691"/>
      <c r="EH398" s="692"/>
      <c r="EJ398" s="400"/>
      <c r="EK398" s="398"/>
      <c r="EL398" s="401"/>
      <c r="EN398" s="698"/>
      <c r="EO398" s="694"/>
      <c r="EP398" s="694"/>
      <c r="EQ398" s="700"/>
      <c r="ES398" s="401"/>
      <c r="ET398" s="398"/>
      <c r="EU398" s="400"/>
      <c r="EW398" s="698"/>
      <c r="EX398" s="694"/>
      <c r="EY398" s="694"/>
      <c r="EZ398" s="700"/>
      <c r="FB398" s="400"/>
      <c r="FC398" s="398"/>
      <c r="FD398" s="401"/>
      <c r="FF398" s="687" t="s">
        <v>722</v>
      </c>
      <c r="FG398" s="688"/>
      <c r="FH398" s="688"/>
      <c r="FI398" s="689"/>
      <c r="FK398" s="401"/>
    </row>
    <row r="399" spans="2:167" x14ac:dyDescent="0.25">
      <c r="B399" s="704"/>
      <c r="C399" s="704"/>
      <c r="D399" s="704"/>
      <c r="E399" s="704"/>
      <c r="F399" s="704"/>
      <c r="G399" s="399"/>
      <c r="H399" s="698"/>
      <c r="I399" s="694"/>
      <c r="J399" s="694"/>
      <c r="K399" s="700"/>
      <c r="L399" s="153"/>
      <c r="M399" s="698"/>
      <c r="N399" s="694"/>
      <c r="O399" s="702"/>
      <c r="P399" s="700"/>
      <c r="Q399" s="176"/>
      <c r="R399" s="176"/>
      <c r="S399" s="176"/>
      <c r="T399" s="176"/>
      <c r="U399" s="176"/>
      <c r="V399" s="153"/>
      <c r="W399" s="151"/>
      <c r="X399" s="398"/>
      <c r="Y399" s="400"/>
      <c r="AA399" s="690"/>
      <c r="AB399" s="691"/>
      <c r="AC399" s="691"/>
      <c r="AD399" s="692"/>
      <c r="AF399" s="400"/>
      <c r="AG399" s="398"/>
      <c r="AH399" s="401"/>
      <c r="AJ399" s="153"/>
      <c r="AK399" s="153"/>
      <c r="AL399" s="153"/>
      <c r="AM399" s="153"/>
      <c r="AO399" s="401"/>
      <c r="AP399" s="398"/>
      <c r="AQ399" s="400"/>
      <c r="AS399" s="690"/>
      <c r="AT399" s="691"/>
      <c r="AU399" s="691"/>
      <c r="AV399" s="692"/>
      <c r="AX399" s="400"/>
      <c r="AY399" s="398"/>
      <c r="AZ399" s="401"/>
      <c r="BB399" s="687" t="s">
        <v>722</v>
      </c>
      <c r="BC399" s="688"/>
      <c r="BD399" s="688"/>
      <c r="BE399" s="689"/>
      <c r="BG399" s="401"/>
      <c r="BH399" s="398"/>
      <c r="BI399" s="400"/>
      <c r="BK399" s="698"/>
      <c r="BL399" s="694"/>
      <c r="BM399" s="694"/>
      <c r="BN399" s="700"/>
      <c r="BP399" s="400"/>
      <c r="BQ399" s="398"/>
      <c r="BR399" s="401"/>
      <c r="BT399" s="697" t="s">
        <v>286</v>
      </c>
      <c r="BU399" s="693" t="s">
        <v>287</v>
      </c>
      <c r="BV399" s="693" t="s">
        <v>288</v>
      </c>
      <c r="BW399" s="699" t="s">
        <v>289</v>
      </c>
      <c r="BY399" s="401"/>
      <c r="BZ399" s="398"/>
      <c r="CA399" s="400"/>
      <c r="CC399" s="454" t="s">
        <v>292</v>
      </c>
      <c r="CD399" s="455" t="s">
        <v>292</v>
      </c>
      <c r="CE399" s="455" t="s">
        <v>292</v>
      </c>
      <c r="CF399" s="456" t="s">
        <v>292</v>
      </c>
      <c r="CH399" s="400"/>
      <c r="CI399" s="398"/>
      <c r="CJ399" s="401"/>
      <c r="CL399" s="454" t="s">
        <v>292</v>
      </c>
      <c r="CM399" s="455" t="s">
        <v>292</v>
      </c>
      <c r="CN399" s="455" t="s">
        <v>292</v>
      </c>
      <c r="CO399" s="456" t="s">
        <v>292</v>
      </c>
      <c r="CQ399" s="401"/>
      <c r="CR399" s="398"/>
      <c r="CS399" s="400"/>
      <c r="CU399" s="698"/>
      <c r="CV399" s="694"/>
      <c r="CW399" s="694"/>
      <c r="CX399" s="700"/>
      <c r="CZ399" s="400"/>
      <c r="DA399" s="398"/>
      <c r="DB399" s="401"/>
      <c r="DD399" s="454" t="s">
        <v>292</v>
      </c>
      <c r="DE399" s="455" t="s">
        <v>292</v>
      </c>
      <c r="DF399" s="455" t="s">
        <v>292</v>
      </c>
      <c r="DG399" s="456" t="s">
        <v>292</v>
      </c>
      <c r="DI399" s="401"/>
      <c r="DJ399" s="398"/>
      <c r="DK399" s="400"/>
      <c r="DM399" s="687" t="s">
        <v>722</v>
      </c>
      <c r="DN399" s="688"/>
      <c r="DO399" s="688"/>
      <c r="DP399" s="689"/>
      <c r="DR399" s="400"/>
      <c r="DS399" s="398"/>
      <c r="DT399" s="401"/>
      <c r="DV399" s="697" t="s">
        <v>286</v>
      </c>
      <c r="DW399" s="693" t="s">
        <v>287</v>
      </c>
      <c r="DX399" s="693" t="s">
        <v>288</v>
      </c>
      <c r="DY399" s="699" t="s">
        <v>289</v>
      </c>
      <c r="EA399" s="401"/>
      <c r="EB399" s="398"/>
      <c r="EC399" s="400"/>
      <c r="EE399" s="697" t="s">
        <v>286</v>
      </c>
      <c r="EF399" s="693" t="s">
        <v>287</v>
      </c>
      <c r="EG399" s="693" t="s">
        <v>288</v>
      </c>
      <c r="EH399" s="699" t="s">
        <v>289</v>
      </c>
      <c r="EJ399" s="400"/>
      <c r="EK399" s="398"/>
      <c r="EL399" s="401"/>
      <c r="EN399" s="454" t="s">
        <v>292</v>
      </c>
      <c r="EO399" s="455" t="s">
        <v>292</v>
      </c>
      <c r="EP399" s="455" t="s">
        <v>292</v>
      </c>
      <c r="EQ399" s="456" t="s">
        <v>292</v>
      </c>
      <c r="ES399" s="401"/>
      <c r="ET399" s="398"/>
      <c r="EU399" s="400"/>
      <c r="EW399" s="454" t="s">
        <v>292</v>
      </c>
      <c r="EX399" s="455" t="s">
        <v>292</v>
      </c>
      <c r="EY399" s="455" t="s">
        <v>292</v>
      </c>
      <c r="EZ399" s="456" t="s">
        <v>292</v>
      </c>
      <c r="FB399" s="400"/>
      <c r="FC399" s="398"/>
      <c r="FD399" s="401"/>
      <c r="FF399" s="690"/>
      <c r="FG399" s="691"/>
      <c r="FH399" s="691"/>
      <c r="FI399" s="692"/>
      <c r="FK399" s="401"/>
    </row>
    <row r="400" spans="2:167" x14ac:dyDescent="0.25">
      <c r="B400" s="704"/>
      <c r="C400" s="704"/>
      <c r="D400" s="704"/>
      <c r="E400" s="704"/>
      <c r="F400" s="704"/>
      <c r="G400" s="399"/>
      <c r="H400" s="454" t="s">
        <v>292</v>
      </c>
      <c r="I400" s="455" t="s">
        <v>292</v>
      </c>
      <c r="J400" s="455" t="s">
        <v>292</v>
      </c>
      <c r="K400" s="456" t="s">
        <v>292</v>
      </c>
      <c r="L400" s="153"/>
      <c r="M400" s="454" t="s">
        <v>292</v>
      </c>
      <c r="N400" s="455" t="s">
        <v>292</v>
      </c>
      <c r="O400" s="455" t="s">
        <v>292</v>
      </c>
      <c r="P400" s="456" t="s">
        <v>292</v>
      </c>
      <c r="Q400" s="176"/>
      <c r="R400" s="176"/>
      <c r="S400" s="176"/>
      <c r="T400" s="176"/>
      <c r="U400" s="176"/>
      <c r="V400" s="153"/>
      <c r="W400" s="151"/>
      <c r="X400" s="398"/>
      <c r="Y400" s="400"/>
      <c r="AA400" s="697" t="s">
        <v>286</v>
      </c>
      <c r="AB400" s="693" t="s">
        <v>287</v>
      </c>
      <c r="AC400" s="693" t="s">
        <v>288</v>
      </c>
      <c r="AD400" s="699" t="s">
        <v>289</v>
      </c>
      <c r="AF400" s="400"/>
      <c r="AG400" s="398"/>
      <c r="AH400" s="401"/>
      <c r="AJ400" s="687" t="s">
        <v>722</v>
      </c>
      <c r="AK400" s="688"/>
      <c r="AL400" s="688"/>
      <c r="AM400" s="689"/>
      <c r="AO400" s="401"/>
      <c r="AP400" s="398"/>
      <c r="AQ400" s="400"/>
      <c r="AS400" s="697" t="s">
        <v>286</v>
      </c>
      <c r="AT400" s="693" t="s">
        <v>287</v>
      </c>
      <c r="AU400" s="693" t="s">
        <v>288</v>
      </c>
      <c r="AV400" s="699" t="s">
        <v>289</v>
      </c>
      <c r="AX400" s="400"/>
      <c r="AY400" s="398"/>
      <c r="AZ400" s="401"/>
      <c r="BB400" s="690"/>
      <c r="BC400" s="691"/>
      <c r="BD400" s="691"/>
      <c r="BE400" s="692"/>
      <c r="BG400" s="401"/>
      <c r="BH400" s="398"/>
      <c r="BI400" s="400"/>
      <c r="BK400" s="454" t="s">
        <v>292</v>
      </c>
      <c r="BL400" s="455" t="s">
        <v>292</v>
      </c>
      <c r="BM400" s="455" t="s">
        <v>292</v>
      </c>
      <c r="BN400" s="456" t="s">
        <v>292</v>
      </c>
      <c r="BP400" s="400"/>
      <c r="BQ400" s="398"/>
      <c r="BR400" s="401"/>
      <c r="BT400" s="698"/>
      <c r="BU400" s="694"/>
      <c r="BV400" s="694"/>
      <c r="BW400" s="700"/>
      <c r="BY400" s="401"/>
      <c r="BZ400" s="398"/>
      <c r="CA400" s="400"/>
      <c r="CC400" s="454" t="s">
        <v>293</v>
      </c>
      <c r="CD400" s="455" t="s">
        <v>294</v>
      </c>
      <c r="CE400" s="455" t="s">
        <v>293</v>
      </c>
      <c r="CF400" s="456" t="s">
        <v>295</v>
      </c>
      <c r="CH400" s="400"/>
      <c r="CI400" s="398"/>
      <c r="CJ400" s="401"/>
      <c r="CL400" s="454" t="s">
        <v>293</v>
      </c>
      <c r="CM400" s="455" t="s">
        <v>294</v>
      </c>
      <c r="CN400" s="455" t="s">
        <v>293</v>
      </c>
      <c r="CO400" s="456" t="s">
        <v>295</v>
      </c>
      <c r="CQ400" s="401"/>
      <c r="CR400" s="398"/>
      <c r="CS400" s="400"/>
      <c r="CU400" s="454" t="s">
        <v>292</v>
      </c>
      <c r="CV400" s="455" t="s">
        <v>292</v>
      </c>
      <c r="CW400" s="455" t="s">
        <v>292</v>
      </c>
      <c r="CX400" s="456" t="s">
        <v>292</v>
      </c>
      <c r="CZ400" s="400"/>
      <c r="DA400" s="398"/>
      <c r="DB400" s="401"/>
      <c r="DD400" s="454" t="s">
        <v>293</v>
      </c>
      <c r="DE400" s="455" t="s">
        <v>294</v>
      </c>
      <c r="DF400" s="455" t="s">
        <v>293</v>
      </c>
      <c r="DG400" s="456" t="s">
        <v>295</v>
      </c>
      <c r="DI400" s="401"/>
      <c r="DJ400" s="398"/>
      <c r="DK400" s="400"/>
      <c r="DM400" s="690"/>
      <c r="DN400" s="691"/>
      <c r="DO400" s="691"/>
      <c r="DP400" s="692"/>
      <c r="DR400" s="400"/>
      <c r="DS400" s="398"/>
      <c r="DT400" s="401"/>
      <c r="DV400" s="698"/>
      <c r="DW400" s="694"/>
      <c r="DX400" s="694"/>
      <c r="DY400" s="700"/>
      <c r="EA400" s="401"/>
      <c r="EB400" s="398"/>
      <c r="EC400" s="400"/>
      <c r="EE400" s="698"/>
      <c r="EF400" s="694"/>
      <c r="EG400" s="694"/>
      <c r="EH400" s="700"/>
      <c r="EJ400" s="400"/>
      <c r="EK400" s="398"/>
      <c r="EL400" s="401"/>
      <c r="EN400" s="454" t="s">
        <v>293</v>
      </c>
      <c r="EO400" s="455" t="s">
        <v>294</v>
      </c>
      <c r="EP400" s="455" t="s">
        <v>293</v>
      </c>
      <c r="EQ400" s="456" t="s">
        <v>295</v>
      </c>
      <c r="ES400" s="401"/>
      <c r="ET400" s="398"/>
      <c r="EU400" s="400"/>
      <c r="EW400" s="454" t="s">
        <v>293</v>
      </c>
      <c r="EX400" s="455" t="s">
        <v>294</v>
      </c>
      <c r="EY400" s="455" t="s">
        <v>293</v>
      </c>
      <c r="EZ400" s="456" t="s">
        <v>295</v>
      </c>
      <c r="FB400" s="400"/>
      <c r="FC400" s="398"/>
      <c r="FD400" s="401"/>
      <c r="FF400" s="697" t="s">
        <v>286</v>
      </c>
      <c r="FG400" s="693" t="s">
        <v>287</v>
      </c>
      <c r="FH400" s="693" t="s">
        <v>288</v>
      </c>
      <c r="FI400" s="699" t="s">
        <v>289</v>
      </c>
      <c r="FK400" s="401"/>
    </row>
    <row r="401" spans="2:167" x14ac:dyDescent="0.25">
      <c r="B401" s="704"/>
      <c r="C401" s="704"/>
      <c r="D401" s="704"/>
      <c r="E401" s="704"/>
      <c r="F401" s="704"/>
      <c r="G401" s="399"/>
      <c r="H401" s="454" t="s">
        <v>293</v>
      </c>
      <c r="I401" s="455" t="s">
        <v>294</v>
      </c>
      <c r="J401" s="455" t="s">
        <v>293</v>
      </c>
      <c r="K401" s="456" t="s">
        <v>295</v>
      </c>
      <c r="L401" s="153"/>
      <c r="M401" s="454" t="s">
        <v>293</v>
      </c>
      <c r="N401" s="455" t="s">
        <v>294</v>
      </c>
      <c r="O401" s="455" t="s">
        <v>293</v>
      </c>
      <c r="P401" s="456" t="s">
        <v>295</v>
      </c>
      <c r="Q401" s="402"/>
      <c r="R401" s="402"/>
      <c r="S401" s="402"/>
      <c r="T401" s="402"/>
      <c r="U401" s="402"/>
      <c r="V401" s="153"/>
      <c r="W401" s="151"/>
      <c r="X401" s="398"/>
      <c r="Y401" s="400"/>
      <c r="AA401" s="698"/>
      <c r="AB401" s="694"/>
      <c r="AC401" s="694"/>
      <c r="AD401" s="700"/>
      <c r="AF401" s="400"/>
      <c r="AG401" s="398"/>
      <c r="AH401" s="401"/>
      <c r="AJ401" s="690"/>
      <c r="AK401" s="691"/>
      <c r="AL401" s="691"/>
      <c r="AM401" s="692"/>
      <c r="AO401" s="401"/>
      <c r="AP401" s="398"/>
      <c r="AQ401" s="400"/>
      <c r="AS401" s="698"/>
      <c r="AT401" s="694"/>
      <c r="AU401" s="694"/>
      <c r="AV401" s="700"/>
      <c r="AX401" s="400"/>
      <c r="AY401" s="398"/>
      <c r="AZ401" s="401"/>
      <c r="BB401" s="697" t="s">
        <v>286</v>
      </c>
      <c r="BC401" s="693" t="s">
        <v>287</v>
      </c>
      <c r="BD401" s="693" t="s">
        <v>288</v>
      </c>
      <c r="BE401" s="699" t="s">
        <v>289</v>
      </c>
      <c r="BG401" s="401"/>
      <c r="BH401" s="398"/>
      <c r="BI401" s="400"/>
      <c r="BK401" s="454" t="s">
        <v>293</v>
      </c>
      <c r="BL401" s="455" t="s">
        <v>294</v>
      </c>
      <c r="BM401" s="455" t="s">
        <v>293</v>
      </c>
      <c r="BN401" s="456" t="s">
        <v>295</v>
      </c>
      <c r="BP401" s="400"/>
      <c r="BQ401" s="398"/>
      <c r="BR401" s="401"/>
      <c r="BT401" s="454" t="s">
        <v>292</v>
      </c>
      <c r="BU401" s="455" t="s">
        <v>292</v>
      </c>
      <c r="BV401" s="455" t="s">
        <v>292</v>
      </c>
      <c r="BW401" s="456" t="s">
        <v>292</v>
      </c>
      <c r="BY401" s="401"/>
      <c r="BZ401" s="398"/>
      <c r="CA401" s="400"/>
      <c r="CC401" s="161">
        <v>0</v>
      </c>
      <c r="CD401" s="162">
        <v>0</v>
      </c>
      <c r="CE401" s="163">
        <v>12450</v>
      </c>
      <c r="CF401" s="164">
        <v>19</v>
      </c>
      <c r="CH401" s="400"/>
      <c r="CI401" s="398"/>
      <c r="CJ401" s="401"/>
      <c r="CL401" s="161">
        <v>0</v>
      </c>
      <c r="CM401" s="162">
        <v>0</v>
      </c>
      <c r="CN401" s="163">
        <v>12450</v>
      </c>
      <c r="CO401" s="164">
        <v>19</v>
      </c>
      <c r="CQ401" s="401"/>
      <c r="CR401" s="398"/>
      <c r="CS401" s="400"/>
      <c r="CU401" s="454" t="s">
        <v>293</v>
      </c>
      <c r="CV401" s="455" t="s">
        <v>294</v>
      </c>
      <c r="CW401" s="455" t="s">
        <v>293</v>
      </c>
      <c r="CX401" s="456" t="s">
        <v>295</v>
      </c>
      <c r="CZ401" s="400"/>
      <c r="DA401" s="398"/>
      <c r="DB401" s="401"/>
      <c r="DD401" s="161">
        <v>0</v>
      </c>
      <c r="DE401" s="162">
        <v>0</v>
      </c>
      <c r="DF401" s="163">
        <v>12450</v>
      </c>
      <c r="DG401" s="164">
        <v>19</v>
      </c>
      <c r="DI401" s="401"/>
      <c r="DJ401" s="398"/>
      <c r="DK401" s="400"/>
      <c r="DM401" s="697" t="s">
        <v>286</v>
      </c>
      <c r="DN401" s="693" t="s">
        <v>287</v>
      </c>
      <c r="DO401" s="693" t="s">
        <v>288</v>
      </c>
      <c r="DP401" s="699" t="s">
        <v>289</v>
      </c>
      <c r="DR401" s="400"/>
      <c r="DS401" s="398"/>
      <c r="DT401" s="401"/>
      <c r="DV401" s="454" t="s">
        <v>292</v>
      </c>
      <c r="DW401" s="455" t="s">
        <v>292</v>
      </c>
      <c r="DX401" s="455" t="s">
        <v>292</v>
      </c>
      <c r="DY401" s="456" t="s">
        <v>292</v>
      </c>
      <c r="EA401" s="401"/>
      <c r="EB401" s="398"/>
      <c r="EC401" s="400"/>
      <c r="EE401" s="454" t="s">
        <v>292</v>
      </c>
      <c r="EF401" s="455" t="s">
        <v>292</v>
      </c>
      <c r="EG401" s="455" t="s">
        <v>292</v>
      </c>
      <c r="EH401" s="456" t="s">
        <v>292</v>
      </c>
      <c r="EJ401" s="400"/>
      <c r="EK401" s="398"/>
      <c r="EL401" s="401"/>
      <c r="EN401" s="161">
        <v>0</v>
      </c>
      <c r="EO401" s="162">
        <v>0</v>
      </c>
      <c r="EP401" s="163">
        <v>12450</v>
      </c>
      <c r="EQ401" s="164">
        <v>18.5</v>
      </c>
      <c r="ES401" s="401"/>
      <c r="ET401" s="398"/>
      <c r="EU401" s="400"/>
      <c r="EW401" s="161">
        <v>0</v>
      </c>
      <c r="EX401" s="162">
        <v>0</v>
      </c>
      <c r="EY401" s="163">
        <v>12450</v>
      </c>
      <c r="EZ401" s="164">
        <v>19.5</v>
      </c>
      <c r="FB401" s="400"/>
      <c r="FC401" s="398"/>
      <c r="FD401" s="401"/>
      <c r="FF401" s="698"/>
      <c r="FG401" s="694"/>
      <c r="FH401" s="694"/>
      <c r="FI401" s="700"/>
      <c r="FK401" s="401"/>
    </row>
    <row r="402" spans="2:167" x14ac:dyDescent="0.25">
      <c r="B402" s="704"/>
      <c r="C402" s="704"/>
      <c r="D402" s="704"/>
      <c r="E402" s="704"/>
      <c r="F402" s="704"/>
      <c r="G402" s="399"/>
      <c r="H402" s="161">
        <v>0</v>
      </c>
      <c r="I402" s="162">
        <v>0</v>
      </c>
      <c r="J402" s="163">
        <v>12450</v>
      </c>
      <c r="K402" s="164">
        <v>19</v>
      </c>
      <c r="L402" s="153"/>
      <c r="M402" s="161">
        <v>0</v>
      </c>
      <c r="N402" s="162">
        <v>0</v>
      </c>
      <c r="O402" s="163">
        <v>6000</v>
      </c>
      <c r="P402" s="164">
        <v>19</v>
      </c>
      <c r="Q402" s="402"/>
      <c r="R402" s="402"/>
      <c r="S402" s="402"/>
      <c r="T402" s="402"/>
      <c r="U402" s="402"/>
      <c r="V402" s="153"/>
      <c r="W402" s="151"/>
      <c r="X402" s="398"/>
      <c r="Y402" s="400"/>
      <c r="AA402" s="454" t="s">
        <v>292</v>
      </c>
      <c r="AB402" s="455" t="s">
        <v>292</v>
      </c>
      <c r="AC402" s="455" t="s">
        <v>292</v>
      </c>
      <c r="AD402" s="456" t="s">
        <v>292</v>
      </c>
      <c r="AF402" s="400"/>
      <c r="AG402" s="398"/>
      <c r="AH402" s="401"/>
      <c r="AJ402" s="697" t="s">
        <v>286</v>
      </c>
      <c r="AK402" s="693" t="s">
        <v>287</v>
      </c>
      <c r="AL402" s="693" t="s">
        <v>288</v>
      </c>
      <c r="AM402" s="699" t="s">
        <v>289</v>
      </c>
      <c r="AO402" s="401"/>
      <c r="AP402" s="398"/>
      <c r="AQ402" s="400"/>
      <c r="AS402" s="454" t="s">
        <v>292</v>
      </c>
      <c r="AT402" s="455" t="s">
        <v>292</v>
      </c>
      <c r="AU402" s="455" t="s">
        <v>292</v>
      </c>
      <c r="AV402" s="456" t="s">
        <v>292</v>
      </c>
      <c r="AX402" s="400"/>
      <c r="AY402" s="398"/>
      <c r="AZ402" s="401"/>
      <c r="BB402" s="698"/>
      <c r="BC402" s="694"/>
      <c r="BD402" s="694"/>
      <c r="BE402" s="700"/>
      <c r="BG402" s="401"/>
      <c r="BH402" s="398"/>
      <c r="BI402" s="400"/>
      <c r="BK402" s="161">
        <v>0</v>
      </c>
      <c r="BL402" s="162">
        <v>0</v>
      </c>
      <c r="BM402" s="163">
        <v>12450</v>
      </c>
      <c r="BN402" s="164">
        <v>19</v>
      </c>
      <c r="BP402" s="400"/>
      <c r="BQ402" s="398"/>
      <c r="BR402" s="401"/>
      <c r="BT402" s="454" t="s">
        <v>293</v>
      </c>
      <c r="BU402" s="455" t="s">
        <v>294</v>
      </c>
      <c r="BV402" s="455" t="s">
        <v>293</v>
      </c>
      <c r="BW402" s="456" t="s">
        <v>295</v>
      </c>
      <c r="BY402" s="401"/>
      <c r="BZ402" s="398"/>
      <c r="CA402" s="400"/>
      <c r="CC402" s="165">
        <v>12450</v>
      </c>
      <c r="CD402" s="166">
        <v>2365.5</v>
      </c>
      <c r="CE402" s="166">
        <v>7750</v>
      </c>
      <c r="CF402" s="167">
        <v>24</v>
      </c>
      <c r="CH402" s="400"/>
      <c r="CI402" s="398"/>
      <c r="CJ402" s="401"/>
      <c r="CL402" s="165">
        <v>12450</v>
      </c>
      <c r="CM402" s="166">
        <v>2365.5</v>
      </c>
      <c r="CN402" s="166">
        <v>7750</v>
      </c>
      <c r="CO402" s="167">
        <v>24</v>
      </c>
      <c r="CQ402" s="401"/>
      <c r="CR402" s="398"/>
      <c r="CS402" s="400"/>
      <c r="CU402" s="161">
        <v>0</v>
      </c>
      <c r="CV402" s="162">
        <v>0</v>
      </c>
      <c r="CW402" s="163">
        <v>12450</v>
      </c>
      <c r="CX402" s="164">
        <v>21.5</v>
      </c>
      <c r="CZ402" s="400"/>
      <c r="DA402" s="398"/>
      <c r="DB402" s="401"/>
      <c r="DD402" s="165">
        <v>12450</v>
      </c>
      <c r="DE402" s="166">
        <v>2365.5</v>
      </c>
      <c r="DF402" s="166">
        <v>7750</v>
      </c>
      <c r="DG402" s="167">
        <v>24</v>
      </c>
      <c r="DI402" s="401"/>
      <c r="DJ402" s="398"/>
      <c r="DK402" s="400"/>
      <c r="DM402" s="698"/>
      <c r="DN402" s="694"/>
      <c r="DO402" s="694"/>
      <c r="DP402" s="700"/>
      <c r="DR402" s="400"/>
      <c r="DS402" s="398"/>
      <c r="DT402" s="401"/>
      <c r="DV402" s="454" t="s">
        <v>293</v>
      </c>
      <c r="DW402" s="455" t="s">
        <v>294</v>
      </c>
      <c r="DX402" s="455" t="s">
        <v>293</v>
      </c>
      <c r="DY402" s="456" t="s">
        <v>295</v>
      </c>
      <c r="EA402" s="401"/>
      <c r="EB402" s="398"/>
      <c r="EC402" s="400"/>
      <c r="EE402" s="454" t="s">
        <v>293</v>
      </c>
      <c r="EF402" s="455" t="s">
        <v>294</v>
      </c>
      <c r="EG402" s="455" t="s">
        <v>293</v>
      </c>
      <c r="EH402" s="456" t="s">
        <v>295</v>
      </c>
      <c r="EJ402" s="400"/>
      <c r="EK402" s="398"/>
      <c r="EL402" s="401"/>
      <c r="EN402" s="165">
        <v>12450</v>
      </c>
      <c r="EO402" s="166">
        <v>2303.25</v>
      </c>
      <c r="EP402" s="166">
        <v>5257.2000000000007</v>
      </c>
      <c r="EQ402" s="167">
        <v>23.2</v>
      </c>
      <c r="ES402" s="401"/>
      <c r="ET402" s="398"/>
      <c r="EU402" s="400"/>
      <c r="EW402" s="165">
        <v>12450</v>
      </c>
      <c r="EX402" s="166">
        <v>2427.75</v>
      </c>
      <c r="EY402" s="166">
        <v>7750</v>
      </c>
      <c r="EZ402" s="167">
        <v>24.5</v>
      </c>
      <c r="FB402" s="400"/>
      <c r="FC402" s="398"/>
      <c r="FD402" s="401"/>
      <c r="FF402" s="454" t="s">
        <v>292</v>
      </c>
      <c r="FG402" s="455" t="s">
        <v>292</v>
      </c>
      <c r="FH402" s="455" t="s">
        <v>292</v>
      </c>
      <c r="FI402" s="456" t="s">
        <v>292</v>
      </c>
      <c r="FK402" s="401"/>
    </row>
    <row r="403" spans="2:167" x14ac:dyDescent="0.25">
      <c r="B403" s="704"/>
      <c r="C403" s="704"/>
      <c r="D403" s="704"/>
      <c r="E403" s="704"/>
      <c r="F403" s="704"/>
      <c r="G403" s="399"/>
      <c r="H403" s="165">
        <v>12450</v>
      </c>
      <c r="I403" s="166">
        <v>2365.5</v>
      </c>
      <c r="J403" s="166">
        <v>7750</v>
      </c>
      <c r="K403" s="167">
        <v>24</v>
      </c>
      <c r="L403" s="153"/>
      <c r="M403" s="165">
        <v>6000</v>
      </c>
      <c r="N403" s="166">
        <v>1140</v>
      </c>
      <c r="O403" s="166">
        <v>44000</v>
      </c>
      <c r="P403" s="167">
        <v>21</v>
      </c>
      <c r="Q403" s="403"/>
      <c r="R403" s="403"/>
      <c r="S403" s="403"/>
      <c r="T403" s="403"/>
      <c r="U403" s="403"/>
      <c r="V403" s="153"/>
      <c r="W403" s="151"/>
      <c r="X403" s="398"/>
      <c r="Y403" s="400"/>
      <c r="AA403" s="454" t="s">
        <v>293</v>
      </c>
      <c r="AB403" s="455" t="s">
        <v>294</v>
      </c>
      <c r="AC403" s="455" t="s">
        <v>293</v>
      </c>
      <c r="AD403" s="456" t="s">
        <v>295</v>
      </c>
      <c r="AF403" s="400"/>
      <c r="AG403" s="398"/>
      <c r="AH403" s="401"/>
      <c r="AJ403" s="698"/>
      <c r="AK403" s="694"/>
      <c r="AL403" s="694"/>
      <c r="AM403" s="700"/>
      <c r="AO403" s="401"/>
      <c r="AP403" s="398"/>
      <c r="AQ403" s="400"/>
      <c r="AS403" s="454" t="s">
        <v>293</v>
      </c>
      <c r="AT403" s="455" t="s">
        <v>294</v>
      </c>
      <c r="AU403" s="455" t="s">
        <v>293</v>
      </c>
      <c r="AV403" s="456" t="s">
        <v>295</v>
      </c>
      <c r="AX403" s="400"/>
      <c r="AY403" s="398"/>
      <c r="AZ403" s="401"/>
      <c r="BB403" s="454" t="s">
        <v>292</v>
      </c>
      <c r="BC403" s="455" t="s">
        <v>292</v>
      </c>
      <c r="BD403" s="455" t="s">
        <v>292</v>
      </c>
      <c r="BE403" s="456" t="s">
        <v>292</v>
      </c>
      <c r="BG403" s="401"/>
      <c r="BH403" s="398"/>
      <c r="BI403" s="400"/>
      <c r="BK403" s="165">
        <v>12450.01</v>
      </c>
      <c r="BL403" s="166">
        <v>2365.5021500000003</v>
      </c>
      <c r="BM403" s="166">
        <v>5257.1999999999989</v>
      </c>
      <c r="BN403" s="167">
        <v>24</v>
      </c>
      <c r="BP403" s="400"/>
      <c r="BQ403" s="398"/>
      <c r="BR403" s="401"/>
      <c r="BT403" s="161">
        <v>0</v>
      </c>
      <c r="BU403" s="162">
        <v>0</v>
      </c>
      <c r="BV403" s="163">
        <v>12450</v>
      </c>
      <c r="BW403" s="164">
        <v>19</v>
      </c>
      <c r="BY403" s="401"/>
      <c r="BZ403" s="398"/>
      <c r="CA403" s="400"/>
      <c r="CC403" s="168">
        <v>20200</v>
      </c>
      <c r="CD403" s="163">
        <v>4225.5</v>
      </c>
      <c r="CE403" s="163">
        <v>15000</v>
      </c>
      <c r="CF403" s="164">
        <v>30</v>
      </c>
      <c r="CH403" s="400"/>
      <c r="CI403" s="398"/>
      <c r="CJ403" s="401"/>
      <c r="CL403" s="168">
        <v>20200</v>
      </c>
      <c r="CM403" s="163">
        <v>4225.5</v>
      </c>
      <c r="CN403" s="163">
        <v>15000</v>
      </c>
      <c r="CO403" s="164">
        <v>29</v>
      </c>
      <c r="CQ403" s="401"/>
      <c r="CR403" s="398"/>
      <c r="CS403" s="400"/>
      <c r="CU403" s="165">
        <v>12450</v>
      </c>
      <c r="CV403" s="166">
        <v>2676.75</v>
      </c>
      <c r="CW403" s="166">
        <v>5257.2000000000007</v>
      </c>
      <c r="CX403" s="167">
        <v>24</v>
      </c>
      <c r="CZ403" s="400"/>
      <c r="DA403" s="398"/>
      <c r="DB403" s="401"/>
      <c r="DD403" s="168">
        <v>20200</v>
      </c>
      <c r="DE403" s="163">
        <v>4225.5</v>
      </c>
      <c r="DF403" s="163">
        <v>15000</v>
      </c>
      <c r="DG403" s="164">
        <v>30</v>
      </c>
      <c r="DI403" s="401"/>
      <c r="DJ403" s="398"/>
      <c r="DK403" s="400"/>
      <c r="DM403" s="454" t="s">
        <v>292</v>
      </c>
      <c r="DN403" s="455" t="s">
        <v>292</v>
      </c>
      <c r="DO403" s="455" t="s">
        <v>292</v>
      </c>
      <c r="DP403" s="456" t="s">
        <v>292</v>
      </c>
      <c r="DR403" s="400"/>
      <c r="DS403" s="398"/>
      <c r="DT403" s="401"/>
      <c r="DV403" s="161">
        <v>0</v>
      </c>
      <c r="DW403" s="162">
        <v>0</v>
      </c>
      <c r="DX403" s="163">
        <v>12450</v>
      </c>
      <c r="DY403" s="164">
        <v>19</v>
      </c>
      <c r="EA403" s="401"/>
      <c r="EB403" s="398"/>
      <c r="EC403" s="400"/>
      <c r="EE403" s="161">
        <v>0</v>
      </c>
      <c r="EF403" s="162">
        <v>0</v>
      </c>
      <c r="EG403" s="163">
        <v>12450</v>
      </c>
      <c r="EH403" s="164">
        <v>19</v>
      </c>
      <c r="EJ403" s="400"/>
      <c r="EK403" s="398"/>
      <c r="EL403" s="401"/>
      <c r="EN403" s="168">
        <v>17707.2</v>
      </c>
      <c r="EO403" s="163">
        <v>3522.9204</v>
      </c>
      <c r="EP403" s="163">
        <v>2492.7999999999993</v>
      </c>
      <c r="EQ403" s="164">
        <v>25.3</v>
      </c>
      <c r="ES403" s="401"/>
      <c r="ET403" s="398"/>
      <c r="EU403" s="400"/>
      <c r="EW403" s="168">
        <v>20200</v>
      </c>
      <c r="EX403" s="163">
        <v>4326.5</v>
      </c>
      <c r="EY403" s="163">
        <v>13800</v>
      </c>
      <c r="EZ403" s="164">
        <v>30.5</v>
      </c>
      <c r="FB403" s="400"/>
      <c r="FC403" s="398"/>
      <c r="FD403" s="401"/>
      <c r="FF403" s="454" t="s">
        <v>293</v>
      </c>
      <c r="FG403" s="455" t="s">
        <v>294</v>
      </c>
      <c r="FH403" s="455" t="s">
        <v>293</v>
      </c>
      <c r="FI403" s="456" t="s">
        <v>295</v>
      </c>
      <c r="FK403" s="401"/>
    </row>
    <row r="404" spans="2:167" x14ac:dyDescent="0.25">
      <c r="B404" s="704"/>
      <c r="C404" s="704"/>
      <c r="D404" s="704"/>
      <c r="E404" s="704"/>
      <c r="F404" s="704"/>
      <c r="G404" s="399"/>
      <c r="H404" s="168">
        <v>20200</v>
      </c>
      <c r="I404" s="163">
        <v>4225.5</v>
      </c>
      <c r="J404" s="163">
        <v>15000</v>
      </c>
      <c r="K404" s="164">
        <v>30</v>
      </c>
      <c r="L404" s="153"/>
      <c r="M404" s="169">
        <v>50000</v>
      </c>
      <c r="N404" s="170">
        <v>10380</v>
      </c>
      <c r="O404" s="170" t="s">
        <v>296</v>
      </c>
      <c r="P404" s="171">
        <v>23</v>
      </c>
      <c r="Q404" s="403"/>
      <c r="R404" s="403"/>
      <c r="S404" s="403"/>
      <c r="T404" s="403"/>
      <c r="U404" s="403"/>
      <c r="V404" s="153"/>
      <c r="W404" s="151"/>
      <c r="X404" s="398"/>
      <c r="Y404" s="400"/>
      <c r="AA404" s="161">
        <v>0</v>
      </c>
      <c r="AB404" s="162">
        <v>0</v>
      </c>
      <c r="AC404" s="163">
        <v>12450</v>
      </c>
      <c r="AD404" s="164">
        <v>19.5</v>
      </c>
      <c r="AF404" s="400"/>
      <c r="AG404" s="398"/>
      <c r="AH404" s="401"/>
      <c r="AJ404" s="454" t="s">
        <v>292</v>
      </c>
      <c r="AK404" s="455" t="s">
        <v>292</v>
      </c>
      <c r="AL404" s="455" t="s">
        <v>292</v>
      </c>
      <c r="AM404" s="456" t="s">
        <v>292</v>
      </c>
      <c r="AO404" s="401"/>
      <c r="AP404" s="398"/>
      <c r="AQ404" s="400"/>
      <c r="AS404" s="161">
        <v>0</v>
      </c>
      <c r="AT404" s="162">
        <v>0</v>
      </c>
      <c r="AU404" s="163">
        <v>12450</v>
      </c>
      <c r="AV404" s="164">
        <v>19.5</v>
      </c>
      <c r="AX404" s="400"/>
      <c r="AY404" s="398"/>
      <c r="AZ404" s="401"/>
      <c r="BB404" s="454" t="s">
        <v>293</v>
      </c>
      <c r="BC404" s="455" t="s">
        <v>294</v>
      </c>
      <c r="BD404" s="455" t="s">
        <v>293</v>
      </c>
      <c r="BE404" s="456" t="s">
        <v>295</v>
      </c>
      <c r="BG404" s="401"/>
      <c r="BH404" s="398"/>
      <c r="BI404" s="400"/>
      <c r="BK404" s="168">
        <v>17707.21</v>
      </c>
      <c r="BL404" s="163">
        <v>3627.2301500000003</v>
      </c>
      <c r="BM404" s="163">
        <v>2492.7900000000009</v>
      </c>
      <c r="BN404" s="164">
        <v>26</v>
      </c>
      <c r="BP404" s="400"/>
      <c r="BQ404" s="398"/>
      <c r="BR404" s="401"/>
      <c r="BT404" s="165">
        <v>12450</v>
      </c>
      <c r="BU404" s="166">
        <v>2365.5</v>
      </c>
      <c r="BV404" s="166">
        <v>7750</v>
      </c>
      <c r="BW404" s="167">
        <v>24</v>
      </c>
      <c r="BY404" s="401"/>
      <c r="BZ404" s="398"/>
      <c r="CA404" s="400"/>
      <c r="CC404" s="165">
        <v>35200</v>
      </c>
      <c r="CD404" s="166">
        <v>8725.5</v>
      </c>
      <c r="CE404" s="166">
        <v>24800</v>
      </c>
      <c r="CF404" s="167">
        <v>37</v>
      </c>
      <c r="CH404" s="400"/>
      <c r="CI404" s="398"/>
      <c r="CJ404" s="401"/>
      <c r="CL404" s="165">
        <v>35200</v>
      </c>
      <c r="CM404" s="166">
        <v>8575.5</v>
      </c>
      <c r="CN404" s="166">
        <v>18207.199999999997</v>
      </c>
      <c r="CO404" s="167">
        <v>37</v>
      </c>
      <c r="CQ404" s="401"/>
      <c r="CR404" s="398"/>
      <c r="CS404" s="400"/>
      <c r="CU404" s="168">
        <v>17707.2</v>
      </c>
      <c r="CV404" s="163">
        <v>3938.4780000000001</v>
      </c>
      <c r="CW404" s="163">
        <v>2492.7999999999993</v>
      </c>
      <c r="CX404" s="164">
        <v>26</v>
      </c>
      <c r="CZ404" s="400"/>
      <c r="DA404" s="398"/>
      <c r="DB404" s="401"/>
      <c r="DD404" s="165">
        <v>35200</v>
      </c>
      <c r="DE404" s="166">
        <v>8725.5</v>
      </c>
      <c r="DF404" s="166">
        <v>24800</v>
      </c>
      <c r="DG404" s="167">
        <v>37</v>
      </c>
      <c r="DI404" s="401"/>
      <c r="DJ404" s="398"/>
      <c r="DK404" s="400"/>
      <c r="DM404" s="454" t="s">
        <v>293</v>
      </c>
      <c r="DN404" s="455" t="s">
        <v>294</v>
      </c>
      <c r="DO404" s="455" t="s">
        <v>293</v>
      </c>
      <c r="DP404" s="456" t="s">
        <v>295</v>
      </c>
      <c r="DR404" s="400"/>
      <c r="DS404" s="398"/>
      <c r="DT404" s="401"/>
      <c r="DV404" s="165">
        <v>12450</v>
      </c>
      <c r="DW404" s="166">
        <v>2365.5</v>
      </c>
      <c r="DX404" s="166">
        <v>7750</v>
      </c>
      <c r="DY404" s="167">
        <v>23.75</v>
      </c>
      <c r="EA404" s="401"/>
      <c r="EB404" s="398"/>
      <c r="EC404" s="400"/>
      <c r="EE404" s="165">
        <v>12450</v>
      </c>
      <c r="EF404" s="166">
        <v>2365.5</v>
      </c>
      <c r="EG404" s="166">
        <v>7750</v>
      </c>
      <c r="EH404" s="167">
        <v>23.6</v>
      </c>
      <c r="EJ404" s="400"/>
      <c r="EK404" s="398"/>
      <c r="EL404" s="401"/>
      <c r="EN404" s="165">
        <v>20200</v>
      </c>
      <c r="EO404" s="166">
        <v>4153.5987999999998</v>
      </c>
      <c r="EP404" s="166">
        <v>12807.199999999997</v>
      </c>
      <c r="EQ404" s="167">
        <v>28.3</v>
      </c>
      <c r="ES404" s="401"/>
      <c r="ET404" s="398"/>
      <c r="EU404" s="400"/>
      <c r="EW404" s="165">
        <v>34000</v>
      </c>
      <c r="EX404" s="166">
        <v>8535.5</v>
      </c>
      <c r="EY404" s="166">
        <v>1200</v>
      </c>
      <c r="EZ404" s="167">
        <v>34.5</v>
      </c>
      <c r="FB404" s="400"/>
      <c r="FC404" s="398"/>
      <c r="FD404" s="401"/>
      <c r="FF404" s="161">
        <v>0</v>
      </c>
      <c r="FG404" s="162">
        <v>0</v>
      </c>
      <c r="FH404" s="163">
        <v>12450</v>
      </c>
      <c r="FI404" s="164">
        <v>19.5</v>
      </c>
      <c r="FK404" s="401"/>
    </row>
    <row r="405" spans="2:167" x14ac:dyDescent="0.25">
      <c r="B405" s="704"/>
      <c r="C405" s="704"/>
      <c r="D405" s="704"/>
      <c r="E405" s="704"/>
      <c r="F405" s="704"/>
      <c r="G405" s="399"/>
      <c r="H405" s="165">
        <v>35200</v>
      </c>
      <c r="I405" s="166">
        <v>8725.5</v>
      </c>
      <c r="J405" s="166">
        <v>24800</v>
      </c>
      <c r="K405" s="167">
        <v>37</v>
      </c>
      <c r="L405" s="153"/>
      <c r="M405" s="153"/>
      <c r="N405" s="153"/>
      <c r="O405" s="153"/>
      <c r="P405" s="153"/>
      <c r="Q405" s="403"/>
      <c r="R405" s="403"/>
      <c r="S405" s="403"/>
      <c r="T405" s="403"/>
      <c r="U405" s="403"/>
      <c r="V405" s="153"/>
      <c r="W405" s="151"/>
      <c r="X405" s="398"/>
      <c r="Y405" s="400"/>
      <c r="AA405" s="165">
        <v>12450</v>
      </c>
      <c r="AB405" s="166">
        <v>2427.75</v>
      </c>
      <c r="AC405" s="166">
        <v>7750</v>
      </c>
      <c r="AD405" s="167">
        <v>24</v>
      </c>
      <c r="AF405" s="400"/>
      <c r="AG405" s="398"/>
      <c r="AH405" s="401"/>
      <c r="AJ405" s="454" t="s">
        <v>293</v>
      </c>
      <c r="AK405" s="455" t="s">
        <v>294</v>
      </c>
      <c r="AL405" s="455" t="s">
        <v>293</v>
      </c>
      <c r="AM405" s="456" t="s">
        <v>295</v>
      </c>
      <c r="AO405" s="401"/>
      <c r="AP405" s="398"/>
      <c r="AQ405" s="400"/>
      <c r="AS405" s="165">
        <v>12450</v>
      </c>
      <c r="AT405" s="166">
        <v>2427.75</v>
      </c>
      <c r="AU405" s="166">
        <v>5257.2000000000007</v>
      </c>
      <c r="AV405" s="167">
        <v>24</v>
      </c>
      <c r="AX405" s="400"/>
      <c r="AY405" s="398"/>
      <c r="AZ405" s="401"/>
      <c r="BB405" s="161">
        <v>0</v>
      </c>
      <c r="BC405" s="162">
        <v>0</v>
      </c>
      <c r="BD405" s="163">
        <v>10000</v>
      </c>
      <c r="BE405" s="164">
        <v>19</v>
      </c>
      <c r="BG405" s="401"/>
      <c r="BH405" s="398"/>
      <c r="BI405" s="400"/>
      <c r="BK405" s="165">
        <v>20200</v>
      </c>
      <c r="BL405" s="166">
        <v>4275.3555500000002</v>
      </c>
      <c r="BM405" s="166">
        <v>12807.21</v>
      </c>
      <c r="BN405" s="167">
        <v>29</v>
      </c>
      <c r="BP405" s="400"/>
      <c r="BQ405" s="398"/>
      <c r="BR405" s="401"/>
      <c r="BT405" s="168">
        <v>20200</v>
      </c>
      <c r="BU405" s="163">
        <v>4225.5</v>
      </c>
      <c r="BV405" s="163">
        <v>13800</v>
      </c>
      <c r="BW405" s="164">
        <v>30</v>
      </c>
      <c r="BY405" s="401"/>
      <c r="BZ405" s="398"/>
      <c r="CA405" s="400"/>
      <c r="CC405" s="193">
        <v>60000</v>
      </c>
      <c r="CD405" s="194">
        <v>17901.5</v>
      </c>
      <c r="CE405" s="194" t="s">
        <v>296</v>
      </c>
      <c r="CF405" s="195">
        <v>45</v>
      </c>
      <c r="CH405" s="400"/>
      <c r="CI405" s="398"/>
      <c r="CJ405" s="401"/>
      <c r="CL405" s="168">
        <v>53407.199999999997</v>
      </c>
      <c r="CM405" s="182">
        <v>15312.163999999999</v>
      </c>
      <c r="CN405" s="163">
        <v>6592.8000000000029</v>
      </c>
      <c r="CO405" s="164">
        <v>40</v>
      </c>
      <c r="CQ405" s="401"/>
      <c r="CR405" s="398"/>
      <c r="CS405" s="400"/>
      <c r="CU405" s="165">
        <v>20200</v>
      </c>
      <c r="CV405" s="166">
        <v>4586.6059999999998</v>
      </c>
      <c r="CW405" s="166">
        <v>12807.199999999997</v>
      </c>
      <c r="CX405" s="167">
        <v>29</v>
      </c>
      <c r="CZ405" s="400"/>
      <c r="DA405" s="398"/>
      <c r="DB405" s="401"/>
      <c r="DD405" s="193">
        <v>60000</v>
      </c>
      <c r="DE405" s="194">
        <v>17901.5</v>
      </c>
      <c r="DF405" s="194" t="s">
        <v>296</v>
      </c>
      <c r="DG405" s="195">
        <v>45</v>
      </c>
      <c r="DI405" s="401"/>
      <c r="DJ405" s="398"/>
      <c r="DK405" s="400"/>
      <c r="DM405" s="161">
        <v>0</v>
      </c>
      <c r="DN405" s="162">
        <v>0</v>
      </c>
      <c r="DO405" s="163">
        <v>12450</v>
      </c>
      <c r="DP405" s="164">
        <v>19</v>
      </c>
      <c r="DR405" s="400"/>
      <c r="DS405" s="398"/>
      <c r="DT405" s="401"/>
      <c r="DV405" s="168">
        <v>20200</v>
      </c>
      <c r="DW405" s="163">
        <v>4206.125</v>
      </c>
      <c r="DX405" s="163">
        <v>7500</v>
      </c>
      <c r="DY405" s="164">
        <v>30.5</v>
      </c>
      <c r="EA405" s="401"/>
      <c r="EB405" s="398"/>
      <c r="EC405" s="400"/>
      <c r="EE405" s="168">
        <v>20200</v>
      </c>
      <c r="EF405" s="163">
        <v>4194.5</v>
      </c>
      <c r="EG405" s="163">
        <v>15000</v>
      </c>
      <c r="EH405" s="164">
        <v>29.6</v>
      </c>
      <c r="EJ405" s="400"/>
      <c r="EK405" s="398"/>
      <c r="EL405" s="401"/>
      <c r="EN405" s="404">
        <v>33007.199999999997</v>
      </c>
      <c r="EO405" s="182">
        <v>7778.036399999999</v>
      </c>
      <c r="EP405" s="182">
        <v>2192.8000000000029</v>
      </c>
      <c r="EQ405" s="234">
        <v>32.9</v>
      </c>
      <c r="ES405" s="401"/>
      <c r="ET405" s="398"/>
      <c r="EU405" s="400"/>
      <c r="EW405" s="404">
        <v>35200</v>
      </c>
      <c r="EX405" s="182">
        <v>8949.5</v>
      </c>
      <c r="EY405" s="182">
        <v>24800</v>
      </c>
      <c r="EZ405" s="234">
        <v>38</v>
      </c>
      <c r="FB405" s="400"/>
      <c r="FC405" s="398"/>
      <c r="FD405" s="401"/>
      <c r="FF405" s="165">
        <v>12450</v>
      </c>
      <c r="FG405" s="166">
        <v>2427.75</v>
      </c>
      <c r="FH405" s="166">
        <v>4550</v>
      </c>
      <c r="FI405" s="167">
        <v>23</v>
      </c>
      <c r="FK405" s="401"/>
    </row>
    <row r="406" spans="2:167" x14ac:dyDescent="0.25">
      <c r="B406" s="704"/>
      <c r="C406" s="704"/>
      <c r="D406" s="704"/>
      <c r="E406" s="704"/>
      <c r="F406" s="704"/>
      <c r="G406" s="399"/>
      <c r="H406" s="169">
        <v>60000</v>
      </c>
      <c r="I406" s="170">
        <v>17901.5</v>
      </c>
      <c r="J406" s="172" t="s">
        <v>296</v>
      </c>
      <c r="K406" s="171">
        <v>45</v>
      </c>
      <c r="L406" s="153"/>
      <c r="M406" s="153"/>
      <c r="N406" s="153"/>
      <c r="O406" s="153"/>
      <c r="P406" s="153"/>
      <c r="Q406" s="183"/>
      <c r="R406" s="183"/>
      <c r="S406" s="183"/>
      <c r="T406" s="183"/>
      <c r="U406" s="183"/>
      <c r="V406" s="153"/>
      <c r="W406" s="151"/>
      <c r="X406" s="398"/>
      <c r="Y406" s="400"/>
      <c r="AA406" s="168">
        <v>20200</v>
      </c>
      <c r="AB406" s="163">
        <v>4287.75</v>
      </c>
      <c r="AC406" s="163">
        <v>7800</v>
      </c>
      <c r="AD406" s="164">
        <v>30</v>
      </c>
      <c r="AF406" s="400"/>
      <c r="AG406" s="398"/>
      <c r="AH406" s="401"/>
      <c r="AJ406" s="161">
        <v>0</v>
      </c>
      <c r="AK406" s="162">
        <v>0</v>
      </c>
      <c r="AL406" s="163">
        <v>12450</v>
      </c>
      <c r="AM406" s="164">
        <v>19.5</v>
      </c>
      <c r="AO406" s="401"/>
      <c r="AP406" s="398"/>
      <c r="AQ406" s="400"/>
      <c r="AS406" s="168">
        <v>17707.2</v>
      </c>
      <c r="AT406" s="163">
        <v>3689.4780000000001</v>
      </c>
      <c r="AU406" s="163">
        <v>2492.7999999999993</v>
      </c>
      <c r="AV406" s="164">
        <v>26</v>
      </c>
      <c r="AX406" s="400"/>
      <c r="AY406" s="398"/>
      <c r="AZ406" s="401"/>
      <c r="BB406" s="165">
        <v>10000</v>
      </c>
      <c r="BC406" s="166">
        <v>1900</v>
      </c>
      <c r="BD406" s="166">
        <v>2450</v>
      </c>
      <c r="BE406" s="167">
        <v>21.25</v>
      </c>
      <c r="BG406" s="401"/>
      <c r="BH406" s="398"/>
      <c r="BI406" s="400"/>
      <c r="BK406" s="404">
        <v>33007.21</v>
      </c>
      <c r="BL406" s="182">
        <v>7989.4464499999995</v>
      </c>
      <c r="BM406" s="182">
        <v>2192.7900000000009</v>
      </c>
      <c r="BN406" s="234">
        <v>33.5</v>
      </c>
      <c r="BP406" s="400"/>
      <c r="BQ406" s="398"/>
      <c r="BR406" s="401"/>
      <c r="BT406" s="165">
        <v>34000</v>
      </c>
      <c r="BU406" s="166">
        <v>8365.5</v>
      </c>
      <c r="BV406" s="166">
        <v>1200</v>
      </c>
      <c r="BW406" s="167">
        <v>33.5</v>
      </c>
      <c r="BY406" s="401"/>
      <c r="BZ406" s="398"/>
      <c r="CA406" s="400"/>
      <c r="CH406" s="400"/>
      <c r="CI406" s="398"/>
      <c r="CJ406" s="401"/>
      <c r="CL406" s="179">
        <v>60000</v>
      </c>
      <c r="CM406" s="180">
        <v>17949.284</v>
      </c>
      <c r="CN406" s="180" t="s">
        <v>296</v>
      </c>
      <c r="CO406" s="181">
        <v>44</v>
      </c>
      <c r="CQ406" s="401"/>
      <c r="CR406" s="398"/>
      <c r="CS406" s="400"/>
      <c r="CU406" s="404">
        <v>33007.199999999997</v>
      </c>
      <c r="CV406" s="182">
        <v>8300.6939999999995</v>
      </c>
      <c r="CW406" s="182">
        <v>2192.8000000000029</v>
      </c>
      <c r="CX406" s="234">
        <v>33.5</v>
      </c>
      <c r="CZ406" s="400"/>
      <c r="DA406" s="398"/>
      <c r="DB406" s="401"/>
      <c r="DI406" s="401"/>
      <c r="DJ406" s="398"/>
      <c r="DK406" s="400"/>
      <c r="DM406" s="165">
        <v>12450</v>
      </c>
      <c r="DN406" s="166">
        <v>2365.5</v>
      </c>
      <c r="DO406" s="166">
        <v>7750</v>
      </c>
      <c r="DP406" s="167">
        <v>24.5</v>
      </c>
      <c r="DR406" s="400"/>
      <c r="DS406" s="398"/>
      <c r="DT406" s="401"/>
      <c r="DV406" s="165">
        <v>27700</v>
      </c>
      <c r="DW406" s="166">
        <v>6493.625</v>
      </c>
      <c r="DX406" s="166">
        <v>7500</v>
      </c>
      <c r="DY406" s="167">
        <v>32</v>
      </c>
      <c r="EA406" s="401"/>
      <c r="EB406" s="398"/>
      <c r="EC406" s="400"/>
      <c r="EE406" s="165">
        <v>35200</v>
      </c>
      <c r="EF406" s="166">
        <v>8634.5</v>
      </c>
      <c r="EG406" s="166">
        <v>14800</v>
      </c>
      <c r="EH406" s="167">
        <v>37.299999999999997</v>
      </c>
      <c r="EJ406" s="400"/>
      <c r="EK406" s="398"/>
      <c r="EL406" s="401"/>
      <c r="EN406" s="165">
        <v>35200</v>
      </c>
      <c r="EO406" s="166">
        <v>8499.4675999999999</v>
      </c>
      <c r="EP406" s="166">
        <v>18207.199999999997</v>
      </c>
      <c r="EQ406" s="167">
        <v>36.4</v>
      </c>
      <c r="ES406" s="401"/>
      <c r="ET406" s="398"/>
      <c r="EU406" s="400"/>
      <c r="EW406" s="179">
        <v>60000</v>
      </c>
      <c r="EX406" s="180">
        <v>18373.5</v>
      </c>
      <c r="EY406" s="180" t="s">
        <v>296</v>
      </c>
      <c r="EZ406" s="181">
        <v>46</v>
      </c>
      <c r="FB406" s="400"/>
      <c r="FC406" s="398"/>
      <c r="FD406" s="401"/>
      <c r="FF406" s="168">
        <v>17000</v>
      </c>
      <c r="FG406" s="163">
        <v>3474.25</v>
      </c>
      <c r="FH406" s="163">
        <v>3200</v>
      </c>
      <c r="FI406" s="164">
        <v>25.9</v>
      </c>
      <c r="FK406" s="401"/>
    </row>
    <row r="407" spans="2:167" x14ac:dyDescent="0.25">
      <c r="B407" s="704"/>
      <c r="C407" s="704"/>
      <c r="D407" s="704"/>
      <c r="E407" s="704"/>
      <c r="F407" s="704"/>
      <c r="G407" s="399"/>
      <c r="Q407" s="183"/>
      <c r="R407" s="183"/>
      <c r="S407" s="183"/>
      <c r="T407" s="183"/>
      <c r="U407" s="183"/>
      <c r="V407" s="153"/>
      <c r="W407" s="151"/>
      <c r="X407" s="398"/>
      <c r="Y407" s="400"/>
      <c r="AA407" s="165">
        <v>28000</v>
      </c>
      <c r="AB407" s="166">
        <v>6627.75</v>
      </c>
      <c r="AC407" s="166">
        <v>7200</v>
      </c>
      <c r="AD407" s="167">
        <v>31.5</v>
      </c>
      <c r="AF407" s="400"/>
      <c r="AG407" s="398"/>
      <c r="AH407" s="401"/>
      <c r="AJ407" s="165">
        <v>12450</v>
      </c>
      <c r="AK407" s="166">
        <v>2427.75</v>
      </c>
      <c r="AL407" s="166">
        <v>7750</v>
      </c>
      <c r="AM407" s="167">
        <v>24.5</v>
      </c>
      <c r="AO407" s="401"/>
      <c r="AP407" s="398"/>
      <c r="AQ407" s="400"/>
      <c r="AS407" s="165">
        <v>20200</v>
      </c>
      <c r="AT407" s="166">
        <v>4337.6059999999998</v>
      </c>
      <c r="AU407" s="166">
        <v>12807.199999999997</v>
      </c>
      <c r="AV407" s="167">
        <v>29</v>
      </c>
      <c r="AX407" s="400"/>
      <c r="AY407" s="398"/>
      <c r="AZ407" s="401"/>
      <c r="BB407" s="168">
        <v>12450</v>
      </c>
      <c r="BC407" s="163">
        <v>2420.625</v>
      </c>
      <c r="BD407" s="163">
        <v>5550</v>
      </c>
      <c r="BE407" s="164">
        <v>23.75</v>
      </c>
      <c r="BG407" s="401"/>
      <c r="BH407" s="398"/>
      <c r="BI407" s="400"/>
      <c r="BK407" s="165">
        <v>35200</v>
      </c>
      <c r="BL407" s="166">
        <v>8724.0311000000002</v>
      </c>
      <c r="BM407" s="166">
        <v>18207.21</v>
      </c>
      <c r="BN407" s="167">
        <v>37</v>
      </c>
      <c r="BP407" s="400"/>
      <c r="BQ407" s="398"/>
      <c r="BR407" s="401"/>
      <c r="BT407" s="404">
        <v>35200</v>
      </c>
      <c r="BU407" s="182">
        <v>8767.5</v>
      </c>
      <c r="BV407" s="182">
        <v>10800</v>
      </c>
      <c r="BW407" s="234">
        <v>37</v>
      </c>
      <c r="BY407" s="401"/>
      <c r="BZ407" s="398"/>
      <c r="CA407" s="400"/>
      <c r="CB407" s="400"/>
      <c r="CC407" s="400"/>
      <c r="CD407" s="400"/>
      <c r="CE407" s="400"/>
      <c r="CF407" s="400"/>
      <c r="CG407" s="400"/>
      <c r="CH407" s="400"/>
      <c r="CI407" s="398"/>
      <c r="CJ407" s="401"/>
      <c r="CQ407" s="401"/>
      <c r="CR407" s="398"/>
      <c r="CS407" s="400"/>
      <c r="CU407" s="165">
        <v>35200</v>
      </c>
      <c r="CV407" s="166">
        <v>9035.2820000000011</v>
      </c>
      <c r="CW407" s="166">
        <v>18207.199999999997</v>
      </c>
      <c r="CX407" s="167">
        <v>37</v>
      </c>
      <c r="CZ407" s="400"/>
      <c r="DA407" s="398"/>
      <c r="DB407" s="401"/>
      <c r="DC407" s="401"/>
      <c r="DD407" s="401"/>
      <c r="DE407" s="401"/>
      <c r="DF407" s="401"/>
      <c r="DG407" s="401"/>
      <c r="DH407" s="401"/>
      <c r="DI407" s="401"/>
      <c r="DJ407" s="398"/>
      <c r="DK407" s="400"/>
      <c r="DM407" s="168">
        <v>20200</v>
      </c>
      <c r="DN407" s="163">
        <v>4264.25</v>
      </c>
      <c r="DO407" s="163">
        <v>4000</v>
      </c>
      <c r="DP407" s="164">
        <v>30.5</v>
      </c>
      <c r="DR407" s="400"/>
      <c r="DS407" s="398"/>
      <c r="DT407" s="401"/>
      <c r="DV407" s="404">
        <v>35200</v>
      </c>
      <c r="DW407" s="182">
        <v>8893.625</v>
      </c>
      <c r="DX407" s="182">
        <v>12400</v>
      </c>
      <c r="DY407" s="234">
        <v>37</v>
      </c>
      <c r="EA407" s="401"/>
      <c r="EB407" s="398"/>
      <c r="EC407" s="400"/>
      <c r="EE407" s="404">
        <v>50000</v>
      </c>
      <c r="EF407" s="182">
        <v>14154.9</v>
      </c>
      <c r="EG407" s="182">
        <v>10000</v>
      </c>
      <c r="EH407" s="234">
        <v>38</v>
      </c>
      <c r="EJ407" s="400"/>
      <c r="EK407" s="398"/>
      <c r="EL407" s="401"/>
      <c r="EN407" s="404">
        <v>53407.199999999997</v>
      </c>
      <c r="EO407" s="182">
        <v>15126.888399999998</v>
      </c>
      <c r="EP407" s="182">
        <v>6592.8000000000029</v>
      </c>
      <c r="EQ407" s="234">
        <v>39.5</v>
      </c>
      <c r="ES407" s="401"/>
      <c r="ET407" s="398"/>
      <c r="EU407" s="400"/>
      <c r="FB407" s="400"/>
      <c r="FC407" s="398"/>
      <c r="FD407" s="401"/>
      <c r="FF407" s="165">
        <v>20200</v>
      </c>
      <c r="FG407" s="166">
        <v>4303.05</v>
      </c>
      <c r="FH407" s="166">
        <v>9800</v>
      </c>
      <c r="FI407" s="167">
        <v>28.9</v>
      </c>
      <c r="FK407" s="401"/>
    </row>
    <row r="408" spans="2:167" x14ac:dyDescent="0.25">
      <c r="B408" s="704"/>
      <c r="C408" s="704"/>
      <c r="D408" s="704"/>
      <c r="E408" s="704"/>
      <c r="F408" s="704"/>
      <c r="G408" s="406"/>
      <c r="H408" s="152"/>
      <c r="I408" s="152"/>
      <c r="J408" s="152"/>
      <c r="K408" s="152"/>
      <c r="L408" s="152"/>
      <c r="M408" s="152"/>
      <c r="N408" s="152"/>
      <c r="O408" s="152"/>
      <c r="P408" s="152"/>
      <c r="Q408" s="407"/>
      <c r="R408" s="407"/>
      <c r="S408" s="407"/>
      <c r="T408" s="407"/>
      <c r="U408" s="407"/>
      <c r="V408" s="151"/>
      <c r="W408" s="151"/>
      <c r="X408" s="398"/>
      <c r="Y408" s="400"/>
      <c r="AA408" s="404">
        <v>35200</v>
      </c>
      <c r="AB408" s="182">
        <v>8895.75</v>
      </c>
      <c r="AC408" s="182">
        <v>14800</v>
      </c>
      <c r="AD408" s="234">
        <v>37.5</v>
      </c>
      <c r="AF408" s="400"/>
      <c r="AG408" s="398"/>
      <c r="AH408" s="401"/>
      <c r="AJ408" s="168">
        <v>20200</v>
      </c>
      <c r="AK408" s="163">
        <v>4326.5</v>
      </c>
      <c r="AL408" s="163">
        <v>13800</v>
      </c>
      <c r="AM408" s="164">
        <v>30.5</v>
      </c>
      <c r="AO408" s="401"/>
      <c r="AP408" s="398"/>
      <c r="AQ408" s="400"/>
      <c r="AS408" s="404">
        <v>33007.199999999997</v>
      </c>
      <c r="AT408" s="182">
        <v>8051.6939999999995</v>
      </c>
      <c r="AU408" s="182">
        <v>2192.8000000000029</v>
      </c>
      <c r="AV408" s="234">
        <v>33.5</v>
      </c>
      <c r="AX408" s="400"/>
      <c r="AY408" s="398"/>
      <c r="AZ408" s="401"/>
      <c r="BB408" s="165">
        <v>18000</v>
      </c>
      <c r="BC408" s="166">
        <v>3738.75</v>
      </c>
      <c r="BD408" s="166">
        <v>2200</v>
      </c>
      <c r="BE408" s="167">
        <v>26.75</v>
      </c>
      <c r="BG408" s="401"/>
      <c r="BH408" s="398"/>
      <c r="BI408" s="400"/>
      <c r="BK408" s="404">
        <v>53407.21</v>
      </c>
      <c r="BL408" s="182">
        <v>15460.6988</v>
      </c>
      <c r="BM408" s="182">
        <v>6592.7900000000009</v>
      </c>
      <c r="BN408" s="234">
        <v>42</v>
      </c>
      <c r="BP408" s="400"/>
      <c r="BQ408" s="398"/>
      <c r="BR408" s="401"/>
      <c r="BT408" s="165">
        <v>46000</v>
      </c>
      <c r="BU408" s="166">
        <v>12763.5</v>
      </c>
      <c r="BV408" s="166">
        <v>14000</v>
      </c>
      <c r="BW408" s="167">
        <v>38</v>
      </c>
      <c r="BY408" s="401"/>
      <c r="BZ408" s="398"/>
      <c r="CA408" s="398"/>
      <c r="CB408" s="398"/>
      <c r="CC408" s="398"/>
      <c r="CD408" s="398"/>
      <c r="CE408" s="398"/>
      <c r="CF408" s="398"/>
      <c r="CG408" s="398"/>
      <c r="CH408" s="398"/>
      <c r="CI408" s="398"/>
      <c r="CJ408" s="401"/>
      <c r="CK408" s="401"/>
      <c r="CL408" s="401"/>
      <c r="CM408" s="401"/>
      <c r="CN408" s="401"/>
      <c r="CO408" s="401"/>
      <c r="CP408" s="401"/>
      <c r="CQ408" s="401"/>
      <c r="CR408" s="398"/>
      <c r="CS408" s="400"/>
      <c r="CU408" s="404">
        <v>53407.199999999997</v>
      </c>
      <c r="CV408" s="182">
        <v>15771.946</v>
      </c>
      <c r="CW408" s="182">
        <v>6592.8000000000029</v>
      </c>
      <c r="CX408" s="234">
        <v>40</v>
      </c>
      <c r="CZ408" s="400"/>
      <c r="DA408" s="398"/>
      <c r="DB408" s="398"/>
      <c r="DC408" s="398"/>
      <c r="DD408" s="398"/>
      <c r="DE408" s="398"/>
      <c r="DF408" s="398"/>
      <c r="DG408" s="398"/>
      <c r="DH408" s="398"/>
      <c r="DI408" s="398"/>
      <c r="DJ408" s="398"/>
      <c r="DK408" s="400"/>
      <c r="DM408" s="165">
        <v>24200</v>
      </c>
      <c r="DN408" s="166">
        <v>5484.25</v>
      </c>
      <c r="DO408" s="166">
        <v>11000</v>
      </c>
      <c r="DP408" s="167">
        <v>31.5</v>
      </c>
      <c r="DR408" s="400"/>
      <c r="DS408" s="398"/>
      <c r="DT408" s="401"/>
      <c r="DV408" s="165">
        <v>47600</v>
      </c>
      <c r="DW408" s="166">
        <v>13481.625</v>
      </c>
      <c r="DX408" s="166">
        <v>12400</v>
      </c>
      <c r="DY408" s="167">
        <v>39</v>
      </c>
      <c r="EA408" s="401"/>
      <c r="EB408" s="398"/>
      <c r="EC408" s="400"/>
      <c r="EE408" s="165">
        <v>60000</v>
      </c>
      <c r="EF408" s="166">
        <v>17954.900000000001</v>
      </c>
      <c r="EG408" s="166">
        <v>60000</v>
      </c>
      <c r="EH408" s="167">
        <v>46</v>
      </c>
      <c r="EJ408" s="400"/>
      <c r="EK408" s="398"/>
      <c r="EL408" s="401"/>
      <c r="EN408" s="179">
        <v>60000</v>
      </c>
      <c r="EO408" s="180">
        <v>17731.044399999999</v>
      </c>
      <c r="EP408" s="180" t="s">
        <v>296</v>
      </c>
      <c r="EQ408" s="181">
        <v>43.5</v>
      </c>
      <c r="ES408" s="401"/>
      <c r="ET408" s="398"/>
      <c r="EU408" s="400"/>
      <c r="EV408" s="400"/>
      <c r="EW408" s="400"/>
      <c r="EX408" s="400"/>
      <c r="EY408" s="400"/>
      <c r="EZ408" s="400"/>
      <c r="FA408" s="400"/>
      <c r="FB408" s="400"/>
      <c r="FC408" s="398"/>
      <c r="FD408" s="401"/>
      <c r="FF408" s="404">
        <v>30000</v>
      </c>
      <c r="FG408" s="182">
        <v>7135.25</v>
      </c>
      <c r="FH408" s="182">
        <v>5200</v>
      </c>
      <c r="FI408" s="234">
        <v>33</v>
      </c>
      <c r="FK408" s="401"/>
    </row>
    <row r="409" spans="2:167" x14ac:dyDescent="0.25">
      <c r="B409" s="704"/>
      <c r="C409" s="704"/>
      <c r="D409" s="704"/>
      <c r="E409" s="704"/>
      <c r="F409" s="704"/>
      <c r="G409" s="398"/>
      <c r="H409" s="398"/>
      <c r="I409" s="398"/>
      <c r="J409" s="398"/>
      <c r="K409" s="398"/>
      <c r="L409" s="398"/>
      <c r="M409" s="398"/>
      <c r="N409" s="398"/>
      <c r="O409" s="398"/>
      <c r="P409" s="398"/>
      <c r="Q409" s="398"/>
      <c r="R409" s="398"/>
      <c r="S409" s="398"/>
      <c r="T409" s="398"/>
      <c r="U409" s="398"/>
      <c r="V409" s="398"/>
      <c r="W409" s="398"/>
      <c r="X409" s="398"/>
      <c r="Y409" s="400"/>
      <c r="AA409" s="165">
        <v>50000</v>
      </c>
      <c r="AB409" s="166">
        <v>14445.75</v>
      </c>
      <c r="AC409" s="166">
        <v>10000</v>
      </c>
      <c r="AD409" s="167">
        <v>38</v>
      </c>
      <c r="AF409" s="400"/>
      <c r="AG409" s="398"/>
      <c r="AH409" s="401"/>
      <c r="AJ409" s="165">
        <v>34000</v>
      </c>
      <c r="AK409" s="166">
        <v>8535.5</v>
      </c>
      <c r="AL409" s="166">
        <v>1200</v>
      </c>
      <c r="AM409" s="167">
        <v>34</v>
      </c>
      <c r="AO409" s="401"/>
      <c r="AP409" s="398"/>
      <c r="AQ409" s="400"/>
      <c r="AS409" s="165">
        <v>35200</v>
      </c>
      <c r="AT409" s="166">
        <v>8786.2820000000011</v>
      </c>
      <c r="AU409" s="166">
        <v>18207.199999999997</v>
      </c>
      <c r="AV409" s="167">
        <v>37</v>
      </c>
      <c r="AX409" s="400"/>
      <c r="AY409" s="398"/>
      <c r="AZ409" s="401"/>
      <c r="BB409" s="404">
        <v>20200</v>
      </c>
      <c r="BC409" s="182">
        <v>4327.25</v>
      </c>
      <c r="BD409" s="182">
        <v>9800</v>
      </c>
      <c r="BE409" s="234">
        <v>29.75</v>
      </c>
      <c r="BG409" s="401"/>
      <c r="BH409" s="398"/>
      <c r="BI409" s="400"/>
      <c r="BK409" s="165">
        <v>60000</v>
      </c>
      <c r="BL409" s="166">
        <v>18229.670600000001</v>
      </c>
      <c r="BM409" s="166">
        <v>30000.009999999995</v>
      </c>
      <c r="BN409" s="167">
        <v>46</v>
      </c>
      <c r="BP409" s="400"/>
      <c r="BQ409" s="398"/>
      <c r="BR409" s="401"/>
      <c r="BT409" s="404">
        <v>60000</v>
      </c>
      <c r="BU409" s="182">
        <v>18083.5</v>
      </c>
      <c r="BV409" s="182">
        <v>30000</v>
      </c>
      <c r="BW409" s="234">
        <v>47</v>
      </c>
      <c r="BY409" s="401"/>
      <c r="BZ409" s="398"/>
      <c r="CA409" s="398"/>
      <c r="CB409" s="398"/>
      <c r="CC409" s="398"/>
      <c r="CD409" s="398"/>
      <c r="CE409" s="398"/>
      <c r="CF409" s="398"/>
      <c r="CG409" s="398"/>
      <c r="CH409" s="398"/>
      <c r="CI409" s="398"/>
      <c r="CJ409" s="398"/>
      <c r="CK409" s="398"/>
      <c r="CL409" s="398"/>
      <c r="CM409" s="398"/>
      <c r="CN409" s="398"/>
      <c r="CO409" s="398"/>
      <c r="CP409" s="398"/>
      <c r="CQ409" s="398"/>
      <c r="CR409" s="398"/>
      <c r="CS409" s="400"/>
      <c r="CU409" s="165">
        <v>60000</v>
      </c>
      <c r="CV409" s="166">
        <v>18409.066000000003</v>
      </c>
      <c r="CW409" s="166">
        <v>60000.2</v>
      </c>
      <c r="CX409" s="167">
        <v>44</v>
      </c>
      <c r="CZ409" s="400"/>
      <c r="DA409" s="398"/>
      <c r="DB409" s="398"/>
      <c r="DC409" s="398"/>
      <c r="DD409" s="398"/>
      <c r="DE409" s="398"/>
      <c r="DF409" s="398"/>
      <c r="DG409" s="398"/>
      <c r="DH409" s="398"/>
      <c r="DI409" s="398"/>
      <c r="DJ409" s="398"/>
      <c r="DK409" s="400"/>
      <c r="DM409" s="404">
        <v>35200</v>
      </c>
      <c r="DN409" s="182">
        <v>8949.25</v>
      </c>
      <c r="DO409" s="182">
        <v>24800</v>
      </c>
      <c r="DP409" s="234">
        <v>39</v>
      </c>
      <c r="DR409" s="400"/>
      <c r="DS409" s="398"/>
      <c r="DT409" s="401"/>
      <c r="DV409" s="193">
        <v>60000</v>
      </c>
      <c r="DW409" s="194">
        <v>18317.625</v>
      </c>
      <c r="DX409" s="194" t="s">
        <v>296</v>
      </c>
      <c r="DY409" s="195">
        <v>45</v>
      </c>
      <c r="EA409" s="401"/>
      <c r="EB409" s="398"/>
      <c r="EC409" s="400"/>
      <c r="EE409" s="193">
        <v>120000</v>
      </c>
      <c r="EF409" s="194">
        <v>45554.9</v>
      </c>
      <c r="EG409" s="194" t="s">
        <v>296</v>
      </c>
      <c r="EH409" s="195">
        <v>48</v>
      </c>
      <c r="EJ409" s="400"/>
      <c r="EK409" s="398"/>
      <c r="EL409" s="401"/>
      <c r="ES409" s="401"/>
      <c r="ET409" s="398"/>
      <c r="EU409" s="398"/>
      <c r="EV409" s="398"/>
      <c r="EW409" s="398"/>
      <c r="EX409" s="398"/>
      <c r="EY409" s="398"/>
      <c r="EZ409" s="398"/>
      <c r="FA409" s="398"/>
      <c r="FB409" s="398"/>
      <c r="FC409" s="398"/>
      <c r="FD409" s="401"/>
      <c r="FF409" s="165">
        <v>35200</v>
      </c>
      <c r="FG409" s="166">
        <v>8851.25</v>
      </c>
      <c r="FH409" s="166">
        <v>14800</v>
      </c>
      <c r="FI409" s="167">
        <v>36.5</v>
      </c>
      <c r="FK409" s="401"/>
    </row>
    <row r="410" spans="2:167" x14ac:dyDescent="0.25">
      <c r="B410" s="704"/>
      <c r="C410" s="704"/>
      <c r="D410" s="704"/>
      <c r="E410" s="704"/>
      <c r="F410" s="704"/>
      <c r="G410" s="398"/>
      <c r="H410" s="398"/>
      <c r="I410" s="398"/>
      <c r="J410" s="398"/>
      <c r="K410" s="398"/>
      <c r="L410" s="398"/>
      <c r="M410" s="398"/>
      <c r="N410" s="398"/>
      <c r="O410" s="398"/>
      <c r="P410" s="398"/>
      <c r="Q410" s="398"/>
      <c r="R410" s="398"/>
      <c r="S410" s="398"/>
      <c r="T410" s="398"/>
      <c r="U410" s="398"/>
      <c r="V410" s="398"/>
      <c r="W410" s="398"/>
      <c r="X410" s="398"/>
      <c r="Y410" s="400"/>
      <c r="AA410" s="404">
        <v>60000</v>
      </c>
      <c r="AB410" s="182">
        <v>18245.75</v>
      </c>
      <c r="AC410" s="182">
        <v>60000</v>
      </c>
      <c r="AD410" s="234">
        <v>46</v>
      </c>
      <c r="AF410" s="400"/>
      <c r="AG410" s="398"/>
      <c r="AH410" s="401"/>
      <c r="AJ410" s="404">
        <v>35200</v>
      </c>
      <c r="AK410" s="182">
        <v>8943.5</v>
      </c>
      <c r="AL410" s="182">
        <v>14800</v>
      </c>
      <c r="AM410" s="234">
        <v>37.5</v>
      </c>
      <c r="AO410" s="401"/>
      <c r="AP410" s="398"/>
      <c r="AQ410" s="400"/>
      <c r="AS410" s="404">
        <v>53407.199999999997</v>
      </c>
      <c r="AT410" s="182">
        <v>15522.946</v>
      </c>
      <c r="AU410" s="182">
        <v>6592.8000000000029</v>
      </c>
      <c r="AV410" s="234">
        <v>40</v>
      </c>
      <c r="AX410" s="400"/>
      <c r="AY410" s="398"/>
      <c r="AZ410" s="401"/>
      <c r="BB410" s="165">
        <v>30000</v>
      </c>
      <c r="BC410" s="166">
        <v>7242.75</v>
      </c>
      <c r="BD410" s="166">
        <v>5200</v>
      </c>
      <c r="BE410" s="167">
        <v>32.75</v>
      </c>
      <c r="BG410" s="401"/>
      <c r="BH410" s="398"/>
      <c r="BI410" s="400"/>
      <c r="BK410" s="193">
        <v>90000.01</v>
      </c>
      <c r="BL410" s="194">
        <v>32029.675199999998</v>
      </c>
      <c r="BM410" s="172" t="s">
        <v>296</v>
      </c>
      <c r="BN410" s="195">
        <v>46.5</v>
      </c>
      <c r="BP410" s="400"/>
      <c r="BQ410" s="398"/>
      <c r="BR410" s="401"/>
      <c r="BT410" s="179">
        <v>90000</v>
      </c>
      <c r="BU410" s="180">
        <v>32183.5</v>
      </c>
      <c r="BV410" s="180" t="s">
        <v>296</v>
      </c>
      <c r="BW410" s="181">
        <v>48</v>
      </c>
      <c r="BY410" s="401"/>
      <c r="BZ410" s="398"/>
      <c r="CA410" s="398"/>
      <c r="CB410" s="398"/>
      <c r="CC410" s="398"/>
      <c r="CD410" s="398"/>
      <c r="CE410" s="398"/>
      <c r="CF410" s="398"/>
      <c r="CG410" s="398"/>
      <c r="CH410" s="398"/>
      <c r="CI410" s="398"/>
      <c r="CJ410" s="398"/>
      <c r="CK410" s="398"/>
      <c r="CL410" s="398"/>
      <c r="CM410" s="398"/>
      <c r="CN410" s="398"/>
      <c r="CO410" s="398"/>
      <c r="CP410" s="398"/>
      <c r="CQ410" s="398"/>
      <c r="CR410" s="398"/>
      <c r="CS410" s="400"/>
      <c r="CU410" s="404">
        <v>120000.2</v>
      </c>
      <c r="CV410" s="182">
        <v>44809.154000000002</v>
      </c>
      <c r="CW410" s="182">
        <v>55000.000000000015</v>
      </c>
      <c r="CX410" s="234">
        <v>46</v>
      </c>
      <c r="CZ410" s="400"/>
      <c r="DA410" s="398"/>
      <c r="DB410" s="398"/>
      <c r="DC410" s="398"/>
      <c r="DD410" s="398"/>
      <c r="DE410" s="398"/>
      <c r="DF410" s="398"/>
      <c r="DG410" s="398"/>
      <c r="DH410" s="398"/>
      <c r="DI410" s="398"/>
      <c r="DJ410" s="398"/>
      <c r="DK410" s="400"/>
      <c r="DM410" s="165">
        <v>60000</v>
      </c>
      <c r="DN410" s="166">
        <v>18621.25</v>
      </c>
      <c r="DO410" s="166">
        <v>20200</v>
      </c>
      <c r="DP410" s="167">
        <v>46</v>
      </c>
      <c r="DR410" s="400"/>
      <c r="DS410" s="398"/>
      <c r="DT410" s="401"/>
      <c r="EA410" s="401"/>
      <c r="EB410" s="398"/>
      <c r="EC410" s="400"/>
      <c r="EJ410" s="400"/>
      <c r="EK410" s="398"/>
      <c r="EL410" s="401"/>
      <c r="EM410" s="401"/>
      <c r="EN410" s="401"/>
      <c r="EO410" s="401"/>
      <c r="EP410" s="401"/>
      <c r="EQ410" s="401"/>
      <c r="ER410" s="401"/>
      <c r="ES410" s="401"/>
      <c r="ET410" s="398"/>
      <c r="EU410" s="398"/>
      <c r="EV410" s="398"/>
      <c r="EW410" s="398"/>
      <c r="EX410" s="398"/>
      <c r="EY410" s="398"/>
      <c r="EZ410" s="398"/>
      <c r="FA410" s="398"/>
      <c r="FB410" s="398"/>
      <c r="FC410" s="398"/>
      <c r="FD410" s="401"/>
      <c r="FF410" s="404">
        <v>50000</v>
      </c>
      <c r="FG410" s="182">
        <v>14253.25</v>
      </c>
      <c r="FH410" s="182">
        <v>10000</v>
      </c>
      <c r="FI410" s="234">
        <v>42</v>
      </c>
      <c r="FK410" s="401"/>
    </row>
    <row r="411" spans="2:167" x14ac:dyDescent="0.25">
      <c r="B411" s="704"/>
      <c r="C411" s="704"/>
      <c r="D411" s="704"/>
      <c r="E411" s="704"/>
      <c r="F411" s="704"/>
      <c r="G411" s="398"/>
      <c r="H411" s="398"/>
      <c r="I411" s="398"/>
      <c r="J411" s="398"/>
      <c r="K411" s="398"/>
      <c r="L411" s="398"/>
      <c r="M411" s="398"/>
      <c r="N411" s="398"/>
      <c r="O411" s="398"/>
      <c r="P411" s="398"/>
      <c r="Q411" s="398"/>
      <c r="R411" s="398"/>
      <c r="S411" s="398"/>
      <c r="T411" s="398"/>
      <c r="U411" s="398"/>
      <c r="V411" s="398"/>
      <c r="W411" s="398"/>
      <c r="X411" s="398"/>
      <c r="Y411" s="400"/>
      <c r="AA411" s="179">
        <v>120000</v>
      </c>
      <c r="AB411" s="180">
        <v>45845.75</v>
      </c>
      <c r="AC411" s="405" t="s">
        <v>296</v>
      </c>
      <c r="AD411" s="181">
        <v>48</v>
      </c>
      <c r="AF411" s="400"/>
      <c r="AG411" s="398"/>
      <c r="AH411" s="401"/>
      <c r="AJ411" s="165">
        <v>50000</v>
      </c>
      <c r="AK411" s="166">
        <v>14493.5</v>
      </c>
      <c r="AL411" s="166">
        <v>10000</v>
      </c>
      <c r="AM411" s="167">
        <v>39.5</v>
      </c>
      <c r="AO411" s="401"/>
      <c r="AP411" s="398"/>
      <c r="AQ411" s="400"/>
      <c r="AS411" s="165">
        <v>60000</v>
      </c>
      <c r="AT411" s="166">
        <v>18160.066000000003</v>
      </c>
      <c r="AU411" s="166">
        <v>10000</v>
      </c>
      <c r="AV411" s="167">
        <v>44</v>
      </c>
      <c r="AX411" s="400"/>
      <c r="AY411" s="398"/>
      <c r="AZ411" s="401"/>
      <c r="BB411" s="404">
        <v>35200</v>
      </c>
      <c r="BC411" s="182">
        <v>8945.75</v>
      </c>
      <c r="BD411" s="182">
        <v>12800</v>
      </c>
      <c r="BE411" s="234">
        <v>36.25</v>
      </c>
      <c r="BG411" s="401"/>
      <c r="BH411" s="398"/>
      <c r="BI411" s="400"/>
      <c r="BP411" s="400"/>
      <c r="BQ411" s="398"/>
      <c r="BR411" s="401"/>
      <c r="BY411" s="401"/>
      <c r="BZ411" s="398"/>
      <c r="CA411" s="398"/>
      <c r="CB411" s="398"/>
      <c r="CC411" s="398"/>
      <c r="CD411" s="398"/>
      <c r="CE411" s="398"/>
      <c r="CF411" s="398"/>
      <c r="CG411" s="398"/>
      <c r="CH411" s="398"/>
      <c r="CI411" s="398"/>
      <c r="CJ411" s="398"/>
      <c r="CK411" s="398"/>
      <c r="CL411" s="398"/>
      <c r="CM411" s="398"/>
      <c r="CN411" s="398"/>
      <c r="CO411" s="398"/>
      <c r="CP411" s="398"/>
      <c r="CQ411" s="398"/>
      <c r="CR411" s="398"/>
      <c r="CS411" s="400"/>
      <c r="CU411" s="179">
        <v>175000.2</v>
      </c>
      <c r="CV411" s="180">
        <v>70109.15400000001</v>
      </c>
      <c r="CW411" s="180" t="s">
        <v>296</v>
      </c>
      <c r="CX411" s="181">
        <v>48</v>
      </c>
      <c r="CZ411" s="400"/>
      <c r="DA411" s="398"/>
      <c r="DB411" s="398"/>
      <c r="DC411" s="398"/>
      <c r="DD411" s="398"/>
      <c r="DE411" s="398"/>
      <c r="DF411" s="398"/>
      <c r="DG411" s="398"/>
      <c r="DH411" s="398"/>
      <c r="DI411" s="398"/>
      <c r="DJ411" s="398"/>
      <c r="DK411" s="400"/>
      <c r="DM411" s="404">
        <v>80200</v>
      </c>
      <c r="DN411" s="182">
        <v>27913.25</v>
      </c>
      <c r="DO411" s="182">
        <v>19000</v>
      </c>
      <c r="DP411" s="234">
        <v>46.5</v>
      </c>
      <c r="DR411" s="400"/>
      <c r="DS411" s="398"/>
      <c r="DT411" s="401"/>
      <c r="DU411" s="401"/>
      <c r="DV411" s="401"/>
      <c r="DW411" s="401"/>
      <c r="DX411" s="401"/>
      <c r="DY411" s="401"/>
      <c r="DZ411" s="401"/>
      <c r="EA411" s="401"/>
      <c r="EB411" s="398"/>
      <c r="EC411" s="400"/>
      <c r="ED411" s="400"/>
      <c r="EE411" s="400"/>
      <c r="EF411" s="400"/>
      <c r="EG411" s="400"/>
      <c r="EH411" s="400"/>
      <c r="EI411" s="400"/>
      <c r="EJ411" s="400"/>
      <c r="EK411" s="398"/>
      <c r="EL411" s="398"/>
      <c r="EM411" s="398"/>
      <c r="EN411" s="398"/>
      <c r="EO411" s="398"/>
      <c r="EP411" s="398"/>
      <c r="EQ411" s="398"/>
      <c r="ER411" s="398"/>
      <c r="ES411" s="398"/>
      <c r="ET411" s="398"/>
      <c r="EU411" s="398"/>
      <c r="EV411" s="398"/>
      <c r="EW411" s="398"/>
      <c r="EX411" s="398"/>
      <c r="EY411" s="398"/>
      <c r="EZ411" s="398"/>
      <c r="FA411" s="398"/>
      <c r="FB411" s="398"/>
      <c r="FC411" s="398"/>
      <c r="FD411" s="401"/>
      <c r="FF411" s="165">
        <v>60000</v>
      </c>
      <c r="FG411" s="166">
        <v>18453.25</v>
      </c>
      <c r="FH411" s="166">
        <v>5000</v>
      </c>
      <c r="FI411" s="167">
        <v>46</v>
      </c>
      <c r="FK411" s="401"/>
    </row>
    <row r="412" spans="2:167" x14ac:dyDescent="0.25">
      <c r="B412" s="704"/>
      <c r="C412" s="704"/>
      <c r="D412" s="704"/>
      <c r="E412" s="704"/>
      <c r="F412" s="704"/>
      <c r="G412" s="398"/>
      <c r="H412" s="398"/>
      <c r="I412" s="398"/>
      <c r="J412" s="398"/>
      <c r="K412" s="398"/>
      <c r="L412" s="398"/>
      <c r="M412" s="398"/>
      <c r="N412" s="398"/>
      <c r="O412" s="398"/>
      <c r="P412" s="398"/>
      <c r="Q412" s="398"/>
      <c r="R412" s="398"/>
      <c r="S412" s="398"/>
      <c r="T412" s="398"/>
      <c r="U412" s="398"/>
      <c r="V412" s="398"/>
      <c r="W412" s="398"/>
      <c r="X412" s="398"/>
      <c r="Y412" s="400"/>
      <c r="AF412" s="400"/>
      <c r="AG412" s="398"/>
      <c r="AH412" s="401"/>
      <c r="AJ412" s="404">
        <v>60000</v>
      </c>
      <c r="AK412" s="182">
        <v>18443.5</v>
      </c>
      <c r="AL412" s="182">
        <v>10000</v>
      </c>
      <c r="AM412" s="234">
        <v>44.5</v>
      </c>
      <c r="AO412" s="401"/>
      <c r="AP412" s="398"/>
      <c r="AQ412" s="400"/>
      <c r="AS412" s="404">
        <v>70000</v>
      </c>
      <c r="AT412" s="182">
        <v>22560.066000000003</v>
      </c>
      <c r="AU412" s="182">
        <v>20000</v>
      </c>
      <c r="AV412" s="234">
        <v>45</v>
      </c>
      <c r="AX412" s="400"/>
      <c r="AY412" s="398"/>
      <c r="AZ412" s="401"/>
      <c r="BB412" s="165">
        <v>48000</v>
      </c>
      <c r="BC412" s="166">
        <v>13585.75</v>
      </c>
      <c r="BD412" s="166">
        <v>12000</v>
      </c>
      <c r="BE412" s="167">
        <v>37.75</v>
      </c>
      <c r="BG412" s="401"/>
      <c r="BH412" s="398"/>
      <c r="BI412" s="400"/>
      <c r="BJ412" s="400"/>
      <c r="BK412" s="400"/>
      <c r="BL412" s="400"/>
      <c r="BM412" s="400"/>
      <c r="BN412" s="400"/>
      <c r="BO412" s="400"/>
      <c r="BP412" s="400"/>
      <c r="BQ412" s="398"/>
      <c r="BR412" s="401"/>
      <c r="BS412" s="401"/>
      <c r="BT412" s="401"/>
      <c r="BU412" s="401"/>
      <c r="BV412" s="401"/>
      <c r="BW412" s="401"/>
      <c r="BX412" s="401"/>
      <c r="BY412" s="401"/>
      <c r="BZ412" s="398"/>
      <c r="CA412" s="398"/>
      <c r="CB412" s="398"/>
      <c r="CC412" s="398"/>
      <c r="CD412" s="398"/>
      <c r="CE412" s="398"/>
      <c r="CF412" s="398"/>
      <c r="CG412" s="398"/>
      <c r="CH412" s="398"/>
      <c r="CI412" s="398"/>
      <c r="CJ412" s="398"/>
      <c r="CK412" s="398"/>
      <c r="CL412" s="398"/>
      <c r="CM412" s="398"/>
      <c r="CN412" s="398"/>
      <c r="CO412" s="398"/>
      <c r="CP412" s="398"/>
      <c r="CQ412" s="398"/>
      <c r="CR412" s="398"/>
      <c r="CS412" s="400"/>
      <c r="CZ412" s="400"/>
      <c r="DA412" s="398"/>
      <c r="DB412" s="398"/>
      <c r="DC412" s="398"/>
      <c r="DD412" s="398"/>
      <c r="DE412" s="398"/>
      <c r="DF412" s="398"/>
      <c r="DG412" s="398"/>
      <c r="DH412" s="398"/>
      <c r="DI412" s="398"/>
      <c r="DJ412" s="398"/>
      <c r="DK412" s="400"/>
      <c r="DM412" s="165">
        <v>99200</v>
      </c>
      <c r="DN412" s="166">
        <v>36748.25</v>
      </c>
      <c r="DO412" s="166">
        <v>21000</v>
      </c>
      <c r="DP412" s="167">
        <v>47</v>
      </c>
      <c r="DR412" s="400"/>
      <c r="DS412" s="398"/>
      <c r="DT412" s="398"/>
      <c r="DU412" s="398"/>
      <c r="DV412" s="398"/>
      <c r="DW412" s="398"/>
      <c r="DX412" s="398"/>
      <c r="DY412" s="398"/>
      <c r="DZ412" s="398"/>
      <c r="EA412" s="398"/>
      <c r="EB412" s="398"/>
      <c r="EC412" s="398"/>
      <c r="ED412" s="398"/>
      <c r="EE412" s="398"/>
      <c r="EF412" s="398"/>
      <c r="EG412" s="398"/>
      <c r="EH412" s="398"/>
      <c r="EI412" s="398"/>
      <c r="EJ412" s="398"/>
      <c r="EK412" s="398"/>
      <c r="EL412" s="398"/>
      <c r="EM412" s="398"/>
      <c r="EN412" s="398"/>
      <c r="EO412" s="398"/>
      <c r="EP412" s="398"/>
      <c r="EQ412" s="398"/>
      <c r="ER412" s="398"/>
      <c r="ES412" s="398"/>
      <c r="ET412" s="398"/>
      <c r="EU412" s="398"/>
      <c r="EV412" s="398"/>
      <c r="EW412" s="398"/>
      <c r="EX412" s="398"/>
      <c r="EY412" s="398"/>
      <c r="EZ412" s="398"/>
      <c r="FA412" s="398"/>
      <c r="FB412" s="398"/>
      <c r="FC412" s="398"/>
      <c r="FD412" s="401"/>
      <c r="FF412" s="404">
        <v>65000</v>
      </c>
      <c r="FG412" s="182">
        <v>20753.25</v>
      </c>
      <c r="FH412" s="182">
        <v>15000</v>
      </c>
      <c r="FI412" s="234">
        <v>47</v>
      </c>
      <c r="FK412" s="401"/>
    </row>
    <row r="413" spans="2:167" x14ac:dyDescent="0.25">
      <c r="B413" s="704"/>
      <c r="C413" s="704"/>
      <c r="D413" s="704"/>
      <c r="E413" s="704"/>
      <c r="F413" s="704"/>
      <c r="G413" s="398"/>
      <c r="H413" s="398"/>
      <c r="I413" s="398"/>
      <c r="J413" s="398"/>
      <c r="K413" s="398"/>
      <c r="L413" s="398"/>
      <c r="M413" s="398"/>
      <c r="N413" s="398"/>
      <c r="O413" s="398"/>
      <c r="P413" s="398"/>
      <c r="Q413" s="398"/>
      <c r="R413" s="398"/>
      <c r="S413" s="398"/>
      <c r="T413" s="398"/>
      <c r="U413" s="398"/>
      <c r="V413" s="398"/>
      <c r="W413" s="398"/>
      <c r="X413" s="398"/>
      <c r="Y413" s="400"/>
      <c r="Z413" s="400"/>
      <c r="AA413" s="400"/>
      <c r="AB413" s="400"/>
      <c r="AC413" s="400"/>
      <c r="AD413" s="400"/>
      <c r="AE413" s="400"/>
      <c r="AF413" s="400"/>
      <c r="AG413" s="398"/>
      <c r="AH413" s="401"/>
      <c r="AJ413" s="165">
        <v>70000</v>
      </c>
      <c r="AK413" s="166">
        <v>22893.5</v>
      </c>
      <c r="AL413" s="166">
        <v>20000</v>
      </c>
      <c r="AM413" s="167">
        <v>45</v>
      </c>
      <c r="AO413" s="401"/>
      <c r="AP413" s="398"/>
      <c r="AQ413" s="400"/>
      <c r="AS413" s="165">
        <v>90000</v>
      </c>
      <c r="AT413" s="166">
        <v>31560.066000000003</v>
      </c>
      <c r="AU413" s="166">
        <v>85000</v>
      </c>
      <c r="AV413" s="167">
        <v>47.5</v>
      </c>
      <c r="AX413" s="400"/>
      <c r="AY413" s="398"/>
      <c r="AZ413" s="401"/>
      <c r="BB413" s="404">
        <v>60000</v>
      </c>
      <c r="BC413" s="182">
        <v>18115.75</v>
      </c>
      <c r="BD413" s="182">
        <v>10000</v>
      </c>
      <c r="BE413" s="234">
        <v>41.75</v>
      </c>
      <c r="BG413" s="401"/>
      <c r="BH413" s="398"/>
      <c r="BI413" s="398"/>
      <c r="BJ413" s="398"/>
      <c r="BK413" s="398"/>
      <c r="BL413" s="398"/>
      <c r="BM413" s="398"/>
      <c r="BN413" s="398"/>
      <c r="BO413" s="398"/>
      <c r="BP413" s="398"/>
      <c r="BQ413" s="398"/>
      <c r="BR413" s="398"/>
      <c r="BS413" s="398"/>
      <c r="BT413" s="398"/>
      <c r="BU413" s="398"/>
      <c r="BV413" s="398"/>
      <c r="BW413" s="398"/>
      <c r="BX413" s="398"/>
      <c r="BY413" s="398"/>
      <c r="BZ413" s="398"/>
      <c r="CA413" s="398"/>
      <c r="CB413" s="398"/>
      <c r="CC413" s="398"/>
      <c r="CD413" s="398"/>
      <c r="CE413" s="398"/>
      <c r="CF413" s="398"/>
      <c r="CG413" s="398"/>
      <c r="CH413" s="398"/>
      <c r="CI413" s="398"/>
      <c r="CJ413" s="398"/>
      <c r="CK413" s="398"/>
      <c r="CL413" s="398"/>
      <c r="CM413" s="398"/>
      <c r="CN413" s="398"/>
      <c r="CO413" s="398"/>
      <c r="CP413" s="398"/>
      <c r="CQ413" s="398"/>
      <c r="CR413" s="398"/>
      <c r="CS413" s="400"/>
      <c r="CT413" s="400"/>
      <c r="CU413" s="400"/>
      <c r="CV413" s="400"/>
      <c r="CW413" s="400"/>
      <c r="CX413" s="400"/>
      <c r="CY413" s="400"/>
      <c r="CZ413" s="400"/>
      <c r="DA413" s="398"/>
      <c r="DB413" s="398"/>
      <c r="DC413" s="398"/>
      <c r="DD413" s="398"/>
      <c r="DE413" s="398"/>
      <c r="DF413" s="398"/>
      <c r="DG413" s="398"/>
      <c r="DH413" s="398"/>
      <c r="DI413" s="398"/>
      <c r="DJ413" s="398"/>
      <c r="DK413" s="400"/>
      <c r="DM413" s="193">
        <v>120200</v>
      </c>
      <c r="DN413" s="194">
        <v>46618.25</v>
      </c>
      <c r="DO413" s="194" t="s">
        <v>296</v>
      </c>
      <c r="DP413" s="195">
        <v>47.5</v>
      </c>
      <c r="DR413" s="400"/>
      <c r="DS413" s="398"/>
      <c r="DT413" s="398"/>
      <c r="DU413" s="398"/>
      <c r="DV413" s="398"/>
      <c r="DW413" s="398"/>
      <c r="DX413" s="398"/>
      <c r="DY413" s="398"/>
      <c r="DZ413" s="398"/>
      <c r="EA413" s="398"/>
      <c r="EB413" s="398"/>
      <c r="EC413" s="398"/>
      <c r="ED413" s="398"/>
      <c r="EE413" s="398"/>
      <c r="EF413" s="398"/>
      <c r="EG413" s="398"/>
      <c r="EH413" s="398"/>
      <c r="EI413" s="398"/>
      <c r="EJ413" s="398"/>
      <c r="EK413" s="398"/>
      <c r="EL413" s="398"/>
      <c r="EM413" s="398"/>
      <c r="EN413" s="398"/>
      <c r="EO413" s="398"/>
      <c r="EP413" s="398"/>
      <c r="EQ413" s="398"/>
      <c r="ER413" s="398"/>
      <c r="ES413" s="398"/>
      <c r="ET413" s="398"/>
      <c r="EU413" s="398"/>
      <c r="EV413" s="398"/>
      <c r="EW413" s="398"/>
      <c r="EX413" s="398"/>
      <c r="EY413" s="398"/>
      <c r="EZ413" s="398"/>
      <c r="FA413" s="398"/>
      <c r="FB413" s="398"/>
      <c r="FC413" s="398"/>
      <c r="FD413" s="401"/>
      <c r="FF413" s="165">
        <v>80000</v>
      </c>
      <c r="FG413" s="166">
        <v>27803.25</v>
      </c>
      <c r="FH413" s="166">
        <v>40000</v>
      </c>
      <c r="FI413" s="167">
        <v>47.5</v>
      </c>
      <c r="FK413" s="401"/>
    </row>
    <row r="414" spans="2:167" x14ac:dyDescent="0.25">
      <c r="B414" s="704"/>
      <c r="C414" s="704"/>
      <c r="D414" s="704"/>
      <c r="E414" s="704"/>
      <c r="F414" s="704"/>
      <c r="G414" s="398"/>
      <c r="H414" s="398"/>
      <c r="I414" s="398"/>
      <c r="J414" s="398"/>
      <c r="K414" s="398"/>
      <c r="L414" s="398"/>
      <c r="M414" s="398"/>
      <c r="N414" s="398"/>
      <c r="O414" s="398"/>
      <c r="P414" s="398"/>
      <c r="Q414" s="398"/>
      <c r="R414" s="398"/>
      <c r="S414" s="398"/>
      <c r="T414" s="398"/>
      <c r="U414" s="398"/>
      <c r="V414" s="398"/>
      <c r="W414" s="398"/>
      <c r="X414" s="398"/>
      <c r="Y414" s="398"/>
      <c r="Z414" s="398"/>
      <c r="AA414" s="398"/>
      <c r="AB414" s="398"/>
      <c r="AC414" s="398"/>
      <c r="AD414" s="398"/>
      <c r="AE414" s="398"/>
      <c r="AF414" s="398"/>
      <c r="AG414" s="398"/>
      <c r="AH414" s="401"/>
      <c r="AJ414" s="404">
        <v>90000</v>
      </c>
      <c r="AK414" s="182">
        <v>31893.5</v>
      </c>
      <c r="AL414" s="182">
        <v>40000</v>
      </c>
      <c r="AM414" s="234">
        <v>46</v>
      </c>
      <c r="AO414" s="401"/>
      <c r="AP414" s="398"/>
      <c r="AQ414" s="400"/>
      <c r="AS414" s="193">
        <v>175000</v>
      </c>
      <c r="AT414" s="194">
        <v>71935.066000000006</v>
      </c>
      <c r="AU414" s="408" t="s">
        <v>296</v>
      </c>
      <c r="AV414" s="195">
        <v>48</v>
      </c>
      <c r="AX414" s="400"/>
      <c r="AY414" s="398"/>
      <c r="AZ414" s="401"/>
      <c r="BB414" s="165">
        <v>70000</v>
      </c>
      <c r="BC414" s="166">
        <v>22290.75</v>
      </c>
      <c r="BD414" s="166">
        <v>20000</v>
      </c>
      <c r="BE414" s="167">
        <v>44.5</v>
      </c>
      <c r="BG414" s="401"/>
      <c r="BH414" s="398"/>
      <c r="BI414" s="398"/>
      <c r="BJ414" s="398"/>
      <c r="BK414" s="398"/>
      <c r="BL414" s="398"/>
      <c r="BM414" s="398"/>
      <c r="BN414" s="398"/>
      <c r="BO414" s="398"/>
      <c r="BP414" s="398"/>
      <c r="BQ414" s="398"/>
      <c r="BR414" s="398"/>
      <c r="BS414" s="398"/>
      <c r="BT414" s="398"/>
      <c r="BU414" s="398"/>
      <c r="BV414" s="398"/>
      <c r="BW414" s="398"/>
      <c r="BX414" s="398"/>
      <c r="BY414" s="398"/>
      <c r="BZ414" s="398"/>
      <c r="CA414" s="398"/>
      <c r="CB414" s="398"/>
      <c r="CC414" s="398"/>
      <c r="CD414" s="398"/>
      <c r="CE414" s="398"/>
      <c r="CF414" s="398"/>
      <c r="CG414" s="398"/>
      <c r="CH414" s="398"/>
      <c r="CI414" s="398"/>
      <c r="CJ414" s="398"/>
      <c r="CK414" s="398"/>
      <c r="CL414" s="398"/>
      <c r="CM414" s="398"/>
      <c r="CN414" s="398"/>
      <c r="CO414" s="398"/>
      <c r="CP414" s="398"/>
      <c r="CQ414" s="398"/>
      <c r="CR414" s="398"/>
      <c r="CS414" s="398"/>
      <c r="CT414" s="398"/>
      <c r="CU414" s="398"/>
      <c r="CV414" s="398"/>
      <c r="CW414" s="398"/>
      <c r="CX414" s="398"/>
      <c r="CY414" s="398"/>
      <c r="CZ414" s="398"/>
      <c r="DA414" s="398"/>
      <c r="DB414" s="398"/>
      <c r="DC414" s="398"/>
      <c r="DD414" s="398"/>
      <c r="DE414" s="398"/>
      <c r="DF414" s="398"/>
      <c r="DG414" s="398"/>
      <c r="DH414" s="398"/>
      <c r="DI414" s="398"/>
      <c r="DJ414" s="398"/>
      <c r="DK414" s="400"/>
      <c r="DR414" s="400"/>
      <c r="DS414" s="398"/>
      <c r="DT414" s="398"/>
      <c r="DU414" s="398"/>
      <c r="DV414" s="398"/>
      <c r="DW414" s="398"/>
      <c r="DX414" s="398"/>
      <c r="DY414" s="398"/>
      <c r="DZ414" s="398"/>
      <c r="EA414" s="398"/>
      <c r="EB414" s="398"/>
      <c r="EC414" s="398"/>
      <c r="ED414" s="398"/>
      <c r="EE414" s="398"/>
      <c r="EF414" s="398"/>
      <c r="EG414" s="398"/>
      <c r="EH414" s="398"/>
      <c r="EI414" s="398"/>
      <c r="EJ414" s="398"/>
      <c r="EK414" s="398"/>
      <c r="EL414" s="398"/>
      <c r="EM414" s="398"/>
      <c r="EN414" s="398"/>
      <c r="EO414" s="398"/>
      <c r="EP414" s="398"/>
      <c r="EQ414" s="398"/>
      <c r="ER414" s="398"/>
      <c r="ES414" s="398"/>
      <c r="ET414" s="398"/>
      <c r="EU414" s="398"/>
      <c r="EV414" s="398"/>
      <c r="EW414" s="398"/>
      <c r="EX414" s="398"/>
      <c r="EY414" s="398"/>
      <c r="EZ414" s="398"/>
      <c r="FA414" s="398"/>
      <c r="FB414" s="398"/>
      <c r="FC414" s="398"/>
      <c r="FD414" s="401"/>
      <c r="FF414" s="193">
        <v>120000</v>
      </c>
      <c r="FG414" s="194">
        <v>46803.25</v>
      </c>
      <c r="FH414" s="408" t="s">
        <v>296</v>
      </c>
      <c r="FI414" s="195">
        <v>48</v>
      </c>
      <c r="FK414" s="401"/>
    </row>
    <row r="415" spans="2:167" x14ac:dyDescent="0.25">
      <c r="B415" s="704"/>
      <c r="C415" s="704"/>
      <c r="D415" s="704"/>
      <c r="E415" s="704"/>
      <c r="F415" s="704"/>
      <c r="G415" s="398"/>
      <c r="H415" s="398"/>
      <c r="I415" s="398"/>
      <c r="J415" s="398"/>
      <c r="K415" s="398"/>
      <c r="L415" s="398"/>
      <c r="M415" s="398"/>
      <c r="N415" s="398"/>
      <c r="O415" s="398"/>
      <c r="P415" s="398"/>
      <c r="Q415" s="398"/>
      <c r="R415" s="398"/>
      <c r="S415" s="398"/>
      <c r="T415" s="398"/>
      <c r="U415" s="398"/>
      <c r="V415" s="398"/>
      <c r="W415" s="398"/>
      <c r="X415" s="398"/>
      <c r="Y415" s="398"/>
      <c r="Z415" s="398"/>
      <c r="AA415" s="398"/>
      <c r="AB415" s="398"/>
      <c r="AC415" s="398"/>
      <c r="AD415" s="398"/>
      <c r="AE415" s="398"/>
      <c r="AF415" s="398"/>
      <c r="AG415" s="398"/>
      <c r="AH415" s="401"/>
      <c r="AJ415" s="165">
        <v>130000</v>
      </c>
      <c r="AK415" s="166">
        <v>50293.5</v>
      </c>
      <c r="AL415" s="166">
        <v>20000</v>
      </c>
      <c r="AM415" s="167">
        <v>47</v>
      </c>
      <c r="AO415" s="401"/>
      <c r="AP415" s="398"/>
      <c r="AQ415" s="400"/>
      <c r="AX415" s="400"/>
      <c r="AY415" s="398"/>
      <c r="AZ415" s="401"/>
      <c r="BB415" s="404">
        <v>90000</v>
      </c>
      <c r="BC415" s="182">
        <v>31190.75</v>
      </c>
      <c r="BD415" s="182">
        <v>30000</v>
      </c>
      <c r="BE415" s="234">
        <v>45.5</v>
      </c>
      <c r="BG415" s="401"/>
      <c r="BH415" s="398"/>
      <c r="BI415" s="398"/>
      <c r="BJ415" s="398"/>
      <c r="BK415" s="398"/>
      <c r="BL415" s="398"/>
      <c r="BM415" s="398"/>
      <c r="BN415" s="398"/>
      <c r="BO415" s="398"/>
      <c r="BP415" s="398"/>
      <c r="BQ415" s="398"/>
      <c r="BR415" s="398"/>
      <c r="BS415" s="398"/>
      <c r="BT415" s="398"/>
      <c r="BU415" s="398"/>
      <c r="BV415" s="398"/>
      <c r="BW415" s="398"/>
      <c r="BX415" s="398"/>
      <c r="BY415" s="398"/>
      <c r="BZ415" s="398"/>
      <c r="CA415" s="398"/>
      <c r="CB415" s="398"/>
      <c r="CC415" s="398"/>
      <c r="CD415" s="398"/>
      <c r="CE415" s="398"/>
      <c r="CF415" s="398"/>
      <c r="CG415" s="398"/>
      <c r="CH415" s="398"/>
      <c r="CI415" s="398"/>
      <c r="CJ415" s="398"/>
      <c r="CK415" s="398"/>
      <c r="CL415" s="398"/>
      <c r="CM415" s="398"/>
      <c r="CN415" s="398"/>
      <c r="CO415" s="398"/>
      <c r="CP415" s="398"/>
      <c r="CQ415" s="398"/>
      <c r="CR415" s="398"/>
      <c r="CS415" s="398"/>
      <c r="CT415" s="398"/>
      <c r="CU415" s="398"/>
      <c r="CV415" s="398"/>
      <c r="CW415" s="398"/>
      <c r="CX415" s="398"/>
      <c r="CY415" s="398"/>
      <c r="CZ415" s="398"/>
      <c r="DA415" s="398"/>
      <c r="DB415" s="398"/>
      <c r="DC415" s="398"/>
      <c r="DD415" s="398"/>
      <c r="DE415" s="398"/>
      <c r="DF415" s="398"/>
      <c r="DG415" s="398"/>
      <c r="DH415" s="398"/>
      <c r="DI415" s="398"/>
      <c r="DJ415" s="398"/>
      <c r="DK415" s="400"/>
      <c r="DL415" s="400"/>
      <c r="DM415" s="400"/>
      <c r="DN415" s="400"/>
      <c r="DO415" s="400"/>
      <c r="DP415" s="400"/>
      <c r="DQ415" s="400"/>
      <c r="DR415" s="400"/>
      <c r="DS415" s="398"/>
      <c r="DT415" s="398"/>
      <c r="DU415" s="398"/>
      <c r="DV415" s="398"/>
      <c r="DW415" s="398"/>
      <c r="DX415" s="398"/>
      <c r="DY415" s="398"/>
      <c r="DZ415" s="398"/>
      <c r="EA415" s="398"/>
      <c r="EB415" s="398"/>
      <c r="EC415" s="398"/>
      <c r="ED415" s="398"/>
      <c r="EE415" s="398"/>
      <c r="EF415" s="398"/>
      <c r="EG415" s="398"/>
      <c r="EH415" s="398"/>
      <c r="EI415" s="398"/>
      <c r="EJ415" s="398"/>
      <c r="EK415" s="398"/>
      <c r="EL415" s="398"/>
      <c r="EM415" s="398"/>
      <c r="EN415" s="398"/>
      <c r="EO415" s="398"/>
      <c r="EP415" s="398"/>
      <c r="EQ415" s="398"/>
      <c r="ER415" s="398"/>
      <c r="ES415" s="398"/>
      <c r="ET415" s="398"/>
      <c r="EU415" s="398"/>
      <c r="EV415" s="398"/>
      <c r="EW415" s="398"/>
      <c r="EX415" s="398"/>
      <c r="EY415" s="398"/>
      <c r="EZ415" s="398"/>
      <c r="FA415" s="398"/>
      <c r="FB415" s="398"/>
      <c r="FC415" s="398"/>
      <c r="FD415" s="401"/>
      <c r="FK415" s="401"/>
    </row>
    <row r="416" spans="2:167" x14ac:dyDescent="0.25">
      <c r="B416" s="704"/>
      <c r="C416" s="704"/>
      <c r="D416" s="704"/>
      <c r="E416" s="704"/>
      <c r="F416" s="704"/>
      <c r="G416" s="398"/>
      <c r="H416" s="398"/>
      <c r="I416" s="398"/>
      <c r="J416" s="398"/>
      <c r="K416" s="398"/>
      <c r="L416" s="398"/>
      <c r="M416" s="398"/>
      <c r="N416" s="398"/>
      <c r="O416" s="398"/>
      <c r="P416" s="398"/>
      <c r="Q416" s="398"/>
      <c r="R416" s="398"/>
      <c r="S416" s="398"/>
      <c r="T416" s="398"/>
      <c r="U416" s="398"/>
      <c r="V416" s="398"/>
      <c r="W416" s="398"/>
      <c r="X416" s="398"/>
      <c r="Y416" s="398"/>
      <c r="Z416" s="398"/>
      <c r="AA416" s="398"/>
      <c r="AB416" s="398"/>
      <c r="AC416" s="398"/>
      <c r="AD416" s="398"/>
      <c r="AE416" s="398"/>
      <c r="AF416" s="398"/>
      <c r="AG416" s="398"/>
      <c r="AH416" s="401"/>
      <c r="AJ416" s="193">
        <v>150000</v>
      </c>
      <c r="AK416" s="194">
        <v>59693.5</v>
      </c>
      <c r="AL416" s="408" t="s">
        <v>296</v>
      </c>
      <c r="AM416" s="195">
        <v>47.5</v>
      </c>
      <c r="AO416" s="401"/>
      <c r="AP416" s="398"/>
      <c r="AQ416" s="400"/>
      <c r="AR416" s="400"/>
      <c r="AS416" s="400"/>
      <c r="AT416" s="400"/>
      <c r="AU416" s="400"/>
      <c r="AV416" s="400"/>
      <c r="AW416" s="400"/>
      <c r="AX416" s="400"/>
      <c r="AY416" s="398"/>
      <c r="AZ416" s="401"/>
      <c r="BB416" s="165">
        <v>120000</v>
      </c>
      <c r="BC416" s="166">
        <v>44840.75</v>
      </c>
      <c r="BD416" s="166">
        <v>55000</v>
      </c>
      <c r="BE416" s="167">
        <v>46.5</v>
      </c>
      <c r="BG416" s="401"/>
      <c r="BH416" s="398"/>
      <c r="BI416" s="398"/>
      <c r="BJ416" s="398"/>
      <c r="BK416" s="398"/>
      <c r="BL416" s="398"/>
      <c r="BM416" s="398"/>
      <c r="BN416" s="398"/>
      <c r="BO416" s="398"/>
      <c r="BP416" s="398"/>
      <c r="BQ416" s="398"/>
      <c r="BR416" s="398"/>
      <c r="BS416" s="398"/>
      <c r="BT416" s="398"/>
      <c r="BU416" s="398"/>
      <c r="BV416" s="398"/>
      <c r="BW416" s="398"/>
      <c r="BX416" s="398"/>
      <c r="BY416" s="398"/>
      <c r="BZ416" s="398"/>
      <c r="CA416" s="398"/>
      <c r="CB416" s="398"/>
      <c r="CC416" s="398"/>
      <c r="CD416" s="398"/>
      <c r="CE416" s="398"/>
      <c r="CF416" s="398"/>
      <c r="CG416" s="398"/>
      <c r="CH416" s="398"/>
      <c r="CI416" s="398"/>
      <c r="CJ416" s="398"/>
      <c r="CK416" s="398"/>
      <c r="CL416" s="398"/>
      <c r="CM416" s="398"/>
      <c r="CN416" s="398"/>
      <c r="CO416" s="398"/>
      <c r="CP416" s="398"/>
      <c r="CQ416" s="398"/>
      <c r="CR416" s="398"/>
      <c r="CS416" s="398"/>
      <c r="CT416" s="398"/>
      <c r="CU416" s="398"/>
      <c r="CV416" s="398"/>
      <c r="CW416" s="398"/>
      <c r="CX416" s="398"/>
      <c r="CY416" s="398"/>
      <c r="CZ416" s="398"/>
      <c r="DA416" s="398"/>
      <c r="DB416" s="398"/>
      <c r="DC416" s="398"/>
      <c r="DD416" s="398"/>
      <c r="DE416" s="398"/>
      <c r="DF416" s="398"/>
      <c r="DG416" s="398"/>
      <c r="DH416" s="398"/>
      <c r="DI416" s="398"/>
      <c r="DJ416" s="398"/>
      <c r="DK416" s="398"/>
      <c r="DL416" s="398"/>
      <c r="DM416" s="398"/>
      <c r="DN416" s="398"/>
      <c r="DO416" s="398"/>
      <c r="DP416" s="398"/>
      <c r="DQ416" s="398"/>
      <c r="DR416" s="398"/>
      <c r="DS416" s="398"/>
      <c r="DT416" s="398"/>
      <c r="DU416" s="398"/>
      <c r="DV416" s="398"/>
      <c r="DW416" s="398"/>
      <c r="DX416" s="398"/>
      <c r="DY416" s="398"/>
      <c r="DZ416" s="398"/>
      <c r="EA416" s="398"/>
      <c r="EB416" s="398"/>
      <c r="EC416" s="398"/>
      <c r="ED416" s="398"/>
      <c r="EE416" s="398"/>
      <c r="EF416" s="398"/>
      <c r="EG416" s="398"/>
      <c r="EH416" s="398"/>
      <c r="EI416" s="398"/>
      <c r="EJ416" s="398"/>
      <c r="EK416" s="398"/>
      <c r="EL416" s="398"/>
      <c r="EM416" s="398"/>
      <c r="EN416" s="398"/>
      <c r="EO416" s="398"/>
      <c r="EP416" s="398"/>
      <c r="EQ416" s="398"/>
      <c r="ER416" s="398"/>
      <c r="ES416" s="398"/>
      <c r="ET416" s="398"/>
      <c r="EU416" s="398"/>
      <c r="EV416" s="398"/>
      <c r="EW416" s="398"/>
      <c r="EX416" s="398"/>
      <c r="EY416" s="398"/>
      <c r="EZ416" s="398"/>
      <c r="FA416" s="398"/>
      <c r="FB416" s="398"/>
      <c r="FC416" s="398"/>
      <c r="FD416" s="401"/>
      <c r="FE416" s="401"/>
      <c r="FF416" s="401"/>
      <c r="FG416" s="401"/>
      <c r="FH416" s="401"/>
      <c r="FI416" s="401"/>
      <c r="FJ416" s="401"/>
      <c r="FK416" s="401"/>
    </row>
    <row r="417" spans="2:167" x14ac:dyDescent="0.25">
      <c r="B417" s="704"/>
      <c r="C417" s="704"/>
      <c r="D417" s="704"/>
      <c r="E417" s="704"/>
      <c r="F417" s="704"/>
      <c r="G417" s="398"/>
      <c r="H417" s="398"/>
      <c r="I417" s="398"/>
      <c r="J417" s="398"/>
      <c r="K417" s="398"/>
      <c r="L417" s="398"/>
      <c r="M417" s="398"/>
      <c r="N417" s="398"/>
      <c r="O417" s="398"/>
      <c r="P417" s="398"/>
      <c r="Q417" s="398"/>
      <c r="R417" s="398"/>
      <c r="S417" s="398"/>
      <c r="T417" s="398"/>
      <c r="U417" s="398"/>
      <c r="V417" s="398"/>
      <c r="W417" s="398"/>
      <c r="X417" s="398"/>
      <c r="Y417" s="398"/>
      <c r="Z417" s="398"/>
      <c r="AA417" s="398"/>
      <c r="AB417" s="398"/>
      <c r="AC417" s="398"/>
      <c r="AD417" s="398"/>
      <c r="AE417" s="398"/>
      <c r="AF417" s="398"/>
      <c r="AG417" s="398"/>
      <c r="AH417" s="401"/>
      <c r="AO417" s="401"/>
      <c r="AP417" s="398"/>
      <c r="AQ417" s="398"/>
      <c r="AR417" s="398"/>
      <c r="AS417" s="398"/>
      <c r="AT417" s="398"/>
      <c r="AU417" s="398"/>
      <c r="AV417" s="398"/>
      <c r="AW417" s="398"/>
      <c r="AX417" s="398"/>
      <c r="AY417" s="398"/>
      <c r="AZ417" s="401"/>
      <c r="BB417" s="193">
        <v>175000</v>
      </c>
      <c r="BC417" s="194">
        <v>70415.75</v>
      </c>
      <c r="BD417" s="172" t="s">
        <v>296</v>
      </c>
      <c r="BE417" s="195">
        <v>47.5</v>
      </c>
      <c r="BG417" s="401"/>
      <c r="BH417" s="398"/>
      <c r="BI417" s="398"/>
      <c r="BJ417" s="398"/>
      <c r="BK417" s="398"/>
      <c r="BL417" s="398"/>
      <c r="BM417" s="398"/>
      <c r="BN417" s="398"/>
      <c r="BO417" s="398"/>
      <c r="BP417" s="398"/>
      <c r="BQ417" s="398"/>
      <c r="BR417" s="398"/>
      <c r="BS417" s="398"/>
      <c r="BT417" s="398"/>
      <c r="BU417" s="398"/>
      <c r="BV417" s="398"/>
      <c r="BW417" s="398"/>
      <c r="BX417" s="398"/>
      <c r="BY417" s="398"/>
      <c r="BZ417" s="398"/>
      <c r="CA417" s="398"/>
      <c r="CB417" s="398"/>
      <c r="CC417" s="398"/>
      <c r="CD417" s="398"/>
      <c r="CE417" s="398"/>
      <c r="CF417" s="398"/>
      <c r="CG417" s="398"/>
      <c r="CH417" s="398"/>
      <c r="CI417" s="398"/>
      <c r="CJ417" s="398"/>
      <c r="CK417" s="398"/>
      <c r="CL417" s="398"/>
      <c r="CM417" s="398"/>
      <c r="CN417" s="398"/>
      <c r="CO417" s="398"/>
      <c r="CP417" s="398"/>
      <c r="CQ417" s="398"/>
      <c r="CR417" s="398"/>
      <c r="CS417" s="398"/>
      <c r="CT417" s="398"/>
      <c r="CU417" s="398"/>
      <c r="CV417" s="398"/>
      <c r="CW417" s="398"/>
      <c r="CX417" s="398"/>
      <c r="CY417" s="398"/>
      <c r="CZ417" s="398"/>
      <c r="DA417" s="398"/>
      <c r="DB417" s="398"/>
      <c r="DC417" s="398"/>
      <c r="DD417" s="398"/>
      <c r="DE417" s="398"/>
      <c r="DF417" s="398"/>
      <c r="DG417" s="398"/>
      <c r="DH417" s="398"/>
      <c r="DI417" s="398"/>
      <c r="DJ417" s="398"/>
      <c r="DK417" s="398"/>
      <c r="DL417" s="398"/>
      <c r="DM417" s="398"/>
      <c r="DN417" s="398"/>
      <c r="DO417" s="398"/>
      <c r="DP417" s="398"/>
      <c r="DQ417" s="398"/>
      <c r="DR417" s="398"/>
      <c r="DS417" s="398"/>
      <c r="DT417" s="398"/>
      <c r="DU417" s="398"/>
      <c r="DV417" s="398"/>
      <c r="DW417" s="398"/>
      <c r="DX417" s="398"/>
      <c r="DY417" s="398"/>
      <c r="DZ417" s="398"/>
      <c r="EA417" s="398"/>
      <c r="EB417" s="398"/>
      <c r="EC417" s="398"/>
      <c r="ED417" s="398"/>
      <c r="EE417" s="398"/>
      <c r="EF417" s="398"/>
      <c r="EG417" s="398"/>
      <c r="EH417" s="398"/>
      <c r="EI417" s="398"/>
      <c r="EJ417" s="398"/>
      <c r="EK417" s="398"/>
      <c r="EL417" s="398"/>
      <c r="EM417" s="398"/>
      <c r="EN417" s="398"/>
      <c r="EO417" s="398"/>
      <c r="EP417" s="398"/>
      <c r="EQ417" s="398"/>
      <c r="ER417" s="398"/>
      <c r="ES417" s="398"/>
      <c r="ET417" s="398"/>
      <c r="EU417" s="398"/>
      <c r="EV417" s="398"/>
      <c r="EW417" s="398"/>
      <c r="EX417" s="398"/>
      <c r="EY417" s="398"/>
      <c r="EZ417" s="398"/>
      <c r="FA417" s="398"/>
      <c r="FB417" s="398"/>
      <c r="FC417" s="398"/>
      <c r="FD417" s="398"/>
      <c r="FE417" s="398"/>
      <c r="FF417" s="398"/>
      <c r="FG417" s="398"/>
      <c r="FH417" s="398"/>
      <c r="FI417" s="398"/>
      <c r="FJ417" s="398"/>
      <c r="FK417" s="398"/>
    </row>
    <row r="418" spans="2:167" x14ac:dyDescent="0.25">
      <c r="B418" s="704"/>
      <c r="C418" s="704"/>
      <c r="D418" s="704"/>
      <c r="E418" s="704"/>
      <c r="F418" s="704"/>
      <c r="G418" s="398"/>
      <c r="H418" s="398"/>
      <c r="I418" s="398"/>
      <c r="J418" s="398"/>
      <c r="K418" s="398"/>
      <c r="L418" s="398"/>
      <c r="M418" s="398"/>
      <c r="N418" s="398"/>
      <c r="O418" s="398"/>
      <c r="P418" s="398"/>
      <c r="Q418" s="398"/>
      <c r="R418" s="398"/>
      <c r="S418" s="398"/>
      <c r="T418" s="398"/>
      <c r="U418" s="398"/>
      <c r="V418" s="398"/>
      <c r="W418" s="398"/>
      <c r="X418" s="398"/>
      <c r="Y418" s="398"/>
      <c r="Z418" s="398"/>
      <c r="AA418" s="398"/>
      <c r="AB418" s="398"/>
      <c r="AC418" s="398"/>
      <c r="AD418" s="398"/>
      <c r="AE418" s="398"/>
      <c r="AF418" s="398"/>
      <c r="AG418" s="398"/>
      <c r="AH418" s="401"/>
      <c r="AI418" s="401"/>
      <c r="AJ418" s="401"/>
      <c r="AK418" s="401"/>
      <c r="AL418" s="401"/>
      <c r="AM418" s="401"/>
      <c r="AN418" s="401"/>
      <c r="AO418" s="401"/>
      <c r="AP418" s="398"/>
      <c r="AQ418" s="398"/>
      <c r="AR418" s="398"/>
      <c r="AS418" s="398"/>
      <c r="AT418" s="398"/>
      <c r="AU418" s="398"/>
      <c r="AV418" s="398"/>
      <c r="AW418" s="398"/>
      <c r="AX418" s="398"/>
      <c r="AY418" s="398"/>
      <c r="AZ418" s="401"/>
      <c r="BG418" s="401"/>
      <c r="BH418" s="398"/>
      <c r="BI418" s="398"/>
      <c r="BJ418" s="398"/>
      <c r="BK418" s="398"/>
      <c r="BL418" s="398"/>
      <c r="BM418" s="398"/>
      <c r="BN418" s="398"/>
      <c r="BO418" s="398"/>
      <c r="BP418" s="398"/>
      <c r="BQ418" s="398"/>
      <c r="BR418" s="398"/>
      <c r="BS418" s="398"/>
      <c r="BT418" s="398"/>
      <c r="BU418" s="398"/>
      <c r="BV418" s="398"/>
      <c r="BW418" s="398"/>
      <c r="BX418" s="398"/>
      <c r="BY418" s="398"/>
      <c r="BZ418" s="398"/>
      <c r="CA418" s="398"/>
      <c r="CB418" s="398"/>
      <c r="CC418" s="398"/>
      <c r="CD418" s="398"/>
      <c r="CE418" s="398"/>
      <c r="CF418" s="398"/>
      <c r="CG418" s="398"/>
      <c r="CH418" s="398"/>
      <c r="CI418" s="398"/>
      <c r="CJ418" s="398"/>
      <c r="CK418" s="398"/>
      <c r="CL418" s="398"/>
      <c r="CM418" s="398"/>
      <c r="CN418" s="398"/>
      <c r="CO418" s="398"/>
      <c r="CP418" s="398"/>
      <c r="CQ418" s="398"/>
      <c r="CR418" s="398"/>
      <c r="CS418" s="398"/>
      <c r="CT418" s="398"/>
      <c r="CU418" s="398"/>
      <c r="CV418" s="398"/>
      <c r="CW418" s="398"/>
      <c r="CX418" s="398"/>
      <c r="CY418" s="398"/>
      <c r="CZ418" s="398"/>
      <c r="DA418" s="398"/>
      <c r="DB418" s="398"/>
      <c r="DC418" s="398"/>
      <c r="DD418" s="398"/>
      <c r="DE418" s="398"/>
      <c r="DF418" s="398"/>
      <c r="DG418" s="398"/>
      <c r="DH418" s="398"/>
      <c r="DI418" s="398"/>
      <c r="DJ418" s="398"/>
      <c r="DK418" s="398"/>
      <c r="DL418" s="398"/>
      <c r="DM418" s="398"/>
      <c r="DN418" s="398"/>
      <c r="DO418" s="398"/>
      <c r="DP418" s="398"/>
      <c r="DQ418" s="398"/>
      <c r="DR418" s="398"/>
      <c r="DS418" s="398"/>
      <c r="DT418" s="398"/>
      <c r="DU418" s="398"/>
      <c r="DV418" s="398"/>
      <c r="DW418" s="398"/>
      <c r="DX418" s="398"/>
      <c r="DY418" s="398"/>
      <c r="DZ418" s="398"/>
      <c r="EA418" s="398"/>
      <c r="EB418" s="398"/>
      <c r="EC418" s="398"/>
      <c r="ED418" s="398"/>
      <c r="EE418" s="398"/>
      <c r="EF418" s="398"/>
      <c r="EG418" s="398"/>
      <c r="EH418" s="398"/>
      <c r="EI418" s="398"/>
      <c r="EJ418" s="398"/>
      <c r="EK418" s="398"/>
      <c r="EL418" s="398"/>
      <c r="EM418" s="398"/>
      <c r="EN418" s="398"/>
      <c r="EO418" s="398"/>
      <c r="EP418" s="398"/>
      <c r="EQ418" s="398"/>
      <c r="ER418" s="398"/>
      <c r="ES418" s="398"/>
      <c r="ET418" s="398"/>
      <c r="EU418" s="398"/>
      <c r="EV418" s="398"/>
      <c r="EW418" s="398"/>
      <c r="EX418" s="398"/>
      <c r="EY418" s="398"/>
      <c r="EZ418" s="398"/>
      <c r="FA418" s="398"/>
      <c r="FB418" s="398"/>
      <c r="FC418" s="398"/>
      <c r="FD418" s="398"/>
      <c r="FE418" s="398"/>
      <c r="FF418" s="398"/>
      <c r="FG418" s="398"/>
      <c r="FH418" s="398"/>
      <c r="FI418" s="398"/>
      <c r="FJ418" s="398"/>
      <c r="FK418" s="398"/>
    </row>
    <row r="419" spans="2:167" x14ac:dyDescent="0.25">
      <c r="B419" s="704"/>
      <c r="C419" s="704"/>
      <c r="D419" s="704"/>
      <c r="E419" s="704"/>
      <c r="F419" s="704"/>
      <c r="G419" s="398"/>
      <c r="H419" s="398"/>
      <c r="I419" s="398"/>
      <c r="J419" s="398"/>
      <c r="K419" s="398"/>
      <c r="L419" s="398"/>
      <c r="M419" s="398"/>
      <c r="N419" s="398"/>
      <c r="O419" s="398"/>
      <c r="P419" s="398"/>
      <c r="Q419" s="398"/>
      <c r="R419" s="398"/>
      <c r="S419" s="398"/>
      <c r="T419" s="398"/>
      <c r="U419" s="398"/>
      <c r="V419" s="398"/>
      <c r="W419" s="398"/>
      <c r="X419" s="398"/>
      <c r="Y419" s="398"/>
      <c r="Z419" s="398"/>
      <c r="AA419" s="398"/>
      <c r="AB419" s="398"/>
      <c r="AC419" s="398"/>
      <c r="AD419" s="398"/>
      <c r="AE419" s="398"/>
      <c r="AF419" s="398"/>
      <c r="AG419" s="398"/>
      <c r="AH419" s="398"/>
      <c r="AI419" s="398"/>
      <c r="AJ419" s="398"/>
      <c r="AK419" s="398"/>
      <c r="AL419" s="398"/>
      <c r="AM419" s="398"/>
      <c r="AN419" s="398"/>
      <c r="AO419" s="398"/>
      <c r="AP419" s="398"/>
      <c r="AQ419" s="398"/>
      <c r="AR419" s="398"/>
      <c r="AS419" s="398"/>
      <c r="AT419" s="398"/>
      <c r="AU419" s="398"/>
      <c r="AV419" s="398"/>
      <c r="AW419" s="398"/>
      <c r="AX419" s="398"/>
      <c r="AY419" s="398"/>
      <c r="AZ419" s="401"/>
      <c r="BA419" s="401"/>
      <c r="BB419" s="401"/>
      <c r="BC419" s="401"/>
      <c r="BD419" s="401"/>
      <c r="BE419" s="401"/>
      <c r="BF419" s="401"/>
      <c r="BG419" s="401"/>
      <c r="BH419" s="398"/>
      <c r="BI419" s="398"/>
      <c r="BJ419" s="398"/>
      <c r="BK419" s="398"/>
      <c r="BL419" s="398"/>
      <c r="BM419" s="398"/>
      <c r="BN419" s="398"/>
      <c r="BO419" s="398"/>
      <c r="BP419" s="398"/>
      <c r="BQ419" s="398"/>
      <c r="BR419" s="398"/>
      <c r="BS419" s="398"/>
      <c r="BT419" s="398"/>
      <c r="BU419" s="398"/>
      <c r="BV419" s="398"/>
      <c r="BW419" s="398"/>
      <c r="BX419" s="398"/>
      <c r="BY419" s="398"/>
      <c r="BZ419" s="398"/>
      <c r="CA419" s="398"/>
      <c r="CB419" s="398"/>
      <c r="CC419" s="398"/>
      <c r="CD419" s="398"/>
      <c r="CE419" s="398"/>
      <c r="CF419" s="398"/>
      <c r="CG419" s="398"/>
      <c r="CH419" s="398"/>
      <c r="CI419" s="398"/>
      <c r="CJ419" s="398"/>
      <c r="CK419" s="398"/>
      <c r="CL419" s="398"/>
      <c r="CM419" s="398"/>
      <c r="CN419" s="398"/>
      <c r="CO419" s="398"/>
      <c r="CP419" s="398"/>
      <c r="CQ419" s="398"/>
      <c r="CR419" s="398"/>
      <c r="CS419" s="398"/>
      <c r="CT419" s="398"/>
      <c r="CU419" s="398"/>
      <c r="CV419" s="398"/>
      <c r="CW419" s="398"/>
      <c r="CX419" s="398"/>
      <c r="CY419" s="398"/>
      <c r="CZ419" s="398"/>
      <c r="DA419" s="398"/>
      <c r="DB419" s="398"/>
      <c r="DC419" s="398"/>
      <c r="DD419" s="398"/>
      <c r="DE419" s="398"/>
      <c r="DF419" s="398"/>
      <c r="DG419" s="398"/>
      <c r="DH419" s="398"/>
      <c r="DI419" s="398"/>
      <c r="DJ419" s="398"/>
      <c r="DK419" s="398"/>
      <c r="DL419" s="398"/>
      <c r="DM419" s="398"/>
      <c r="DN419" s="398"/>
      <c r="DO419" s="398"/>
      <c r="DP419" s="398"/>
      <c r="DQ419" s="398"/>
      <c r="DR419" s="398"/>
      <c r="DS419" s="398"/>
      <c r="DT419" s="398"/>
      <c r="DU419" s="398"/>
      <c r="DV419" s="398"/>
      <c r="DW419" s="398"/>
      <c r="DX419" s="398"/>
      <c r="DY419" s="398"/>
      <c r="DZ419" s="398"/>
      <c r="EA419" s="398"/>
      <c r="EB419" s="398"/>
      <c r="EC419" s="398"/>
      <c r="ED419" s="398"/>
      <c r="EE419" s="398"/>
      <c r="EF419" s="398"/>
      <c r="EG419" s="398"/>
      <c r="EH419" s="398"/>
      <c r="EI419" s="398"/>
      <c r="EJ419" s="398"/>
      <c r="EK419" s="398"/>
      <c r="EL419" s="398"/>
      <c r="EM419" s="398"/>
      <c r="EN419" s="398"/>
      <c r="EO419" s="398"/>
      <c r="EP419" s="398"/>
      <c r="EQ419" s="398"/>
      <c r="ER419" s="398"/>
      <c r="ES419" s="398"/>
      <c r="ET419" s="398"/>
      <c r="EU419" s="398"/>
      <c r="EV419" s="398"/>
      <c r="EW419" s="398"/>
      <c r="EX419" s="398"/>
      <c r="EY419" s="398"/>
      <c r="EZ419" s="398"/>
      <c r="FA419" s="398"/>
      <c r="FB419" s="398"/>
      <c r="FC419" s="398"/>
      <c r="FD419" s="398"/>
      <c r="FE419" s="398"/>
      <c r="FF419" s="398"/>
      <c r="FG419" s="398"/>
      <c r="FH419" s="398"/>
      <c r="FI419" s="398"/>
      <c r="FJ419" s="398"/>
      <c r="FK419" s="398"/>
    </row>
    <row r="420" spans="2:167" x14ac:dyDescent="0.25">
      <c r="B420" s="704"/>
      <c r="C420" s="704"/>
      <c r="D420" s="704"/>
      <c r="E420" s="704"/>
      <c r="F420" s="704"/>
      <c r="G420" s="398"/>
      <c r="H420" s="398"/>
      <c r="I420" s="398"/>
      <c r="J420" s="398"/>
      <c r="K420" s="398"/>
      <c r="L420" s="398"/>
      <c r="M420" s="398"/>
      <c r="N420" s="398"/>
      <c r="O420" s="398"/>
      <c r="P420" s="398"/>
      <c r="Q420" s="398"/>
      <c r="R420" s="398"/>
      <c r="S420" s="398"/>
      <c r="T420" s="398"/>
      <c r="U420" s="398"/>
      <c r="V420" s="398"/>
      <c r="W420" s="398"/>
      <c r="X420" s="398"/>
      <c r="Y420" s="398"/>
      <c r="Z420" s="398"/>
      <c r="AA420" s="398"/>
      <c r="AB420" s="398"/>
      <c r="AC420" s="398"/>
      <c r="AD420" s="398"/>
      <c r="AE420" s="398"/>
      <c r="AF420" s="398"/>
      <c r="AG420" s="398"/>
      <c r="AH420" s="398"/>
      <c r="AI420" s="398"/>
      <c r="AJ420" s="398"/>
      <c r="AK420" s="398"/>
      <c r="AL420" s="398"/>
      <c r="AM420" s="398"/>
      <c r="AN420" s="398"/>
      <c r="AO420" s="398"/>
      <c r="AP420" s="398"/>
      <c r="AQ420" s="398"/>
      <c r="AR420" s="398"/>
      <c r="AS420" s="398"/>
      <c r="AT420" s="398"/>
      <c r="AU420" s="398"/>
      <c r="AV420" s="398"/>
      <c r="AW420" s="398"/>
      <c r="AX420" s="398"/>
      <c r="AY420" s="398"/>
      <c r="AZ420" s="398"/>
      <c r="BA420" s="398"/>
      <c r="BB420" s="398"/>
      <c r="BC420" s="398"/>
      <c r="BD420" s="398"/>
      <c r="BE420" s="398"/>
      <c r="BF420" s="398"/>
      <c r="BG420" s="398"/>
      <c r="BH420" s="398"/>
      <c r="BI420" s="398"/>
      <c r="BJ420" s="398"/>
      <c r="BK420" s="398"/>
      <c r="BL420" s="398"/>
      <c r="BM420" s="398"/>
      <c r="BN420" s="398"/>
      <c r="BO420" s="398"/>
      <c r="BP420" s="398"/>
      <c r="BQ420" s="398"/>
      <c r="BR420" s="398"/>
      <c r="BS420" s="398"/>
      <c r="BT420" s="398"/>
      <c r="BU420" s="398"/>
      <c r="BV420" s="398"/>
      <c r="BW420" s="398"/>
      <c r="BX420" s="398"/>
      <c r="BY420" s="398"/>
      <c r="BZ420" s="398"/>
      <c r="CA420" s="398"/>
      <c r="CB420" s="398"/>
      <c r="CC420" s="398"/>
      <c r="CD420" s="398"/>
      <c r="CE420" s="398"/>
      <c r="CF420" s="398"/>
      <c r="CG420" s="398"/>
      <c r="CH420" s="398"/>
      <c r="CI420" s="398"/>
      <c r="CJ420" s="398"/>
      <c r="CK420" s="398"/>
      <c r="CL420" s="398"/>
      <c r="CM420" s="398"/>
      <c r="CN420" s="398"/>
      <c r="CO420" s="398"/>
      <c r="CP420" s="398"/>
      <c r="CQ420" s="398"/>
      <c r="CR420" s="398"/>
      <c r="CS420" s="398"/>
      <c r="CT420" s="398"/>
      <c r="CU420" s="398"/>
      <c r="CV420" s="398"/>
      <c r="CW420" s="398"/>
      <c r="CX420" s="398"/>
      <c r="CY420" s="398"/>
      <c r="CZ420" s="398"/>
      <c r="DA420" s="398"/>
      <c r="DB420" s="398"/>
      <c r="DC420" s="398"/>
      <c r="DD420" s="398"/>
      <c r="DE420" s="398"/>
      <c r="DF420" s="398"/>
      <c r="DG420" s="398"/>
      <c r="DH420" s="398"/>
      <c r="DI420" s="398"/>
      <c r="DJ420" s="398"/>
      <c r="DK420" s="398"/>
      <c r="DL420" s="398"/>
      <c r="DM420" s="398"/>
      <c r="DN420" s="398"/>
      <c r="DO420" s="398"/>
      <c r="DP420" s="398"/>
      <c r="DQ420" s="398"/>
      <c r="DR420" s="398"/>
      <c r="DS420" s="398"/>
      <c r="DT420" s="398"/>
      <c r="DU420" s="398"/>
      <c r="DV420" s="398"/>
      <c r="DW420" s="398"/>
      <c r="DX420" s="398"/>
      <c r="DY420" s="398"/>
      <c r="DZ420" s="398"/>
      <c r="EA420" s="398"/>
      <c r="EB420" s="398"/>
      <c r="EC420" s="398"/>
      <c r="ED420" s="398"/>
      <c r="EE420" s="398"/>
      <c r="EF420" s="398"/>
      <c r="EG420" s="398"/>
      <c r="EH420" s="398"/>
      <c r="EI420" s="398"/>
      <c r="EJ420" s="398"/>
      <c r="EK420" s="398"/>
      <c r="EL420" s="398"/>
      <c r="EM420" s="398"/>
      <c r="EN420" s="398"/>
      <c r="EO420" s="398"/>
      <c r="EP420" s="398"/>
      <c r="EQ420" s="398"/>
      <c r="ER420" s="398"/>
      <c r="ES420" s="398"/>
      <c r="ET420" s="398"/>
      <c r="EU420" s="398"/>
      <c r="EV420" s="398"/>
      <c r="EW420" s="398"/>
      <c r="EX420" s="398"/>
      <c r="EY420" s="398"/>
      <c r="EZ420" s="398"/>
      <c r="FA420" s="398"/>
      <c r="FB420" s="398"/>
      <c r="FC420" s="398"/>
      <c r="FD420" s="398"/>
      <c r="FE420" s="398"/>
      <c r="FF420" s="398"/>
      <c r="FG420" s="398"/>
      <c r="FH420" s="398"/>
      <c r="FI420" s="398"/>
      <c r="FJ420" s="398"/>
      <c r="FK420" s="398"/>
    </row>
    <row r="421" spans="2:167" ht="18" x14ac:dyDescent="0.25">
      <c r="B421" s="239"/>
      <c r="C421" s="239"/>
      <c r="D421" s="239"/>
      <c r="E421" s="239"/>
      <c r="F421" s="239"/>
      <c r="G421" s="239"/>
      <c r="H421" s="409"/>
      <c r="I421" s="239"/>
      <c r="J421" s="239"/>
      <c r="K421" s="239"/>
      <c r="L421" s="239"/>
      <c r="M421" s="239"/>
      <c r="N421" s="239"/>
      <c r="O421" s="239"/>
      <c r="P421" s="239"/>
      <c r="Q421" s="239"/>
      <c r="R421" s="239"/>
      <c r="S421" s="239"/>
      <c r="T421" s="239"/>
      <c r="U421" s="239"/>
      <c r="V421" s="239"/>
      <c r="W421" s="239"/>
      <c r="X421" s="239"/>
      <c r="Y421" s="239"/>
      <c r="Z421" s="239"/>
      <c r="AA421" s="239"/>
      <c r="AB421" s="239"/>
      <c r="AC421" s="239"/>
      <c r="AD421" s="239"/>
      <c r="AE421" s="239"/>
      <c r="AF421" s="239"/>
      <c r="AG421" s="239"/>
      <c r="AH421" s="239"/>
      <c r="AI421" s="239"/>
      <c r="AJ421" s="239"/>
      <c r="AK421" s="239"/>
      <c r="AL421" s="239"/>
      <c r="AM421" s="239"/>
      <c r="AN421" s="239"/>
      <c r="AO421" s="239"/>
      <c r="AP421" s="239"/>
      <c r="AQ421" s="239"/>
      <c r="AR421" s="239"/>
      <c r="AS421" s="239"/>
      <c r="AT421" s="239"/>
      <c r="AU421" s="239"/>
      <c r="AV421" s="239"/>
      <c r="AW421" s="239"/>
      <c r="AX421" s="239"/>
      <c r="AY421" s="239"/>
      <c r="AZ421" s="239"/>
      <c r="BA421" s="239"/>
      <c r="BB421" s="239"/>
      <c r="BC421" s="239"/>
      <c r="BD421" s="239"/>
      <c r="BE421" s="239"/>
      <c r="BF421" s="239"/>
      <c r="BG421" s="239"/>
      <c r="BH421" s="239"/>
      <c r="BI421" s="239"/>
      <c r="BJ421" s="239"/>
      <c r="BK421" s="239"/>
      <c r="BL421" s="239"/>
      <c r="BM421" s="239"/>
      <c r="BN421" s="239"/>
      <c r="BO421" s="239"/>
      <c r="BP421" s="239"/>
      <c r="BQ421" s="239"/>
      <c r="BR421" s="239"/>
      <c r="BS421" s="239"/>
      <c r="BT421" s="239"/>
      <c r="BU421" s="239"/>
      <c r="BV421" s="239"/>
      <c r="BW421" s="239"/>
      <c r="BX421" s="239"/>
      <c r="BY421" s="239"/>
      <c r="BZ421" s="239"/>
      <c r="CA421" s="239"/>
      <c r="CB421" s="239"/>
      <c r="CC421" s="239"/>
      <c r="CD421" s="239"/>
      <c r="CE421" s="239"/>
      <c r="CF421" s="239"/>
      <c r="CG421" s="239"/>
      <c r="CH421" s="239"/>
      <c r="CI421" s="239"/>
      <c r="CJ421" s="239"/>
      <c r="CK421" s="239"/>
      <c r="CL421" s="239"/>
      <c r="CM421" s="239"/>
      <c r="CN421" s="239"/>
      <c r="CO421" s="239"/>
      <c r="CP421" s="239"/>
      <c r="CQ421" s="239"/>
      <c r="CR421" s="239"/>
      <c r="CS421" s="239"/>
      <c r="CT421" s="239"/>
      <c r="CU421" s="239"/>
      <c r="CV421" s="239"/>
      <c r="CW421" s="239"/>
      <c r="CX421" s="239"/>
      <c r="CY421" s="239"/>
      <c r="CZ421" s="239"/>
      <c r="DA421" s="239"/>
      <c r="DB421" s="239"/>
      <c r="DC421" s="239"/>
      <c r="DD421" s="239"/>
      <c r="DE421" s="239"/>
      <c r="DF421" s="239"/>
      <c r="DG421" s="239"/>
      <c r="DH421" s="239"/>
      <c r="DI421" s="239"/>
      <c r="DJ421" s="239"/>
      <c r="DK421" s="239"/>
      <c r="DL421" s="239"/>
      <c r="DM421" s="239"/>
      <c r="DN421" s="239"/>
      <c r="DO421" s="239"/>
      <c r="DP421" s="239"/>
      <c r="DQ421" s="239"/>
      <c r="DR421" s="239"/>
      <c r="DS421" s="239"/>
      <c r="DT421" s="239"/>
      <c r="DU421" s="239"/>
      <c r="DV421" s="239"/>
      <c r="DW421" s="239"/>
      <c r="DX421" s="239"/>
      <c r="DY421" s="239"/>
      <c r="DZ421" s="239"/>
      <c r="EA421" s="239"/>
      <c r="EB421" s="239"/>
      <c r="EC421" s="239"/>
      <c r="ED421" s="239"/>
      <c r="EE421" s="239"/>
      <c r="EF421" s="239"/>
      <c r="EG421" s="239"/>
      <c r="EH421" s="239"/>
      <c r="EI421" s="239"/>
      <c r="EJ421" s="239"/>
      <c r="EK421" s="239"/>
      <c r="EL421" s="239"/>
      <c r="EM421" s="239"/>
      <c r="EN421" s="239"/>
      <c r="EO421" s="239"/>
      <c r="EP421" s="239"/>
      <c r="EQ421" s="239"/>
      <c r="ER421" s="239"/>
      <c r="ES421" s="239"/>
      <c r="ET421" s="239"/>
      <c r="EU421" s="239"/>
      <c r="EV421" s="239"/>
      <c r="EW421" s="239"/>
      <c r="EX421" s="239"/>
      <c r="EY421" s="239"/>
      <c r="EZ421" s="239"/>
      <c r="FA421" s="239"/>
      <c r="FB421" s="239"/>
      <c r="FC421" s="239"/>
      <c r="FD421" s="239"/>
      <c r="FE421" s="239"/>
      <c r="FF421" s="239"/>
      <c r="FG421" s="239"/>
      <c r="FH421" s="239"/>
      <c r="FI421" s="239"/>
      <c r="FJ421" s="239"/>
      <c r="FK421" s="239"/>
    </row>
    <row r="422" spans="2:167" ht="15" customHeight="1" x14ac:dyDescent="0.25">
      <c r="B422" s="704">
        <v>2017</v>
      </c>
      <c r="C422" s="704"/>
      <c r="D422" s="704"/>
      <c r="E422" s="704"/>
      <c r="F422" s="704"/>
      <c r="G422" s="397"/>
      <c r="H422" s="705" t="s">
        <v>704</v>
      </c>
      <c r="I422" s="705"/>
      <c r="J422" s="705"/>
      <c r="K422" s="705"/>
      <c r="L422" s="705"/>
      <c r="M422" s="705"/>
      <c r="N422" s="705"/>
      <c r="O422" s="705"/>
      <c r="P422" s="705"/>
      <c r="Q422" s="705"/>
      <c r="R422" s="705"/>
      <c r="S422" s="705"/>
      <c r="T422" s="705"/>
      <c r="U422" s="705"/>
      <c r="V422" s="705"/>
      <c r="W422" s="152"/>
      <c r="X422" s="398"/>
      <c r="Y422" s="706" t="s">
        <v>705</v>
      </c>
      <c r="Z422" s="706"/>
      <c r="AA422" s="706"/>
      <c r="AB422" s="706"/>
      <c r="AC422" s="706"/>
      <c r="AD422" s="706"/>
      <c r="AE422" s="706"/>
      <c r="AF422" s="706"/>
      <c r="AG422" s="398"/>
      <c r="AH422" s="703" t="s">
        <v>706</v>
      </c>
      <c r="AI422" s="703"/>
      <c r="AJ422" s="703"/>
      <c r="AK422" s="703"/>
      <c r="AL422" s="703"/>
      <c r="AM422" s="703"/>
      <c r="AN422" s="703"/>
      <c r="AO422" s="703"/>
      <c r="AP422" s="398"/>
      <c r="AQ422" s="706" t="s">
        <v>707</v>
      </c>
      <c r="AR422" s="706"/>
      <c r="AS422" s="706"/>
      <c r="AT422" s="706"/>
      <c r="AU422" s="706"/>
      <c r="AV422" s="706"/>
      <c r="AW422" s="706"/>
      <c r="AX422" s="706"/>
      <c r="AY422" s="398"/>
      <c r="AZ422" s="703" t="s">
        <v>708</v>
      </c>
      <c r="BA422" s="703"/>
      <c r="BB422" s="703"/>
      <c r="BC422" s="703"/>
      <c r="BD422" s="703"/>
      <c r="BE422" s="703"/>
      <c r="BF422" s="703"/>
      <c r="BG422" s="703"/>
      <c r="BH422" s="398"/>
      <c r="BI422" s="706" t="s">
        <v>709</v>
      </c>
      <c r="BJ422" s="706"/>
      <c r="BK422" s="706"/>
      <c r="BL422" s="706"/>
      <c r="BM422" s="706"/>
      <c r="BN422" s="706"/>
      <c r="BO422" s="706"/>
      <c r="BP422" s="706"/>
      <c r="BQ422" s="398"/>
      <c r="BR422" s="703" t="s">
        <v>710</v>
      </c>
      <c r="BS422" s="703"/>
      <c r="BT422" s="703"/>
      <c r="BU422" s="703"/>
      <c r="BV422" s="703"/>
      <c r="BW422" s="703"/>
      <c r="BX422" s="703"/>
      <c r="BY422" s="703"/>
      <c r="BZ422" s="398"/>
      <c r="CA422" s="706" t="s">
        <v>711</v>
      </c>
      <c r="CB422" s="706"/>
      <c r="CC422" s="706"/>
      <c r="CD422" s="706"/>
      <c r="CE422" s="706"/>
      <c r="CF422" s="706"/>
      <c r="CG422" s="706"/>
      <c r="CH422" s="706"/>
      <c r="CI422" s="398"/>
      <c r="CJ422" s="703" t="s">
        <v>712</v>
      </c>
      <c r="CK422" s="703"/>
      <c r="CL422" s="703"/>
      <c r="CM422" s="703"/>
      <c r="CN422" s="703"/>
      <c r="CO422" s="703"/>
      <c r="CP422" s="703"/>
      <c r="CQ422" s="703"/>
      <c r="CR422" s="398"/>
      <c r="CS422" s="706" t="s">
        <v>713</v>
      </c>
      <c r="CT422" s="706"/>
      <c r="CU422" s="706"/>
      <c r="CV422" s="706"/>
      <c r="CW422" s="706"/>
      <c r="CX422" s="706"/>
      <c r="CY422" s="706"/>
      <c r="CZ422" s="706"/>
      <c r="DA422" s="398"/>
      <c r="DB422" s="703" t="s">
        <v>714</v>
      </c>
      <c r="DC422" s="703"/>
      <c r="DD422" s="703"/>
      <c r="DE422" s="703"/>
      <c r="DF422" s="703"/>
      <c r="DG422" s="703"/>
      <c r="DH422" s="703"/>
      <c r="DI422" s="703"/>
      <c r="DJ422" s="398"/>
      <c r="DK422" s="706" t="s">
        <v>715</v>
      </c>
      <c r="DL422" s="706"/>
      <c r="DM422" s="706"/>
      <c r="DN422" s="706"/>
      <c r="DO422" s="706"/>
      <c r="DP422" s="706"/>
      <c r="DQ422" s="706"/>
      <c r="DR422" s="706"/>
      <c r="DS422" s="398"/>
      <c r="DT422" s="703" t="s">
        <v>716</v>
      </c>
      <c r="DU422" s="703"/>
      <c r="DV422" s="703"/>
      <c r="DW422" s="703"/>
      <c r="DX422" s="703"/>
      <c r="DY422" s="703"/>
      <c r="DZ422" s="703"/>
      <c r="EA422" s="703"/>
      <c r="EB422" s="398"/>
      <c r="EC422" s="706" t="s">
        <v>717</v>
      </c>
      <c r="ED422" s="706"/>
      <c r="EE422" s="706"/>
      <c r="EF422" s="706"/>
      <c r="EG422" s="706"/>
      <c r="EH422" s="706"/>
      <c r="EI422" s="706"/>
      <c r="EJ422" s="706"/>
      <c r="EK422" s="398"/>
      <c r="EL422" s="703" t="s">
        <v>718</v>
      </c>
      <c r="EM422" s="703"/>
      <c r="EN422" s="703"/>
      <c r="EO422" s="703"/>
      <c r="EP422" s="703"/>
      <c r="EQ422" s="703"/>
      <c r="ER422" s="703"/>
      <c r="ES422" s="703"/>
      <c r="ET422" s="398"/>
      <c r="EU422" s="706" t="s">
        <v>719</v>
      </c>
      <c r="EV422" s="706"/>
      <c r="EW422" s="706"/>
      <c r="EX422" s="706"/>
      <c r="EY422" s="706"/>
      <c r="EZ422" s="706"/>
      <c r="FA422" s="706"/>
      <c r="FB422" s="706"/>
      <c r="FC422" s="398"/>
      <c r="FD422" s="703" t="s">
        <v>720</v>
      </c>
      <c r="FE422" s="703"/>
      <c r="FF422" s="703"/>
      <c r="FG422" s="703"/>
      <c r="FH422" s="703"/>
      <c r="FI422" s="703"/>
      <c r="FJ422" s="703"/>
      <c r="FK422" s="703"/>
    </row>
    <row r="423" spans="2:167" ht="15" customHeight="1" x14ac:dyDescent="0.25">
      <c r="B423" s="704"/>
      <c r="C423" s="704"/>
      <c r="D423" s="704"/>
      <c r="E423" s="704"/>
      <c r="F423" s="704"/>
      <c r="G423" s="397"/>
      <c r="H423" s="705"/>
      <c r="I423" s="705"/>
      <c r="J423" s="705"/>
      <c r="K423" s="705"/>
      <c r="L423" s="705"/>
      <c r="M423" s="705"/>
      <c r="N423" s="705"/>
      <c r="O423" s="705"/>
      <c r="P423" s="705"/>
      <c r="Q423" s="705"/>
      <c r="R423" s="705"/>
      <c r="S423" s="705"/>
      <c r="T423" s="705"/>
      <c r="U423" s="705"/>
      <c r="V423" s="705"/>
      <c r="W423" s="151"/>
      <c r="X423" s="398"/>
      <c r="Y423" s="706"/>
      <c r="Z423" s="706"/>
      <c r="AA423" s="706"/>
      <c r="AB423" s="706"/>
      <c r="AC423" s="706"/>
      <c r="AD423" s="706"/>
      <c r="AE423" s="706"/>
      <c r="AF423" s="706"/>
      <c r="AG423" s="398"/>
      <c r="AH423" s="703"/>
      <c r="AI423" s="703"/>
      <c r="AJ423" s="703"/>
      <c r="AK423" s="703"/>
      <c r="AL423" s="703"/>
      <c r="AM423" s="703"/>
      <c r="AN423" s="703"/>
      <c r="AO423" s="703"/>
      <c r="AP423" s="398"/>
      <c r="AQ423" s="706"/>
      <c r="AR423" s="706"/>
      <c r="AS423" s="706"/>
      <c r="AT423" s="706"/>
      <c r="AU423" s="706"/>
      <c r="AV423" s="706"/>
      <c r="AW423" s="706"/>
      <c r="AX423" s="706"/>
      <c r="AY423" s="398"/>
      <c r="AZ423" s="703"/>
      <c r="BA423" s="703"/>
      <c r="BB423" s="703"/>
      <c r="BC423" s="703"/>
      <c r="BD423" s="703"/>
      <c r="BE423" s="703"/>
      <c r="BF423" s="703"/>
      <c r="BG423" s="703"/>
      <c r="BH423" s="398"/>
      <c r="BI423" s="706"/>
      <c r="BJ423" s="706"/>
      <c r="BK423" s="706"/>
      <c r="BL423" s="706"/>
      <c r="BM423" s="706"/>
      <c r="BN423" s="706"/>
      <c r="BO423" s="706"/>
      <c r="BP423" s="706"/>
      <c r="BQ423" s="398"/>
      <c r="BR423" s="703"/>
      <c r="BS423" s="703"/>
      <c r="BT423" s="703"/>
      <c r="BU423" s="703"/>
      <c r="BV423" s="703"/>
      <c r="BW423" s="703"/>
      <c r="BX423" s="703"/>
      <c r="BY423" s="703"/>
      <c r="BZ423" s="398"/>
      <c r="CA423" s="706"/>
      <c r="CB423" s="706"/>
      <c r="CC423" s="706"/>
      <c r="CD423" s="706"/>
      <c r="CE423" s="706"/>
      <c r="CF423" s="706"/>
      <c r="CG423" s="706"/>
      <c r="CH423" s="706"/>
      <c r="CI423" s="398"/>
      <c r="CJ423" s="703"/>
      <c r="CK423" s="703"/>
      <c r="CL423" s="703"/>
      <c r="CM423" s="703"/>
      <c r="CN423" s="703"/>
      <c r="CO423" s="703"/>
      <c r="CP423" s="703"/>
      <c r="CQ423" s="703"/>
      <c r="CR423" s="398"/>
      <c r="CS423" s="706"/>
      <c r="CT423" s="706"/>
      <c r="CU423" s="706"/>
      <c r="CV423" s="706"/>
      <c r="CW423" s="706"/>
      <c r="CX423" s="706"/>
      <c r="CY423" s="706"/>
      <c r="CZ423" s="706"/>
      <c r="DA423" s="398"/>
      <c r="DB423" s="703"/>
      <c r="DC423" s="703"/>
      <c r="DD423" s="703"/>
      <c r="DE423" s="703"/>
      <c r="DF423" s="703"/>
      <c r="DG423" s="703"/>
      <c r="DH423" s="703"/>
      <c r="DI423" s="703"/>
      <c r="DJ423" s="398"/>
      <c r="DK423" s="706"/>
      <c r="DL423" s="706"/>
      <c r="DM423" s="706"/>
      <c r="DN423" s="706"/>
      <c r="DO423" s="706"/>
      <c r="DP423" s="706"/>
      <c r="DQ423" s="706"/>
      <c r="DR423" s="706"/>
      <c r="DS423" s="398"/>
      <c r="DT423" s="703"/>
      <c r="DU423" s="703"/>
      <c r="DV423" s="703"/>
      <c r="DW423" s="703"/>
      <c r="DX423" s="703"/>
      <c r="DY423" s="703"/>
      <c r="DZ423" s="703"/>
      <c r="EA423" s="703"/>
      <c r="EB423" s="398"/>
      <c r="EC423" s="706"/>
      <c r="ED423" s="706"/>
      <c r="EE423" s="706"/>
      <c r="EF423" s="706"/>
      <c r="EG423" s="706"/>
      <c r="EH423" s="706"/>
      <c r="EI423" s="706"/>
      <c r="EJ423" s="706"/>
      <c r="EK423" s="398"/>
      <c r="EL423" s="703"/>
      <c r="EM423" s="703"/>
      <c r="EN423" s="703"/>
      <c r="EO423" s="703"/>
      <c r="EP423" s="703"/>
      <c r="EQ423" s="703"/>
      <c r="ER423" s="703"/>
      <c r="ES423" s="703"/>
      <c r="ET423" s="398"/>
      <c r="EU423" s="706"/>
      <c r="EV423" s="706"/>
      <c r="EW423" s="706"/>
      <c r="EX423" s="706"/>
      <c r="EY423" s="706"/>
      <c r="EZ423" s="706"/>
      <c r="FA423" s="706"/>
      <c r="FB423" s="706"/>
      <c r="FC423" s="398"/>
      <c r="FD423" s="703"/>
      <c r="FE423" s="703"/>
      <c r="FF423" s="703"/>
      <c r="FG423" s="703"/>
      <c r="FH423" s="703"/>
      <c r="FI423" s="703"/>
      <c r="FJ423" s="703"/>
      <c r="FK423" s="703"/>
    </row>
    <row r="424" spans="2:167" ht="15" customHeight="1" x14ac:dyDescent="0.25">
      <c r="B424" s="704"/>
      <c r="C424" s="704"/>
      <c r="D424" s="704"/>
      <c r="E424" s="704"/>
      <c r="F424" s="704"/>
      <c r="G424" s="399"/>
      <c r="H424" s="154"/>
      <c r="I424" s="153"/>
      <c r="J424" s="153"/>
      <c r="K424" s="153"/>
      <c r="L424" s="153"/>
      <c r="M424" s="153"/>
      <c r="N424" s="153"/>
      <c r="O424" s="153"/>
      <c r="P424" s="153"/>
      <c r="Q424" s="153"/>
      <c r="R424" s="153"/>
      <c r="S424" s="153"/>
      <c r="T424" s="153"/>
      <c r="U424" s="153"/>
      <c r="V424" s="153"/>
      <c r="W424" s="151"/>
      <c r="X424" s="398"/>
      <c r="Y424" s="400"/>
      <c r="AF424" s="400"/>
      <c r="AG424" s="398"/>
      <c r="AH424" s="401"/>
      <c r="AO424" s="401"/>
      <c r="AP424" s="398"/>
      <c r="AQ424" s="400"/>
      <c r="AX424" s="400"/>
      <c r="AY424" s="398"/>
      <c r="AZ424" s="401"/>
      <c r="BG424" s="401"/>
      <c r="BH424" s="398"/>
      <c r="BI424" s="400"/>
      <c r="BP424" s="400"/>
      <c r="BQ424" s="398"/>
      <c r="BR424" s="401"/>
      <c r="BY424" s="401"/>
      <c r="BZ424" s="398"/>
      <c r="CA424" s="400"/>
      <c r="CH424" s="400"/>
      <c r="CI424" s="398"/>
      <c r="CJ424" s="401"/>
      <c r="CQ424" s="401"/>
      <c r="CR424" s="398"/>
      <c r="CS424" s="400"/>
      <c r="CZ424" s="400"/>
      <c r="DA424" s="398"/>
      <c r="DB424" s="401"/>
      <c r="DI424" s="401"/>
      <c r="DJ424" s="398"/>
      <c r="DK424" s="400"/>
      <c r="DR424" s="400"/>
      <c r="DS424" s="398"/>
      <c r="DT424" s="401"/>
      <c r="EA424" s="401"/>
      <c r="EB424" s="398"/>
      <c r="EC424" s="400"/>
      <c r="EJ424" s="400"/>
      <c r="EK424" s="398"/>
      <c r="EL424" s="401"/>
      <c r="ES424" s="401"/>
      <c r="ET424" s="398"/>
      <c r="EU424" s="400"/>
      <c r="FB424" s="400"/>
      <c r="FC424" s="398"/>
      <c r="FD424" s="401"/>
      <c r="FK424" s="401"/>
    </row>
    <row r="425" spans="2:167" ht="15" customHeight="1" x14ac:dyDescent="0.25">
      <c r="B425" s="704"/>
      <c r="C425" s="704"/>
      <c r="D425" s="704"/>
      <c r="E425" s="704"/>
      <c r="F425" s="704"/>
      <c r="G425" s="399"/>
      <c r="H425" s="687" t="s">
        <v>284</v>
      </c>
      <c r="I425" s="688"/>
      <c r="J425" s="688"/>
      <c r="K425" s="689"/>
      <c r="L425" s="153"/>
      <c r="M425" s="687" t="s">
        <v>285</v>
      </c>
      <c r="N425" s="688"/>
      <c r="O425" s="688"/>
      <c r="P425" s="689"/>
      <c r="Q425" s="153"/>
      <c r="R425" s="153"/>
      <c r="S425" s="153"/>
      <c r="T425" s="153"/>
      <c r="U425" s="153"/>
      <c r="V425" s="153"/>
      <c r="W425" s="151"/>
      <c r="X425" s="398"/>
      <c r="Y425" s="400"/>
      <c r="AA425" s="687" t="s">
        <v>284</v>
      </c>
      <c r="AB425" s="688"/>
      <c r="AC425" s="688"/>
      <c r="AD425" s="689"/>
      <c r="AF425" s="400"/>
      <c r="AG425" s="398"/>
      <c r="AH425" s="401"/>
      <c r="AJ425" s="687" t="s">
        <v>284</v>
      </c>
      <c r="AK425" s="688"/>
      <c r="AL425" s="688"/>
      <c r="AM425" s="689"/>
      <c r="AO425" s="401"/>
      <c r="AP425" s="398"/>
      <c r="AQ425" s="400"/>
      <c r="AS425" s="687" t="s">
        <v>284</v>
      </c>
      <c r="AT425" s="688"/>
      <c r="AU425" s="688"/>
      <c r="AV425" s="689"/>
      <c r="AX425" s="400"/>
      <c r="AY425" s="398"/>
      <c r="AZ425" s="401"/>
      <c r="BB425" s="687" t="s">
        <v>284</v>
      </c>
      <c r="BC425" s="688"/>
      <c r="BD425" s="688"/>
      <c r="BE425" s="689"/>
      <c r="BG425" s="401"/>
      <c r="BH425" s="398"/>
      <c r="BI425" s="400"/>
      <c r="BK425" s="687" t="s">
        <v>284</v>
      </c>
      <c r="BL425" s="688"/>
      <c r="BM425" s="688"/>
      <c r="BN425" s="689"/>
      <c r="BP425" s="400"/>
      <c r="BQ425" s="398"/>
      <c r="BR425" s="401"/>
      <c r="BT425" s="687" t="s">
        <v>284</v>
      </c>
      <c r="BU425" s="688"/>
      <c r="BV425" s="688"/>
      <c r="BW425" s="689"/>
      <c r="BY425" s="401"/>
      <c r="BZ425" s="398"/>
      <c r="CA425" s="400"/>
      <c r="CC425" s="687" t="s">
        <v>284</v>
      </c>
      <c r="CD425" s="688"/>
      <c r="CE425" s="688"/>
      <c r="CF425" s="689"/>
      <c r="CH425" s="400"/>
      <c r="CI425" s="398"/>
      <c r="CJ425" s="401"/>
      <c r="CL425" s="687" t="s">
        <v>284</v>
      </c>
      <c r="CM425" s="688"/>
      <c r="CN425" s="688"/>
      <c r="CO425" s="689"/>
      <c r="CQ425" s="401"/>
      <c r="CR425" s="398"/>
      <c r="CS425" s="400"/>
      <c r="CU425" s="687" t="s">
        <v>284</v>
      </c>
      <c r="CV425" s="688"/>
      <c r="CW425" s="688"/>
      <c r="CX425" s="689"/>
      <c r="CZ425" s="400"/>
      <c r="DA425" s="398"/>
      <c r="DB425" s="401"/>
      <c r="DD425" s="687" t="s">
        <v>284</v>
      </c>
      <c r="DE425" s="688"/>
      <c r="DF425" s="688"/>
      <c r="DG425" s="689"/>
      <c r="DI425" s="401"/>
      <c r="DJ425" s="398"/>
      <c r="DK425" s="400"/>
      <c r="DM425" s="687" t="s">
        <v>284</v>
      </c>
      <c r="DN425" s="688"/>
      <c r="DO425" s="688"/>
      <c r="DP425" s="689"/>
      <c r="DR425" s="400"/>
      <c r="DS425" s="398"/>
      <c r="DT425" s="401"/>
      <c r="DV425" s="687" t="s">
        <v>284</v>
      </c>
      <c r="DW425" s="688"/>
      <c r="DX425" s="688"/>
      <c r="DY425" s="689"/>
      <c r="EA425" s="401"/>
      <c r="EB425" s="398"/>
      <c r="EC425" s="400"/>
      <c r="EE425" s="687" t="s">
        <v>284</v>
      </c>
      <c r="EF425" s="688"/>
      <c r="EG425" s="688"/>
      <c r="EH425" s="689"/>
      <c r="EJ425" s="400"/>
      <c r="EK425" s="398"/>
      <c r="EL425" s="401"/>
      <c r="EN425" s="687" t="s">
        <v>284</v>
      </c>
      <c r="EO425" s="688"/>
      <c r="EP425" s="688"/>
      <c r="EQ425" s="689"/>
      <c r="ES425" s="401"/>
      <c r="ET425" s="398"/>
      <c r="EU425" s="400"/>
      <c r="EW425" s="687" t="s">
        <v>284</v>
      </c>
      <c r="EX425" s="688"/>
      <c r="EY425" s="688"/>
      <c r="EZ425" s="689"/>
      <c r="FB425" s="400"/>
      <c r="FC425" s="398"/>
      <c r="FD425" s="401"/>
      <c r="FF425" s="687" t="s">
        <v>284</v>
      </c>
      <c r="FG425" s="688"/>
      <c r="FH425" s="688"/>
      <c r="FI425" s="689"/>
      <c r="FK425" s="401"/>
    </row>
    <row r="426" spans="2:167" ht="15" customHeight="1" x14ac:dyDescent="0.25">
      <c r="B426" s="704"/>
      <c r="C426" s="704"/>
      <c r="D426" s="704"/>
      <c r="E426" s="704"/>
      <c r="F426" s="704"/>
      <c r="G426" s="399"/>
      <c r="H426" s="690"/>
      <c r="I426" s="691"/>
      <c r="J426" s="691"/>
      <c r="K426" s="692"/>
      <c r="L426" s="153"/>
      <c r="M426" s="690"/>
      <c r="N426" s="691"/>
      <c r="O426" s="691"/>
      <c r="P426" s="692"/>
      <c r="Q426" s="402"/>
      <c r="R426" s="402"/>
      <c r="S426" s="402"/>
      <c r="T426" s="402"/>
      <c r="U426" s="402"/>
      <c r="V426" s="153"/>
      <c r="W426" s="151"/>
      <c r="X426" s="398"/>
      <c r="Y426" s="400"/>
      <c r="AA426" s="690"/>
      <c r="AB426" s="691"/>
      <c r="AC426" s="691"/>
      <c r="AD426" s="692"/>
      <c r="AF426" s="400"/>
      <c r="AG426" s="398"/>
      <c r="AH426" s="401"/>
      <c r="AJ426" s="690"/>
      <c r="AK426" s="691"/>
      <c r="AL426" s="691"/>
      <c r="AM426" s="692"/>
      <c r="AO426" s="401"/>
      <c r="AP426" s="398"/>
      <c r="AQ426" s="400"/>
      <c r="AS426" s="690"/>
      <c r="AT426" s="691"/>
      <c r="AU426" s="691"/>
      <c r="AV426" s="692"/>
      <c r="AX426" s="400"/>
      <c r="AY426" s="398"/>
      <c r="AZ426" s="401"/>
      <c r="BB426" s="690"/>
      <c r="BC426" s="691"/>
      <c r="BD426" s="691"/>
      <c r="BE426" s="692"/>
      <c r="BG426" s="401"/>
      <c r="BH426" s="398"/>
      <c r="BI426" s="400"/>
      <c r="BK426" s="690"/>
      <c r="BL426" s="691"/>
      <c r="BM426" s="691"/>
      <c r="BN426" s="692"/>
      <c r="BP426" s="400"/>
      <c r="BQ426" s="398"/>
      <c r="BR426" s="401"/>
      <c r="BT426" s="690"/>
      <c r="BU426" s="691"/>
      <c r="BV426" s="691"/>
      <c r="BW426" s="692"/>
      <c r="BY426" s="401"/>
      <c r="BZ426" s="398"/>
      <c r="CA426" s="400"/>
      <c r="CC426" s="690"/>
      <c r="CD426" s="691"/>
      <c r="CE426" s="691"/>
      <c r="CF426" s="692"/>
      <c r="CH426" s="400"/>
      <c r="CI426" s="398"/>
      <c r="CJ426" s="401"/>
      <c r="CL426" s="690"/>
      <c r="CM426" s="691"/>
      <c r="CN426" s="691"/>
      <c r="CO426" s="692"/>
      <c r="CQ426" s="401"/>
      <c r="CR426" s="398"/>
      <c r="CS426" s="400"/>
      <c r="CU426" s="690"/>
      <c r="CV426" s="691"/>
      <c r="CW426" s="691"/>
      <c r="CX426" s="692"/>
      <c r="CZ426" s="400"/>
      <c r="DA426" s="398"/>
      <c r="DB426" s="401"/>
      <c r="DD426" s="690"/>
      <c r="DE426" s="691"/>
      <c r="DF426" s="691"/>
      <c r="DG426" s="692"/>
      <c r="DI426" s="401"/>
      <c r="DJ426" s="398"/>
      <c r="DK426" s="400"/>
      <c r="DM426" s="690"/>
      <c r="DN426" s="691"/>
      <c r="DO426" s="691"/>
      <c r="DP426" s="692"/>
      <c r="DR426" s="400"/>
      <c r="DS426" s="398"/>
      <c r="DT426" s="401"/>
      <c r="DV426" s="690"/>
      <c r="DW426" s="691"/>
      <c r="DX426" s="691"/>
      <c r="DY426" s="692"/>
      <c r="EA426" s="401"/>
      <c r="EB426" s="398"/>
      <c r="EC426" s="400"/>
      <c r="EE426" s="690"/>
      <c r="EF426" s="691"/>
      <c r="EG426" s="691"/>
      <c r="EH426" s="692"/>
      <c r="EJ426" s="400"/>
      <c r="EK426" s="398"/>
      <c r="EL426" s="401"/>
      <c r="EN426" s="690"/>
      <c r="EO426" s="691"/>
      <c r="EP426" s="691"/>
      <c r="EQ426" s="692"/>
      <c r="ES426" s="401"/>
      <c r="ET426" s="398"/>
      <c r="EU426" s="400"/>
      <c r="EW426" s="690"/>
      <c r="EX426" s="691"/>
      <c r="EY426" s="691"/>
      <c r="EZ426" s="692"/>
      <c r="FB426" s="400"/>
      <c r="FC426" s="398"/>
      <c r="FD426" s="401"/>
      <c r="FF426" s="690"/>
      <c r="FG426" s="691"/>
      <c r="FH426" s="691"/>
      <c r="FI426" s="692"/>
      <c r="FK426" s="401"/>
    </row>
    <row r="427" spans="2:167" ht="15" customHeight="1" x14ac:dyDescent="0.25">
      <c r="B427" s="704"/>
      <c r="C427" s="704"/>
      <c r="D427" s="704"/>
      <c r="E427" s="704"/>
      <c r="F427" s="704"/>
      <c r="G427" s="399"/>
      <c r="H427" s="697" t="s">
        <v>286</v>
      </c>
      <c r="I427" s="693" t="s">
        <v>287</v>
      </c>
      <c r="J427" s="693" t="s">
        <v>288</v>
      </c>
      <c r="K427" s="699" t="s">
        <v>289</v>
      </c>
      <c r="L427" s="153"/>
      <c r="M427" s="697" t="s">
        <v>290</v>
      </c>
      <c r="N427" s="693" t="s">
        <v>287</v>
      </c>
      <c r="O427" s="701" t="s">
        <v>291</v>
      </c>
      <c r="P427" s="699" t="s">
        <v>289</v>
      </c>
      <c r="Q427" s="402"/>
      <c r="R427" s="402"/>
      <c r="S427" s="402"/>
      <c r="T427" s="402"/>
      <c r="U427" s="402"/>
      <c r="V427" s="153"/>
      <c r="W427" s="151"/>
      <c r="X427" s="398"/>
      <c r="Y427" s="400"/>
      <c r="AA427" s="697" t="s">
        <v>286</v>
      </c>
      <c r="AB427" s="693" t="s">
        <v>287</v>
      </c>
      <c r="AC427" s="693" t="s">
        <v>288</v>
      </c>
      <c r="AD427" s="699" t="s">
        <v>289</v>
      </c>
      <c r="AF427" s="400"/>
      <c r="AG427" s="398"/>
      <c r="AH427" s="401"/>
      <c r="AJ427" s="697" t="s">
        <v>286</v>
      </c>
      <c r="AK427" s="693" t="s">
        <v>287</v>
      </c>
      <c r="AL427" s="693" t="s">
        <v>288</v>
      </c>
      <c r="AM427" s="699" t="s">
        <v>289</v>
      </c>
      <c r="AO427" s="401"/>
      <c r="AP427" s="398"/>
      <c r="AQ427" s="400"/>
      <c r="AS427" s="697" t="s">
        <v>286</v>
      </c>
      <c r="AT427" s="693" t="s">
        <v>287</v>
      </c>
      <c r="AU427" s="693" t="s">
        <v>288</v>
      </c>
      <c r="AV427" s="699" t="s">
        <v>289</v>
      </c>
      <c r="AX427" s="400"/>
      <c r="AY427" s="398"/>
      <c r="AZ427" s="401"/>
      <c r="BB427" s="697" t="s">
        <v>286</v>
      </c>
      <c r="BC427" s="693" t="s">
        <v>287</v>
      </c>
      <c r="BD427" s="693" t="s">
        <v>288</v>
      </c>
      <c r="BE427" s="699" t="s">
        <v>289</v>
      </c>
      <c r="BG427" s="401"/>
      <c r="BH427" s="398"/>
      <c r="BI427" s="400"/>
      <c r="BK427" s="697" t="s">
        <v>286</v>
      </c>
      <c r="BL427" s="693" t="s">
        <v>287</v>
      </c>
      <c r="BM427" s="693" t="s">
        <v>288</v>
      </c>
      <c r="BN427" s="699" t="s">
        <v>289</v>
      </c>
      <c r="BP427" s="400"/>
      <c r="BQ427" s="398"/>
      <c r="BR427" s="401"/>
      <c r="BT427" s="697" t="s">
        <v>286</v>
      </c>
      <c r="BU427" s="693" t="s">
        <v>287</v>
      </c>
      <c r="BV427" s="693" t="s">
        <v>288</v>
      </c>
      <c r="BW427" s="699" t="s">
        <v>289</v>
      </c>
      <c r="BY427" s="401"/>
      <c r="BZ427" s="398"/>
      <c r="CA427" s="400"/>
      <c r="CC427" s="697" t="s">
        <v>286</v>
      </c>
      <c r="CD427" s="693" t="s">
        <v>287</v>
      </c>
      <c r="CE427" s="693" t="s">
        <v>288</v>
      </c>
      <c r="CF427" s="699" t="s">
        <v>289</v>
      </c>
      <c r="CH427" s="400"/>
      <c r="CI427" s="398"/>
      <c r="CJ427" s="401"/>
      <c r="CL427" s="697" t="s">
        <v>286</v>
      </c>
      <c r="CM427" s="693" t="s">
        <v>287</v>
      </c>
      <c r="CN427" s="693" t="s">
        <v>288</v>
      </c>
      <c r="CO427" s="699" t="s">
        <v>289</v>
      </c>
      <c r="CQ427" s="401"/>
      <c r="CR427" s="398"/>
      <c r="CS427" s="400"/>
      <c r="CU427" s="697" t="s">
        <v>286</v>
      </c>
      <c r="CV427" s="693" t="s">
        <v>287</v>
      </c>
      <c r="CW427" s="693" t="s">
        <v>288</v>
      </c>
      <c r="CX427" s="699" t="s">
        <v>289</v>
      </c>
      <c r="CZ427" s="400"/>
      <c r="DA427" s="398"/>
      <c r="DB427" s="401"/>
      <c r="DD427" s="697" t="s">
        <v>286</v>
      </c>
      <c r="DE427" s="693" t="s">
        <v>287</v>
      </c>
      <c r="DF427" s="693" t="s">
        <v>288</v>
      </c>
      <c r="DG427" s="699" t="s">
        <v>289</v>
      </c>
      <c r="DI427" s="401"/>
      <c r="DJ427" s="398"/>
      <c r="DK427" s="400"/>
      <c r="DM427" s="697" t="s">
        <v>286</v>
      </c>
      <c r="DN427" s="693" t="s">
        <v>287</v>
      </c>
      <c r="DO427" s="693" t="s">
        <v>288</v>
      </c>
      <c r="DP427" s="699" t="s">
        <v>289</v>
      </c>
      <c r="DR427" s="400"/>
      <c r="DS427" s="398"/>
      <c r="DT427" s="401"/>
      <c r="DV427" s="697" t="s">
        <v>286</v>
      </c>
      <c r="DW427" s="693" t="s">
        <v>287</v>
      </c>
      <c r="DX427" s="693" t="s">
        <v>288</v>
      </c>
      <c r="DY427" s="699" t="s">
        <v>289</v>
      </c>
      <c r="EA427" s="401"/>
      <c r="EB427" s="398"/>
      <c r="EC427" s="400"/>
      <c r="EE427" s="697" t="s">
        <v>286</v>
      </c>
      <c r="EF427" s="693" t="s">
        <v>287</v>
      </c>
      <c r="EG427" s="693" t="s">
        <v>288</v>
      </c>
      <c r="EH427" s="699" t="s">
        <v>289</v>
      </c>
      <c r="EJ427" s="400"/>
      <c r="EK427" s="398"/>
      <c r="EL427" s="401"/>
      <c r="EN427" s="697" t="s">
        <v>286</v>
      </c>
      <c r="EO427" s="693" t="s">
        <v>287</v>
      </c>
      <c r="EP427" s="693" t="s">
        <v>288</v>
      </c>
      <c r="EQ427" s="699" t="s">
        <v>289</v>
      </c>
      <c r="ES427" s="401"/>
      <c r="ET427" s="398"/>
      <c r="EU427" s="400"/>
      <c r="EW427" s="697" t="s">
        <v>286</v>
      </c>
      <c r="EX427" s="693" t="s">
        <v>287</v>
      </c>
      <c r="EY427" s="693" t="s">
        <v>288</v>
      </c>
      <c r="EZ427" s="699" t="s">
        <v>289</v>
      </c>
      <c r="FB427" s="400"/>
      <c r="FC427" s="398"/>
      <c r="FD427" s="401"/>
      <c r="FF427" s="697" t="s">
        <v>286</v>
      </c>
      <c r="FG427" s="693" t="s">
        <v>287</v>
      </c>
      <c r="FH427" s="693" t="s">
        <v>288</v>
      </c>
      <c r="FI427" s="699" t="s">
        <v>289</v>
      </c>
      <c r="FK427" s="401"/>
    </row>
    <row r="428" spans="2:167" ht="15" customHeight="1" x14ac:dyDescent="0.25">
      <c r="B428" s="704"/>
      <c r="C428" s="704"/>
      <c r="D428" s="704"/>
      <c r="E428" s="704"/>
      <c r="F428" s="704"/>
      <c r="G428" s="399"/>
      <c r="H428" s="698"/>
      <c r="I428" s="694"/>
      <c r="J428" s="694"/>
      <c r="K428" s="700"/>
      <c r="L428" s="153"/>
      <c r="M428" s="698"/>
      <c r="N428" s="694"/>
      <c r="O428" s="702"/>
      <c r="P428" s="700"/>
      <c r="Q428" s="403"/>
      <c r="R428" s="403"/>
      <c r="S428" s="403"/>
      <c r="T428" s="403"/>
      <c r="U428" s="403"/>
      <c r="V428" s="153"/>
      <c r="W428" s="151"/>
      <c r="X428" s="398"/>
      <c r="Y428" s="400"/>
      <c r="AA428" s="698"/>
      <c r="AB428" s="694"/>
      <c r="AC428" s="694"/>
      <c r="AD428" s="700"/>
      <c r="AF428" s="400"/>
      <c r="AG428" s="398"/>
      <c r="AH428" s="401"/>
      <c r="AJ428" s="698"/>
      <c r="AK428" s="694"/>
      <c r="AL428" s="694"/>
      <c r="AM428" s="700"/>
      <c r="AO428" s="401"/>
      <c r="AP428" s="398"/>
      <c r="AQ428" s="400"/>
      <c r="AS428" s="698"/>
      <c r="AT428" s="694"/>
      <c r="AU428" s="694"/>
      <c r="AV428" s="700"/>
      <c r="AX428" s="400"/>
      <c r="AY428" s="398"/>
      <c r="AZ428" s="401"/>
      <c r="BB428" s="698"/>
      <c r="BC428" s="694"/>
      <c r="BD428" s="694"/>
      <c r="BE428" s="700"/>
      <c r="BG428" s="401"/>
      <c r="BH428" s="398"/>
      <c r="BI428" s="400"/>
      <c r="BK428" s="698"/>
      <c r="BL428" s="694"/>
      <c r="BM428" s="694"/>
      <c r="BN428" s="700"/>
      <c r="BP428" s="400"/>
      <c r="BQ428" s="398"/>
      <c r="BR428" s="401"/>
      <c r="BT428" s="698"/>
      <c r="BU428" s="694"/>
      <c r="BV428" s="694"/>
      <c r="BW428" s="700"/>
      <c r="BY428" s="401"/>
      <c r="BZ428" s="398"/>
      <c r="CA428" s="400"/>
      <c r="CC428" s="698"/>
      <c r="CD428" s="694"/>
      <c r="CE428" s="694"/>
      <c r="CF428" s="700"/>
      <c r="CH428" s="400"/>
      <c r="CI428" s="398"/>
      <c r="CJ428" s="401"/>
      <c r="CL428" s="698"/>
      <c r="CM428" s="694"/>
      <c r="CN428" s="694"/>
      <c r="CO428" s="700"/>
      <c r="CQ428" s="401"/>
      <c r="CR428" s="398"/>
      <c r="CS428" s="400"/>
      <c r="CU428" s="698"/>
      <c r="CV428" s="694"/>
      <c r="CW428" s="694"/>
      <c r="CX428" s="700"/>
      <c r="CZ428" s="400"/>
      <c r="DA428" s="398"/>
      <c r="DB428" s="401"/>
      <c r="DD428" s="698"/>
      <c r="DE428" s="694"/>
      <c r="DF428" s="694"/>
      <c r="DG428" s="700"/>
      <c r="DI428" s="401"/>
      <c r="DJ428" s="398"/>
      <c r="DK428" s="400"/>
      <c r="DM428" s="698"/>
      <c r="DN428" s="694"/>
      <c r="DO428" s="694"/>
      <c r="DP428" s="700"/>
      <c r="DR428" s="400"/>
      <c r="DS428" s="398"/>
      <c r="DT428" s="401"/>
      <c r="DV428" s="698"/>
      <c r="DW428" s="694"/>
      <c r="DX428" s="694"/>
      <c r="DY428" s="700"/>
      <c r="EA428" s="401"/>
      <c r="EB428" s="398"/>
      <c r="EC428" s="400"/>
      <c r="EE428" s="698"/>
      <c r="EF428" s="694"/>
      <c r="EG428" s="694"/>
      <c r="EH428" s="700"/>
      <c r="EJ428" s="400"/>
      <c r="EK428" s="398"/>
      <c r="EL428" s="401"/>
      <c r="EN428" s="698"/>
      <c r="EO428" s="694"/>
      <c r="EP428" s="694"/>
      <c r="EQ428" s="700"/>
      <c r="ES428" s="401"/>
      <c r="ET428" s="398"/>
      <c r="EU428" s="400"/>
      <c r="EW428" s="698"/>
      <c r="EX428" s="694"/>
      <c r="EY428" s="694"/>
      <c r="EZ428" s="700"/>
      <c r="FB428" s="400"/>
      <c r="FC428" s="398"/>
      <c r="FD428" s="401"/>
      <c r="FF428" s="698"/>
      <c r="FG428" s="694"/>
      <c r="FH428" s="694"/>
      <c r="FI428" s="700"/>
      <c r="FK428" s="401"/>
    </row>
    <row r="429" spans="2:167" ht="15" customHeight="1" x14ac:dyDescent="0.25">
      <c r="B429" s="704"/>
      <c r="C429" s="704"/>
      <c r="D429" s="704"/>
      <c r="E429" s="704"/>
      <c r="F429" s="704"/>
      <c r="G429" s="399"/>
      <c r="H429" s="158" t="s">
        <v>292</v>
      </c>
      <c r="I429" s="159" t="s">
        <v>292</v>
      </c>
      <c r="J429" s="159" t="s">
        <v>292</v>
      </c>
      <c r="K429" s="160" t="s">
        <v>292</v>
      </c>
      <c r="L429" s="153"/>
      <c r="M429" s="158" t="s">
        <v>292</v>
      </c>
      <c r="N429" s="159" t="s">
        <v>292</v>
      </c>
      <c r="O429" s="159" t="s">
        <v>292</v>
      </c>
      <c r="P429" s="160" t="s">
        <v>292</v>
      </c>
      <c r="Q429" s="403"/>
      <c r="R429" s="403"/>
      <c r="S429" s="403"/>
      <c r="T429" s="403"/>
      <c r="U429" s="403"/>
      <c r="V429" s="153"/>
      <c r="W429" s="151"/>
      <c r="X429" s="398"/>
      <c r="Y429" s="400"/>
      <c r="AA429" s="158" t="s">
        <v>292</v>
      </c>
      <c r="AB429" s="159" t="s">
        <v>292</v>
      </c>
      <c r="AC429" s="159" t="s">
        <v>292</v>
      </c>
      <c r="AD429" s="160" t="s">
        <v>292</v>
      </c>
      <c r="AF429" s="400"/>
      <c r="AG429" s="398"/>
      <c r="AH429" s="401"/>
      <c r="AJ429" s="158" t="s">
        <v>292</v>
      </c>
      <c r="AK429" s="159" t="s">
        <v>292</v>
      </c>
      <c r="AL429" s="159" t="s">
        <v>292</v>
      </c>
      <c r="AM429" s="160" t="s">
        <v>292</v>
      </c>
      <c r="AO429" s="401"/>
      <c r="AP429" s="398"/>
      <c r="AQ429" s="400"/>
      <c r="AS429" s="158" t="s">
        <v>292</v>
      </c>
      <c r="AT429" s="159" t="s">
        <v>292</v>
      </c>
      <c r="AU429" s="159" t="s">
        <v>292</v>
      </c>
      <c r="AV429" s="160" t="s">
        <v>292</v>
      </c>
      <c r="AX429" s="400"/>
      <c r="AY429" s="398"/>
      <c r="AZ429" s="401"/>
      <c r="BB429" s="158" t="s">
        <v>292</v>
      </c>
      <c r="BC429" s="159" t="s">
        <v>292</v>
      </c>
      <c r="BD429" s="159" t="s">
        <v>292</v>
      </c>
      <c r="BE429" s="160" t="s">
        <v>292</v>
      </c>
      <c r="BG429" s="401"/>
      <c r="BH429" s="398"/>
      <c r="BI429" s="400"/>
      <c r="BK429" s="158" t="s">
        <v>292</v>
      </c>
      <c r="BL429" s="159" t="s">
        <v>292</v>
      </c>
      <c r="BM429" s="159" t="s">
        <v>292</v>
      </c>
      <c r="BN429" s="160" t="s">
        <v>292</v>
      </c>
      <c r="BP429" s="400"/>
      <c r="BQ429" s="398"/>
      <c r="BR429" s="401"/>
      <c r="BT429" s="158" t="s">
        <v>292</v>
      </c>
      <c r="BU429" s="159" t="s">
        <v>292</v>
      </c>
      <c r="BV429" s="159" t="s">
        <v>292</v>
      </c>
      <c r="BW429" s="160" t="s">
        <v>292</v>
      </c>
      <c r="BY429" s="401"/>
      <c r="BZ429" s="398"/>
      <c r="CA429" s="400"/>
      <c r="CC429" s="158" t="s">
        <v>292</v>
      </c>
      <c r="CD429" s="159" t="s">
        <v>292</v>
      </c>
      <c r="CE429" s="159" t="s">
        <v>292</v>
      </c>
      <c r="CF429" s="160" t="s">
        <v>292</v>
      </c>
      <c r="CH429" s="400"/>
      <c r="CI429" s="398"/>
      <c r="CJ429" s="401"/>
      <c r="CL429" s="158" t="s">
        <v>292</v>
      </c>
      <c r="CM429" s="159" t="s">
        <v>292</v>
      </c>
      <c r="CN429" s="159" t="s">
        <v>292</v>
      </c>
      <c r="CO429" s="160" t="s">
        <v>292</v>
      </c>
      <c r="CQ429" s="401"/>
      <c r="CR429" s="398"/>
      <c r="CS429" s="400"/>
      <c r="CU429" s="158" t="s">
        <v>292</v>
      </c>
      <c r="CV429" s="159" t="s">
        <v>292</v>
      </c>
      <c r="CW429" s="159" t="s">
        <v>292</v>
      </c>
      <c r="CX429" s="160" t="s">
        <v>292</v>
      </c>
      <c r="CZ429" s="400"/>
      <c r="DA429" s="398"/>
      <c r="DB429" s="401"/>
      <c r="DD429" s="158" t="s">
        <v>292</v>
      </c>
      <c r="DE429" s="159" t="s">
        <v>292</v>
      </c>
      <c r="DF429" s="159" t="s">
        <v>292</v>
      </c>
      <c r="DG429" s="160" t="s">
        <v>292</v>
      </c>
      <c r="DI429" s="401"/>
      <c r="DJ429" s="398"/>
      <c r="DK429" s="400"/>
      <c r="DM429" s="158" t="s">
        <v>292</v>
      </c>
      <c r="DN429" s="159" t="s">
        <v>292</v>
      </c>
      <c r="DO429" s="159" t="s">
        <v>292</v>
      </c>
      <c r="DP429" s="160" t="s">
        <v>292</v>
      </c>
      <c r="DR429" s="400"/>
      <c r="DS429" s="398"/>
      <c r="DT429" s="401"/>
      <c r="DV429" s="158" t="s">
        <v>292</v>
      </c>
      <c r="DW429" s="159" t="s">
        <v>292</v>
      </c>
      <c r="DX429" s="159" t="s">
        <v>292</v>
      </c>
      <c r="DY429" s="160" t="s">
        <v>292</v>
      </c>
      <c r="EA429" s="401"/>
      <c r="EB429" s="398"/>
      <c r="EC429" s="400"/>
      <c r="EE429" s="158" t="s">
        <v>292</v>
      </c>
      <c r="EF429" s="159" t="s">
        <v>292</v>
      </c>
      <c r="EG429" s="159" t="s">
        <v>292</v>
      </c>
      <c r="EH429" s="160" t="s">
        <v>292</v>
      </c>
      <c r="EJ429" s="400"/>
      <c r="EK429" s="398"/>
      <c r="EL429" s="401"/>
      <c r="EN429" s="158" t="s">
        <v>292</v>
      </c>
      <c r="EO429" s="159" t="s">
        <v>292</v>
      </c>
      <c r="EP429" s="159" t="s">
        <v>292</v>
      </c>
      <c r="EQ429" s="160" t="s">
        <v>292</v>
      </c>
      <c r="ES429" s="401"/>
      <c r="ET429" s="398"/>
      <c r="EU429" s="400"/>
      <c r="EW429" s="158" t="s">
        <v>292</v>
      </c>
      <c r="EX429" s="159" t="s">
        <v>292</v>
      </c>
      <c r="EY429" s="159" t="s">
        <v>292</v>
      </c>
      <c r="EZ429" s="160" t="s">
        <v>292</v>
      </c>
      <c r="FB429" s="400"/>
      <c r="FC429" s="398"/>
      <c r="FD429" s="401"/>
      <c r="FF429" s="158" t="s">
        <v>292</v>
      </c>
      <c r="FG429" s="159" t="s">
        <v>292</v>
      </c>
      <c r="FH429" s="159" t="s">
        <v>292</v>
      </c>
      <c r="FI429" s="160" t="s">
        <v>292</v>
      </c>
      <c r="FK429" s="401"/>
    </row>
    <row r="430" spans="2:167" ht="15" customHeight="1" x14ac:dyDescent="0.25">
      <c r="B430" s="704"/>
      <c r="C430" s="704"/>
      <c r="D430" s="704"/>
      <c r="E430" s="704"/>
      <c r="F430" s="704"/>
      <c r="G430" s="399"/>
      <c r="H430" s="158" t="s">
        <v>293</v>
      </c>
      <c r="I430" s="159" t="s">
        <v>294</v>
      </c>
      <c r="J430" s="159" t="s">
        <v>293</v>
      </c>
      <c r="K430" s="160" t="s">
        <v>295</v>
      </c>
      <c r="L430" s="153"/>
      <c r="M430" s="158" t="s">
        <v>293</v>
      </c>
      <c r="N430" s="159" t="s">
        <v>294</v>
      </c>
      <c r="O430" s="159" t="s">
        <v>293</v>
      </c>
      <c r="P430" s="160" t="s">
        <v>295</v>
      </c>
      <c r="Q430" s="403"/>
      <c r="R430" s="403"/>
      <c r="S430" s="403"/>
      <c r="T430" s="403"/>
      <c r="U430" s="403"/>
      <c r="V430" s="153"/>
      <c r="W430" s="151"/>
      <c r="X430" s="398"/>
      <c r="Y430" s="400"/>
      <c r="AA430" s="158" t="s">
        <v>293</v>
      </c>
      <c r="AB430" s="159" t="s">
        <v>294</v>
      </c>
      <c r="AC430" s="159" t="s">
        <v>293</v>
      </c>
      <c r="AD430" s="160" t="s">
        <v>295</v>
      </c>
      <c r="AF430" s="400"/>
      <c r="AG430" s="398"/>
      <c r="AH430" s="401"/>
      <c r="AJ430" s="158" t="s">
        <v>293</v>
      </c>
      <c r="AK430" s="159" t="s">
        <v>294</v>
      </c>
      <c r="AL430" s="159" t="s">
        <v>293</v>
      </c>
      <c r="AM430" s="160" t="s">
        <v>295</v>
      </c>
      <c r="AO430" s="401"/>
      <c r="AP430" s="398"/>
      <c r="AQ430" s="400"/>
      <c r="AS430" s="158" t="s">
        <v>293</v>
      </c>
      <c r="AT430" s="159" t="s">
        <v>294</v>
      </c>
      <c r="AU430" s="159" t="s">
        <v>293</v>
      </c>
      <c r="AV430" s="160" t="s">
        <v>295</v>
      </c>
      <c r="AX430" s="400"/>
      <c r="AY430" s="398"/>
      <c r="AZ430" s="401"/>
      <c r="BB430" s="158" t="s">
        <v>293</v>
      </c>
      <c r="BC430" s="159" t="s">
        <v>294</v>
      </c>
      <c r="BD430" s="159" t="s">
        <v>293</v>
      </c>
      <c r="BE430" s="160" t="s">
        <v>295</v>
      </c>
      <c r="BG430" s="401"/>
      <c r="BH430" s="398"/>
      <c r="BI430" s="400"/>
      <c r="BK430" s="158" t="s">
        <v>293</v>
      </c>
      <c r="BL430" s="159" t="s">
        <v>294</v>
      </c>
      <c r="BM430" s="159" t="s">
        <v>293</v>
      </c>
      <c r="BN430" s="160" t="s">
        <v>295</v>
      </c>
      <c r="BP430" s="400"/>
      <c r="BQ430" s="398"/>
      <c r="BR430" s="401"/>
      <c r="BT430" s="158" t="s">
        <v>293</v>
      </c>
      <c r="BU430" s="159" t="s">
        <v>294</v>
      </c>
      <c r="BV430" s="159" t="s">
        <v>293</v>
      </c>
      <c r="BW430" s="160" t="s">
        <v>295</v>
      </c>
      <c r="BY430" s="401"/>
      <c r="BZ430" s="398"/>
      <c r="CA430" s="400"/>
      <c r="CC430" s="158" t="s">
        <v>293</v>
      </c>
      <c r="CD430" s="159" t="s">
        <v>294</v>
      </c>
      <c r="CE430" s="159" t="s">
        <v>293</v>
      </c>
      <c r="CF430" s="160" t="s">
        <v>295</v>
      </c>
      <c r="CH430" s="400"/>
      <c r="CI430" s="398"/>
      <c r="CJ430" s="401"/>
      <c r="CL430" s="158" t="s">
        <v>293</v>
      </c>
      <c r="CM430" s="159" t="s">
        <v>294</v>
      </c>
      <c r="CN430" s="159" t="s">
        <v>293</v>
      </c>
      <c r="CO430" s="160" t="s">
        <v>295</v>
      </c>
      <c r="CQ430" s="401"/>
      <c r="CR430" s="398"/>
      <c r="CS430" s="400"/>
      <c r="CU430" s="158" t="s">
        <v>293</v>
      </c>
      <c r="CV430" s="159" t="s">
        <v>294</v>
      </c>
      <c r="CW430" s="159" t="s">
        <v>293</v>
      </c>
      <c r="CX430" s="160" t="s">
        <v>295</v>
      </c>
      <c r="CZ430" s="400"/>
      <c r="DA430" s="398"/>
      <c r="DB430" s="401"/>
      <c r="DD430" s="158" t="s">
        <v>293</v>
      </c>
      <c r="DE430" s="159" t="s">
        <v>294</v>
      </c>
      <c r="DF430" s="159" t="s">
        <v>293</v>
      </c>
      <c r="DG430" s="160" t="s">
        <v>295</v>
      </c>
      <c r="DI430" s="401"/>
      <c r="DJ430" s="398"/>
      <c r="DK430" s="400"/>
      <c r="DM430" s="158" t="s">
        <v>293</v>
      </c>
      <c r="DN430" s="159" t="s">
        <v>294</v>
      </c>
      <c r="DO430" s="159" t="s">
        <v>293</v>
      </c>
      <c r="DP430" s="160" t="s">
        <v>295</v>
      </c>
      <c r="DR430" s="400"/>
      <c r="DS430" s="398"/>
      <c r="DT430" s="401"/>
      <c r="DV430" s="158" t="s">
        <v>293</v>
      </c>
      <c r="DW430" s="159" t="s">
        <v>294</v>
      </c>
      <c r="DX430" s="159" t="s">
        <v>293</v>
      </c>
      <c r="DY430" s="160" t="s">
        <v>295</v>
      </c>
      <c r="EA430" s="401"/>
      <c r="EB430" s="398"/>
      <c r="EC430" s="400"/>
      <c r="EE430" s="158" t="s">
        <v>293</v>
      </c>
      <c r="EF430" s="159" t="s">
        <v>294</v>
      </c>
      <c r="EG430" s="159" t="s">
        <v>293</v>
      </c>
      <c r="EH430" s="160" t="s">
        <v>295</v>
      </c>
      <c r="EJ430" s="400"/>
      <c r="EK430" s="398"/>
      <c r="EL430" s="401"/>
      <c r="EN430" s="158" t="s">
        <v>293</v>
      </c>
      <c r="EO430" s="159" t="s">
        <v>294</v>
      </c>
      <c r="EP430" s="159" t="s">
        <v>293</v>
      </c>
      <c r="EQ430" s="160" t="s">
        <v>295</v>
      </c>
      <c r="ES430" s="401"/>
      <c r="ET430" s="398"/>
      <c r="EU430" s="400"/>
      <c r="EW430" s="158" t="s">
        <v>293</v>
      </c>
      <c r="EX430" s="159" t="s">
        <v>294</v>
      </c>
      <c r="EY430" s="159" t="s">
        <v>293</v>
      </c>
      <c r="EZ430" s="160" t="s">
        <v>295</v>
      </c>
      <c r="FB430" s="400"/>
      <c r="FC430" s="398"/>
      <c r="FD430" s="401"/>
      <c r="FF430" s="158" t="s">
        <v>293</v>
      </c>
      <c r="FG430" s="159" t="s">
        <v>294</v>
      </c>
      <c r="FH430" s="159" t="s">
        <v>293</v>
      </c>
      <c r="FI430" s="160" t="s">
        <v>295</v>
      </c>
      <c r="FK430" s="401"/>
    </row>
    <row r="431" spans="2:167" ht="15" customHeight="1" x14ac:dyDescent="0.25">
      <c r="B431" s="704"/>
      <c r="C431" s="704"/>
      <c r="D431" s="704"/>
      <c r="E431" s="704"/>
      <c r="F431" s="704"/>
      <c r="G431" s="399"/>
      <c r="H431" s="161">
        <v>0</v>
      </c>
      <c r="I431" s="162">
        <v>0</v>
      </c>
      <c r="J431" s="163">
        <v>12450</v>
      </c>
      <c r="K431" s="164">
        <v>9.5</v>
      </c>
      <c r="L431" s="153"/>
      <c r="M431" s="161">
        <v>0</v>
      </c>
      <c r="N431" s="162">
        <v>0</v>
      </c>
      <c r="O431" s="163">
        <v>6000</v>
      </c>
      <c r="P431" s="164">
        <v>9.5</v>
      </c>
      <c r="Q431" s="183"/>
      <c r="R431" s="183"/>
      <c r="S431" s="183"/>
      <c r="T431" s="183"/>
      <c r="U431" s="183"/>
      <c r="V431" s="153"/>
      <c r="W431" s="151"/>
      <c r="X431" s="398"/>
      <c r="Y431" s="400"/>
      <c r="AA431" s="161">
        <v>0</v>
      </c>
      <c r="AB431" s="162">
        <v>0</v>
      </c>
      <c r="AC431" s="163">
        <v>12450</v>
      </c>
      <c r="AD431" s="164">
        <v>9.5</v>
      </c>
      <c r="AF431" s="400"/>
      <c r="AG431" s="398"/>
      <c r="AH431" s="401"/>
      <c r="AJ431" s="161">
        <v>0</v>
      </c>
      <c r="AK431" s="162">
        <v>0</v>
      </c>
      <c r="AL431" s="163">
        <v>12450</v>
      </c>
      <c r="AM431" s="164">
        <v>9.5</v>
      </c>
      <c r="AO431" s="401"/>
      <c r="AP431" s="398"/>
      <c r="AQ431" s="400"/>
      <c r="AS431" s="161">
        <v>0</v>
      </c>
      <c r="AT431" s="162">
        <v>0</v>
      </c>
      <c r="AU431" s="163">
        <v>12450</v>
      </c>
      <c r="AV431" s="164">
        <v>9.5</v>
      </c>
      <c r="AX431" s="400"/>
      <c r="AY431" s="398"/>
      <c r="AZ431" s="401"/>
      <c r="BB431" s="161">
        <v>0</v>
      </c>
      <c r="BC431" s="162">
        <v>0</v>
      </c>
      <c r="BD431" s="163">
        <v>12450</v>
      </c>
      <c r="BE431" s="164">
        <v>9.5</v>
      </c>
      <c r="BG431" s="401"/>
      <c r="BH431" s="398"/>
      <c r="BI431" s="400"/>
      <c r="BK431" s="161">
        <v>0</v>
      </c>
      <c r="BL431" s="162">
        <v>0</v>
      </c>
      <c r="BM431" s="163">
        <v>12450</v>
      </c>
      <c r="BN431" s="164">
        <v>9.5</v>
      </c>
      <c r="BP431" s="400"/>
      <c r="BQ431" s="398"/>
      <c r="BR431" s="401"/>
      <c r="BT431" s="161">
        <v>0</v>
      </c>
      <c r="BU431" s="162">
        <v>0</v>
      </c>
      <c r="BV431" s="163">
        <v>12450</v>
      </c>
      <c r="BW431" s="164">
        <v>9.5</v>
      </c>
      <c r="BY431" s="401"/>
      <c r="BZ431" s="398"/>
      <c r="CA431" s="400"/>
      <c r="CC431" s="161">
        <v>0</v>
      </c>
      <c r="CD431" s="162">
        <v>0</v>
      </c>
      <c r="CE431" s="163">
        <v>12450</v>
      </c>
      <c r="CF431" s="164">
        <v>9.5</v>
      </c>
      <c r="CH431" s="400"/>
      <c r="CI431" s="398"/>
      <c r="CJ431" s="401"/>
      <c r="CL431" s="161">
        <v>0</v>
      </c>
      <c r="CM431" s="162">
        <v>0</v>
      </c>
      <c r="CN431" s="163">
        <v>12450</v>
      </c>
      <c r="CO431" s="164">
        <v>9.5</v>
      </c>
      <c r="CQ431" s="401"/>
      <c r="CR431" s="398"/>
      <c r="CS431" s="400"/>
      <c r="CU431" s="161">
        <v>0</v>
      </c>
      <c r="CV431" s="162">
        <v>0</v>
      </c>
      <c r="CW431" s="163">
        <v>12450</v>
      </c>
      <c r="CX431" s="164">
        <v>9.5</v>
      </c>
      <c r="CZ431" s="400"/>
      <c r="DA431" s="398"/>
      <c r="DB431" s="401"/>
      <c r="DD431" s="161">
        <v>0</v>
      </c>
      <c r="DE431" s="162">
        <v>0</v>
      </c>
      <c r="DF431" s="163">
        <v>12450</v>
      </c>
      <c r="DG431" s="164">
        <v>9.5</v>
      </c>
      <c r="DI431" s="401"/>
      <c r="DJ431" s="398"/>
      <c r="DK431" s="400"/>
      <c r="DM431" s="161">
        <v>0</v>
      </c>
      <c r="DN431" s="162">
        <v>0</v>
      </c>
      <c r="DO431" s="163">
        <v>12450</v>
      </c>
      <c r="DP431" s="164">
        <v>9.5</v>
      </c>
      <c r="DR431" s="400"/>
      <c r="DS431" s="398"/>
      <c r="DT431" s="401"/>
      <c r="DV431" s="161">
        <v>0</v>
      </c>
      <c r="DW431" s="162">
        <v>0</v>
      </c>
      <c r="DX431" s="163">
        <v>12450</v>
      </c>
      <c r="DY431" s="164">
        <v>9.5</v>
      </c>
      <c r="EA431" s="401"/>
      <c r="EB431" s="398"/>
      <c r="EC431" s="400"/>
      <c r="EE431" s="161">
        <v>0</v>
      </c>
      <c r="EF431" s="162">
        <v>0</v>
      </c>
      <c r="EG431" s="163">
        <v>12450</v>
      </c>
      <c r="EH431" s="164">
        <v>9.5</v>
      </c>
      <c r="EJ431" s="400"/>
      <c r="EK431" s="398"/>
      <c r="EL431" s="401"/>
      <c r="EN431" s="161">
        <v>0</v>
      </c>
      <c r="EO431" s="162">
        <v>0</v>
      </c>
      <c r="EP431" s="163">
        <v>12450</v>
      </c>
      <c r="EQ431" s="164">
        <v>9.5</v>
      </c>
      <c r="ES431" s="401"/>
      <c r="ET431" s="398"/>
      <c r="EU431" s="400"/>
      <c r="EW431" s="161">
        <v>0</v>
      </c>
      <c r="EX431" s="162">
        <v>0</v>
      </c>
      <c r="EY431" s="163">
        <v>12450</v>
      </c>
      <c r="EZ431" s="164">
        <v>9.5</v>
      </c>
      <c r="FB431" s="400"/>
      <c r="FC431" s="398"/>
      <c r="FD431" s="401"/>
      <c r="FF431" s="161">
        <v>0</v>
      </c>
      <c r="FG431" s="162">
        <v>0</v>
      </c>
      <c r="FH431" s="163">
        <v>12450</v>
      </c>
      <c r="FI431" s="164">
        <v>9.5</v>
      </c>
      <c r="FK431" s="401"/>
    </row>
    <row r="432" spans="2:167" ht="15" customHeight="1" x14ac:dyDescent="0.25">
      <c r="B432" s="704"/>
      <c r="C432" s="704"/>
      <c r="D432" s="704"/>
      <c r="E432" s="704"/>
      <c r="F432" s="704"/>
      <c r="G432" s="399"/>
      <c r="H432" s="165">
        <v>12450</v>
      </c>
      <c r="I432" s="166">
        <v>1182.75</v>
      </c>
      <c r="J432" s="166">
        <v>7750</v>
      </c>
      <c r="K432" s="167">
        <v>12</v>
      </c>
      <c r="L432" s="153"/>
      <c r="M432" s="165">
        <v>6000</v>
      </c>
      <c r="N432" s="166">
        <v>570</v>
      </c>
      <c r="O432" s="166">
        <v>44000</v>
      </c>
      <c r="P432" s="167">
        <v>10.5</v>
      </c>
      <c r="Q432" s="183"/>
      <c r="R432" s="183"/>
      <c r="S432" s="183"/>
      <c r="T432" s="183"/>
      <c r="U432" s="183"/>
      <c r="V432" s="153"/>
      <c r="W432" s="151"/>
      <c r="X432" s="398"/>
      <c r="Y432" s="400"/>
      <c r="AA432" s="165">
        <v>12450</v>
      </c>
      <c r="AB432" s="166">
        <v>1182.75</v>
      </c>
      <c r="AC432" s="166">
        <v>7750</v>
      </c>
      <c r="AD432" s="167">
        <v>12</v>
      </c>
      <c r="AF432" s="400"/>
      <c r="AG432" s="398"/>
      <c r="AH432" s="401"/>
      <c r="AJ432" s="165">
        <v>12450</v>
      </c>
      <c r="AK432" s="166">
        <v>1182.75</v>
      </c>
      <c r="AL432" s="166">
        <v>7750</v>
      </c>
      <c r="AM432" s="167">
        <v>12</v>
      </c>
      <c r="AO432" s="401"/>
      <c r="AP432" s="398"/>
      <c r="AQ432" s="400"/>
      <c r="AS432" s="165">
        <v>12450</v>
      </c>
      <c r="AT432" s="166">
        <v>1182.75</v>
      </c>
      <c r="AU432" s="166">
        <v>7750</v>
      </c>
      <c r="AV432" s="167">
        <v>12</v>
      </c>
      <c r="AX432" s="400"/>
      <c r="AY432" s="398"/>
      <c r="AZ432" s="401"/>
      <c r="BB432" s="165">
        <v>12450</v>
      </c>
      <c r="BC432" s="166">
        <v>1182.75</v>
      </c>
      <c r="BD432" s="166">
        <v>7750</v>
      </c>
      <c r="BE432" s="167">
        <v>12</v>
      </c>
      <c r="BG432" s="401"/>
      <c r="BH432" s="398"/>
      <c r="BI432" s="400"/>
      <c r="BK432" s="165">
        <v>12450</v>
      </c>
      <c r="BL432" s="166">
        <v>1182.75</v>
      </c>
      <c r="BM432" s="166">
        <v>7750</v>
      </c>
      <c r="BN432" s="167">
        <v>12</v>
      </c>
      <c r="BP432" s="400"/>
      <c r="BQ432" s="398"/>
      <c r="BR432" s="401"/>
      <c r="BT432" s="165">
        <v>12450</v>
      </c>
      <c r="BU432" s="166">
        <v>1182.75</v>
      </c>
      <c r="BV432" s="166">
        <v>7750</v>
      </c>
      <c r="BW432" s="167">
        <v>12</v>
      </c>
      <c r="BY432" s="401"/>
      <c r="BZ432" s="398"/>
      <c r="CA432" s="400"/>
      <c r="CC432" s="165">
        <v>12450</v>
      </c>
      <c r="CD432" s="166">
        <v>1182.75</v>
      </c>
      <c r="CE432" s="166">
        <v>7750</v>
      </c>
      <c r="CF432" s="167">
        <v>12</v>
      </c>
      <c r="CH432" s="400"/>
      <c r="CI432" s="398"/>
      <c r="CJ432" s="401"/>
      <c r="CL432" s="165">
        <v>12450</v>
      </c>
      <c r="CM432" s="166">
        <v>1182.75</v>
      </c>
      <c r="CN432" s="166">
        <v>7750</v>
      </c>
      <c r="CO432" s="167">
        <v>12</v>
      </c>
      <c r="CQ432" s="401"/>
      <c r="CR432" s="398"/>
      <c r="CS432" s="400"/>
      <c r="CU432" s="165">
        <v>12450</v>
      </c>
      <c r="CV432" s="166">
        <v>1182.75</v>
      </c>
      <c r="CW432" s="166">
        <v>7750</v>
      </c>
      <c r="CX432" s="167">
        <v>12</v>
      </c>
      <c r="CZ432" s="400"/>
      <c r="DA432" s="398"/>
      <c r="DB432" s="401"/>
      <c r="DD432" s="165">
        <v>12450</v>
      </c>
      <c r="DE432" s="166">
        <v>1182.75</v>
      </c>
      <c r="DF432" s="166">
        <v>7750</v>
      </c>
      <c r="DG432" s="167">
        <v>12</v>
      </c>
      <c r="DI432" s="401"/>
      <c r="DJ432" s="398"/>
      <c r="DK432" s="400"/>
      <c r="DM432" s="165">
        <v>12450</v>
      </c>
      <c r="DN432" s="166">
        <v>1182.75</v>
      </c>
      <c r="DO432" s="166">
        <v>7750</v>
      </c>
      <c r="DP432" s="167">
        <v>12</v>
      </c>
      <c r="DR432" s="400"/>
      <c r="DS432" s="398"/>
      <c r="DT432" s="401"/>
      <c r="DV432" s="165">
        <v>12450</v>
      </c>
      <c r="DW432" s="166">
        <v>1182.75</v>
      </c>
      <c r="DX432" s="166">
        <v>7750</v>
      </c>
      <c r="DY432" s="167">
        <v>12</v>
      </c>
      <c r="EA432" s="401"/>
      <c r="EB432" s="398"/>
      <c r="EC432" s="400"/>
      <c r="EE432" s="165">
        <v>12450</v>
      </c>
      <c r="EF432" s="166">
        <v>1182.75</v>
      </c>
      <c r="EG432" s="166">
        <v>7750</v>
      </c>
      <c r="EH432" s="167">
        <v>12</v>
      </c>
      <c r="EJ432" s="400"/>
      <c r="EK432" s="398"/>
      <c r="EL432" s="401"/>
      <c r="EN432" s="165">
        <v>12450</v>
      </c>
      <c r="EO432" s="166">
        <v>1182.75</v>
      </c>
      <c r="EP432" s="166">
        <v>7750</v>
      </c>
      <c r="EQ432" s="167">
        <v>12</v>
      </c>
      <c r="ES432" s="401"/>
      <c r="ET432" s="398"/>
      <c r="EU432" s="400"/>
      <c r="EW432" s="165">
        <v>12450</v>
      </c>
      <c r="EX432" s="166">
        <v>1182.75</v>
      </c>
      <c r="EY432" s="166">
        <v>7750</v>
      </c>
      <c r="EZ432" s="167">
        <v>12</v>
      </c>
      <c r="FB432" s="400"/>
      <c r="FC432" s="398"/>
      <c r="FD432" s="401"/>
      <c r="FF432" s="165">
        <v>12450</v>
      </c>
      <c r="FG432" s="166">
        <v>1182.75</v>
      </c>
      <c r="FH432" s="166">
        <v>7750</v>
      </c>
      <c r="FI432" s="167">
        <v>12</v>
      </c>
      <c r="FK432" s="401"/>
    </row>
    <row r="433" spans="2:167" ht="15" customHeight="1" x14ac:dyDescent="0.25">
      <c r="B433" s="704"/>
      <c r="C433" s="704"/>
      <c r="D433" s="704"/>
      <c r="E433" s="704"/>
      <c r="F433" s="704"/>
      <c r="G433" s="399"/>
      <c r="H433" s="168">
        <v>20200</v>
      </c>
      <c r="I433" s="163">
        <v>2112.75</v>
      </c>
      <c r="J433" s="163">
        <v>15000</v>
      </c>
      <c r="K433" s="164">
        <v>15</v>
      </c>
      <c r="L433" s="153"/>
      <c r="M433" s="169">
        <v>50000</v>
      </c>
      <c r="N433" s="170">
        <v>5190</v>
      </c>
      <c r="O433" s="170" t="s">
        <v>296</v>
      </c>
      <c r="P433" s="171">
        <v>11.5</v>
      </c>
      <c r="Q433" s="183"/>
      <c r="R433" s="183"/>
      <c r="S433" s="183"/>
      <c r="T433" s="183"/>
      <c r="U433" s="183"/>
      <c r="V433" s="153"/>
      <c r="W433" s="151"/>
      <c r="X433" s="398"/>
      <c r="Y433" s="400"/>
      <c r="AA433" s="168">
        <v>20200</v>
      </c>
      <c r="AB433" s="163">
        <v>2112.75</v>
      </c>
      <c r="AC433" s="163">
        <v>15000</v>
      </c>
      <c r="AD433" s="164">
        <v>15</v>
      </c>
      <c r="AF433" s="400"/>
      <c r="AG433" s="398"/>
      <c r="AH433" s="401"/>
      <c r="AJ433" s="168">
        <v>20200</v>
      </c>
      <c r="AK433" s="163">
        <v>2112.75</v>
      </c>
      <c r="AL433" s="163">
        <v>15000</v>
      </c>
      <c r="AM433" s="164">
        <v>15</v>
      </c>
      <c r="AO433" s="401"/>
      <c r="AP433" s="398"/>
      <c r="AQ433" s="400"/>
      <c r="AS433" s="168">
        <v>20200</v>
      </c>
      <c r="AT433" s="163">
        <v>2112.75</v>
      </c>
      <c r="AU433" s="163">
        <v>15000</v>
      </c>
      <c r="AV433" s="164">
        <v>15</v>
      </c>
      <c r="AX433" s="400"/>
      <c r="AY433" s="398"/>
      <c r="AZ433" s="401"/>
      <c r="BB433" s="168">
        <v>20200</v>
      </c>
      <c r="BC433" s="163">
        <v>2112.75</v>
      </c>
      <c r="BD433" s="163">
        <v>15000</v>
      </c>
      <c r="BE433" s="164">
        <v>15</v>
      </c>
      <c r="BG433" s="401"/>
      <c r="BH433" s="398"/>
      <c r="BI433" s="400"/>
      <c r="BK433" s="168">
        <v>20200</v>
      </c>
      <c r="BL433" s="163">
        <v>2112.75</v>
      </c>
      <c r="BM433" s="163">
        <v>15000</v>
      </c>
      <c r="BN433" s="164">
        <v>15</v>
      </c>
      <c r="BP433" s="400"/>
      <c r="BQ433" s="398"/>
      <c r="BR433" s="401"/>
      <c r="BT433" s="168">
        <v>20200</v>
      </c>
      <c r="BU433" s="163">
        <v>2112.75</v>
      </c>
      <c r="BV433" s="163">
        <v>15000</v>
      </c>
      <c r="BW433" s="164">
        <v>15</v>
      </c>
      <c r="BY433" s="401"/>
      <c r="BZ433" s="398"/>
      <c r="CA433" s="400"/>
      <c r="CC433" s="168">
        <v>20200</v>
      </c>
      <c r="CD433" s="163">
        <v>2112.75</v>
      </c>
      <c r="CE433" s="163">
        <v>15000</v>
      </c>
      <c r="CF433" s="164">
        <v>15</v>
      </c>
      <c r="CH433" s="400"/>
      <c r="CI433" s="398"/>
      <c r="CJ433" s="401"/>
      <c r="CL433" s="168">
        <v>20200</v>
      </c>
      <c r="CM433" s="163">
        <v>2112.75</v>
      </c>
      <c r="CN433" s="163">
        <v>15000</v>
      </c>
      <c r="CO433" s="164">
        <v>15</v>
      </c>
      <c r="CQ433" s="401"/>
      <c r="CR433" s="398"/>
      <c r="CS433" s="400"/>
      <c r="CU433" s="168">
        <v>20200</v>
      </c>
      <c r="CV433" s="163">
        <v>2112.75</v>
      </c>
      <c r="CW433" s="163">
        <v>15000</v>
      </c>
      <c r="CX433" s="164">
        <v>15</v>
      </c>
      <c r="CZ433" s="400"/>
      <c r="DA433" s="398"/>
      <c r="DB433" s="401"/>
      <c r="DD433" s="168">
        <v>20200</v>
      </c>
      <c r="DE433" s="163">
        <v>2112.75</v>
      </c>
      <c r="DF433" s="163">
        <v>15000</v>
      </c>
      <c r="DG433" s="164">
        <v>15</v>
      </c>
      <c r="DI433" s="401"/>
      <c r="DJ433" s="398"/>
      <c r="DK433" s="400"/>
      <c r="DM433" s="168">
        <v>20200</v>
      </c>
      <c r="DN433" s="163">
        <v>2112.75</v>
      </c>
      <c r="DO433" s="163">
        <v>15000</v>
      </c>
      <c r="DP433" s="164">
        <v>15</v>
      </c>
      <c r="DR433" s="400"/>
      <c r="DS433" s="398"/>
      <c r="DT433" s="401"/>
      <c r="DV433" s="168">
        <v>20200</v>
      </c>
      <c r="DW433" s="163">
        <v>2112.75</v>
      </c>
      <c r="DX433" s="163">
        <v>15000</v>
      </c>
      <c r="DY433" s="164">
        <v>15</v>
      </c>
      <c r="EA433" s="401"/>
      <c r="EB433" s="398"/>
      <c r="EC433" s="400"/>
      <c r="EE433" s="168">
        <v>20200</v>
      </c>
      <c r="EF433" s="163">
        <v>2112.75</v>
      </c>
      <c r="EG433" s="163">
        <v>15000</v>
      </c>
      <c r="EH433" s="164">
        <v>15</v>
      </c>
      <c r="EJ433" s="400"/>
      <c r="EK433" s="398"/>
      <c r="EL433" s="401"/>
      <c r="EN433" s="168">
        <v>20200</v>
      </c>
      <c r="EO433" s="163">
        <v>2112.75</v>
      </c>
      <c r="EP433" s="163">
        <v>15000</v>
      </c>
      <c r="EQ433" s="164">
        <v>15</v>
      </c>
      <c r="ES433" s="401"/>
      <c r="ET433" s="398"/>
      <c r="EU433" s="400"/>
      <c r="EW433" s="168">
        <v>20200</v>
      </c>
      <c r="EX433" s="163">
        <v>2112.75</v>
      </c>
      <c r="EY433" s="163">
        <v>15000</v>
      </c>
      <c r="EZ433" s="164">
        <v>15</v>
      </c>
      <c r="FB433" s="400"/>
      <c r="FC433" s="398"/>
      <c r="FD433" s="401"/>
      <c r="FF433" s="168">
        <v>20200</v>
      </c>
      <c r="FG433" s="163">
        <v>2112.75</v>
      </c>
      <c r="FH433" s="163">
        <v>15000</v>
      </c>
      <c r="FI433" s="164">
        <v>15</v>
      </c>
      <c r="FK433" s="401"/>
    </row>
    <row r="434" spans="2:167" ht="15" customHeight="1" x14ac:dyDescent="0.25">
      <c r="B434" s="704"/>
      <c r="C434" s="704"/>
      <c r="D434" s="704"/>
      <c r="E434" s="704"/>
      <c r="F434" s="704"/>
      <c r="G434" s="399"/>
      <c r="H434" s="165">
        <v>35200</v>
      </c>
      <c r="I434" s="166">
        <v>4362.75</v>
      </c>
      <c r="J434" s="166">
        <v>24800</v>
      </c>
      <c r="K434" s="167">
        <v>18.5</v>
      </c>
      <c r="L434" s="153"/>
      <c r="M434" s="153"/>
      <c r="N434" s="153"/>
      <c r="O434" s="153"/>
      <c r="P434" s="153"/>
      <c r="Q434" s="176"/>
      <c r="R434" s="176"/>
      <c r="S434" s="176"/>
      <c r="T434" s="176"/>
      <c r="U434" s="176"/>
      <c r="V434" s="153"/>
      <c r="W434" s="151"/>
      <c r="X434" s="398"/>
      <c r="Y434" s="400"/>
      <c r="AA434" s="165">
        <v>35200</v>
      </c>
      <c r="AB434" s="166">
        <v>4362.75</v>
      </c>
      <c r="AC434" s="166">
        <v>24800</v>
      </c>
      <c r="AD434" s="167">
        <v>18.5</v>
      </c>
      <c r="AF434" s="400"/>
      <c r="AG434" s="398"/>
      <c r="AH434" s="401"/>
      <c r="AJ434" s="165">
        <v>35200</v>
      </c>
      <c r="AK434" s="166">
        <v>4362.75</v>
      </c>
      <c r="AL434" s="166">
        <v>24800</v>
      </c>
      <c r="AM434" s="167">
        <v>18.5</v>
      </c>
      <c r="AO434" s="401"/>
      <c r="AP434" s="398"/>
      <c r="AQ434" s="400"/>
      <c r="AS434" s="165">
        <v>35200</v>
      </c>
      <c r="AT434" s="166">
        <v>4362.75</v>
      </c>
      <c r="AU434" s="166">
        <v>24800</v>
      </c>
      <c r="AV434" s="167">
        <v>18.5</v>
      </c>
      <c r="AX434" s="400"/>
      <c r="AY434" s="398"/>
      <c r="AZ434" s="401"/>
      <c r="BB434" s="165">
        <v>35200</v>
      </c>
      <c r="BC434" s="166">
        <v>4362.75</v>
      </c>
      <c r="BD434" s="166">
        <v>24800</v>
      </c>
      <c r="BE434" s="167">
        <v>18.5</v>
      </c>
      <c r="BG434" s="401"/>
      <c r="BH434" s="398"/>
      <c r="BI434" s="400"/>
      <c r="BK434" s="165">
        <v>35200</v>
      </c>
      <c r="BL434" s="166">
        <v>4362.75</v>
      </c>
      <c r="BM434" s="166">
        <v>24800</v>
      </c>
      <c r="BN434" s="167">
        <v>18.5</v>
      </c>
      <c r="BP434" s="400"/>
      <c r="BQ434" s="398"/>
      <c r="BR434" s="401"/>
      <c r="BT434" s="165">
        <v>35200</v>
      </c>
      <c r="BU434" s="166">
        <v>4362.75</v>
      </c>
      <c r="BV434" s="166">
        <v>24800</v>
      </c>
      <c r="BW434" s="167">
        <v>18.5</v>
      </c>
      <c r="BY434" s="401"/>
      <c r="BZ434" s="398"/>
      <c r="CA434" s="400"/>
      <c r="CC434" s="165">
        <v>35200</v>
      </c>
      <c r="CD434" s="166">
        <v>4362.75</v>
      </c>
      <c r="CE434" s="166">
        <v>24800</v>
      </c>
      <c r="CF434" s="167">
        <v>18.5</v>
      </c>
      <c r="CH434" s="400"/>
      <c r="CI434" s="398"/>
      <c r="CJ434" s="401"/>
      <c r="CL434" s="165">
        <v>35200</v>
      </c>
      <c r="CM434" s="166">
        <v>4362.75</v>
      </c>
      <c r="CN434" s="166">
        <v>24800</v>
      </c>
      <c r="CO434" s="167">
        <v>18.5</v>
      </c>
      <c r="CQ434" s="401"/>
      <c r="CR434" s="398"/>
      <c r="CS434" s="400"/>
      <c r="CU434" s="165">
        <v>35200</v>
      </c>
      <c r="CV434" s="166">
        <v>4362.75</v>
      </c>
      <c r="CW434" s="166">
        <v>24800</v>
      </c>
      <c r="CX434" s="167">
        <v>18.5</v>
      </c>
      <c r="CZ434" s="400"/>
      <c r="DA434" s="398"/>
      <c r="DB434" s="401"/>
      <c r="DD434" s="165">
        <v>35200</v>
      </c>
      <c r="DE434" s="166">
        <v>4362.75</v>
      </c>
      <c r="DF434" s="166">
        <v>24800</v>
      </c>
      <c r="DG434" s="167">
        <v>18.5</v>
      </c>
      <c r="DI434" s="401"/>
      <c r="DJ434" s="398"/>
      <c r="DK434" s="400"/>
      <c r="DM434" s="165">
        <v>35200</v>
      </c>
      <c r="DN434" s="166">
        <v>4362.75</v>
      </c>
      <c r="DO434" s="166">
        <v>24800</v>
      </c>
      <c r="DP434" s="167">
        <v>18.5</v>
      </c>
      <c r="DR434" s="400"/>
      <c r="DS434" s="398"/>
      <c r="DT434" s="401"/>
      <c r="DV434" s="165">
        <v>35200</v>
      </c>
      <c r="DW434" s="166">
        <v>4362.75</v>
      </c>
      <c r="DX434" s="166">
        <v>24800</v>
      </c>
      <c r="DY434" s="167">
        <v>18.5</v>
      </c>
      <c r="EA434" s="401"/>
      <c r="EB434" s="398"/>
      <c r="EC434" s="400"/>
      <c r="EE434" s="165">
        <v>35200</v>
      </c>
      <c r="EF434" s="166">
        <v>4362.75</v>
      </c>
      <c r="EG434" s="166">
        <v>24800</v>
      </c>
      <c r="EH434" s="167">
        <v>18.5</v>
      </c>
      <c r="EJ434" s="400"/>
      <c r="EK434" s="398"/>
      <c r="EL434" s="401"/>
      <c r="EN434" s="165">
        <v>35200</v>
      </c>
      <c r="EO434" s="166">
        <v>4362.75</v>
      </c>
      <c r="EP434" s="166">
        <v>24800</v>
      </c>
      <c r="EQ434" s="167">
        <v>18.5</v>
      </c>
      <c r="ES434" s="401"/>
      <c r="ET434" s="398"/>
      <c r="EU434" s="400"/>
      <c r="EW434" s="165">
        <v>35200</v>
      </c>
      <c r="EX434" s="166">
        <v>4362.75</v>
      </c>
      <c r="EY434" s="166">
        <v>24800</v>
      </c>
      <c r="EZ434" s="167">
        <v>18.5</v>
      </c>
      <c r="FB434" s="400"/>
      <c r="FC434" s="398"/>
      <c r="FD434" s="401"/>
      <c r="FF434" s="165">
        <v>35200</v>
      </c>
      <c r="FG434" s="166">
        <v>4362.75</v>
      </c>
      <c r="FH434" s="166">
        <v>24800</v>
      </c>
      <c r="FI434" s="167">
        <v>18.5</v>
      </c>
      <c r="FK434" s="401"/>
    </row>
    <row r="435" spans="2:167" ht="15" customHeight="1" x14ac:dyDescent="0.25">
      <c r="B435" s="704"/>
      <c r="C435" s="704"/>
      <c r="D435" s="704"/>
      <c r="E435" s="704"/>
      <c r="F435" s="704"/>
      <c r="G435" s="399"/>
      <c r="H435" s="169">
        <v>60000</v>
      </c>
      <c r="I435" s="170">
        <v>8950.75</v>
      </c>
      <c r="J435" s="172" t="s">
        <v>296</v>
      </c>
      <c r="K435" s="171">
        <v>22.5</v>
      </c>
      <c r="L435" s="153"/>
      <c r="M435" s="153"/>
      <c r="N435" s="153"/>
      <c r="O435" s="153"/>
      <c r="P435" s="153"/>
      <c r="Q435" s="176"/>
      <c r="R435" s="176"/>
      <c r="S435" s="176"/>
      <c r="T435" s="176"/>
      <c r="U435" s="176"/>
      <c r="V435" s="153"/>
      <c r="W435" s="151"/>
      <c r="X435" s="398"/>
      <c r="Y435" s="400"/>
      <c r="AA435" s="169">
        <v>60000</v>
      </c>
      <c r="AB435" s="170">
        <v>8950.75</v>
      </c>
      <c r="AC435" s="172" t="s">
        <v>296</v>
      </c>
      <c r="AD435" s="171">
        <v>22.5</v>
      </c>
      <c r="AF435" s="400"/>
      <c r="AG435" s="398"/>
      <c r="AH435" s="401"/>
      <c r="AJ435" s="169">
        <v>60000</v>
      </c>
      <c r="AK435" s="170">
        <v>8950.75</v>
      </c>
      <c r="AL435" s="172" t="s">
        <v>296</v>
      </c>
      <c r="AM435" s="171">
        <v>22.5</v>
      </c>
      <c r="AO435" s="401"/>
      <c r="AP435" s="398"/>
      <c r="AQ435" s="400"/>
      <c r="AS435" s="169">
        <v>60000</v>
      </c>
      <c r="AT435" s="170">
        <v>8950.75</v>
      </c>
      <c r="AU435" s="172" t="s">
        <v>296</v>
      </c>
      <c r="AV435" s="171">
        <v>22.5</v>
      </c>
      <c r="AX435" s="400"/>
      <c r="AY435" s="398"/>
      <c r="AZ435" s="401"/>
      <c r="BB435" s="169">
        <v>60000</v>
      </c>
      <c r="BC435" s="170">
        <v>8950.75</v>
      </c>
      <c r="BD435" s="172" t="s">
        <v>296</v>
      </c>
      <c r="BE435" s="171">
        <v>22.5</v>
      </c>
      <c r="BG435" s="401"/>
      <c r="BH435" s="398"/>
      <c r="BI435" s="400"/>
      <c r="BK435" s="169">
        <v>60000</v>
      </c>
      <c r="BL435" s="170">
        <v>8950.75</v>
      </c>
      <c r="BM435" s="172" t="s">
        <v>296</v>
      </c>
      <c r="BN435" s="171">
        <v>22.5</v>
      </c>
      <c r="BP435" s="400"/>
      <c r="BQ435" s="398"/>
      <c r="BR435" s="401"/>
      <c r="BT435" s="169">
        <v>60000</v>
      </c>
      <c r="BU435" s="170">
        <v>8950.75</v>
      </c>
      <c r="BV435" s="172" t="s">
        <v>296</v>
      </c>
      <c r="BW435" s="171">
        <v>22.5</v>
      </c>
      <c r="BY435" s="401"/>
      <c r="BZ435" s="398"/>
      <c r="CA435" s="400"/>
      <c r="CC435" s="169">
        <v>60000</v>
      </c>
      <c r="CD435" s="170">
        <v>8950.75</v>
      </c>
      <c r="CE435" s="172" t="s">
        <v>296</v>
      </c>
      <c r="CF435" s="171">
        <v>22.5</v>
      </c>
      <c r="CH435" s="400"/>
      <c r="CI435" s="398"/>
      <c r="CJ435" s="401"/>
      <c r="CL435" s="169">
        <v>60000</v>
      </c>
      <c r="CM435" s="170">
        <v>8950.75</v>
      </c>
      <c r="CN435" s="172" t="s">
        <v>296</v>
      </c>
      <c r="CO435" s="171">
        <v>22.5</v>
      </c>
      <c r="CQ435" s="401"/>
      <c r="CR435" s="398"/>
      <c r="CS435" s="400"/>
      <c r="CU435" s="169">
        <v>60000</v>
      </c>
      <c r="CV435" s="170">
        <v>8950.75</v>
      </c>
      <c r="CW435" s="172" t="s">
        <v>296</v>
      </c>
      <c r="CX435" s="171">
        <v>22.5</v>
      </c>
      <c r="CZ435" s="400"/>
      <c r="DA435" s="398"/>
      <c r="DB435" s="401"/>
      <c r="DD435" s="169">
        <v>60000</v>
      </c>
      <c r="DE435" s="170">
        <v>8950.75</v>
      </c>
      <c r="DF435" s="172" t="s">
        <v>296</v>
      </c>
      <c r="DG435" s="171">
        <v>22.5</v>
      </c>
      <c r="DI435" s="401"/>
      <c r="DJ435" s="398"/>
      <c r="DK435" s="400"/>
      <c r="DM435" s="169">
        <v>60000</v>
      </c>
      <c r="DN435" s="170">
        <v>8950.75</v>
      </c>
      <c r="DO435" s="172" t="s">
        <v>296</v>
      </c>
      <c r="DP435" s="171">
        <v>22.5</v>
      </c>
      <c r="DR435" s="400"/>
      <c r="DS435" s="398"/>
      <c r="DT435" s="401"/>
      <c r="DV435" s="169">
        <v>60000</v>
      </c>
      <c r="DW435" s="170">
        <v>8950.75</v>
      </c>
      <c r="DX435" s="172" t="s">
        <v>296</v>
      </c>
      <c r="DY435" s="171">
        <v>22.5</v>
      </c>
      <c r="EA435" s="401"/>
      <c r="EB435" s="398"/>
      <c r="EC435" s="400"/>
      <c r="EE435" s="169">
        <v>60000</v>
      </c>
      <c r="EF435" s="170">
        <v>8950.75</v>
      </c>
      <c r="EG435" s="172" t="s">
        <v>296</v>
      </c>
      <c r="EH435" s="171">
        <v>22.5</v>
      </c>
      <c r="EJ435" s="400"/>
      <c r="EK435" s="398"/>
      <c r="EL435" s="401"/>
      <c r="EN435" s="169">
        <v>60000</v>
      </c>
      <c r="EO435" s="170">
        <v>8950.75</v>
      </c>
      <c r="EP435" s="172" t="s">
        <v>296</v>
      </c>
      <c r="EQ435" s="171">
        <v>22.5</v>
      </c>
      <c r="ES435" s="401"/>
      <c r="ET435" s="398"/>
      <c r="EU435" s="400"/>
      <c r="EW435" s="169">
        <v>60000</v>
      </c>
      <c r="EX435" s="170">
        <v>8950.75</v>
      </c>
      <c r="EY435" s="172" t="s">
        <v>296</v>
      </c>
      <c r="EZ435" s="171">
        <v>22.5</v>
      </c>
      <c r="FB435" s="400"/>
      <c r="FC435" s="398"/>
      <c r="FD435" s="401"/>
      <c r="FF435" s="169">
        <v>60000</v>
      </c>
      <c r="FG435" s="170">
        <v>8950.75</v>
      </c>
      <c r="FH435" s="172" t="s">
        <v>296</v>
      </c>
      <c r="FI435" s="171">
        <v>22.5</v>
      </c>
      <c r="FK435" s="401"/>
    </row>
    <row r="436" spans="2:167" ht="15" customHeight="1" x14ac:dyDescent="0.25">
      <c r="B436" s="704"/>
      <c r="C436" s="704"/>
      <c r="D436" s="704"/>
      <c r="E436" s="704"/>
      <c r="F436" s="704"/>
      <c r="G436" s="399"/>
      <c r="H436" s="153"/>
      <c r="I436" s="153"/>
      <c r="J436" s="153"/>
      <c r="K436" s="153"/>
      <c r="L436" s="153"/>
      <c r="M436" s="153"/>
      <c r="N436" s="153"/>
      <c r="O436" s="153"/>
      <c r="P436" s="153"/>
      <c r="Q436" s="176"/>
      <c r="R436" s="176"/>
      <c r="S436" s="176"/>
      <c r="T436" s="176"/>
      <c r="U436" s="176"/>
      <c r="V436" s="153"/>
      <c r="W436" s="151"/>
      <c r="X436" s="398"/>
      <c r="Y436" s="400"/>
      <c r="AA436" s="153"/>
      <c r="AB436" s="153"/>
      <c r="AC436" s="153"/>
      <c r="AD436" s="153"/>
      <c r="AF436" s="400"/>
      <c r="AG436" s="398"/>
      <c r="AH436" s="401"/>
      <c r="AJ436" s="153"/>
      <c r="AK436" s="153"/>
      <c r="AL436" s="153"/>
      <c r="AM436" s="153"/>
      <c r="AO436" s="401"/>
      <c r="AP436" s="398"/>
      <c r="AQ436" s="400"/>
      <c r="AS436" s="153"/>
      <c r="AT436" s="153"/>
      <c r="AU436" s="153"/>
      <c r="AV436" s="153"/>
      <c r="AX436" s="400"/>
      <c r="AY436" s="398"/>
      <c r="AZ436" s="401"/>
      <c r="BB436" s="153"/>
      <c r="BC436" s="153"/>
      <c r="BD436" s="153"/>
      <c r="BE436" s="153"/>
      <c r="BG436" s="401"/>
      <c r="BH436" s="398"/>
      <c r="BI436" s="400"/>
      <c r="BK436" s="153"/>
      <c r="BL436" s="153"/>
      <c r="BM436" s="153"/>
      <c r="BN436" s="153"/>
      <c r="BP436" s="400"/>
      <c r="BQ436" s="398"/>
      <c r="BR436" s="401"/>
      <c r="BT436" s="153"/>
      <c r="BU436" s="153"/>
      <c r="BV436" s="153"/>
      <c r="BW436" s="153"/>
      <c r="BY436" s="401"/>
      <c r="BZ436" s="398"/>
      <c r="CA436" s="400"/>
      <c r="CC436" s="153"/>
      <c r="CD436" s="153"/>
      <c r="CE436" s="153"/>
      <c r="CF436" s="153"/>
      <c r="CH436" s="400"/>
      <c r="CI436" s="398"/>
      <c r="CJ436" s="401"/>
      <c r="CL436" s="153"/>
      <c r="CM436" s="153"/>
      <c r="CN436" s="153"/>
      <c r="CO436" s="153"/>
      <c r="CQ436" s="401"/>
      <c r="CR436" s="398"/>
      <c r="CS436" s="400"/>
      <c r="CU436" s="153"/>
      <c r="CV436" s="153"/>
      <c r="CW436" s="153"/>
      <c r="CX436" s="153"/>
      <c r="CZ436" s="400"/>
      <c r="DA436" s="398"/>
      <c r="DB436" s="401"/>
      <c r="DD436" s="153"/>
      <c r="DE436" s="153"/>
      <c r="DF436" s="153"/>
      <c r="DG436" s="153"/>
      <c r="DI436" s="401"/>
      <c r="DJ436" s="398"/>
      <c r="DK436" s="400"/>
      <c r="DM436" s="153"/>
      <c r="DN436" s="153"/>
      <c r="DO436" s="153"/>
      <c r="DP436" s="153"/>
      <c r="DR436" s="400"/>
      <c r="DS436" s="398"/>
      <c r="DT436" s="401"/>
      <c r="DV436" s="153"/>
      <c r="DW436" s="153"/>
      <c r="DX436" s="153"/>
      <c r="DY436" s="153"/>
      <c r="EA436" s="401"/>
      <c r="EB436" s="398"/>
      <c r="EC436" s="400"/>
      <c r="EE436" s="153"/>
      <c r="EF436" s="153"/>
      <c r="EG436" s="153"/>
      <c r="EH436" s="153"/>
      <c r="EJ436" s="400"/>
      <c r="EK436" s="398"/>
      <c r="EL436" s="401"/>
      <c r="EN436" s="153"/>
      <c r="EO436" s="153"/>
      <c r="EP436" s="153"/>
      <c r="EQ436" s="153"/>
      <c r="ES436" s="401"/>
      <c r="ET436" s="398"/>
      <c r="EU436" s="400"/>
      <c r="EW436" s="153"/>
      <c r="EX436" s="153"/>
      <c r="EY436" s="153"/>
      <c r="EZ436" s="153"/>
      <c r="FB436" s="400"/>
      <c r="FC436" s="398"/>
      <c r="FD436" s="401"/>
      <c r="FF436" s="153"/>
      <c r="FG436" s="153"/>
      <c r="FH436" s="153"/>
      <c r="FI436" s="153"/>
      <c r="FK436" s="401"/>
    </row>
    <row r="437" spans="2:167" ht="15" customHeight="1" x14ac:dyDescent="0.25">
      <c r="B437" s="704"/>
      <c r="C437" s="704"/>
      <c r="D437" s="704"/>
      <c r="E437" s="704"/>
      <c r="F437" s="704"/>
      <c r="G437" s="399"/>
      <c r="H437" s="687" t="s">
        <v>297</v>
      </c>
      <c r="I437" s="688"/>
      <c r="J437" s="688"/>
      <c r="K437" s="689"/>
      <c r="L437" s="153"/>
      <c r="M437" s="687" t="s">
        <v>298</v>
      </c>
      <c r="N437" s="688"/>
      <c r="O437" s="688"/>
      <c r="P437" s="689"/>
      <c r="Q437" s="176"/>
      <c r="R437" s="176"/>
      <c r="S437" s="176"/>
      <c r="T437" s="176"/>
      <c r="U437" s="176"/>
      <c r="V437" s="153"/>
      <c r="W437" s="151"/>
      <c r="X437" s="398"/>
      <c r="Y437" s="400"/>
      <c r="AA437" s="687" t="s">
        <v>721</v>
      </c>
      <c r="AB437" s="688"/>
      <c r="AC437" s="688"/>
      <c r="AD437" s="689"/>
      <c r="AF437" s="400"/>
      <c r="AG437" s="398"/>
      <c r="AH437" s="401"/>
      <c r="AJ437" s="687" t="s">
        <v>721</v>
      </c>
      <c r="AK437" s="688"/>
      <c r="AL437" s="688"/>
      <c r="AM437" s="689"/>
      <c r="AO437" s="401"/>
      <c r="AP437" s="398"/>
      <c r="AQ437" s="400"/>
      <c r="AS437" s="687" t="s">
        <v>721</v>
      </c>
      <c r="AT437" s="688"/>
      <c r="AU437" s="688"/>
      <c r="AV437" s="689"/>
      <c r="AX437" s="400"/>
      <c r="AY437" s="398"/>
      <c r="AZ437" s="401"/>
      <c r="BB437" s="687" t="s">
        <v>721</v>
      </c>
      <c r="BC437" s="688"/>
      <c r="BD437" s="688"/>
      <c r="BE437" s="689"/>
      <c r="BG437" s="401"/>
      <c r="BH437" s="398"/>
      <c r="BI437" s="400"/>
      <c r="BK437" s="687" t="s">
        <v>721</v>
      </c>
      <c r="BL437" s="688"/>
      <c r="BM437" s="688"/>
      <c r="BN437" s="689"/>
      <c r="BP437" s="400"/>
      <c r="BQ437" s="398"/>
      <c r="BR437" s="401"/>
      <c r="BT437" s="687" t="s">
        <v>721</v>
      </c>
      <c r="BU437" s="688"/>
      <c r="BV437" s="688"/>
      <c r="BW437" s="689"/>
      <c r="BY437" s="401"/>
      <c r="BZ437" s="398"/>
      <c r="CA437" s="400"/>
      <c r="CC437" s="687" t="s">
        <v>721</v>
      </c>
      <c r="CD437" s="688"/>
      <c r="CE437" s="688"/>
      <c r="CF437" s="689"/>
      <c r="CH437" s="400"/>
      <c r="CI437" s="398"/>
      <c r="CJ437" s="401"/>
      <c r="CL437" s="687" t="s">
        <v>721</v>
      </c>
      <c r="CM437" s="688"/>
      <c r="CN437" s="688"/>
      <c r="CO437" s="689"/>
      <c r="CQ437" s="401"/>
      <c r="CR437" s="398"/>
      <c r="CS437" s="400"/>
      <c r="CU437" s="687" t="s">
        <v>721</v>
      </c>
      <c r="CV437" s="688"/>
      <c r="CW437" s="688"/>
      <c r="CX437" s="689"/>
      <c r="CZ437" s="400"/>
      <c r="DA437" s="398"/>
      <c r="DB437" s="401"/>
      <c r="DD437" s="687" t="s">
        <v>721</v>
      </c>
      <c r="DE437" s="688"/>
      <c r="DF437" s="688"/>
      <c r="DG437" s="689"/>
      <c r="DI437" s="401"/>
      <c r="DJ437" s="398"/>
      <c r="DK437" s="400"/>
      <c r="DM437" s="687" t="s">
        <v>721</v>
      </c>
      <c r="DN437" s="688"/>
      <c r="DO437" s="688"/>
      <c r="DP437" s="689"/>
      <c r="DR437" s="400"/>
      <c r="DS437" s="398"/>
      <c r="DT437" s="401"/>
      <c r="DV437" s="687" t="s">
        <v>721</v>
      </c>
      <c r="DW437" s="688"/>
      <c r="DX437" s="688"/>
      <c r="DY437" s="689"/>
      <c r="EA437" s="401"/>
      <c r="EB437" s="398"/>
      <c r="EC437" s="400"/>
      <c r="EE437" s="687" t="s">
        <v>721</v>
      </c>
      <c r="EF437" s="688"/>
      <c r="EG437" s="688"/>
      <c r="EH437" s="689"/>
      <c r="EJ437" s="400"/>
      <c r="EK437" s="398"/>
      <c r="EL437" s="401"/>
      <c r="EN437" s="687" t="s">
        <v>721</v>
      </c>
      <c r="EO437" s="688"/>
      <c r="EP437" s="688"/>
      <c r="EQ437" s="689"/>
      <c r="ES437" s="401"/>
      <c r="ET437" s="398"/>
      <c r="EU437" s="400"/>
      <c r="EW437" s="687" t="s">
        <v>721</v>
      </c>
      <c r="EX437" s="688"/>
      <c r="EY437" s="688"/>
      <c r="EZ437" s="689"/>
      <c r="FB437" s="400"/>
      <c r="FC437" s="398"/>
      <c r="FD437" s="401"/>
      <c r="FF437" s="687" t="s">
        <v>721</v>
      </c>
      <c r="FG437" s="688"/>
      <c r="FH437" s="688"/>
      <c r="FI437" s="689"/>
      <c r="FK437" s="401"/>
    </row>
    <row r="438" spans="2:167" ht="15" customHeight="1" x14ac:dyDescent="0.25">
      <c r="B438" s="704"/>
      <c r="C438" s="704"/>
      <c r="D438" s="704"/>
      <c r="E438" s="704"/>
      <c r="F438" s="704"/>
      <c r="G438" s="399"/>
      <c r="H438" s="690"/>
      <c r="I438" s="691"/>
      <c r="J438" s="691"/>
      <c r="K438" s="692"/>
      <c r="L438" s="153"/>
      <c r="M438" s="690"/>
      <c r="N438" s="691"/>
      <c r="O438" s="691"/>
      <c r="P438" s="692"/>
      <c r="Q438" s="402"/>
      <c r="R438" s="402"/>
      <c r="S438" s="402"/>
      <c r="T438" s="402"/>
      <c r="U438" s="402"/>
      <c r="V438" s="153"/>
      <c r="W438" s="151"/>
      <c r="X438" s="398"/>
      <c r="Y438" s="400"/>
      <c r="AA438" s="690"/>
      <c r="AB438" s="691"/>
      <c r="AC438" s="691"/>
      <c r="AD438" s="692"/>
      <c r="AF438" s="400"/>
      <c r="AG438" s="398"/>
      <c r="AH438" s="401"/>
      <c r="AJ438" s="690"/>
      <c r="AK438" s="691"/>
      <c r="AL438" s="691"/>
      <c r="AM438" s="692"/>
      <c r="AO438" s="401"/>
      <c r="AP438" s="398"/>
      <c r="AQ438" s="400"/>
      <c r="AS438" s="690"/>
      <c r="AT438" s="691"/>
      <c r="AU438" s="691"/>
      <c r="AV438" s="692"/>
      <c r="AX438" s="400"/>
      <c r="AY438" s="398"/>
      <c r="AZ438" s="401"/>
      <c r="BB438" s="690"/>
      <c r="BC438" s="691"/>
      <c r="BD438" s="691"/>
      <c r="BE438" s="692"/>
      <c r="BG438" s="401"/>
      <c r="BH438" s="398"/>
      <c r="BI438" s="400"/>
      <c r="BK438" s="690"/>
      <c r="BL438" s="691"/>
      <c r="BM438" s="691"/>
      <c r="BN438" s="692"/>
      <c r="BP438" s="400"/>
      <c r="BQ438" s="398"/>
      <c r="BR438" s="401"/>
      <c r="BT438" s="690"/>
      <c r="BU438" s="691"/>
      <c r="BV438" s="691"/>
      <c r="BW438" s="692"/>
      <c r="BY438" s="401"/>
      <c r="BZ438" s="398"/>
      <c r="CA438" s="400"/>
      <c r="CC438" s="690"/>
      <c r="CD438" s="691"/>
      <c r="CE438" s="691"/>
      <c r="CF438" s="692"/>
      <c r="CH438" s="400"/>
      <c r="CI438" s="398"/>
      <c r="CJ438" s="401"/>
      <c r="CL438" s="690"/>
      <c r="CM438" s="691"/>
      <c r="CN438" s="691"/>
      <c r="CO438" s="692"/>
      <c r="CQ438" s="401"/>
      <c r="CR438" s="398"/>
      <c r="CS438" s="400"/>
      <c r="CU438" s="690"/>
      <c r="CV438" s="691"/>
      <c r="CW438" s="691"/>
      <c r="CX438" s="692"/>
      <c r="CZ438" s="400"/>
      <c r="DA438" s="398"/>
      <c r="DB438" s="401"/>
      <c r="DD438" s="690"/>
      <c r="DE438" s="691"/>
      <c r="DF438" s="691"/>
      <c r="DG438" s="692"/>
      <c r="DI438" s="401"/>
      <c r="DJ438" s="398"/>
      <c r="DK438" s="400"/>
      <c r="DM438" s="690"/>
      <c r="DN438" s="691"/>
      <c r="DO438" s="691"/>
      <c r="DP438" s="692"/>
      <c r="DR438" s="400"/>
      <c r="DS438" s="398"/>
      <c r="DT438" s="401"/>
      <c r="DV438" s="690"/>
      <c r="DW438" s="691"/>
      <c r="DX438" s="691"/>
      <c r="DY438" s="692"/>
      <c r="EA438" s="401"/>
      <c r="EB438" s="398"/>
      <c r="EC438" s="400"/>
      <c r="EE438" s="690"/>
      <c r="EF438" s="691"/>
      <c r="EG438" s="691"/>
      <c r="EH438" s="692"/>
      <c r="EJ438" s="400"/>
      <c r="EK438" s="398"/>
      <c r="EL438" s="401"/>
      <c r="EN438" s="690"/>
      <c r="EO438" s="691"/>
      <c r="EP438" s="691"/>
      <c r="EQ438" s="692"/>
      <c r="ES438" s="401"/>
      <c r="ET438" s="398"/>
      <c r="EU438" s="400"/>
      <c r="EW438" s="690"/>
      <c r="EX438" s="691"/>
      <c r="EY438" s="691"/>
      <c r="EZ438" s="692"/>
      <c r="FB438" s="400"/>
      <c r="FC438" s="398"/>
      <c r="FD438" s="401"/>
      <c r="FF438" s="690"/>
      <c r="FG438" s="691"/>
      <c r="FH438" s="691"/>
      <c r="FI438" s="692"/>
      <c r="FK438" s="401"/>
    </row>
    <row r="439" spans="2:167" ht="15" customHeight="1" x14ac:dyDescent="0.25">
      <c r="B439" s="704"/>
      <c r="C439" s="704"/>
      <c r="D439" s="704"/>
      <c r="E439" s="704"/>
      <c r="F439" s="704"/>
      <c r="G439" s="399"/>
      <c r="H439" s="697" t="s">
        <v>286</v>
      </c>
      <c r="I439" s="693" t="s">
        <v>287</v>
      </c>
      <c r="J439" s="693" t="s">
        <v>288</v>
      </c>
      <c r="K439" s="699" t="s">
        <v>289</v>
      </c>
      <c r="L439" s="153"/>
      <c r="M439" s="697" t="s">
        <v>290</v>
      </c>
      <c r="N439" s="693" t="s">
        <v>287</v>
      </c>
      <c r="O439" s="701" t="s">
        <v>291</v>
      </c>
      <c r="P439" s="699" t="s">
        <v>289</v>
      </c>
      <c r="Q439" s="402"/>
      <c r="R439" s="402"/>
      <c r="S439" s="402"/>
      <c r="T439" s="402"/>
      <c r="U439" s="402"/>
      <c r="V439" s="153"/>
      <c r="W439" s="151"/>
      <c r="X439" s="398"/>
      <c r="Y439" s="400"/>
      <c r="AA439" s="697" t="s">
        <v>286</v>
      </c>
      <c r="AB439" s="693" t="s">
        <v>287</v>
      </c>
      <c r="AC439" s="693" t="s">
        <v>288</v>
      </c>
      <c r="AD439" s="699" t="s">
        <v>289</v>
      </c>
      <c r="AF439" s="400"/>
      <c r="AG439" s="398"/>
      <c r="AH439" s="401"/>
      <c r="AJ439" s="697" t="s">
        <v>286</v>
      </c>
      <c r="AK439" s="693" t="s">
        <v>287</v>
      </c>
      <c r="AL439" s="693" t="s">
        <v>288</v>
      </c>
      <c r="AM439" s="699" t="s">
        <v>289</v>
      </c>
      <c r="AO439" s="401"/>
      <c r="AP439" s="398"/>
      <c r="AQ439" s="400"/>
      <c r="AS439" s="697" t="s">
        <v>286</v>
      </c>
      <c r="AT439" s="693" t="s">
        <v>287</v>
      </c>
      <c r="AU439" s="693" t="s">
        <v>288</v>
      </c>
      <c r="AV439" s="699" t="s">
        <v>289</v>
      </c>
      <c r="AX439" s="400"/>
      <c r="AY439" s="398"/>
      <c r="AZ439" s="401"/>
      <c r="BB439" s="697" t="s">
        <v>286</v>
      </c>
      <c r="BC439" s="693" t="s">
        <v>287</v>
      </c>
      <c r="BD439" s="693" t="s">
        <v>288</v>
      </c>
      <c r="BE439" s="699" t="s">
        <v>289</v>
      </c>
      <c r="BG439" s="401"/>
      <c r="BH439" s="398"/>
      <c r="BI439" s="400"/>
      <c r="BK439" s="697" t="s">
        <v>286</v>
      </c>
      <c r="BL439" s="693" t="s">
        <v>287</v>
      </c>
      <c r="BM439" s="693" t="s">
        <v>288</v>
      </c>
      <c r="BN439" s="699" t="s">
        <v>289</v>
      </c>
      <c r="BP439" s="400"/>
      <c r="BQ439" s="398"/>
      <c r="BR439" s="401"/>
      <c r="BT439" s="697" t="s">
        <v>286</v>
      </c>
      <c r="BU439" s="693" t="s">
        <v>287</v>
      </c>
      <c r="BV439" s="693" t="s">
        <v>288</v>
      </c>
      <c r="BW439" s="699" t="s">
        <v>289</v>
      </c>
      <c r="BY439" s="401"/>
      <c r="BZ439" s="398"/>
      <c r="CA439" s="400"/>
      <c r="CC439" s="697" t="s">
        <v>286</v>
      </c>
      <c r="CD439" s="693" t="s">
        <v>287</v>
      </c>
      <c r="CE439" s="693" t="s">
        <v>288</v>
      </c>
      <c r="CF439" s="699" t="s">
        <v>289</v>
      </c>
      <c r="CH439" s="400"/>
      <c r="CI439" s="398"/>
      <c r="CJ439" s="401"/>
      <c r="CL439" s="697" t="s">
        <v>286</v>
      </c>
      <c r="CM439" s="693" t="s">
        <v>287</v>
      </c>
      <c r="CN439" s="693" t="s">
        <v>288</v>
      </c>
      <c r="CO439" s="699" t="s">
        <v>289</v>
      </c>
      <c r="CQ439" s="401"/>
      <c r="CR439" s="398"/>
      <c r="CS439" s="400"/>
      <c r="CU439" s="697" t="s">
        <v>286</v>
      </c>
      <c r="CV439" s="693" t="s">
        <v>287</v>
      </c>
      <c r="CW439" s="693" t="s">
        <v>288</v>
      </c>
      <c r="CX439" s="699" t="s">
        <v>289</v>
      </c>
      <c r="CZ439" s="400"/>
      <c r="DA439" s="398"/>
      <c r="DB439" s="401"/>
      <c r="DD439" s="697" t="s">
        <v>286</v>
      </c>
      <c r="DE439" s="693" t="s">
        <v>287</v>
      </c>
      <c r="DF439" s="693" t="s">
        <v>288</v>
      </c>
      <c r="DG439" s="699" t="s">
        <v>289</v>
      </c>
      <c r="DI439" s="401"/>
      <c r="DJ439" s="398"/>
      <c r="DK439" s="400"/>
      <c r="DM439" s="697" t="s">
        <v>286</v>
      </c>
      <c r="DN439" s="693" t="s">
        <v>287</v>
      </c>
      <c r="DO439" s="693" t="s">
        <v>288</v>
      </c>
      <c r="DP439" s="699" t="s">
        <v>289</v>
      </c>
      <c r="DR439" s="400"/>
      <c r="DS439" s="398"/>
      <c r="DT439" s="401"/>
      <c r="DV439" s="697" t="s">
        <v>286</v>
      </c>
      <c r="DW439" s="693" t="s">
        <v>287</v>
      </c>
      <c r="DX439" s="693" t="s">
        <v>288</v>
      </c>
      <c r="DY439" s="699" t="s">
        <v>289</v>
      </c>
      <c r="EA439" s="401"/>
      <c r="EB439" s="398"/>
      <c r="EC439" s="400"/>
      <c r="EE439" s="697" t="s">
        <v>286</v>
      </c>
      <c r="EF439" s="693" t="s">
        <v>287</v>
      </c>
      <c r="EG439" s="693" t="s">
        <v>288</v>
      </c>
      <c r="EH439" s="699" t="s">
        <v>289</v>
      </c>
      <c r="EJ439" s="400"/>
      <c r="EK439" s="398"/>
      <c r="EL439" s="401"/>
      <c r="EN439" s="697" t="s">
        <v>286</v>
      </c>
      <c r="EO439" s="693" t="s">
        <v>287</v>
      </c>
      <c r="EP439" s="693" t="s">
        <v>288</v>
      </c>
      <c r="EQ439" s="699" t="s">
        <v>289</v>
      </c>
      <c r="ES439" s="401"/>
      <c r="ET439" s="398"/>
      <c r="EU439" s="400"/>
      <c r="EW439" s="697" t="s">
        <v>286</v>
      </c>
      <c r="EX439" s="693" t="s">
        <v>287</v>
      </c>
      <c r="EY439" s="693" t="s">
        <v>288</v>
      </c>
      <c r="EZ439" s="699" t="s">
        <v>289</v>
      </c>
      <c r="FB439" s="400"/>
      <c r="FC439" s="398"/>
      <c r="FD439" s="401"/>
      <c r="FF439" s="697" t="s">
        <v>286</v>
      </c>
      <c r="FG439" s="693" t="s">
        <v>287</v>
      </c>
      <c r="FH439" s="693" t="s">
        <v>288</v>
      </c>
      <c r="FI439" s="699" t="s">
        <v>289</v>
      </c>
      <c r="FK439" s="401"/>
    </row>
    <row r="440" spans="2:167" ht="15" customHeight="1" x14ac:dyDescent="0.25">
      <c r="B440" s="704"/>
      <c r="C440" s="704"/>
      <c r="D440" s="704"/>
      <c r="E440" s="704"/>
      <c r="F440" s="704"/>
      <c r="G440" s="399"/>
      <c r="H440" s="698"/>
      <c r="I440" s="694"/>
      <c r="J440" s="694"/>
      <c r="K440" s="700"/>
      <c r="L440" s="153"/>
      <c r="M440" s="698"/>
      <c r="N440" s="694"/>
      <c r="O440" s="702"/>
      <c r="P440" s="700"/>
      <c r="Q440" s="403"/>
      <c r="R440" s="403"/>
      <c r="S440" s="403"/>
      <c r="T440" s="403"/>
      <c r="U440" s="403"/>
      <c r="V440" s="153"/>
      <c r="W440" s="151"/>
      <c r="X440" s="398"/>
      <c r="Y440" s="400"/>
      <c r="AA440" s="698"/>
      <c r="AB440" s="694"/>
      <c r="AC440" s="694"/>
      <c r="AD440" s="700"/>
      <c r="AF440" s="400"/>
      <c r="AG440" s="398"/>
      <c r="AH440" s="401"/>
      <c r="AJ440" s="698"/>
      <c r="AK440" s="694"/>
      <c r="AL440" s="694"/>
      <c r="AM440" s="700"/>
      <c r="AO440" s="401"/>
      <c r="AP440" s="398"/>
      <c r="AQ440" s="400"/>
      <c r="AS440" s="698"/>
      <c r="AT440" s="694"/>
      <c r="AU440" s="694"/>
      <c r="AV440" s="700"/>
      <c r="AX440" s="400"/>
      <c r="AY440" s="398"/>
      <c r="AZ440" s="401"/>
      <c r="BB440" s="698"/>
      <c r="BC440" s="694"/>
      <c r="BD440" s="694"/>
      <c r="BE440" s="700"/>
      <c r="BG440" s="401"/>
      <c r="BH440" s="398"/>
      <c r="BI440" s="400"/>
      <c r="BK440" s="698"/>
      <c r="BL440" s="694"/>
      <c r="BM440" s="694"/>
      <c r="BN440" s="700"/>
      <c r="BP440" s="400"/>
      <c r="BQ440" s="398"/>
      <c r="BR440" s="401"/>
      <c r="BT440" s="698"/>
      <c r="BU440" s="694"/>
      <c r="BV440" s="694"/>
      <c r="BW440" s="700"/>
      <c r="BY440" s="401"/>
      <c r="BZ440" s="398"/>
      <c r="CA440" s="400"/>
      <c r="CC440" s="698"/>
      <c r="CD440" s="694"/>
      <c r="CE440" s="694"/>
      <c r="CF440" s="700"/>
      <c r="CH440" s="400"/>
      <c r="CI440" s="398"/>
      <c r="CJ440" s="401"/>
      <c r="CL440" s="698"/>
      <c r="CM440" s="694"/>
      <c r="CN440" s="694"/>
      <c r="CO440" s="700"/>
      <c r="CQ440" s="401"/>
      <c r="CR440" s="398"/>
      <c r="CS440" s="400"/>
      <c r="CU440" s="698"/>
      <c r="CV440" s="694"/>
      <c r="CW440" s="694"/>
      <c r="CX440" s="700"/>
      <c r="CZ440" s="400"/>
      <c r="DA440" s="398"/>
      <c r="DB440" s="401"/>
      <c r="DD440" s="698"/>
      <c r="DE440" s="694"/>
      <c r="DF440" s="694"/>
      <c r="DG440" s="700"/>
      <c r="DI440" s="401"/>
      <c r="DJ440" s="398"/>
      <c r="DK440" s="400"/>
      <c r="DM440" s="698"/>
      <c r="DN440" s="694"/>
      <c r="DO440" s="694"/>
      <c r="DP440" s="700"/>
      <c r="DR440" s="400"/>
      <c r="DS440" s="398"/>
      <c r="DT440" s="401"/>
      <c r="DV440" s="698"/>
      <c r="DW440" s="694"/>
      <c r="DX440" s="694"/>
      <c r="DY440" s="700"/>
      <c r="EA440" s="401"/>
      <c r="EB440" s="398"/>
      <c r="EC440" s="400"/>
      <c r="EE440" s="698"/>
      <c r="EF440" s="694"/>
      <c r="EG440" s="694"/>
      <c r="EH440" s="700"/>
      <c r="EJ440" s="400"/>
      <c r="EK440" s="398"/>
      <c r="EL440" s="401"/>
      <c r="EN440" s="698"/>
      <c r="EO440" s="694"/>
      <c r="EP440" s="694"/>
      <c r="EQ440" s="700"/>
      <c r="ES440" s="401"/>
      <c r="ET440" s="398"/>
      <c r="EU440" s="400"/>
      <c r="EW440" s="698"/>
      <c r="EX440" s="694"/>
      <c r="EY440" s="694"/>
      <c r="EZ440" s="700"/>
      <c r="FB440" s="400"/>
      <c r="FC440" s="398"/>
      <c r="FD440" s="401"/>
      <c r="FF440" s="698"/>
      <c r="FG440" s="694"/>
      <c r="FH440" s="694"/>
      <c r="FI440" s="700"/>
      <c r="FK440" s="401"/>
    </row>
    <row r="441" spans="2:167" ht="15" customHeight="1" x14ac:dyDescent="0.25">
      <c r="B441" s="704"/>
      <c r="C441" s="704"/>
      <c r="D441" s="704"/>
      <c r="E441" s="704"/>
      <c r="F441" s="704"/>
      <c r="G441" s="399"/>
      <c r="H441" s="158" t="s">
        <v>292</v>
      </c>
      <c r="I441" s="159" t="s">
        <v>292</v>
      </c>
      <c r="J441" s="159" t="s">
        <v>292</v>
      </c>
      <c r="K441" s="160" t="s">
        <v>292</v>
      </c>
      <c r="L441" s="153"/>
      <c r="M441" s="158" t="s">
        <v>292</v>
      </c>
      <c r="N441" s="159" t="s">
        <v>292</v>
      </c>
      <c r="O441" s="159" t="s">
        <v>292</v>
      </c>
      <c r="P441" s="160" t="s">
        <v>292</v>
      </c>
      <c r="Q441" s="403"/>
      <c r="R441" s="403"/>
      <c r="S441" s="403"/>
      <c r="T441" s="403"/>
      <c r="U441" s="403"/>
      <c r="V441" s="153"/>
      <c r="W441" s="151"/>
      <c r="X441" s="398"/>
      <c r="Y441" s="400"/>
      <c r="AA441" s="158" t="s">
        <v>292</v>
      </c>
      <c r="AB441" s="159" t="s">
        <v>292</v>
      </c>
      <c r="AC441" s="159" t="s">
        <v>292</v>
      </c>
      <c r="AD441" s="160" t="s">
        <v>292</v>
      </c>
      <c r="AF441" s="400"/>
      <c r="AG441" s="398"/>
      <c r="AH441" s="401"/>
      <c r="AJ441" s="158" t="s">
        <v>292</v>
      </c>
      <c r="AK441" s="159" t="s">
        <v>292</v>
      </c>
      <c r="AL441" s="159" t="s">
        <v>292</v>
      </c>
      <c r="AM441" s="160" t="s">
        <v>292</v>
      </c>
      <c r="AO441" s="401"/>
      <c r="AP441" s="398"/>
      <c r="AQ441" s="400"/>
      <c r="AS441" s="158" t="s">
        <v>292</v>
      </c>
      <c r="AT441" s="159" t="s">
        <v>292</v>
      </c>
      <c r="AU441" s="159" t="s">
        <v>292</v>
      </c>
      <c r="AV441" s="160" t="s">
        <v>292</v>
      </c>
      <c r="AX441" s="400"/>
      <c r="AY441" s="398"/>
      <c r="AZ441" s="401"/>
      <c r="BB441" s="158" t="s">
        <v>292</v>
      </c>
      <c r="BC441" s="159" t="s">
        <v>292</v>
      </c>
      <c r="BD441" s="159" t="s">
        <v>292</v>
      </c>
      <c r="BE441" s="160" t="s">
        <v>292</v>
      </c>
      <c r="BG441" s="401"/>
      <c r="BH441" s="398"/>
      <c r="BI441" s="400"/>
      <c r="BK441" s="158" t="s">
        <v>292</v>
      </c>
      <c r="BL441" s="159" t="s">
        <v>292</v>
      </c>
      <c r="BM441" s="159" t="s">
        <v>292</v>
      </c>
      <c r="BN441" s="160" t="s">
        <v>292</v>
      </c>
      <c r="BP441" s="400"/>
      <c r="BQ441" s="398"/>
      <c r="BR441" s="401"/>
      <c r="BT441" s="158" t="s">
        <v>292</v>
      </c>
      <c r="BU441" s="159" t="s">
        <v>292</v>
      </c>
      <c r="BV441" s="159" t="s">
        <v>292</v>
      </c>
      <c r="BW441" s="160" t="s">
        <v>292</v>
      </c>
      <c r="BY441" s="401"/>
      <c r="BZ441" s="398"/>
      <c r="CA441" s="400"/>
      <c r="CC441" s="158" t="s">
        <v>292</v>
      </c>
      <c r="CD441" s="159" t="s">
        <v>292</v>
      </c>
      <c r="CE441" s="159" t="s">
        <v>292</v>
      </c>
      <c r="CF441" s="160" t="s">
        <v>292</v>
      </c>
      <c r="CH441" s="400"/>
      <c r="CI441" s="398"/>
      <c r="CJ441" s="401"/>
      <c r="CL441" s="158" t="s">
        <v>292</v>
      </c>
      <c r="CM441" s="159" t="s">
        <v>292</v>
      </c>
      <c r="CN441" s="159" t="s">
        <v>292</v>
      </c>
      <c r="CO441" s="160" t="s">
        <v>292</v>
      </c>
      <c r="CQ441" s="401"/>
      <c r="CR441" s="398"/>
      <c r="CS441" s="400"/>
      <c r="CU441" s="158" t="s">
        <v>292</v>
      </c>
      <c r="CV441" s="159" t="s">
        <v>292</v>
      </c>
      <c r="CW441" s="159" t="s">
        <v>292</v>
      </c>
      <c r="CX441" s="160" t="s">
        <v>292</v>
      </c>
      <c r="CZ441" s="400"/>
      <c r="DA441" s="398"/>
      <c r="DB441" s="401"/>
      <c r="DD441" s="158" t="s">
        <v>292</v>
      </c>
      <c r="DE441" s="159" t="s">
        <v>292</v>
      </c>
      <c r="DF441" s="159" t="s">
        <v>292</v>
      </c>
      <c r="DG441" s="160" t="s">
        <v>292</v>
      </c>
      <c r="DI441" s="401"/>
      <c r="DJ441" s="398"/>
      <c r="DK441" s="400"/>
      <c r="DM441" s="158" t="s">
        <v>292</v>
      </c>
      <c r="DN441" s="159" t="s">
        <v>292</v>
      </c>
      <c r="DO441" s="159" t="s">
        <v>292</v>
      </c>
      <c r="DP441" s="160" t="s">
        <v>292</v>
      </c>
      <c r="DR441" s="400"/>
      <c r="DS441" s="398"/>
      <c r="DT441" s="401"/>
      <c r="DV441" s="158" t="s">
        <v>292</v>
      </c>
      <c r="DW441" s="159" t="s">
        <v>292</v>
      </c>
      <c r="DX441" s="159" t="s">
        <v>292</v>
      </c>
      <c r="DY441" s="160" t="s">
        <v>292</v>
      </c>
      <c r="EA441" s="401"/>
      <c r="EB441" s="398"/>
      <c r="EC441" s="400"/>
      <c r="EE441" s="158" t="s">
        <v>292</v>
      </c>
      <c r="EF441" s="159" t="s">
        <v>292</v>
      </c>
      <c r="EG441" s="159" t="s">
        <v>292</v>
      </c>
      <c r="EH441" s="160" t="s">
        <v>292</v>
      </c>
      <c r="EJ441" s="400"/>
      <c r="EK441" s="398"/>
      <c r="EL441" s="401"/>
      <c r="EN441" s="158" t="s">
        <v>292</v>
      </c>
      <c r="EO441" s="159" t="s">
        <v>292</v>
      </c>
      <c r="EP441" s="159" t="s">
        <v>292</v>
      </c>
      <c r="EQ441" s="160" t="s">
        <v>292</v>
      </c>
      <c r="ES441" s="401"/>
      <c r="ET441" s="398"/>
      <c r="EU441" s="400"/>
      <c r="EW441" s="158" t="s">
        <v>292</v>
      </c>
      <c r="EX441" s="159" t="s">
        <v>292</v>
      </c>
      <c r="EY441" s="159" t="s">
        <v>292</v>
      </c>
      <c r="EZ441" s="160" t="s">
        <v>292</v>
      </c>
      <c r="FB441" s="400"/>
      <c r="FC441" s="398"/>
      <c r="FD441" s="401"/>
      <c r="FF441" s="158" t="s">
        <v>292</v>
      </c>
      <c r="FG441" s="159" t="s">
        <v>292</v>
      </c>
      <c r="FH441" s="159" t="s">
        <v>292</v>
      </c>
      <c r="FI441" s="160" t="s">
        <v>292</v>
      </c>
      <c r="FK441" s="401"/>
    </row>
    <row r="442" spans="2:167" ht="15" customHeight="1" x14ac:dyDescent="0.25">
      <c r="B442" s="704"/>
      <c r="C442" s="704"/>
      <c r="D442" s="704"/>
      <c r="E442" s="704"/>
      <c r="F442" s="704"/>
      <c r="G442" s="399"/>
      <c r="H442" s="158" t="s">
        <v>293</v>
      </c>
      <c r="I442" s="159" t="s">
        <v>294</v>
      </c>
      <c r="J442" s="159" t="s">
        <v>293</v>
      </c>
      <c r="K442" s="160" t="s">
        <v>295</v>
      </c>
      <c r="L442" s="153"/>
      <c r="M442" s="158" t="s">
        <v>293</v>
      </c>
      <c r="N442" s="159" t="s">
        <v>294</v>
      </c>
      <c r="O442" s="159" t="s">
        <v>293</v>
      </c>
      <c r="P442" s="160" t="s">
        <v>295</v>
      </c>
      <c r="Q442" s="403"/>
      <c r="R442" s="403"/>
      <c r="S442" s="403"/>
      <c r="T442" s="403"/>
      <c r="U442" s="403"/>
      <c r="V442" s="153"/>
      <c r="W442" s="151"/>
      <c r="X442" s="398"/>
      <c r="Y442" s="400"/>
      <c r="AA442" s="158" t="s">
        <v>293</v>
      </c>
      <c r="AB442" s="159" t="s">
        <v>294</v>
      </c>
      <c r="AC442" s="159" t="s">
        <v>293</v>
      </c>
      <c r="AD442" s="160" t="s">
        <v>295</v>
      </c>
      <c r="AF442" s="400"/>
      <c r="AG442" s="398"/>
      <c r="AH442" s="401"/>
      <c r="AJ442" s="158" t="s">
        <v>293</v>
      </c>
      <c r="AK442" s="159" t="s">
        <v>294</v>
      </c>
      <c r="AL442" s="159" t="s">
        <v>293</v>
      </c>
      <c r="AM442" s="160" t="s">
        <v>295</v>
      </c>
      <c r="AO442" s="401"/>
      <c r="AP442" s="398"/>
      <c r="AQ442" s="400"/>
      <c r="AS442" s="158" t="s">
        <v>293</v>
      </c>
      <c r="AT442" s="159" t="s">
        <v>294</v>
      </c>
      <c r="AU442" s="159" t="s">
        <v>293</v>
      </c>
      <c r="AV442" s="160" t="s">
        <v>295</v>
      </c>
      <c r="AX442" s="400"/>
      <c r="AY442" s="398"/>
      <c r="AZ442" s="401"/>
      <c r="BB442" s="158" t="s">
        <v>293</v>
      </c>
      <c r="BC442" s="159" t="s">
        <v>294</v>
      </c>
      <c r="BD442" s="159" t="s">
        <v>293</v>
      </c>
      <c r="BE442" s="160" t="s">
        <v>295</v>
      </c>
      <c r="BG442" s="401"/>
      <c r="BH442" s="398"/>
      <c r="BI442" s="400"/>
      <c r="BK442" s="158" t="s">
        <v>293</v>
      </c>
      <c r="BL442" s="159" t="s">
        <v>294</v>
      </c>
      <c r="BM442" s="159" t="s">
        <v>293</v>
      </c>
      <c r="BN442" s="160" t="s">
        <v>295</v>
      </c>
      <c r="BP442" s="400"/>
      <c r="BQ442" s="398"/>
      <c r="BR442" s="401"/>
      <c r="BT442" s="158" t="s">
        <v>293</v>
      </c>
      <c r="BU442" s="159" t="s">
        <v>294</v>
      </c>
      <c r="BV442" s="159" t="s">
        <v>293</v>
      </c>
      <c r="BW442" s="160" t="s">
        <v>295</v>
      </c>
      <c r="BY442" s="401"/>
      <c r="BZ442" s="398"/>
      <c r="CA442" s="400"/>
      <c r="CC442" s="158" t="s">
        <v>293</v>
      </c>
      <c r="CD442" s="159" t="s">
        <v>294</v>
      </c>
      <c r="CE442" s="159" t="s">
        <v>293</v>
      </c>
      <c r="CF442" s="160" t="s">
        <v>295</v>
      </c>
      <c r="CH442" s="400"/>
      <c r="CI442" s="398"/>
      <c r="CJ442" s="401"/>
      <c r="CL442" s="158" t="s">
        <v>293</v>
      </c>
      <c r="CM442" s="159" t="s">
        <v>294</v>
      </c>
      <c r="CN442" s="159" t="s">
        <v>293</v>
      </c>
      <c r="CO442" s="160" t="s">
        <v>295</v>
      </c>
      <c r="CQ442" s="401"/>
      <c r="CR442" s="398"/>
      <c r="CS442" s="400"/>
      <c r="CU442" s="158" t="s">
        <v>293</v>
      </c>
      <c r="CV442" s="159" t="s">
        <v>294</v>
      </c>
      <c r="CW442" s="159" t="s">
        <v>293</v>
      </c>
      <c r="CX442" s="160" t="s">
        <v>295</v>
      </c>
      <c r="CZ442" s="400"/>
      <c r="DA442" s="398"/>
      <c r="DB442" s="401"/>
      <c r="DD442" s="158" t="s">
        <v>293</v>
      </c>
      <c r="DE442" s="159" t="s">
        <v>294</v>
      </c>
      <c r="DF442" s="159" t="s">
        <v>293</v>
      </c>
      <c r="DG442" s="160" t="s">
        <v>295</v>
      </c>
      <c r="DI442" s="401"/>
      <c r="DJ442" s="398"/>
      <c r="DK442" s="400"/>
      <c r="DM442" s="158" t="s">
        <v>293</v>
      </c>
      <c r="DN442" s="159" t="s">
        <v>294</v>
      </c>
      <c r="DO442" s="159" t="s">
        <v>293</v>
      </c>
      <c r="DP442" s="160" t="s">
        <v>295</v>
      </c>
      <c r="DR442" s="400"/>
      <c r="DS442" s="398"/>
      <c r="DT442" s="401"/>
      <c r="DV442" s="158" t="s">
        <v>293</v>
      </c>
      <c r="DW442" s="159" t="s">
        <v>294</v>
      </c>
      <c r="DX442" s="159" t="s">
        <v>293</v>
      </c>
      <c r="DY442" s="160" t="s">
        <v>295</v>
      </c>
      <c r="EA442" s="401"/>
      <c r="EB442" s="398"/>
      <c r="EC442" s="400"/>
      <c r="EE442" s="158" t="s">
        <v>293</v>
      </c>
      <c r="EF442" s="159" t="s">
        <v>294</v>
      </c>
      <c r="EG442" s="159" t="s">
        <v>293</v>
      </c>
      <c r="EH442" s="160" t="s">
        <v>295</v>
      </c>
      <c r="EJ442" s="400"/>
      <c r="EK442" s="398"/>
      <c r="EL442" s="401"/>
      <c r="EN442" s="158" t="s">
        <v>293</v>
      </c>
      <c r="EO442" s="159" t="s">
        <v>294</v>
      </c>
      <c r="EP442" s="159" t="s">
        <v>293</v>
      </c>
      <c r="EQ442" s="160" t="s">
        <v>295</v>
      </c>
      <c r="ES442" s="401"/>
      <c r="ET442" s="398"/>
      <c r="EU442" s="400"/>
      <c r="EW442" s="158" t="s">
        <v>293</v>
      </c>
      <c r="EX442" s="159" t="s">
        <v>294</v>
      </c>
      <c r="EY442" s="159" t="s">
        <v>293</v>
      </c>
      <c r="EZ442" s="160" t="s">
        <v>295</v>
      </c>
      <c r="FB442" s="400"/>
      <c r="FC442" s="398"/>
      <c r="FD442" s="401"/>
      <c r="FF442" s="158" t="s">
        <v>293</v>
      </c>
      <c r="FG442" s="159" t="s">
        <v>294</v>
      </c>
      <c r="FH442" s="159" t="s">
        <v>293</v>
      </c>
      <c r="FI442" s="160" t="s">
        <v>295</v>
      </c>
      <c r="FK442" s="401"/>
    </row>
    <row r="443" spans="2:167" ht="15" customHeight="1" x14ac:dyDescent="0.25">
      <c r="B443" s="704"/>
      <c r="C443" s="704"/>
      <c r="D443" s="704"/>
      <c r="E443" s="704"/>
      <c r="F443" s="704"/>
      <c r="G443" s="399"/>
      <c r="H443" s="161">
        <v>0</v>
      </c>
      <c r="I443" s="162">
        <v>0</v>
      </c>
      <c r="J443" s="163">
        <v>12450</v>
      </c>
      <c r="K443" s="164">
        <v>9.5</v>
      </c>
      <c r="L443" s="153"/>
      <c r="M443" s="161">
        <v>0</v>
      </c>
      <c r="N443" s="162">
        <v>0</v>
      </c>
      <c r="O443" s="163">
        <v>6000</v>
      </c>
      <c r="P443" s="164">
        <v>9.5</v>
      </c>
      <c r="Q443" s="183"/>
      <c r="R443" s="183"/>
      <c r="S443" s="183"/>
      <c r="T443" s="183"/>
      <c r="U443" s="183"/>
      <c r="V443" s="153"/>
      <c r="W443" s="151"/>
      <c r="X443" s="398"/>
      <c r="Y443" s="400"/>
      <c r="AA443" s="161">
        <v>0</v>
      </c>
      <c r="AB443" s="162">
        <v>0</v>
      </c>
      <c r="AC443" s="163">
        <v>12450</v>
      </c>
      <c r="AD443" s="164">
        <v>10</v>
      </c>
      <c r="AF443" s="400"/>
      <c r="AG443" s="398"/>
      <c r="AH443" s="401"/>
      <c r="AJ443" s="161">
        <v>0</v>
      </c>
      <c r="AK443" s="162">
        <v>0</v>
      </c>
      <c r="AL443" s="163">
        <v>12450</v>
      </c>
      <c r="AM443" s="164">
        <v>10</v>
      </c>
      <c r="AO443" s="401"/>
      <c r="AP443" s="398"/>
      <c r="AQ443" s="400"/>
      <c r="AS443" s="161">
        <v>0</v>
      </c>
      <c r="AT443" s="162">
        <v>0</v>
      </c>
      <c r="AU443" s="163">
        <v>12450</v>
      </c>
      <c r="AV443" s="164">
        <v>10</v>
      </c>
      <c r="AX443" s="400"/>
      <c r="AY443" s="398"/>
      <c r="AZ443" s="401"/>
      <c r="BB443" s="161">
        <v>0</v>
      </c>
      <c r="BC443" s="162">
        <v>0</v>
      </c>
      <c r="BD443" s="163">
        <v>10000</v>
      </c>
      <c r="BE443" s="164">
        <v>9.5</v>
      </c>
      <c r="BG443" s="401"/>
      <c r="BH443" s="398"/>
      <c r="BI443" s="400"/>
      <c r="BK443" s="161">
        <v>0</v>
      </c>
      <c r="BL443" s="162">
        <v>0</v>
      </c>
      <c r="BM443" s="163">
        <v>12450</v>
      </c>
      <c r="BN443" s="164">
        <v>9.5</v>
      </c>
      <c r="BP443" s="400"/>
      <c r="BQ443" s="398"/>
      <c r="BR443" s="401"/>
      <c r="BT443" s="161">
        <v>0</v>
      </c>
      <c r="BU443" s="162">
        <v>0</v>
      </c>
      <c r="BV443" s="163">
        <v>12450</v>
      </c>
      <c r="BW443" s="164">
        <v>9.5</v>
      </c>
      <c r="BY443" s="401"/>
      <c r="BZ443" s="398"/>
      <c r="CA443" s="400"/>
      <c r="CC443" s="161">
        <v>0</v>
      </c>
      <c r="CD443" s="162">
        <v>0</v>
      </c>
      <c r="CE443" s="163">
        <v>12450</v>
      </c>
      <c r="CF443" s="164">
        <v>9.5</v>
      </c>
      <c r="CH443" s="400"/>
      <c r="CI443" s="398"/>
      <c r="CJ443" s="401"/>
      <c r="CL443" s="161">
        <v>0</v>
      </c>
      <c r="CM443" s="162">
        <v>0</v>
      </c>
      <c r="CN443" s="163">
        <v>12450</v>
      </c>
      <c r="CO443" s="164">
        <v>9.5</v>
      </c>
      <c r="CQ443" s="401"/>
      <c r="CR443" s="398"/>
      <c r="CS443" s="400"/>
      <c r="CU443" s="161">
        <v>0</v>
      </c>
      <c r="CV443" s="162">
        <v>0</v>
      </c>
      <c r="CW443" s="163">
        <v>17707.2</v>
      </c>
      <c r="CX443" s="164">
        <v>12</v>
      </c>
      <c r="CZ443" s="400"/>
      <c r="DA443" s="398"/>
      <c r="DB443" s="401"/>
      <c r="DD443" s="161">
        <v>0</v>
      </c>
      <c r="DE443" s="162">
        <v>0</v>
      </c>
      <c r="DF443" s="163">
        <v>12450</v>
      </c>
      <c r="DG443" s="164">
        <v>9.5</v>
      </c>
      <c r="DI443" s="401"/>
      <c r="DJ443" s="398"/>
      <c r="DK443" s="400"/>
      <c r="DM443" s="161">
        <v>0</v>
      </c>
      <c r="DN443" s="162">
        <v>0</v>
      </c>
      <c r="DO443" s="163">
        <v>12450</v>
      </c>
      <c r="DP443" s="164">
        <v>10.5</v>
      </c>
      <c r="DR443" s="400"/>
      <c r="DS443" s="398"/>
      <c r="DT443" s="401"/>
      <c r="DV443" s="161">
        <v>0</v>
      </c>
      <c r="DW443" s="162">
        <v>0</v>
      </c>
      <c r="DX443" s="163">
        <v>12450</v>
      </c>
      <c r="DY443" s="164">
        <v>9.5</v>
      </c>
      <c r="EA443" s="401"/>
      <c r="EB443" s="398"/>
      <c r="EC443" s="400"/>
      <c r="EE443" s="161">
        <v>0</v>
      </c>
      <c r="EF443" s="162">
        <v>0</v>
      </c>
      <c r="EG443" s="163">
        <v>12450</v>
      </c>
      <c r="EH443" s="164">
        <v>9.5</v>
      </c>
      <c r="EJ443" s="400"/>
      <c r="EK443" s="398"/>
      <c r="EL443" s="401"/>
      <c r="EN443" s="161">
        <v>0</v>
      </c>
      <c r="EO443" s="162">
        <v>0</v>
      </c>
      <c r="EP443" s="163">
        <v>12450</v>
      </c>
      <c r="EQ443" s="164">
        <v>9.5</v>
      </c>
      <c r="ES443" s="401"/>
      <c r="ET443" s="398"/>
      <c r="EU443" s="400"/>
      <c r="EW443" s="161">
        <v>0</v>
      </c>
      <c r="EX443" s="162">
        <v>0</v>
      </c>
      <c r="EY443" s="163">
        <v>12450</v>
      </c>
      <c r="EZ443" s="164">
        <v>10</v>
      </c>
      <c r="FB443" s="400"/>
      <c r="FC443" s="398"/>
      <c r="FD443" s="401"/>
      <c r="FF443" s="161">
        <v>0</v>
      </c>
      <c r="FG443" s="162">
        <v>0</v>
      </c>
      <c r="FH443" s="163">
        <v>12450</v>
      </c>
      <c r="FI443" s="164">
        <v>10</v>
      </c>
      <c r="FK443" s="401"/>
    </row>
    <row r="444" spans="2:167" ht="15" customHeight="1" x14ac:dyDescent="0.25">
      <c r="B444" s="704"/>
      <c r="C444" s="704"/>
      <c r="D444" s="704"/>
      <c r="E444" s="704"/>
      <c r="F444" s="704"/>
      <c r="G444" s="399"/>
      <c r="H444" s="165">
        <v>12450</v>
      </c>
      <c r="I444" s="166">
        <v>1182.75</v>
      </c>
      <c r="J444" s="166">
        <v>7750</v>
      </c>
      <c r="K444" s="167">
        <v>12</v>
      </c>
      <c r="L444" s="153"/>
      <c r="M444" s="165">
        <v>6000</v>
      </c>
      <c r="N444" s="166">
        <v>570</v>
      </c>
      <c r="O444" s="166">
        <v>44000</v>
      </c>
      <c r="P444" s="167">
        <v>10.5</v>
      </c>
      <c r="Q444" s="183"/>
      <c r="R444" s="183"/>
      <c r="S444" s="183"/>
      <c r="T444" s="183"/>
      <c r="U444" s="183"/>
      <c r="V444" s="153"/>
      <c r="W444" s="151"/>
      <c r="X444" s="398"/>
      <c r="Y444" s="400"/>
      <c r="AA444" s="165">
        <v>12450</v>
      </c>
      <c r="AB444" s="166">
        <v>1245</v>
      </c>
      <c r="AC444" s="166">
        <v>7750</v>
      </c>
      <c r="AD444" s="167">
        <v>12</v>
      </c>
      <c r="AF444" s="400"/>
      <c r="AG444" s="398"/>
      <c r="AH444" s="401"/>
      <c r="AJ444" s="165">
        <v>12450</v>
      </c>
      <c r="AK444" s="166">
        <v>1245</v>
      </c>
      <c r="AL444" s="166">
        <v>7750</v>
      </c>
      <c r="AM444" s="167">
        <v>12.5</v>
      </c>
      <c r="AO444" s="401"/>
      <c r="AP444" s="398"/>
      <c r="AQ444" s="400"/>
      <c r="AS444" s="165">
        <v>12450</v>
      </c>
      <c r="AT444" s="166">
        <v>1245</v>
      </c>
      <c r="AU444" s="166">
        <v>5257.2</v>
      </c>
      <c r="AV444" s="167">
        <v>12</v>
      </c>
      <c r="AX444" s="400"/>
      <c r="AY444" s="398"/>
      <c r="AZ444" s="401"/>
      <c r="BB444" s="165">
        <v>10000</v>
      </c>
      <c r="BC444" s="166">
        <v>950</v>
      </c>
      <c r="BD444" s="166">
        <v>8000</v>
      </c>
      <c r="BE444" s="167">
        <v>11.75</v>
      </c>
      <c r="BG444" s="401"/>
      <c r="BH444" s="398"/>
      <c r="BI444" s="400"/>
      <c r="BK444" s="165">
        <v>12450.01</v>
      </c>
      <c r="BL444" s="166">
        <v>1182.75</v>
      </c>
      <c r="BM444" s="166">
        <v>5257.2</v>
      </c>
      <c r="BN444" s="167">
        <v>12</v>
      </c>
      <c r="BP444" s="400"/>
      <c r="BQ444" s="398"/>
      <c r="BR444" s="401"/>
      <c r="BT444" s="165">
        <v>12450</v>
      </c>
      <c r="BU444" s="166">
        <v>1182.75</v>
      </c>
      <c r="BV444" s="166">
        <v>7750</v>
      </c>
      <c r="BW444" s="167">
        <v>12</v>
      </c>
      <c r="BY444" s="401"/>
      <c r="BZ444" s="398"/>
      <c r="CA444" s="400"/>
      <c r="CC444" s="165">
        <v>12450</v>
      </c>
      <c r="CD444" s="166">
        <v>1182.75</v>
      </c>
      <c r="CE444" s="166">
        <v>7750</v>
      </c>
      <c r="CF444" s="167">
        <v>12</v>
      </c>
      <c r="CH444" s="400"/>
      <c r="CI444" s="398"/>
      <c r="CJ444" s="401"/>
      <c r="CL444" s="165">
        <v>12450</v>
      </c>
      <c r="CM444" s="166">
        <v>1182.75</v>
      </c>
      <c r="CN444" s="166">
        <v>7750</v>
      </c>
      <c r="CO444" s="167">
        <v>12</v>
      </c>
      <c r="CQ444" s="401"/>
      <c r="CR444" s="398"/>
      <c r="CS444" s="400"/>
      <c r="CU444" s="165">
        <v>17707.2</v>
      </c>
      <c r="CV444" s="166">
        <v>2124.86</v>
      </c>
      <c r="CW444" s="166">
        <v>15300</v>
      </c>
      <c r="CX444" s="167">
        <v>14</v>
      </c>
      <c r="CZ444" s="400"/>
      <c r="DA444" s="398"/>
      <c r="DB444" s="401"/>
      <c r="DD444" s="165">
        <v>12450</v>
      </c>
      <c r="DE444" s="166">
        <v>1182.75</v>
      </c>
      <c r="DF444" s="166">
        <v>7750</v>
      </c>
      <c r="DG444" s="167">
        <v>12</v>
      </c>
      <c r="DI444" s="401"/>
      <c r="DJ444" s="398"/>
      <c r="DK444" s="400"/>
      <c r="DM444" s="165">
        <v>12450</v>
      </c>
      <c r="DN444" s="166">
        <v>1307.25</v>
      </c>
      <c r="DO444" s="166">
        <v>7750</v>
      </c>
      <c r="DP444" s="167">
        <v>12.5</v>
      </c>
      <c r="DR444" s="400"/>
      <c r="DS444" s="398"/>
      <c r="DT444" s="401"/>
      <c r="DV444" s="165">
        <v>12450</v>
      </c>
      <c r="DW444" s="166">
        <v>1182.75</v>
      </c>
      <c r="DX444" s="166">
        <v>7750</v>
      </c>
      <c r="DY444" s="167">
        <v>11.75</v>
      </c>
      <c r="EA444" s="401"/>
      <c r="EB444" s="398"/>
      <c r="EC444" s="400"/>
      <c r="EE444" s="165">
        <v>12450</v>
      </c>
      <c r="EF444" s="166">
        <v>1182.75</v>
      </c>
      <c r="EG444" s="166">
        <v>7750</v>
      </c>
      <c r="EH444" s="167">
        <v>12</v>
      </c>
      <c r="EJ444" s="400"/>
      <c r="EK444" s="398"/>
      <c r="EL444" s="401"/>
      <c r="EN444" s="165">
        <v>12450</v>
      </c>
      <c r="EO444" s="166">
        <v>1182.75</v>
      </c>
      <c r="EP444" s="166">
        <v>5257.2</v>
      </c>
      <c r="EQ444" s="167">
        <v>11.2</v>
      </c>
      <c r="ES444" s="401"/>
      <c r="ET444" s="398"/>
      <c r="EU444" s="400"/>
      <c r="EW444" s="165">
        <v>12450</v>
      </c>
      <c r="EX444" s="166">
        <v>1245</v>
      </c>
      <c r="EY444" s="166">
        <v>7750</v>
      </c>
      <c r="EZ444" s="167">
        <v>12.5</v>
      </c>
      <c r="FB444" s="400"/>
      <c r="FC444" s="398"/>
      <c r="FD444" s="401"/>
      <c r="FF444" s="165">
        <v>12450</v>
      </c>
      <c r="FG444" s="166">
        <v>1245</v>
      </c>
      <c r="FH444" s="166">
        <v>4550</v>
      </c>
      <c r="FI444" s="167">
        <v>11</v>
      </c>
      <c r="FK444" s="401"/>
    </row>
    <row r="445" spans="2:167" ht="15" customHeight="1" x14ac:dyDescent="0.25">
      <c r="B445" s="704"/>
      <c r="C445" s="704"/>
      <c r="D445" s="704"/>
      <c r="E445" s="704"/>
      <c r="F445" s="704"/>
      <c r="G445" s="399"/>
      <c r="H445" s="168">
        <v>20200</v>
      </c>
      <c r="I445" s="163">
        <v>2112.75</v>
      </c>
      <c r="J445" s="163">
        <v>15000</v>
      </c>
      <c r="K445" s="164">
        <v>15</v>
      </c>
      <c r="L445" s="153"/>
      <c r="M445" s="169">
        <v>50000</v>
      </c>
      <c r="N445" s="170">
        <v>5190</v>
      </c>
      <c r="O445" s="170" t="s">
        <v>296</v>
      </c>
      <c r="P445" s="171">
        <v>11.5</v>
      </c>
      <c r="Q445" s="183"/>
      <c r="R445" s="183"/>
      <c r="S445" s="183"/>
      <c r="T445" s="183"/>
      <c r="U445" s="183"/>
      <c r="V445" s="153"/>
      <c r="W445" s="151"/>
      <c r="X445" s="398"/>
      <c r="Y445" s="400"/>
      <c r="AA445" s="168">
        <v>20200</v>
      </c>
      <c r="AB445" s="182">
        <v>2175</v>
      </c>
      <c r="AC445" s="163">
        <v>7800</v>
      </c>
      <c r="AD445" s="164">
        <v>15</v>
      </c>
      <c r="AF445" s="400"/>
      <c r="AG445" s="398"/>
      <c r="AH445" s="401"/>
      <c r="AJ445" s="168">
        <v>20200</v>
      </c>
      <c r="AK445" s="182">
        <v>2213.75</v>
      </c>
      <c r="AL445" s="163">
        <v>13800</v>
      </c>
      <c r="AM445" s="164">
        <v>15.5</v>
      </c>
      <c r="AO445" s="401"/>
      <c r="AP445" s="398"/>
      <c r="AQ445" s="400"/>
      <c r="AS445" s="168">
        <v>17707.2</v>
      </c>
      <c r="AT445" s="182">
        <v>1875.86</v>
      </c>
      <c r="AU445" s="163">
        <v>15300</v>
      </c>
      <c r="AV445" s="164">
        <v>14</v>
      </c>
      <c r="AX445" s="400"/>
      <c r="AY445" s="398"/>
      <c r="AZ445" s="401"/>
      <c r="BB445" s="168">
        <v>18000</v>
      </c>
      <c r="BC445" s="182">
        <v>1890</v>
      </c>
      <c r="BD445" s="163">
        <v>12000</v>
      </c>
      <c r="BE445" s="164">
        <v>14.75</v>
      </c>
      <c r="BG445" s="401"/>
      <c r="BH445" s="398"/>
      <c r="BI445" s="400"/>
      <c r="BK445" s="168">
        <v>17707.21</v>
      </c>
      <c r="BL445" s="182">
        <v>1813.61</v>
      </c>
      <c r="BM445" s="163">
        <v>15300</v>
      </c>
      <c r="BN445" s="164">
        <v>14</v>
      </c>
      <c r="BP445" s="400"/>
      <c r="BQ445" s="398"/>
      <c r="BR445" s="401"/>
      <c r="BT445" s="168">
        <v>20200</v>
      </c>
      <c r="BU445" s="182">
        <v>2112.75</v>
      </c>
      <c r="BV445" s="163">
        <v>13800</v>
      </c>
      <c r="BW445" s="164">
        <v>15</v>
      </c>
      <c r="BY445" s="401"/>
      <c r="BZ445" s="398"/>
      <c r="CA445" s="400"/>
      <c r="CC445" s="168">
        <v>20200</v>
      </c>
      <c r="CD445" s="182">
        <v>2112.75</v>
      </c>
      <c r="CE445" s="163">
        <v>15000</v>
      </c>
      <c r="CF445" s="164">
        <v>15</v>
      </c>
      <c r="CH445" s="400"/>
      <c r="CI445" s="398"/>
      <c r="CJ445" s="401"/>
      <c r="CL445" s="168">
        <v>20200</v>
      </c>
      <c r="CM445" s="182">
        <v>2112.75</v>
      </c>
      <c r="CN445" s="163">
        <v>15000</v>
      </c>
      <c r="CO445" s="164">
        <v>14</v>
      </c>
      <c r="CQ445" s="401"/>
      <c r="CR445" s="398"/>
      <c r="CS445" s="400"/>
      <c r="CU445" s="168">
        <v>33007.199999999997</v>
      </c>
      <c r="CV445" s="182">
        <v>4266.8599999999997</v>
      </c>
      <c r="CW445" s="163">
        <v>20400</v>
      </c>
      <c r="CX445" s="164">
        <v>18.5</v>
      </c>
      <c r="CZ445" s="400"/>
      <c r="DA445" s="398"/>
      <c r="DB445" s="401"/>
      <c r="DD445" s="168">
        <v>20200</v>
      </c>
      <c r="DE445" s="163">
        <v>2112.75</v>
      </c>
      <c r="DF445" s="163">
        <v>15000</v>
      </c>
      <c r="DG445" s="164">
        <v>15</v>
      </c>
      <c r="DI445" s="401"/>
      <c r="DJ445" s="398"/>
      <c r="DK445" s="400"/>
      <c r="DM445" s="168">
        <v>20200</v>
      </c>
      <c r="DN445" s="182">
        <v>2276</v>
      </c>
      <c r="DO445" s="163">
        <v>4000</v>
      </c>
      <c r="DP445" s="164">
        <v>15.5</v>
      </c>
      <c r="DR445" s="400"/>
      <c r="DS445" s="398"/>
      <c r="DT445" s="401"/>
      <c r="DV445" s="168">
        <v>20200</v>
      </c>
      <c r="DW445" s="182">
        <v>2093.38</v>
      </c>
      <c r="DX445" s="163">
        <v>7500</v>
      </c>
      <c r="DY445" s="164">
        <v>15.5</v>
      </c>
      <c r="EA445" s="401"/>
      <c r="EB445" s="398"/>
      <c r="EC445" s="400"/>
      <c r="EE445" s="168">
        <v>20200</v>
      </c>
      <c r="EF445" s="182">
        <v>2112.75</v>
      </c>
      <c r="EG445" s="163">
        <v>15000</v>
      </c>
      <c r="EH445" s="164">
        <v>15</v>
      </c>
      <c r="EJ445" s="400"/>
      <c r="EK445" s="398"/>
      <c r="EL445" s="401"/>
      <c r="EN445" s="168">
        <v>17707.2</v>
      </c>
      <c r="EO445" s="182">
        <v>1771.56</v>
      </c>
      <c r="EP445" s="163">
        <v>15300</v>
      </c>
      <c r="EQ445" s="164">
        <v>13.3</v>
      </c>
      <c r="ES445" s="401"/>
      <c r="ET445" s="398"/>
      <c r="EU445" s="400"/>
      <c r="EW445" s="168">
        <v>20200</v>
      </c>
      <c r="EX445" s="182">
        <v>2213.75</v>
      </c>
      <c r="EY445" s="163">
        <v>13800</v>
      </c>
      <c r="EZ445" s="164">
        <v>15.5</v>
      </c>
      <c r="FB445" s="400"/>
      <c r="FC445" s="398"/>
      <c r="FD445" s="401"/>
      <c r="FF445" s="168">
        <v>17000</v>
      </c>
      <c r="FG445" s="182">
        <v>1745.5</v>
      </c>
      <c r="FH445" s="163">
        <v>13000</v>
      </c>
      <c r="FI445" s="164">
        <v>13.9</v>
      </c>
      <c r="FK445" s="401"/>
    </row>
    <row r="446" spans="2:167" ht="15" customHeight="1" x14ac:dyDescent="0.25">
      <c r="B446" s="704"/>
      <c r="C446" s="704"/>
      <c r="D446" s="704"/>
      <c r="E446" s="704"/>
      <c r="F446" s="704"/>
      <c r="G446" s="399"/>
      <c r="H446" s="165">
        <v>35200</v>
      </c>
      <c r="I446" s="166">
        <v>4362.75</v>
      </c>
      <c r="J446" s="166">
        <v>24800</v>
      </c>
      <c r="K446" s="167">
        <v>18.5</v>
      </c>
      <c r="L446" s="153"/>
      <c r="M446" s="153"/>
      <c r="N446" s="153"/>
      <c r="O446" s="153"/>
      <c r="P446" s="153"/>
      <c r="Q446" s="176"/>
      <c r="R446" s="176"/>
      <c r="S446" s="176"/>
      <c r="T446" s="176"/>
      <c r="U446" s="176"/>
      <c r="V446" s="153"/>
      <c r="W446" s="151"/>
      <c r="X446" s="398"/>
      <c r="Y446" s="400"/>
      <c r="AA446" s="165">
        <v>28000</v>
      </c>
      <c r="AB446" s="166">
        <v>3345</v>
      </c>
      <c r="AC446" s="166">
        <v>7200</v>
      </c>
      <c r="AD446" s="167">
        <v>16.5</v>
      </c>
      <c r="AF446" s="400"/>
      <c r="AG446" s="398"/>
      <c r="AH446" s="401"/>
      <c r="AJ446" s="165">
        <v>34000</v>
      </c>
      <c r="AK446" s="166">
        <v>4352.75</v>
      </c>
      <c r="AL446" s="166">
        <v>16000</v>
      </c>
      <c r="AM446" s="167">
        <v>19</v>
      </c>
      <c r="AO446" s="401"/>
      <c r="AP446" s="398"/>
      <c r="AQ446" s="400"/>
      <c r="AS446" s="165">
        <v>33007.199999999997</v>
      </c>
      <c r="AT446" s="166">
        <v>4017.86</v>
      </c>
      <c r="AU446" s="166">
        <v>20400</v>
      </c>
      <c r="AV446" s="167">
        <v>18.5</v>
      </c>
      <c r="AX446" s="400"/>
      <c r="AY446" s="398"/>
      <c r="AZ446" s="401"/>
      <c r="BB446" s="165">
        <v>30000</v>
      </c>
      <c r="BC446" s="166">
        <v>3660</v>
      </c>
      <c r="BD446" s="166">
        <v>18000</v>
      </c>
      <c r="BE446" s="167">
        <v>17.75</v>
      </c>
      <c r="BG446" s="401"/>
      <c r="BH446" s="398"/>
      <c r="BI446" s="400"/>
      <c r="BK446" s="165">
        <v>33007.21</v>
      </c>
      <c r="BL446" s="166">
        <v>3955.61</v>
      </c>
      <c r="BM446" s="166">
        <v>20400</v>
      </c>
      <c r="BN446" s="167">
        <v>18.5</v>
      </c>
      <c r="BP446" s="400"/>
      <c r="BQ446" s="398"/>
      <c r="BR446" s="401"/>
      <c r="BT446" s="165">
        <v>34000</v>
      </c>
      <c r="BU446" s="166">
        <v>4182.75</v>
      </c>
      <c r="BV446" s="166">
        <v>12000</v>
      </c>
      <c r="BW446" s="167">
        <v>18.5</v>
      </c>
      <c r="BY446" s="401"/>
      <c r="BZ446" s="398"/>
      <c r="CA446" s="400"/>
      <c r="CC446" s="165">
        <v>35200</v>
      </c>
      <c r="CD446" s="166">
        <v>4362.75</v>
      </c>
      <c r="CE446" s="166">
        <v>24800</v>
      </c>
      <c r="CF446" s="167">
        <v>18.5</v>
      </c>
      <c r="CH446" s="400"/>
      <c r="CI446" s="398"/>
      <c r="CJ446" s="401"/>
      <c r="CL446" s="165">
        <v>35200</v>
      </c>
      <c r="CM446" s="166">
        <v>4212.75</v>
      </c>
      <c r="CN446" s="166">
        <v>18207.2</v>
      </c>
      <c r="CO446" s="167">
        <v>18.5</v>
      </c>
      <c r="CQ446" s="401"/>
      <c r="CR446" s="398"/>
      <c r="CS446" s="400"/>
      <c r="CU446" s="165">
        <v>53407.199999999997</v>
      </c>
      <c r="CV446" s="166">
        <v>8040.86</v>
      </c>
      <c r="CW446" s="166">
        <v>66593</v>
      </c>
      <c r="CX446" s="167">
        <v>21.5</v>
      </c>
      <c r="CZ446" s="400"/>
      <c r="DA446" s="398"/>
      <c r="DB446" s="401"/>
      <c r="DD446" s="165">
        <v>35200</v>
      </c>
      <c r="DE446" s="166">
        <v>4362.75</v>
      </c>
      <c r="DF446" s="166">
        <v>24800</v>
      </c>
      <c r="DG446" s="167">
        <v>18.5</v>
      </c>
      <c r="DI446" s="401"/>
      <c r="DJ446" s="398"/>
      <c r="DK446" s="400"/>
      <c r="DM446" s="165">
        <v>24200</v>
      </c>
      <c r="DN446" s="166">
        <v>2896</v>
      </c>
      <c r="DO446" s="166">
        <v>11000</v>
      </c>
      <c r="DP446" s="167">
        <v>16.5</v>
      </c>
      <c r="DR446" s="400"/>
      <c r="DS446" s="398"/>
      <c r="DT446" s="401"/>
      <c r="DV446" s="165">
        <v>27700</v>
      </c>
      <c r="DW446" s="166">
        <v>3255.88</v>
      </c>
      <c r="DX446" s="166">
        <v>7500</v>
      </c>
      <c r="DY446" s="167">
        <v>17</v>
      </c>
      <c r="EA446" s="401"/>
      <c r="EB446" s="398"/>
      <c r="EC446" s="400"/>
      <c r="EE446" s="165">
        <v>35200</v>
      </c>
      <c r="EF446" s="166">
        <v>4362.75</v>
      </c>
      <c r="EG446" s="166">
        <v>14800</v>
      </c>
      <c r="EH446" s="167">
        <v>19</v>
      </c>
      <c r="EJ446" s="400"/>
      <c r="EK446" s="398"/>
      <c r="EL446" s="401"/>
      <c r="EN446" s="165">
        <v>33007.199999999997</v>
      </c>
      <c r="EO446" s="166">
        <v>3806.46</v>
      </c>
      <c r="EP446" s="166">
        <v>20400</v>
      </c>
      <c r="EQ446" s="167">
        <v>17.899999999999999</v>
      </c>
      <c r="ES446" s="401"/>
      <c r="ET446" s="398"/>
      <c r="EU446" s="400"/>
      <c r="EW446" s="165">
        <v>34000</v>
      </c>
      <c r="EX446" s="166">
        <v>4352.75</v>
      </c>
      <c r="EY446" s="166">
        <v>26000</v>
      </c>
      <c r="EZ446" s="167">
        <v>19.5</v>
      </c>
      <c r="FB446" s="400"/>
      <c r="FC446" s="398"/>
      <c r="FD446" s="401"/>
      <c r="FF446" s="165">
        <v>30000</v>
      </c>
      <c r="FG446" s="166">
        <v>3552.5</v>
      </c>
      <c r="FH446" s="166">
        <v>20000</v>
      </c>
      <c r="FI446" s="167">
        <v>18</v>
      </c>
      <c r="FK446" s="401"/>
    </row>
    <row r="447" spans="2:167" ht="15" customHeight="1" x14ac:dyDescent="0.25">
      <c r="B447" s="704"/>
      <c r="C447" s="704"/>
      <c r="D447" s="704"/>
      <c r="E447" s="704"/>
      <c r="F447" s="704"/>
      <c r="G447" s="399"/>
      <c r="H447" s="169">
        <v>60000</v>
      </c>
      <c r="I447" s="170">
        <v>8950.75</v>
      </c>
      <c r="J447" s="172" t="s">
        <v>296</v>
      </c>
      <c r="K447" s="171">
        <v>22.5</v>
      </c>
      <c r="L447" s="153"/>
      <c r="M447" s="153"/>
      <c r="N447" s="153"/>
      <c r="O447" s="153"/>
      <c r="P447" s="153"/>
      <c r="Q447" s="176"/>
      <c r="R447" s="176"/>
      <c r="S447" s="176"/>
      <c r="T447" s="176"/>
      <c r="U447" s="176"/>
      <c r="V447" s="153"/>
      <c r="W447" s="151"/>
      <c r="X447" s="398"/>
      <c r="Y447" s="400"/>
      <c r="AA447" s="404">
        <v>35200</v>
      </c>
      <c r="AB447" s="182">
        <v>4533</v>
      </c>
      <c r="AC447" s="182">
        <v>14800</v>
      </c>
      <c r="AD447" s="234">
        <v>19</v>
      </c>
      <c r="AF447" s="400"/>
      <c r="AG447" s="398"/>
      <c r="AH447" s="401"/>
      <c r="AJ447" s="404">
        <v>50000</v>
      </c>
      <c r="AK447" s="182">
        <v>7392.75</v>
      </c>
      <c r="AL447" s="182">
        <v>10000</v>
      </c>
      <c r="AM447" s="234">
        <v>21</v>
      </c>
      <c r="AO447" s="401"/>
      <c r="AP447" s="398"/>
      <c r="AQ447" s="400"/>
      <c r="AS447" s="404">
        <v>53407.199999999997</v>
      </c>
      <c r="AT447" s="182">
        <v>7791.86</v>
      </c>
      <c r="AU447" s="182">
        <v>16592.8</v>
      </c>
      <c r="AV447" s="234">
        <v>21.5</v>
      </c>
      <c r="AX447" s="400"/>
      <c r="AY447" s="398"/>
      <c r="AZ447" s="401"/>
      <c r="BB447" s="404">
        <v>48000</v>
      </c>
      <c r="BC447" s="182">
        <v>6855</v>
      </c>
      <c r="BD447" s="182">
        <v>22000</v>
      </c>
      <c r="BE447" s="234">
        <v>19.25</v>
      </c>
      <c r="BG447" s="401"/>
      <c r="BH447" s="398"/>
      <c r="BI447" s="400"/>
      <c r="BK447" s="404">
        <v>53407.21</v>
      </c>
      <c r="BL447" s="182">
        <v>7729.61</v>
      </c>
      <c r="BM447" s="182">
        <v>36592.800000000003</v>
      </c>
      <c r="BN447" s="234">
        <v>23.5</v>
      </c>
      <c r="BP447" s="400"/>
      <c r="BQ447" s="398"/>
      <c r="BR447" s="401"/>
      <c r="BT447" s="404">
        <v>46000</v>
      </c>
      <c r="BU447" s="182">
        <v>6402.75</v>
      </c>
      <c r="BV447" s="182">
        <v>14000</v>
      </c>
      <c r="BW447" s="234">
        <v>19.5</v>
      </c>
      <c r="BY447" s="401"/>
      <c r="BZ447" s="398"/>
      <c r="CA447" s="400"/>
      <c r="CC447" s="193">
        <v>60000</v>
      </c>
      <c r="CD447" s="194">
        <v>8950.75</v>
      </c>
      <c r="CE447" s="194" t="s">
        <v>296</v>
      </c>
      <c r="CF447" s="195">
        <v>22.5</v>
      </c>
      <c r="CH447" s="400"/>
      <c r="CI447" s="398"/>
      <c r="CJ447" s="401"/>
      <c r="CL447" s="193">
        <v>53407.199999999997</v>
      </c>
      <c r="CM447" s="194">
        <v>7581.08</v>
      </c>
      <c r="CN447" s="194" t="s">
        <v>296</v>
      </c>
      <c r="CO447" s="195">
        <v>21.5</v>
      </c>
      <c r="CQ447" s="401"/>
      <c r="CR447" s="398"/>
      <c r="CS447" s="400"/>
      <c r="CU447" s="404">
        <v>120000.2</v>
      </c>
      <c r="CV447" s="182">
        <v>22358.36</v>
      </c>
      <c r="CW447" s="182">
        <v>55000</v>
      </c>
      <c r="CX447" s="234">
        <v>23.5</v>
      </c>
      <c r="CZ447" s="400"/>
      <c r="DA447" s="398"/>
      <c r="DB447" s="401"/>
      <c r="DD447" s="169">
        <v>60000</v>
      </c>
      <c r="DE447" s="170">
        <v>8950.75</v>
      </c>
      <c r="DF447" s="172" t="s">
        <v>296</v>
      </c>
      <c r="DG447" s="171">
        <v>22.5</v>
      </c>
      <c r="DI447" s="401"/>
      <c r="DJ447" s="398"/>
      <c r="DK447" s="400"/>
      <c r="DM447" s="404">
        <v>35200</v>
      </c>
      <c r="DN447" s="182">
        <v>4711</v>
      </c>
      <c r="DO447" s="182">
        <v>24800</v>
      </c>
      <c r="DP447" s="234">
        <v>20.5</v>
      </c>
      <c r="DR447" s="400"/>
      <c r="DS447" s="398"/>
      <c r="DT447" s="401"/>
      <c r="DV447" s="404">
        <v>35200</v>
      </c>
      <c r="DW447" s="182">
        <v>4530.88</v>
      </c>
      <c r="DX447" s="182">
        <v>12400</v>
      </c>
      <c r="DY447" s="234">
        <v>18.5</v>
      </c>
      <c r="EA447" s="401"/>
      <c r="EB447" s="398"/>
      <c r="EC447" s="400"/>
      <c r="EE447" s="404">
        <v>50000</v>
      </c>
      <c r="EF447" s="182">
        <v>7174.75</v>
      </c>
      <c r="EG447" s="182">
        <v>10000</v>
      </c>
      <c r="EH447" s="234">
        <v>19.5</v>
      </c>
      <c r="EJ447" s="400"/>
      <c r="EK447" s="398"/>
      <c r="EL447" s="401"/>
      <c r="EN447" s="193">
        <v>53407.199999999997</v>
      </c>
      <c r="EO447" s="194">
        <v>7458.06</v>
      </c>
      <c r="EP447" s="194" t="s">
        <v>296</v>
      </c>
      <c r="EQ447" s="195">
        <v>21</v>
      </c>
      <c r="ES447" s="401"/>
      <c r="ET447" s="398"/>
      <c r="EU447" s="400"/>
      <c r="EW447" s="193">
        <v>60000</v>
      </c>
      <c r="EX447" s="194">
        <v>9422.75</v>
      </c>
      <c r="EY447" s="194" t="s">
        <v>296</v>
      </c>
      <c r="EZ447" s="195">
        <v>23.5</v>
      </c>
      <c r="FB447" s="400"/>
      <c r="FC447" s="398"/>
      <c r="FD447" s="401"/>
      <c r="FF447" s="404">
        <v>50000</v>
      </c>
      <c r="FG447" s="182">
        <v>7152.5</v>
      </c>
      <c r="FH447" s="182">
        <v>15000</v>
      </c>
      <c r="FI447" s="234">
        <v>23.5</v>
      </c>
      <c r="FK447" s="401"/>
    </row>
    <row r="448" spans="2:167" ht="15" customHeight="1" x14ac:dyDescent="0.25">
      <c r="B448" s="704"/>
      <c r="C448" s="704"/>
      <c r="D448" s="704"/>
      <c r="E448" s="704"/>
      <c r="F448" s="704"/>
      <c r="G448" s="399"/>
      <c r="H448" s="174" t="s">
        <v>299</v>
      </c>
      <c r="I448" s="163"/>
      <c r="J448" s="162"/>
      <c r="K448" s="173"/>
      <c r="L448" s="153"/>
      <c r="M448" s="153"/>
      <c r="N448" s="153"/>
      <c r="O448" s="153"/>
      <c r="P448" s="153"/>
      <c r="Q448" s="176"/>
      <c r="R448" s="176"/>
      <c r="S448" s="176"/>
      <c r="T448" s="176"/>
      <c r="U448" s="176"/>
      <c r="V448" s="153"/>
      <c r="W448" s="151"/>
      <c r="X448" s="398"/>
      <c r="Y448" s="400"/>
      <c r="AA448" s="165">
        <v>50000</v>
      </c>
      <c r="AB448" s="166">
        <v>7345</v>
      </c>
      <c r="AC448" s="166">
        <v>10000</v>
      </c>
      <c r="AD448" s="167">
        <v>19.5</v>
      </c>
      <c r="AF448" s="400"/>
      <c r="AG448" s="398"/>
      <c r="AH448" s="401"/>
      <c r="AJ448" s="165">
        <v>60000</v>
      </c>
      <c r="AK448" s="166">
        <v>9492.75</v>
      </c>
      <c r="AL448" s="166">
        <v>10000</v>
      </c>
      <c r="AM448" s="167">
        <v>22</v>
      </c>
      <c r="AO448" s="401"/>
      <c r="AP448" s="398"/>
      <c r="AQ448" s="400"/>
      <c r="AS448" s="165">
        <v>70000</v>
      </c>
      <c r="AT448" s="166">
        <v>11359.32</v>
      </c>
      <c r="AU448" s="166">
        <v>20000</v>
      </c>
      <c r="AV448" s="167">
        <v>22.5</v>
      </c>
      <c r="AX448" s="400"/>
      <c r="AY448" s="398"/>
      <c r="AZ448" s="401"/>
      <c r="BB448" s="165">
        <v>70000</v>
      </c>
      <c r="BC448" s="166">
        <v>11090</v>
      </c>
      <c r="BD448" s="166">
        <v>20000</v>
      </c>
      <c r="BE448" s="167">
        <v>22</v>
      </c>
      <c r="BG448" s="401"/>
      <c r="BH448" s="398"/>
      <c r="BI448" s="400"/>
      <c r="BK448" s="179">
        <v>90000.01</v>
      </c>
      <c r="BL448" s="180">
        <v>16328.92</v>
      </c>
      <c r="BM448" s="405" t="s">
        <v>296</v>
      </c>
      <c r="BN448" s="181">
        <v>24</v>
      </c>
      <c r="BP448" s="400"/>
      <c r="BQ448" s="398"/>
      <c r="BR448" s="401"/>
      <c r="BT448" s="165">
        <v>60000</v>
      </c>
      <c r="BU448" s="166">
        <v>9132.75</v>
      </c>
      <c r="BV448" s="166">
        <v>30000</v>
      </c>
      <c r="BW448" s="167">
        <v>24.5</v>
      </c>
      <c r="BY448" s="401"/>
      <c r="BZ448" s="398"/>
      <c r="CA448" s="400"/>
      <c r="CH448" s="400"/>
      <c r="CI448" s="398"/>
      <c r="CJ448" s="401"/>
      <c r="CQ448" s="401"/>
      <c r="CR448" s="398"/>
      <c r="CS448" s="400"/>
      <c r="CU448" s="179">
        <v>175000.2</v>
      </c>
      <c r="CV448" s="180">
        <v>35283.360000000001</v>
      </c>
      <c r="CW448" s="180" t="s">
        <v>296</v>
      </c>
      <c r="CX448" s="181">
        <v>25.5</v>
      </c>
      <c r="CZ448" s="400"/>
      <c r="DA448" s="398"/>
      <c r="DB448" s="401"/>
      <c r="DI448" s="401"/>
      <c r="DJ448" s="398"/>
      <c r="DK448" s="400"/>
      <c r="DM448" s="165">
        <v>60000</v>
      </c>
      <c r="DN448" s="166">
        <v>9795</v>
      </c>
      <c r="DO448" s="166">
        <v>20200</v>
      </c>
      <c r="DP448" s="167">
        <v>23.5</v>
      </c>
      <c r="DR448" s="400"/>
      <c r="DS448" s="398"/>
      <c r="DT448" s="401"/>
      <c r="DV448" s="165">
        <v>47600</v>
      </c>
      <c r="DW448" s="166">
        <v>6824.88</v>
      </c>
      <c r="DX448" s="166">
        <v>12400</v>
      </c>
      <c r="DY448" s="167">
        <v>20.5</v>
      </c>
      <c r="EA448" s="401"/>
      <c r="EB448" s="398"/>
      <c r="EC448" s="400"/>
      <c r="EE448" s="165">
        <v>60000</v>
      </c>
      <c r="EF448" s="166">
        <v>9124.75</v>
      </c>
      <c r="EG448" s="166">
        <v>60000</v>
      </c>
      <c r="EH448" s="167">
        <v>23.5</v>
      </c>
      <c r="EJ448" s="400"/>
      <c r="EK448" s="398"/>
      <c r="EL448" s="401"/>
      <c r="ES448" s="401"/>
      <c r="ET448" s="398"/>
      <c r="EU448" s="400"/>
      <c r="FB448" s="400"/>
      <c r="FC448" s="398"/>
      <c r="FD448" s="401"/>
      <c r="FF448" s="165">
        <v>65000</v>
      </c>
      <c r="FG448" s="166">
        <v>10677.5</v>
      </c>
      <c r="FH448" s="166">
        <v>15000</v>
      </c>
      <c r="FI448" s="167">
        <v>24.5</v>
      </c>
      <c r="FK448" s="401"/>
    </row>
    <row r="449" spans="2:167" ht="15" customHeight="1" x14ac:dyDescent="0.25">
      <c r="B449" s="704"/>
      <c r="C449" s="704"/>
      <c r="D449" s="704"/>
      <c r="E449" s="704"/>
      <c r="F449" s="704"/>
      <c r="G449" s="399"/>
      <c r="L449" s="153"/>
      <c r="M449" s="153"/>
      <c r="N449" s="153"/>
      <c r="O449" s="153"/>
      <c r="P449" s="153"/>
      <c r="Q449" s="176"/>
      <c r="R449" s="176"/>
      <c r="S449" s="176"/>
      <c r="T449" s="176"/>
      <c r="U449" s="176"/>
      <c r="V449" s="153"/>
      <c r="W449" s="151"/>
      <c r="X449" s="398"/>
      <c r="Y449" s="400"/>
      <c r="AA449" s="404">
        <v>60000</v>
      </c>
      <c r="AB449" s="182">
        <v>9295</v>
      </c>
      <c r="AC449" s="182">
        <v>60000</v>
      </c>
      <c r="AD449" s="234">
        <v>23.5</v>
      </c>
      <c r="AF449" s="400"/>
      <c r="AG449" s="398"/>
      <c r="AH449" s="401"/>
      <c r="AJ449" s="404">
        <v>70000</v>
      </c>
      <c r="AK449" s="182">
        <v>11692.75</v>
      </c>
      <c r="AL449" s="182">
        <v>20000</v>
      </c>
      <c r="AM449" s="234">
        <v>22.5</v>
      </c>
      <c r="AO449" s="401"/>
      <c r="AP449" s="398"/>
      <c r="AQ449" s="400"/>
      <c r="AS449" s="404">
        <v>90000</v>
      </c>
      <c r="AT449" s="182">
        <v>15859.32</v>
      </c>
      <c r="AU449" s="182">
        <v>85000</v>
      </c>
      <c r="AV449" s="234">
        <v>25</v>
      </c>
      <c r="AX449" s="400"/>
      <c r="AY449" s="398"/>
      <c r="AZ449" s="401"/>
      <c r="BB449" s="404">
        <v>90000</v>
      </c>
      <c r="BC449" s="182">
        <v>15490</v>
      </c>
      <c r="BD449" s="182">
        <v>30000</v>
      </c>
      <c r="BE449" s="234">
        <v>23</v>
      </c>
      <c r="BG449" s="401"/>
      <c r="BH449" s="398"/>
      <c r="BI449" s="400"/>
      <c r="BP449" s="400"/>
      <c r="BQ449" s="398"/>
      <c r="BR449" s="401"/>
      <c r="BT449" s="193">
        <v>90000</v>
      </c>
      <c r="BU449" s="194">
        <v>16482.75</v>
      </c>
      <c r="BV449" s="194" t="s">
        <v>296</v>
      </c>
      <c r="BW449" s="195">
        <v>25.5</v>
      </c>
      <c r="BY449" s="401"/>
      <c r="BZ449" s="398"/>
      <c r="CA449" s="400"/>
      <c r="CC449" s="687" t="s">
        <v>722</v>
      </c>
      <c r="CD449" s="688"/>
      <c r="CE449" s="688"/>
      <c r="CF449" s="689"/>
      <c r="CH449" s="400"/>
      <c r="CI449" s="398"/>
      <c r="CJ449" s="401"/>
      <c r="CL449" s="687" t="s">
        <v>722</v>
      </c>
      <c r="CM449" s="688"/>
      <c r="CN449" s="688"/>
      <c r="CO449" s="689"/>
      <c r="CQ449" s="401"/>
      <c r="CR449" s="398"/>
      <c r="CS449" s="400"/>
      <c r="CZ449" s="400"/>
      <c r="DA449" s="398"/>
      <c r="DB449" s="401"/>
      <c r="DD449" s="687" t="s">
        <v>722</v>
      </c>
      <c r="DE449" s="688"/>
      <c r="DF449" s="688"/>
      <c r="DG449" s="689"/>
      <c r="DI449" s="401"/>
      <c r="DJ449" s="398"/>
      <c r="DK449" s="400"/>
      <c r="DM449" s="404">
        <v>80200</v>
      </c>
      <c r="DN449" s="182">
        <v>14542</v>
      </c>
      <c r="DO449" s="182">
        <v>19000</v>
      </c>
      <c r="DP449" s="234">
        <v>24</v>
      </c>
      <c r="DR449" s="400"/>
      <c r="DS449" s="398"/>
      <c r="DT449" s="401"/>
      <c r="DV449" s="193">
        <v>60000</v>
      </c>
      <c r="DW449" s="194">
        <v>9366.8799999999992</v>
      </c>
      <c r="DX449" s="194" t="s">
        <v>296</v>
      </c>
      <c r="DY449" s="195">
        <v>22.5</v>
      </c>
      <c r="EA449" s="401"/>
      <c r="EB449" s="398"/>
      <c r="EC449" s="400"/>
      <c r="EE449" s="193">
        <v>120000</v>
      </c>
      <c r="EF449" s="194">
        <v>23224.75</v>
      </c>
      <c r="EG449" s="194" t="s">
        <v>296</v>
      </c>
      <c r="EH449" s="195">
        <v>25.5</v>
      </c>
      <c r="EJ449" s="400"/>
      <c r="EK449" s="398"/>
      <c r="EL449" s="401"/>
      <c r="EN449" s="687" t="s">
        <v>722</v>
      </c>
      <c r="EO449" s="688"/>
      <c r="EP449" s="688"/>
      <c r="EQ449" s="689"/>
      <c r="ES449" s="401"/>
      <c r="ET449" s="398"/>
      <c r="EU449" s="400"/>
      <c r="EW449" s="687" t="s">
        <v>722</v>
      </c>
      <c r="EX449" s="688"/>
      <c r="EY449" s="688"/>
      <c r="EZ449" s="689"/>
      <c r="FB449" s="400"/>
      <c r="FC449" s="398"/>
      <c r="FD449" s="401"/>
      <c r="FF449" s="404">
        <v>80000</v>
      </c>
      <c r="FG449" s="182">
        <v>14352.5</v>
      </c>
      <c r="FH449" s="182">
        <v>40000</v>
      </c>
      <c r="FI449" s="234">
        <v>25</v>
      </c>
      <c r="FK449" s="401"/>
    </row>
    <row r="450" spans="2:167" ht="15" customHeight="1" x14ac:dyDescent="0.25">
      <c r="B450" s="704"/>
      <c r="C450" s="704"/>
      <c r="D450" s="704"/>
      <c r="E450" s="704"/>
      <c r="F450" s="704"/>
      <c r="G450" s="399"/>
      <c r="H450" s="687" t="s">
        <v>300</v>
      </c>
      <c r="I450" s="688"/>
      <c r="J450" s="688"/>
      <c r="K450" s="689"/>
      <c r="L450" s="153"/>
      <c r="M450" s="687" t="s">
        <v>301</v>
      </c>
      <c r="N450" s="688"/>
      <c r="O450" s="688"/>
      <c r="P450" s="689"/>
      <c r="Q450" s="176"/>
      <c r="R450" s="176"/>
      <c r="S450" s="176"/>
      <c r="T450" s="176"/>
      <c r="U450" s="176"/>
      <c r="V450" s="153"/>
      <c r="W450" s="151"/>
      <c r="X450" s="398"/>
      <c r="Y450" s="400"/>
      <c r="AA450" s="179">
        <v>120000</v>
      </c>
      <c r="AB450" s="180">
        <v>23395</v>
      </c>
      <c r="AC450" s="405" t="s">
        <v>296</v>
      </c>
      <c r="AD450" s="181">
        <v>25.5</v>
      </c>
      <c r="AF450" s="400"/>
      <c r="AG450" s="398"/>
      <c r="AH450" s="401"/>
      <c r="AJ450" s="165">
        <v>90000</v>
      </c>
      <c r="AK450" s="166">
        <v>16192.75</v>
      </c>
      <c r="AL450" s="166">
        <v>40000</v>
      </c>
      <c r="AM450" s="167">
        <v>23.5</v>
      </c>
      <c r="AO450" s="401"/>
      <c r="AP450" s="398"/>
      <c r="AQ450" s="400"/>
      <c r="AS450" s="179">
        <v>175000</v>
      </c>
      <c r="AT450" s="180">
        <v>37109.32</v>
      </c>
      <c r="AU450" s="405" t="s">
        <v>296</v>
      </c>
      <c r="AV450" s="181">
        <v>25.5</v>
      </c>
      <c r="AX450" s="400"/>
      <c r="AY450" s="398"/>
      <c r="AZ450" s="401"/>
      <c r="BB450" s="165">
        <v>120000</v>
      </c>
      <c r="BC450" s="166">
        <v>22390</v>
      </c>
      <c r="BD450" s="166">
        <v>55000</v>
      </c>
      <c r="BE450" s="167">
        <v>24</v>
      </c>
      <c r="BG450" s="401"/>
      <c r="BH450" s="398"/>
      <c r="BI450" s="400"/>
      <c r="BK450" s="687" t="s">
        <v>722</v>
      </c>
      <c r="BL450" s="688"/>
      <c r="BM450" s="688"/>
      <c r="BN450" s="689"/>
      <c r="BP450" s="400"/>
      <c r="BQ450" s="398"/>
      <c r="BR450" s="401"/>
      <c r="BY450" s="401"/>
      <c r="BZ450" s="398"/>
      <c r="CA450" s="400"/>
      <c r="CC450" s="690"/>
      <c r="CD450" s="691"/>
      <c r="CE450" s="691"/>
      <c r="CF450" s="692"/>
      <c r="CH450" s="400"/>
      <c r="CI450" s="398"/>
      <c r="CJ450" s="401"/>
      <c r="CL450" s="690"/>
      <c r="CM450" s="691"/>
      <c r="CN450" s="691"/>
      <c r="CO450" s="692"/>
      <c r="CQ450" s="401"/>
      <c r="CR450" s="398"/>
      <c r="CS450" s="400"/>
      <c r="CU450" s="687" t="s">
        <v>722</v>
      </c>
      <c r="CV450" s="688"/>
      <c r="CW450" s="688"/>
      <c r="CX450" s="689"/>
      <c r="CZ450" s="400"/>
      <c r="DA450" s="398"/>
      <c r="DB450" s="401"/>
      <c r="DD450" s="690"/>
      <c r="DE450" s="691"/>
      <c r="DF450" s="691"/>
      <c r="DG450" s="692"/>
      <c r="DI450" s="401"/>
      <c r="DJ450" s="398"/>
      <c r="DK450" s="400"/>
      <c r="DM450" s="165">
        <v>99200</v>
      </c>
      <c r="DN450" s="166">
        <v>19102</v>
      </c>
      <c r="DO450" s="166">
        <v>21000</v>
      </c>
      <c r="DP450" s="167">
        <v>24.5</v>
      </c>
      <c r="DR450" s="400"/>
      <c r="DS450" s="398"/>
      <c r="DT450" s="401"/>
      <c r="EA450" s="401"/>
      <c r="EB450" s="398"/>
      <c r="EC450" s="400"/>
      <c r="EJ450" s="400"/>
      <c r="EK450" s="398"/>
      <c r="EL450" s="401"/>
      <c r="EN450" s="690"/>
      <c r="EO450" s="691"/>
      <c r="EP450" s="691"/>
      <c r="EQ450" s="692"/>
      <c r="ES450" s="401"/>
      <c r="ET450" s="398"/>
      <c r="EU450" s="400"/>
      <c r="EW450" s="690"/>
      <c r="EX450" s="691"/>
      <c r="EY450" s="691"/>
      <c r="EZ450" s="692"/>
      <c r="FB450" s="400"/>
      <c r="FC450" s="398"/>
      <c r="FD450" s="401"/>
      <c r="FF450" s="179">
        <v>120000</v>
      </c>
      <c r="FG450" s="180">
        <v>24352.5</v>
      </c>
      <c r="FH450" s="180" t="s">
        <v>296</v>
      </c>
      <c r="FI450" s="181">
        <v>25.5</v>
      </c>
      <c r="FK450" s="401"/>
    </row>
    <row r="451" spans="2:167" ht="15" customHeight="1" x14ac:dyDescent="0.25">
      <c r="B451" s="704"/>
      <c r="C451" s="704"/>
      <c r="D451" s="704"/>
      <c r="E451" s="704"/>
      <c r="F451" s="704"/>
      <c r="G451" s="399"/>
      <c r="H451" s="690"/>
      <c r="I451" s="691"/>
      <c r="J451" s="691"/>
      <c r="K451" s="692"/>
      <c r="L451" s="153"/>
      <c r="M451" s="690"/>
      <c r="N451" s="691"/>
      <c r="O451" s="691"/>
      <c r="P451" s="692"/>
      <c r="Q451" s="176"/>
      <c r="R451" s="176"/>
      <c r="S451" s="176"/>
      <c r="T451" s="176"/>
      <c r="U451" s="176"/>
      <c r="V451" s="153"/>
      <c r="W451" s="151"/>
      <c r="X451" s="398"/>
      <c r="Y451" s="400"/>
      <c r="AF451" s="400"/>
      <c r="AG451" s="398"/>
      <c r="AH451" s="401"/>
      <c r="AJ451" s="404">
        <v>130000</v>
      </c>
      <c r="AK451" s="182">
        <v>25592.75</v>
      </c>
      <c r="AL451" s="182">
        <v>20000</v>
      </c>
      <c r="AM451" s="234">
        <v>24.5</v>
      </c>
      <c r="AO451" s="401"/>
      <c r="AP451" s="398"/>
      <c r="AQ451" s="400"/>
      <c r="AX451" s="400"/>
      <c r="AY451" s="398"/>
      <c r="AZ451" s="401"/>
      <c r="BB451" s="193">
        <v>175000</v>
      </c>
      <c r="BC451" s="194">
        <v>35590</v>
      </c>
      <c r="BD451" s="172" t="s">
        <v>296</v>
      </c>
      <c r="BE451" s="195">
        <v>25</v>
      </c>
      <c r="BG451" s="401"/>
      <c r="BH451" s="398"/>
      <c r="BI451" s="400"/>
      <c r="BK451" s="690"/>
      <c r="BL451" s="691"/>
      <c r="BM451" s="691"/>
      <c r="BN451" s="692"/>
      <c r="BP451" s="400"/>
      <c r="BQ451" s="398"/>
      <c r="BR451" s="401"/>
      <c r="BT451" s="687" t="s">
        <v>722</v>
      </c>
      <c r="BU451" s="688"/>
      <c r="BV451" s="688"/>
      <c r="BW451" s="689"/>
      <c r="BY451" s="401"/>
      <c r="BZ451" s="398"/>
      <c r="CA451" s="400"/>
      <c r="CC451" s="697" t="s">
        <v>286</v>
      </c>
      <c r="CD451" s="693" t="s">
        <v>287</v>
      </c>
      <c r="CE451" s="693" t="s">
        <v>288</v>
      </c>
      <c r="CF451" s="699" t="s">
        <v>289</v>
      </c>
      <c r="CH451" s="400"/>
      <c r="CI451" s="398"/>
      <c r="CJ451" s="401"/>
      <c r="CL451" s="697" t="s">
        <v>286</v>
      </c>
      <c r="CM451" s="693" t="s">
        <v>287</v>
      </c>
      <c r="CN451" s="693" t="s">
        <v>288</v>
      </c>
      <c r="CO451" s="699" t="s">
        <v>289</v>
      </c>
      <c r="CQ451" s="401"/>
      <c r="CR451" s="398"/>
      <c r="CS451" s="400"/>
      <c r="CU451" s="690"/>
      <c r="CV451" s="691"/>
      <c r="CW451" s="691"/>
      <c r="CX451" s="692"/>
      <c r="CZ451" s="400"/>
      <c r="DA451" s="398"/>
      <c r="DB451" s="401"/>
      <c r="DD451" s="697" t="s">
        <v>286</v>
      </c>
      <c r="DE451" s="693" t="s">
        <v>287</v>
      </c>
      <c r="DF451" s="693" t="s">
        <v>288</v>
      </c>
      <c r="DG451" s="699" t="s">
        <v>289</v>
      </c>
      <c r="DI451" s="401"/>
      <c r="DJ451" s="398"/>
      <c r="DK451" s="400"/>
      <c r="DM451" s="193">
        <v>120200</v>
      </c>
      <c r="DN451" s="194">
        <v>24247</v>
      </c>
      <c r="DO451" s="194" t="s">
        <v>296</v>
      </c>
      <c r="DP451" s="195">
        <v>25</v>
      </c>
      <c r="DR451" s="400"/>
      <c r="DS451" s="398"/>
      <c r="DT451" s="401"/>
      <c r="DV451" s="687" t="s">
        <v>722</v>
      </c>
      <c r="DW451" s="688"/>
      <c r="DX451" s="688"/>
      <c r="DY451" s="689"/>
      <c r="EA451" s="401"/>
      <c r="EB451" s="398"/>
      <c r="EC451" s="400"/>
      <c r="EE451" s="687" t="s">
        <v>722</v>
      </c>
      <c r="EF451" s="688"/>
      <c r="EG451" s="688"/>
      <c r="EH451" s="689"/>
      <c r="EJ451" s="400"/>
      <c r="EK451" s="398"/>
      <c r="EL451" s="401"/>
      <c r="EN451" s="697" t="s">
        <v>286</v>
      </c>
      <c r="EO451" s="693" t="s">
        <v>287</v>
      </c>
      <c r="EP451" s="693" t="s">
        <v>288</v>
      </c>
      <c r="EQ451" s="699" t="s">
        <v>289</v>
      </c>
      <c r="ES451" s="401"/>
      <c r="ET451" s="398"/>
      <c r="EU451" s="400"/>
      <c r="EW451" s="697" t="s">
        <v>286</v>
      </c>
      <c r="EX451" s="693" t="s">
        <v>287</v>
      </c>
      <c r="EY451" s="693" t="s">
        <v>288</v>
      </c>
      <c r="EZ451" s="699" t="s">
        <v>289</v>
      </c>
      <c r="FB451" s="400"/>
      <c r="FC451" s="398"/>
      <c r="FD451" s="401"/>
      <c r="FK451" s="401"/>
    </row>
    <row r="452" spans="2:167" ht="15" customHeight="1" x14ac:dyDescent="0.25">
      <c r="B452" s="704"/>
      <c r="C452" s="704"/>
      <c r="D452" s="704"/>
      <c r="E452" s="704"/>
      <c r="F452" s="704"/>
      <c r="G452" s="399"/>
      <c r="H452" s="697" t="s">
        <v>286</v>
      </c>
      <c r="I452" s="693" t="s">
        <v>287</v>
      </c>
      <c r="J452" s="693" t="s">
        <v>288</v>
      </c>
      <c r="K452" s="699" t="s">
        <v>289</v>
      </c>
      <c r="L452" s="153"/>
      <c r="M452" s="697" t="s">
        <v>290</v>
      </c>
      <c r="N452" s="693" t="s">
        <v>287</v>
      </c>
      <c r="O452" s="701" t="s">
        <v>291</v>
      </c>
      <c r="P452" s="699" t="s">
        <v>289</v>
      </c>
      <c r="Q452" s="176"/>
      <c r="R452" s="176"/>
      <c r="S452" s="176"/>
      <c r="T452" s="176"/>
      <c r="U452" s="176"/>
      <c r="V452" s="153"/>
      <c r="W452" s="151"/>
      <c r="X452" s="398"/>
      <c r="Y452" s="400"/>
      <c r="AA452" s="687" t="s">
        <v>722</v>
      </c>
      <c r="AB452" s="688"/>
      <c r="AC452" s="688"/>
      <c r="AD452" s="689"/>
      <c r="AF452" s="400"/>
      <c r="AG452" s="398"/>
      <c r="AH452" s="401"/>
      <c r="AJ452" s="179">
        <v>150000</v>
      </c>
      <c r="AK452" s="180">
        <v>30492.75</v>
      </c>
      <c r="AL452" s="405" t="s">
        <v>296</v>
      </c>
      <c r="AM452" s="181">
        <v>25</v>
      </c>
      <c r="AO452" s="401"/>
      <c r="AP452" s="398"/>
      <c r="AQ452" s="400"/>
      <c r="AS452" s="687" t="s">
        <v>722</v>
      </c>
      <c r="AT452" s="688"/>
      <c r="AU452" s="688"/>
      <c r="AV452" s="689"/>
      <c r="AX452" s="400"/>
      <c r="AY452" s="398"/>
      <c r="AZ452" s="401"/>
      <c r="BG452" s="401"/>
      <c r="BH452" s="398"/>
      <c r="BI452" s="400"/>
      <c r="BK452" s="697" t="s">
        <v>286</v>
      </c>
      <c r="BL452" s="693" t="s">
        <v>287</v>
      </c>
      <c r="BM452" s="693" t="s">
        <v>288</v>
      </c>
      <c r="BN452" s="699" t="s">
        <v>289</v>
      </c>
      <c r="BP452" s="400"/>
      <c r="BQ452" s="398"/>
      <c r="BR452" s="401"/>
      <c r="BT452" s="690"/>
      <c r="BU452" s="691"/>
      <c r="BV452" s="691"/>
      <c r="BW452" s="692"/>
      <c r="BY452" s="401"/>
      <c r="BZ452" s="398"/>
      <c r="CA452" s="400"/>
      <c r="CC452" s="698"/>
      <c r="CD452" s="694"/>
      <c r="CE452" s="694"/>
      <c r="CF452" s="700"/>
      <c r="CH452" s="400"/>
      <c r="CI452" s="398"/>
      <c r="CJ452" s="401"/>
      <c r="CL452" s="698"/>
      <c r="CM452" s="694"/>
      <c r="CN452" s="694"/>
      <c r="CO452" s="700"/>
      <c r="CQ452" s="401"/>
      <c r="CR452" s="398"/>
      <c r="CS452" s="400"/>
      <c r="CU452" s="697" t="s">
        <v>286</v>
      </c>
      <c r="CV452" s="693" t="s">
        <v>287</v>
      </c>
      <c r="CW452" s="693" t="s">
        <v>288</v>
      </c>
      <c r="CX452" s="699" t="s">
        <v>289</v>
      </c>
      <c r="CZ452" s="400"/>
      <c r="DA452" s="398"/>
      <c r="DB452" s="401"/>
      <c r="DD452" s="698"/>
      <c r="DE452" s="694"/>
      <c r="DF452" s="694"/>
      <c r="DG452" s="700"/>
      <c r="DI452" s="401"/>
      <c r="DJ452" s="398"/>
      <c r="DK452" s="400"/>
      <c r="DR452" s="400"/>
      <c r="DS452" s="398"/>
      <c r="DT452" s="401"/>
      <c r="DV452" s="690"/>
      <c r="DW452" s="691"/>
      <c r="DX452" s="691"/>
      <c r="DY452" s="692"/>
      <c r="EA452" s="401"/>
      <c r="EB452" s="398"/>
      <c r="EC452" s="400"/>
      <c r="EE452" s="690"/>
      <c r="EF452" s="691"/>
      <c r="EG452" s="691"/>
      <c r="EH452" s="692"/>
      <c r="EJ452" s="400"/>
      <c r="EK452" s="398"/>
      <c r="EL452" s="401"/>
      <c r="EN452" s="698"/>
      <c r="EO452" s="694"/>
      <c r="EP452" s="694"/>
      <c r="EQ452" s="700"/>
      <c r="ES452" s="401"/>
      <c r="ET452" s="398"/>
      <c r="EU452" s="400"/>
      <c r="EW452" s="698"/>
      <c r="EX452" s="694"/>
      <c r="EY452" s="694"/>
      <c r="EZ452" s="700"/>
      <c r="FB452" s="400"/>
      <c r="FC452" s="398"/>
      <c r="FD452" s="401"/>
      <c r="FF452" s="687" t="s">
        <v>722</v>
      </c>
      <c r="FG452" s="688"/>
      <c r="FH452" s="688"/>
      <c r="FI452" s="689"/>
      <c r="FK452" s="401"/>
    </row>
    <row r="453" spans="2:167" ht="15" customHeight="1" x14ac:dyDescent="0.25">
      <c r="B453" s="704"/>
      <c r="C453" s="704"/>
      <c r="D453" s="704"/>
      <c r="E453" s="704"/>
      <c r="F453" s="704"/>
      <c r="G453" s="399"/>
      <c r="H453" s="698"/>
      <c r="I453" s="694"/>
      <c r="J453" s="694"/>
      <c r="K453" s="700"/>
      <c r="L453" s="153"/>
      <c r="M453" s="698"/>
      <c r="N453" s="694"/>
      <c r="O453" s="702"/>
      <c r="P453" s="700"/>
      <c r="Q453" s="176"/>
      <c r="R453" s="176"/>
      <c r="S453" s="176"/>
      <c r="T453" s="176"/>
      <c r="U453" s="176"/>
      <c r="V453" s="153"/>
      <c r="W453" s="151"/>
      <c r="X453" s="398"/>
      <c r="Y453" s="400"/>
      <c r="AA453" s="690"/>
      <c r="AB453" s="691"/>
      <c r="AC453" s="691"/>
      <c r="AD453" s="692"/>
      <c r="AF453" s="400"/>
      <c r="AG453" s="398"/>
      <c r="AH453" s="401"/>
      <c r="AJ453" s="153"/>
      <c r="AK453" s="153"/>
      <c r="AL453" s="153"/>
      <c r="AM453" s="153"/>
      <c r="AO453" s="401"/>
      <c r="AP453" s="398"/>
      <c r="AQ453" s="400"/>
      <c r="AS453" s="690"/>
      <c r="AT453" s="691"/>
      <c r="AU453" s="691"/>
      <c r="AV453" s="692"/>
      <c r="AX453" s="400"/>
      <c r="AY453" s="398"/>
      <c r="AZ453" s="401"/>
      <c r="BB453" s="687" t="s">
        <v>722</v>
      </c>
      <c r="BC453" s="688"/>
      <c r="BD453" s="688"/>
      <c r="BE453" s="689"/>
      <c r="BG453" s="401"/>
      <c r="BH453" s="398"/>
      <c r="BI453" s="400"/>
      <c r="BK453" s="698"/>
      <c r="BL453" s="694"/>
      <c r="BM453" s="694"/>
      <c r="BN453" s="700"/>
      <c r="BP453" s="400"/>
      <c r="BQ453" s="398"/>
      <c r="BR453" s="401"/>
      <c r="BT453" s="697" t="s">
        <v>286</v>
      </c>
      <c r="BU453" s="693" t="s">
        <v>287</v>
      </c>
      <c r="BV453" s="693" t="s">
        <v>288</v>
      </c>
      <c r="BW453" s="699" t="s">
        <v>289</v>
      </c>
      <c r="BY453" s="401"/>
      <c r="BZ453" s="398"/>
      <c r="CA453" s="400"/>
      <c r="CC453" s="158" t="s">
        <v>292</v>
      </c>
      <c r="CD453" s="159" t="s">
        <v>292</v>
      </c>
      <c r="CE453" s="159" t="s">
        <v>292</v>
      </c>
      <c r="CF453" s="160" t="s">
        <v>292</v>
      </c>
      <c r="CH453" s="400"/>
      <c r="CI453" s="398"/>
      <c r="CJ453" s="401"/>
      <c r="CL453" s="158" t="s">
        <v>292</v>
      </c>
      <c r="CM453" s="159" t="s">
        <v>292</v>
      </c>
      <c r="CN453" s="159" t="s">
        <v>292</v>
      </c>
      <c r="CO453" s="160" t="s">
        <v>292</v>
      </c>
      <c r="CQ453" s="401"/>
      <c r="CR453" s="398"/>
      <c r="CS453" s="400"/>
      <c r="CU453" s="698"/>
      <c r="CV453" s="694"/>
      <c r="CW453" s="694"/>
      <c r="CX453" s="700"/>
      <c r="CZ453" s="400"/>
      <c r="DA453" s="398"/>
      <c r="DB453" s="401"/>
      <c r="DD453" s="158" t="s">
        <v>292</v>
      </c>
      <c r="DE453" s="159" t="s">
        <v>292</v>
      </c>
      <c r="DF453" s="159" t="s">
        <v>292</v>
      </c>
      <c r="DG453" s="160" t="s">
        <v>292</v>
      </c>
      <c r="DI453" s="401"/>
      <c r="DJ453" s="398"/>
      <c r="DK453" s="400"/>
      <c r="DM453" s="687" t="s">
        <v>722</v>
      </c>
      <c r="DN453" s="688"/>
      <c r="DO453" s="688"/>
      <c r="DP453" s="689"/>
      <c r="DR453" s="400"/>
      <c r="DS453" s="398"/>
      <c r="DT453" s="401"/>
      <c r="DV453" s="697" t="s">
        <v>286</v>
      </c>
      <c r="DW453" s="693" t="s">
        <v>287</v>
      </c>
      <c r="DX453" s="693" t="s">
        <v>288</v>
      </c>
      <c r="DY453" s="699" t="s">
        <v>289</v>
      </c>
      <c r="EA453" s="401"/>
      <c r="EB453" s="398"/>
      <c r="EC453" s="400"/>
      <c r="EE453" s="697" t="s">
        <v>286</v>
      </c>
      <c r="EF453" s="693" t="s">
        <v>287</v>
      </c>
      <c r="EG453" s="693" t="s">
        <v>288</v>
      </c>
      <c r="EH453" s="699" t="s">
        <v>289</v>
      </c>
      <c r="EJ453" s="400"/>
      <c r="EK453" s="398"/>
      <c r="EL453" s="401"/>
      <c r="EN453" s="158" t="s">
        <v>292</v>
      </c>
      <c r="EO453" s="159" t="s">
        <v>292</v>
      </c>
      <c r="EP453" s="159" t="s">
        <v>292</v>
      </c>
      <c r="EQ453" s="160" t="s">
        <v>292</v>
      </c>
      <c r="ES453" s="401"/>
      <c r="ET453" s="398"/>
      <c r="EU453" s="400"/>
      <c r="EW453" s="158" t="s">
        <v>292</v>
      </c>
      <c r="EX453" s="159" t="s">
        <v>292</v>
      </c>
      <c r="EY453" s="159" t="s">
        <v>292</v>
      </c>
      <c r="EZ453" s="160" t="s">
        <v>292</v>
      </c>
      <c r="FB453" s="400"/>
      <c r="FC453" s="398"/>
      <c r="FD453" s="401"/>
      <c r="FF453" s="690"/>
      <c r="FG453" s="691"/>
      <c r="FH453" s="691"/>
      <c r="FI453" s="692"/>
      <c r="FK453" s="401"/>
    </row>
    <row r="454" spans="2:167" ht="15" customHeight="1" x14ac:dyDescent="0.25">
      <c r="B454" s="704"/>
      <c r="C454" s="704"/>
      <c r="D454" s="704"/>
      <c r="E454" s="704"/>
      <c r="F454" s="704"/>
      <c r="G454" s="399"/>
      <c r="H454" s="158" t="s">
        <v>292</v>
      </c>
      <c r="I454" s="159" t="s">
        <v>292</v>
      </c>
      <c r="J454" s="159" t="s">
        <v>292</v>
      </c>
      <c r="K454" s="160" t="s">
        <v>292</v>
      </c>
      <c r="L454" s="153"/>
      <c r="M454" s="158" t="s">
        <v>292</v>
      </c>
      <c r="N454" s="159" t="s">
        <v>292</v>
      </c>
      <c r="O454" s="159" t="s">
        <v>292</v>
      </c>
      <c r="P454" s="160" t="s">
        <v>292</v>
      </c>
      <c r="Q454" s="176"/>
      <c r="R454" s="176"/>
      <c r="S454" s="176"/>
      <c r="T454" s="176"/>
      <c r="U454" s="176"/>
      <c r="V454" s="153"/>
      <c r="W454" s="151"/>
      <c r="X454" s="398"/>
      <c r="Y454" s="400"/>
      <c r="AA454" s="697" t="s">
        <v>286</v>
      </c>
      <c r="AB454" s="693" t="s">
        <v>287</v>
      </c>
      <c r="AC454" s="693" t="s">
        <v>288</v>
      </c>
      <c r="AD454" s="699" t="s">
        <v>289</v>
      </c>
      <c r="AF454" s="400"/>
      <c r="AG454" s="398"/>
      <c r="AH454" s="401"/>
      <c r="AJ454" s="687" t="s">
        <v>722</v>
      </c>
      <c r="AK454" s="688"/>
      <c r="AL454" s="688"/>
      <c r="AM454" s="689"/>
      <c r="AO454" s="401"/>
      <c r="AP454" s="398"/>
      <c r="AQ454" s="400"/>
      <c r="AS454" s="697" t="s">
        <v>286</v>
      </c>
      <c r="AT454" s="693" t="s">
        <v>287</v>
      </c>
      <c r="AU454" s="693" t="s">
        <v>288</v>
      </c>
      <c r="AV454" s="699" t="s">
        <v>289</v>
      </c>
      <c r="AX454" s="400"/>
      <c r="AY454" s="398"/>
      <c r="AZ454" s="401"/>
      <c r="BB454" s="690"/>
      <c r="BC454" s="691"/>
      <c r="BD454" s="691"/>
      <c r="BE454" s="692"/>
      <c r="BG454" s="401"/>
      <c r="BH454" s="398"/>
      <c r="BI454" s="400"/>
      <c r="BK454" s="158" t="s">
        <v>292</v>
      </c>
      <c r="BL454" s="159" t="s">
        <v>292</v>
      </c>
      <c r="BM454" s="159" t="s">
        <v>292</v>
      </c>
      <c r="BN454" s="160" t="s">
        <v>292</v>
      </c>
      <c r="BP454" s="400"/>
      <c r="BQ454" s="398"/>
      <c r="BR454" s="401"/>
      <c r="BT454" s="698"/>
      <c r="BU454" s="694"/>
      <c r="BV454" s="694"/>
      <c r="BW454" s="700"/>
      <c r="BY454" s="401"/>
      <c r="BZ454" s="398"/>
      <c r="CA454" s="400"/>
      <c r="CC454" s="158" t="s">
        <v>293</v>
      </c>
      <c r="CD454" s="159" t="s">
        <v>294</v>
      </c>
      <c r="CE454" s="159" t="s">
        <v>293</v>
      </c>
      <c r="CF454" s="160" t="s">
        <v>295</v>
      </c>
      <c r="CH454" s="400"/>
      <c r="CI454" s="398"/>
      <c r="CJ454" s="401"/>
      <c r="CL454" s="158" t="s">
        <v>293</v>
      </c>
      <c r="CM454" s="159" t="s">
        <v>294</v>
      </c>
      <c r="CN454" s="159" t="s">
        <v>293</v>
      </c>
      <c r="CO454" s="160" t="s">
        <v>295</v>
      </c>
      <c r="CQ454" s="401"/>
      <c r="CR454" s="398"/>
      <c r="CS454" s="400"/>
      <c r="CU454" s="158" t="s">
        <v>292</v>
      </c>
      <c r="CV454" s="159" t="s">
        <v>292</v>
      </c>
      <c r="CW454" s="159" t="s">
        <v>292</v>
      </c>
      <c r="CX454" s="160" t="s">
        <v>292</v>
      </c>
      <c r="CZ454" s="400"/>
      <c r="DA454" s="398"/>
      <c r="DB454" s="401"/>
      <c r="DD454" s="158" t="s">
        <v>293</v>
      </c>
      <c r="DE454" s="159" t="s">
        <v>294</v>
      </c>
      <c r="DF454" s="159" t="s">
        <v>293</v>
      </c>
      <c r="DG454" s="160" t="s">
        <v>295</v>
      </c>
      <c r="DI454" s="401"/>
      <c r="DJ454" s="398"/>
      <c r="DK454" s="400"/>
      <c r="DM454" s="690"/>
      <c r="DN454" s="691"/>
      <c r="DO454" s="691"/>
      <c r="DP454" s="692"/>
      <c r="DR454" s="400"/>
      <c r="DS454" s="398"/>
      <c r="DT454" s="401"/>
      <c r="DV454" s="698"/>
      <c r="DW454" s="694"/>
      <c r="DX454" s="694"/>
      <c r="DY454" s="700"/>
      <c r="EA454" s="401"/>
      <c r="EB454" s="398"/>
      <c r="EC454" s="400"/>
      <c r="EE454" s="698"/>
      <c r="EF454" s="694"/>
      <c r="EG454" s="694"/>
      <c r="EH454" s="700"/>
      <c r="EJ454" s="400"/>
      <c r="EK454" s="398"/>
      <c r="EL454" s="401"/>
      <c r="EN454" s="158" t="s">
        <v>293</v>
      </c>
      <c r="EO454" s="159" t="s">
        <v>294</v>
      </c>
      <c r="EP454" s="159" t="s">
        <v>293</v>
      </c>
      <c r="EQ454" s="160" t="s">
        <v>295</v>
      </c>
      <c r="ES454" s="401"/>
      <c r="ET454" s="398"/>
      <c r="EU454" s="400"/>
      <c r="EW454" s="158" t="s">
        <v>293</v>
      </c>
      <c r="EX454" s="159" t="s">
        <v>294</v>
      </c>
      <c r="EY454" s="159" t="s">
        <v>293</v>
      </c>
      <c r="EZ454" s="160" t="s">
        <v>295</v>
      </c>
      <c r="FB454" s="400"/>
      <c r="FC454" s="398"/>
      <c r="FD454" s="401"/>
      <c r="FF454" s="697" t="s">
        <v>286</v>
      </c>
      <c r="FG454" s="693" t="s">
        <v>287</v>
      </c>
      <c r="FH454" s="693" t="s">
        <v>288</v>
      </c>
      <c r="FI454" s="699" t="s">
        <v>289</v>
      </c>
      <c r="FK454" s="401"/>
    </row>
    <row r="455" spans="2:167" ht="15" customHeight="1" x14ac:dyDescent="0.25">
      <c r="B455" s="704"/>
      <c r="C455" s="704"/>
      <c r="D455" s="704"/>
      <c r="E455" s="704"/>
      <c r="F455" s="704"/>
      <c r="G455" s="399"/>
      <c r="H455" s="158" t="s">
        <v>293</v>
      </c>
      <c r="I455" s="159" t="s">
        <v>294</v>
      </c>
      <c r="J455" s="159" t="s">
        <v>293</v>
      </c>
      <c r="K455" s="160" t="s">
        <v>295</v>
      </c>
      <c r="L455" s="153"/>
      <c r="M455" s="158" t="s">
        <v>293</v>
      </c>
      <c r="N455" s="159" t="s">
        <v>294</v>
      </c>
      <c r="O455" s="159" t="s">
        <v>293</v>
      </c>
      <c r="P455" s="160" t="s">
        <v>295</v>
      </c>
      <c r="Q455" s="402"/>
      <c r="R455" s="402"/>
      <c r="S455" s="402"/>
      <c r="T455" s="402"/>
      <c r="U455" s="402"/>
      <c r="V455" s="153"/>
      <c r="W455" s="151"/>
      <c r="X455" s="398"/>
      <c r="Y455" s="400"/>
      <c r="AA455" s="698"/>
      <c r="AB455" s="694"/>
      <c r="AC455" s="694"/>
      <c r="AD455" s="700"/>
      <c r="AF455" s="400"/>
      <c r="AG455" s="398"/>
      <c r="AH455" s="401"/>
      <c r="AJ455" s="690"/>
      <c r="AK455" s="691"/>
      <c r="AL455" s="691"/>
      <c r="AM455" s="692"/>
      <c r="AO455" s="401"/>
      <c r="AP455" s="398"/>
      <c r="AQ455" s="400"/>
      <c r="AS455" s="698"/>
      <c r="AT455" s="694"/>
      <c r="AU455" s="694"/>
      <c r="AV455" s="700"/>
      <c r="AX455" s="400"/>
      <c r="AY455" s="398"/>
      <c r="AZ455" s="401"/>
      <c r="BB455" s="697" t="s">
        <v>286</v>
      </c>
      <c r="BC455" s="693" t="s">
        <v>287</v>
      </c>
      <c r="BD455" s="693" t="s">
        <v>288</v>
      </c>
      <c r="BE455" s="699" t="s">
        <v>289</v>
      </c>
      <c r="BG455" s="401"/>
      <c r="BH455" s="398"/>
      <c r="BI455" s="400"/>
      <c r="BK455" s="158" t="s">
        <v>293</v>
      </c>
      <c r="BL455" s="159" t="s">
        <v>294</v>
      </c>
      <c r="BM455" s="159" t="s">
        <v>293</v>
      </c>
      <c r="BN455" s="160" t="s">
        <v>295</v>
      </c>
      <c r="BP455" s="400"/>
      <c r="BQ455" s="398"/>
      <c r="BR455" s="401"/>
      <c r="BT455" s="158" t="s">
        <v>292</v>
      </c>
      <c r="BU455" s="159" t="s">
        <v>292</v>
      </c>
      <c r="BV455" s="159" t="s">
        <v>292</v>
      </c>
      <c r="BW455" s="160" t="s">
        <v>292</v>
      </c>
      <c r="BY455" s="401"/>
      <c r="BZ455" s="398"/>
      <c r="CA455" s="400"/>
      <c r="CC455" s="161">
        <v>0</v>
      </c>
      <c r="CD455" s="162">
        <v>0</v>
      </c>
      <c r="CE455" s="163">
        <v>12450</v>
      </c>
      <c r="CF455" s="164">
        <v>19</v>
      </c>
      <c r="CH455" s="400"/>
      <c r="CI455" s="398"/>
      <c r="CJ455" s="401"/>
      <c r="CL455" s="161">
        <v>0</v>
      </c>
      <c r="CM455" s="162">
        <v>0</v>
      </c>
      <c r="CN455" s="163">
        <v>12450</v>
      </c>
      <c r="CO455" s="164">
        <v>19</v>
      </c>
      <c r="CQ455" s="401"/>
      <c r="CR455" s="398"/>
      <c r="CS455" s="400"/>
      <c r="CU455" s="158" t="s">
        <v>293</v>
      </c>
      <c r="CV455" s="159" t="s">
        <v>294</v>
      </c>
      <c r="CW455" s="159" t="s">
        <v>293</v>
      </c>
      <c r="CX455" s="160" t="s">
        <v>295</v>
      </c>
      <c r="CZ455" s="400"/>
      <c r="DA455" s="398"/>
      <c r="DB455" s="401"/>
      <c r="DD455" s="161">
        <v>0</v>
      </c>
      <c r="DE455" s="162">
        <v>0</v>
      </c>
      <c r="DF455" s="163">
        <v>12450</v>
      </c>
      <c r="DG455" s="164">
        <v>19</v>
      </c>
      <c r="DI455" s="401"/>
      <c r="DJ455" s="398"/>
      <c r="DK455" s="400"/>
      <c r="DM455" s="697" t="s">
        <v>286</v>
      </c>
      <c r="DN455" s="693" t="s">
        <v>287</v>
      </c>
      <c r="DO455" s="693" t="s">
        <v>288</v>
      </c>
      <c r="DP455" s="699" t="s">
        <v>289</v>
      </c>
      <c r="DR455" s="400"/>
      <c r="DS455" s="398"/>
      <c r="DT455" s="401"/>
      <c r="DV455" s="158" t="s">
        <v>292</v>
      </c>
      <c r="DW455" s="159" t="s">
        <v>292</v>
      </c>
      <c r="DX455" s="159" t="s">
        <v>292</v>
      </c>
      <c r="DY455" s="160" t="s">
        <v>292</v>
      </c>
      <c r="EA455" s="401"/>
      <c r="EB455" s="398"/>
      <c r="EC455" s="400"/>
      <c r="EE455" s="158" t="s">
        <v>292</v>
      </c>
      <c r="EF455" s="159" t="s">
        <v>292</v>
      </c>
      <c r="EG455" s="159" t="s">
        <v>292</v>
      </c>
      <c r="EH455" s="160" t="s">
        <v>292</v>
      </c>
      <c r="EJ455" s="400"/>
      <c r="EK455" s="398"/>
      <c r="EL455" s="401"/>
      <c r="EN455" s="161">
        <v>0</v>
      </c>
      <c r="EO455" s="162">
        <v>0</v>
      </c>
      <c r="EP455" s="163">
        <v>12450</v>
      </c>
      <c r="EQ455" s="164">
        <v>19</v>
      </c>
      <c r="ES455" s="401"/>
      <c r="ET455" s="398"/>
      <c r="EU455" s="400"/>
      <c r="EW455" s="161">
        <v>0</v>
      </c>
      <c r="EX455" s="162">
        <v>0</v>
      </c>
      <c r="EY455" s="163">
        <v>12450</v>
      </c>
      <c r="EZ455" s="164">
        <v>19.5</v>
      </c>
      <c r="FB455" s="400"/>
      <c r="FC455" s="398"/>
      <c r="FD455" s="401"/>
      <c r="FF455" s="698"/>
      <c r="FG455" s="694"/>
      <c r="FH455" s="694"/>
      <c r="FI455" s="700"/>
      <c r="FK455" s="401"/>
    </row>
    <row r="456" spans="2:167" ht="15" customHeight="1" x14ac:dyDescent="0.25">
      <c r="B456" s="704"/>
      <c r="C456" s="704"/>
      <c r="D456" s="704"/>
      <c r="E456" s="704"/>
      <c r="F456" s="704"/>
      <c r="G456" s="399"/>
      <c r="H456" s="161">
        <v>0</v>
      </c>
      <c r="I456" s="162">
        <v>0</v>
      </c>
      <c r="J456" s="163">
        <v>12450</v>
      </c>
      <c r="K456" s="164">
        <v>19</v>
      </c>
      <c r="L456" s="153"/>
      <c r="M456" s="161">
        <v>0</v>
      </c>
      <c r="N456" s="162">
        <v>0</v>
      </c>
      <c r="O456" s="163">
        <v>6000</v>
      </c>
      <c r="P456" s="164">
        <v>19</v>
      </c>
      <c r="Q456" s="402"/>
      <c r="R456" s="402"/>
      <c r="S456" s="402"/>
      <c r="T456" s="402"/>
      <c r="U456" s="402"/>
      <c r="V456" s="153"/>
      <c r="W456" s="151"/>
      <c r="X456" s="398"/>
      <c r="Y456" s="400"/>
      <c r="AA456" s="158" t="s">
        <v>292</v>
      </c>
      <c r="AB456" s="159" t="s">
        <v>292</v>
      </c>
      <c r="AC456" s="159" t="s">
        <v>292</v>
      </c>
      <c r="AD456" s="160" t="s">
        <v>292</v>
      </c>
      <c r="AF456" s="400"/>
      <c r="AG456" s="398"/>
      <c r="AH456" s="401"/>
      <c r="AJ456" s="697" t="s">
        <v>286</v>
      </c>
      <c r="AK456" s="693" t="s">
        <v>287</v>
      </c>
      <c r="AL456" s="693" t="s">
        <v>288</v>
      </c>
      <c r="AM456" s="699" t="s">
        <v>289</v>
      </c>
      <c r="AO456" s="401"/>
      <c r="AP456" s="398"/>
      <c r="AQ456" s="400"/>
      <c r="AS456" s="158" t="s">
        <v>292</v>
      </c>
      <c r="AT456" s="159" t="s">
        <v>292</v>
      </c>
      <c r="AU456" s="159" t="s">
        <v>292</v>
      </c>
      <c r="AV456" s="160" t="s">
        <v>292</v>
      </c>
      <c r="AX456" s="400"/>
      <c r="AY456" s="398"/>
      <c r="AZ456" s="401"/>
      <c r="BB456" s="698"/>
      <c r="BC456" s="694"/>
      <c r="BD456" s="694"/>
      <c r="BE456" s="700"/>
      <c r="BG456" s="401"/>
      <c r="BH456" s="398"/>
      <c r="BI456" s="400"/>
      <c r="BK456" s="161">
        <v>0</v>
      </c>
      <c r="BL456" s="162">
        <v>0</v>
      </c>
      <c r="BM456" s="163">
        <v>12450</v>
      </c>
      <c r="BN456" s="164">
        <v>19</v>
      </c>
      <c r="BP456" s="400"/>
      <c r="BQ456" s="398"/>
      <c r="BR456" s="401"/>
      <c r="BT456" s="158" t="s">
        <v>293</v>
      </c>
      <c r="BU456" s="159" t="s">
        <v>294</v>
      </c>
      <c r="BV456" s="159" t="s">
        <v>293</v>
      </c>
      <c r="BW456" s="160" t="s">
        <v>295</v>
      </c>
      <c r="BY456" s="401"/>
      <c r="BZ456" s="398"/>
      <c r="CA456" s="400"/>
      <c r="CC456" s="165">
        <v>12450</v>
      </c>
      <c r="CD456" s="166">
        <v>2365.5</v>
      </c>
      <c r="CE456" s="166">
        <v>7750</v>
      </c>
      <c r="CF456" s="167">
        <v>24</v>
      </c>
      <c r="CH456" s="400"/>
      <c r="CI456" s="398"/>
      <c r="CJ456" s="401"/>
      <c r="CL456" s="165">
        <v>12450</v>
      </c>
      <c r="CM456" s="166">
        <v>2365.5</v>
      </c>
      <c r="CN456" s="166">
        <v>7750</v>
      </c>
      <c r="CO456" s="167">
        <v>24</v>
      </c>
      <c r="CQ456" s="401"/>
      <c r="CR456" s="398"/>
      <c r="CS456" s="400"/>
      <c r="CU456" s="161">
        <v>0</v>
      </c>
      <c r="CV456" s="162">
        <v>0</v>
      </c>
      <c r="CW456" s="163">
        <v>12450</v>
      </c>
      <c r="CX456" s="164">
        <v>21.5</v>
      </c>
      <c r="CZ456" s="400"/>
      <c r="DA456" s="398"/>
      <c r="DB456" s="401"/>
      <c r="DD456" s="165">
        <v>12450</v>
      </c>
      <c r="DE456" s="166">
        <v>2365.5</v>
      </c>
      <c r="DF456" s="166">
        <v>7750</v>
      </c>
      <c r="DG456" s="167">
        <v>24</v>
      </c>
      <c r="DI456" s="401"/>
      <c r="DJ456" s="398"/>
      <c r="DK456" s="400"/>
      <c r="DM456" s="698"/>
      <c r="DN456" s="694"/>
      <c r="DO456" s="694"/>
      <c r="DP456" s="700"/>
      <c r="DR456" s="400"/>
      <c r="DS456" s="398"/>
      <c r="DT456" s="401"/>
      <c r="DV456" s="158" t="s">
        <v>293</v>
      </c>
      <c r="DW456" s="159" t="s">
        <v>294</v>
      </c>
      <c r="DX456" s="159" t="s">
        <v>293</v>
      </c>
      <c r="DY456" s="160" t="s">
        <v>295</v>
      </c>
      <c r="EA456" s="401"/>
      <c r="EB456" s="398"/>
      <c r="EC456" s="400"/>
      <c r="EE456" s="158" t="s">
        <v>293</v>
      </c>
      <c r="EF456" s="159" t="s">
        <v>294</v>
      </c>
      <c r="EG456" s="159" t="s">
        <v>293</v>
      </c>
      <c r="EH456" s="160" t="s">
        <v>295</v>
      </c>
      <c r="EJ456" s="400"/>
      <c r="EK456" s="398"/>
      <c r="EL456" s="401"/>
      <c r="EN456" s="165">
        <v>12450</v>
      </c>
      <c r="EO456" s="166">
        <v>2365.5</v>
      </c>
      <c r="EP456" s="166">
        <v>5257.2000000000007</v>
      </c>
      <c r="EQ456" s="167">
        <v>23.2</v>
      </c>
      <c r="ES456" s="401"/>
      <c r="ET456" s="398"/>
      <c r="EU456" s="400"/>
      <c r="EW456" s="165">
        <v>12450</v>
      </c>
      <c r="EX456" s="166">
        <v>2427.75</v>
      </c>
      <c r="EY456" s="166">
        <v>7750</v>
      </c>
      <c r="EZ456" s="167">
        <v>24.5</v>
      </c>
      <c r="FB456" s="400"/>
      <c r="FC456" s="398"/>
      <c r="FD456" s="401"/>
      <c r="FF456" s="158" t="s">
        <v>292</v>
      </c>
      <c r="FG456" s="159" t="s">
        <v>292</v>
      </c>
      <c r="FH456" s="159" t="s">
        <v>292</v>
      </c>
      <c r="FI456" s="160" t="s">
        <v>292</v>
      </c>
      <c r="FK456" s="401"/>
    </row>
    <row r="457" spans="2:167" ht="15" customHeight="1" x14ac:dyDescent="0.25">
      <c r="B457" s="704"/>
      <c r="C457" s="704"/>
      <c r="D457" s="704"/>
      <c r="E457" s="704"/>
      <c r="F457" s="704"/>
      <c r="G457" s="399"/>
      <c r="H457" s="165">
        <v>12450</v>
      </c>
      <c r="I457" s="166">
        <v>2365.5</v>
      </c>
      <c r="J457" s="166">
        <v>7750</v>
      </c>
      <c r="K457" s="167">
        <v>24</v>
      </c>
      <c r="L457" s="153"/>
      <c r="M457" s="165">
        <v>6000</v>
      </c>
      <c r="N457" s="166">
        <v>1140</v>
      </c>
      <c r="O457" s="166">
        <v>44000</v>
      </c>
      <c r="P457" s="167">
        <v>21</v>
      </c>
      <c r="Q457" s="403"/>
      <c r="R457" s="403"/>
      <c r="S457" s="403"/>
      <c r="T457" s="403"/>
      <c r="U457" s="403"/>
      <c r="V457" s="153"/>
      <c r="W457" s="151"/>
      <c r="X457" s="398"/>
      <c r="Y457" s="400"/>
      <c r="AA457" s="158" t="s">
        <v>293</v>
      </c>
      <c r="AB457" s="159" t="s">
        <v>294</v>
      </c>
      <c r="AC457" s="159" t="s">
        <v>293</v>
      </c>
      <c r="AD457" s="160" t="s">
        <v>295</v>
      </c>
      <c r="AF457" s="400"/>
      <c r="AG457" s="398"/>
      <c r="AH457" s="401"/>
      <c r="AJ457" s="698"/>
      <c r="AK457" s="694"/>
      <c r="AL457" s="694"/>
      <c r="AM457" s="700"/>
      <c r="AO457" s="401"/>
      <c r="AP457" s="398"/>
      <c r="AQ457" s="400"/>
      <c r="AS457" s="158" t="s">
        <v>293</v>
      </c>
      <c r="AT457" s="159" t="s">
        <v>294</v>
      </c>
      <c r="AU457" s="159" t="s">
        <v>293</v>
      </c>
      <c r="AV457" s="160" t="s">
        <v>295</v>
      </c>
      <c r="AX457" s="400"/>
      <c r="AY457" s="398"/>
      <c r="AZ457" s="401"/>
      <c r="BB457" s="158" t="s">
        <v>292</v>
      </c>
      <c r="BC457" s="159" t="s">
        <v>292</v>
      </c>
      <c r="BD457" s="159" t="s">
        <v>292</v>
      </c>
      <c r="BE457" s="160" t="s">
        <v>292</v>
      </c>
      <c r="BG457" s="401"/>
      <c r="BH457" s="398"/>
      <c r="BI457" s="400"/>
      <c r="BK457" s="165">
        <v>12450.01</v>
      </c>
      <c r="BL457" s="166">
        <v>2365.5021500000003</v>
      </c>
      <c r="BM457" s="166">
        <v>5257.1999999999989</v>
      </c>
      <c r="BN457" s="167">
        <v>24</v>
      </c>
      <c r="BP457" s="400"/>
      <c r="BQ457" s="398"/>
      <c r="BR457" s="401"/>
      <c r="BT457" s="161">
        <v>0</v>
      </c>
      <c r="BU457" s="162">
        <v>0</v>
      </c>
      <c r="BV457" s="163">
        <v>12450</v>
      </c>
      <c r="BW457" s="164">
        <v>19</v>
      </c>
      <c r="BY457" s="401"/>
      <c r="BZ457" s="398"/>
      <c r="CA457" s="400"/>
      <c r="CC457" s="168">
        <v>20200</v>
      </c>
      <c r="CD457" s="163">
        <v>4225.5</v>
      </c>
      <c r="CE457" s="163">
        <v>15000</v>
      </c>
      <c r="CF457" s="164">
        <v>30</v>
      </c>
      <c r="CH457" s="400"/>
      <c r="CI457" s="398"/>
      <c r="CJ457" s="401"/>
      <c r="CL457" s="168">
        <v>20200</v>
      </c>
      <c r="CM457" s="163">
        <v>4225.5</v>
      </c>
      <c r="CN457" s="163">
        <v>15000</v>
      </c>
      <c r="CO457" s="164">
        <v>29</v>
      </c>
      <c r="CQ457" s="401"/>
      <c r="CR457" s="398"/>
      <c r="CS457" s="400"/>
      <c r="CU457" s="165">
        <v>12450</v>
      </c>
      <c r="CV457" s="166">
        <v>2676.75</v>
      </c>
      <c r="CW457" s="166">
        <v>5257.2000000000007</v>
      </c>
      <c r="CX457" s="167">
        <v>24</v>
      </c>
      <c r="CZ457" s="400"/>
      <c r="DA457" s="398"/>
      <c r="DB457" s="401"/>
      <c r="DD457" s="168">
        <v>20200</v>
      </c>
      <c r="DE457" s="163">
        <v>4225.5</v>
      </c>
      <c r="DF457" s="163">
        <v>15000</v>
      </c>
      <c r="DG457" s="164">
        <v>30</v>
      </c>
      <c r="DI457" s="401"/>
      <c r="DJ457" s="398"/>
      <c r="DK457" s="400"/>
      <c r="DM457" s="158" t="s">
        <v>292</v>
      </c>
      <c r="DN457" s="159" t="s">
        <v>292</v>
      </c>
      <c r="DO457" s="159" t="s">
        <v>292</v>
      </c>
      <c r="DP457" s="160" t="s">
        <v>292</v>
      </c>
      <c r="DR457" s="400"/>
      <c r="DS457" s="398"/>
      <c r="DT457" s="401"/>
      <c r="DV457" s="161">
        <v>0</v>
      </c>
      <c r="DW457" s="162">
        <v>0</v>
      </c>
      <c r="DX457" s="163">
        <v>12450</v>
      </c>
      <c r="DY457" s="164">
        <v>19</v>
      </c>
      <c r="EA457" s="401"/>
      <c r="EB457" s="398"/>
      <c r="EC457" s="400"/>
      <c r="EE457" s="161">
        <v>0</v>
      </c>
      <c r="EF457" s="162">
        <v>0</v>
      </c>
      <c r="EG457" s="163">
        <v>12450</v>
      </c>
      <c r="EH457" s="164">
        <v>19</v>
      </c>
      <c r="EJ457" s="400"/>
      <c r="EK457" s="398"/>
      <c r="EL457" s="401"/>
      <c r="EN457" s="168">
        <v>17707.2</v>
      </c>
      <c r="EO457" s="163">
        <v>3585.1704</v>
      </c>
      <c r="EP457" s="163">
        <v>2492.7999999999993</v>
      </c>
      <c r="EQ457" s="164">
        <v>25.3</v>
      </c>
      <c r="ES457" s="401"/>
      <c r="ET457" s="398"/>
      <c r="EU457" s="400"/>
      <c r="EW457" s="168">
        <v>20200</v>
      </c>
      <c r="EX457" s="163">
        <v>4326.5</v>
      </c>
      <c r="EY457" s="163">
        <v>13800</v>
      </c>
      <c r="EZ457" s="164">
        <v>30.5</v>
      </c>
      <c r="FB457" s="400"/>
      <c r="FC457" s="398"/>
      <c r="FD457" s="401"/>
      <c r="FF457" s="158" t="s">
        <v>293</v>
      </c>
      <c r="FG457" s="159" t="s">
        <v>294</v>
      </c>
      <c r="FH457" s="159" t="s">
        <v>293</v>
      </c>
      <c r="FI457" s="160" t="s">
        <v>295</v>
      </c>
      <c r="FK457" s="401"/>
    </row>
    <row r="458" spans="2:167" ht="15" customHeight="1" x14ac:dyDescent="0.25">
      <c r="B458" s="704"/>
      <c r="C458" s="704"/>
      <c r="D458" s="704"/>
      <c r="E458" s="704"/>
      <c r="F458" s="704"/>
      <c r="G458" s="399"/>
      <c r="H458" s="168">
        <v>20200</v>
      </c>
      <c r="I458" s="163">
        <v>4225.5</v>
      </c>
      <c r="J458" s="163">
        <v>15000</v>
      </c>
      <c r="K458" s="164">
        <v>30</v>
      </c>
      <c r="L458" s="153"/>
      <c r="M458" s="169">
        <v>50000</v>
      </c>
      <c r="N458" s="170">
        <v>10380</v>
      </c>
      <c r="O458" s="170" t="s">
        <v>296</v>
      </c>
      <c r="P458" s="171">
        <v>23</v>
      </c>
      <c r="Q458" s="403"/>
      <c r="R458" s="403"/>
      <c r="S458" s="403"/>
      <c r="T458" s="403"/>
      <c r="U458" s="403"/>
      <c r="V458" s="153"/>
      <c r="W458" s="151"/>
      <c r="X458" s="398"/>
      <c r="Y458" s="400"/>
      <c r="AA458" s="161">
        <v>0</v>
      </c>
      <c r="AB458" s="162">
        <v>0</v>
      </c>
      <c r="AC458" s="163">
        <v>12450</v>
      </c>
      <c r="AD458" s="164">
        <v>19.5</v>
      </c>
      <c r="AF458" s="400"/>
      <c r="AG458" s="398"/>
      <c r="AH458" s="401"/>
      <c r="AJ458" s="158" t="s">
        <v>292</v>
      </c>
      <c r="AK458" s="159" t="s">
        <v>292</v>
      </c>
      <c r="AL458" s="159" t="s">
        <v>292</v>
      </c>
      <c r="AM458" s="160" t="s">
        <v>292</v>
      </c>
      <c r="AO458" s="401"/>
      <c r="AP458" s="398"/>
      <c r="AQ458" s="400"/>
      <c r="AS458" s="161">
        <v>0</v>
      </c>
      <c r="AT458" s="162">
        <v>0</v>
      </c>
      <c r="AU458" s="163">
        <v>12450</v>
      </c>
      <c r="AV458" s="164">
        <v>19.5</v>
      </c>
      <c r="AX458" s="400"/>
      <c r="AY458" s="398"/>
      <c r="AZ458" s="401"/>
      <c r="BB458" s="158" t="s">
        <v>293</v>
      </c>
      <c r="BC458" s="159" t="s">
        <v>294</v>
      </c>
      <c r="BD458" s="159" t="s">
        <v>293</v>
      </c>
      <c r="BE458" s="160" t="s">
        <v>295</v>
      </c>
      <c r="BG458" s="401"/>
      <c r="BH458" s="398"/>
      <c r="BI458" s="400"/>
      <c r="BK458" s="168">
        <v>17707.21</v>
      </c>
      <c r="BL458" s="163">
        <v>3627.2301500000003</v>
      </c>
      <c r="BM458" s="163">
        <v>2492.7900000000009</v>
      </c>
      <c r="BN458" s="164">
        <v>26</v>
      </c>
      <c r="BP458" s="400"/>
      <c r="BQ458" s="398"/>
      <c r="BR458" s="401"/>
      <c r="BT458" s="165">
        <v>12450</v>
      </c>
      <c r="BU458" s="166">
        <v>2365.5</v>
      </c>
      <c r="BV458" s="166">
        <v>7750</v>
      </c>
      <c r="BW458" s="167">
        <v>24</v>
      </c>
      <c r="BY458" s="401"/>
      <c r="BZ458" s="398"/>
      <c r="CA458" s="400"/>
      <c r="CC458" s="165">
        <v>35200</v>
      </c>
      <c r="CD458" s="166">
        <v>8725.5</v>
      </c>
      <c r="CE458" s="166">
        <v>24800</v>
      </c>
      <c r="CF458" s="167">
        <v>37</v>
      </c>
      <c r="CH458" s="400"/>
      <c r="CI458" s="398"/>
      <c r="CJ458" s="401"/>
      <c r="CL458" s="165">
        <v>35200</v>
      </c>
      <c r="CM458" s="166">
        <v>8575.5</v>
      </c>
      <c r="CN458" s="166">
        <v>18207.199999999997</v>
      </c>
      <c r="CO458" s="167">
        <v>37</v>
      </c>
      <c r="CQ458" s="401"/>
      <c r="CR458" s="398"/>
      <c r="CS458" s="400"/>
      <c r="CU458" s="168">
        <v>17707.2</v>
      </c>
      <c r="CV458" s="163">
        <v>3938.4780000000001</v>
      </c>
      <c r="CW458" s="163">
        <v>2492.7999999999993</v>
      </c>
      <c r="CX458" s="164">
        <v>26</v>
      </c>
      <c r="CZ458" s="400"/>
      <c r="DA458" s="398"/>
      <c r="DB458" s="401"/>
      <c r="DD458" s="165">
        <v>35200</v>
      </c>
      <c r="DE458" s="166">
        <v>8725.5</v>
      </c>
      <c r="DF458" s="166">
        <v>24800</v>
      </c>
      <c r="DG458" s="167">
        <v>37</v>
      </c>
      <c r="DI458" s="401"/>
      <c r="DJ458" s="398"/>
      <c r="DK458" s="400"/>
      <c r="DM458" s="158" t="s">
        <v>293</v>
      </c>
      <c r="DN458" s="159" t="s">
        <v>294</v>
      </c>
      <c r="DO458" s="159" t="s">
        <v>293</v>
      </c>
      <c r="DP458" s="160" t="s">
        <v>295</v>
      </c>
      <c r="DR458" s="400"/>
      <c r="DS458" s="398"/>
      <c r="DT458" s="401"/>
      <c r="DV458" s="165">
        <v>12450</v>
      </c>
      <c r="DW458" s="166">
        <v>2365.5</v>
      </c>
      <c r="DX458" s="166">
        <v>7750</v>
      </c>
      <c r="DY458" s="167">
        <v>23.75</v>
      </c>
      <c r="EA458" s="401"/>
      <c r="EB458" s="398"/>
      <c r="EC458" s="400"/>
      <c r="EE458" s="165">
        <v>12450</v>
      </c>
      <c r="EF458" s="166">
        <v>2365.5</v>
      </c>
      <c r="EG458" s="166">
        <v>7750</v>
      </c>
      <c r="EH458" s="167">
        <v>24</v>
      </c>
      <c r="EJ458" s="400"/>
      <c r="EK458" s="398"/>
      <c r="EL458" s="401"/>
      <c r="EN458" s="165">
        <v>20200</v>
      </c>
      <c r="EO458" s="166">
        <v>4215.8487999999998</v>
      </c>
      <c r="EP458" s="166">
        <v>12807.199999999997</v>
      </c>
      <c r="EQ458" s="167">
        <v>28.3</v>
      </c>
      <c r="ES458" s="401"/>
      <c r="ET458" s="398"/>
      <c r="EU458" s="400"/>
      <c r="EW458" s="165">
        <v>34000</v>
      </c>
      <c r="EX458" s="166">
        <v>8535.5</v>
      </c>
      <c r="EY458" s="166">
        <v>1200</v>
      </c>
      <c r="EZ458" s="167">
        <v>34.5</v>
      </c>
      <c r="FB458" s="400"/>
      <c r="FC458" s="398"/>
      <c r="FD458" s="401"/>
      <c r="FF458" s="161">
        <v>0</v>
      </c>
      <c r="FG458" s="162">
        <v>0</v>
      </c>
      <c r="FH458" s="163">
        <v>12450</v>
      </c>
      <c r="FI458" s="164">
        <v>19.5</v>
      </c>
      <c r="FK458" s="401"/>
    </row>
    <row r="459" spans="2:167" ht="15" customHeight="1" x14ac:dyDescent="0.25">
      <c r="B459" s="704"/>
      <c r="C459" s="704"/>
      <c r="D459" s="704"/>
      <c r="E459" s="704"/>
      <c r="F459" s="704"/>
      <c r="G459" s="399"/>
      <c r="H459" s="165">
        <v>35200</v>
      </c>
      <c r="I459" s="166">
        <v>8725.5</v>
      </c>
      <c r="J459" s="166">
        <v>24800</v>
      </c>
      <c r="K459" s="167">
        <v>37</v>
      </c>
      <c r="L459" s="153"/>
      <c r="M459" s="153"/>
      <c r="N459" s="153"/>
      <c r="O459" s="153"/>
      <c r="P459" s="153"/>
      <c r="Q459" s="403"/>
      <c r="R459" s="403"/>
      <c r="S459" s="403"/>
      <c r="T459" s="403"/>
      <c r="U459" s="403"/>
      <c r="V459" s="153"/>
      <c r="W459" s="151"/>
      <c r="X459" s="398"/>
      <c r="Y459" s="400"/>
      <c r="AA459" s="165">
        <v>12450</v>
      </c>
      <c r="AB459" s="166">
        <v>2427.75</v>
      </c>
      <c r="AC459" s="166">
        <v>7750</v>
      </c>
      <c r="AD459" s="167">
        <v>24</v>
      </c>
      <c r="AF459" s="400"/>
      <c r="AG459" s="398"/>
      <c r="AH459" s="401"/>
      <c r="AJ459" s="158" t="s">
        <v>293</v>
      </c>
      <c r="AK459" s="159" t="s">
        <v>294</v>
      </c>
      <c r="AL459" s="159" t="s">
        <v>293</v>
      </c>
      <c r="AM459" s="160" t="s">
        <v>295</v>
      </c>
      <c r="AO459" s="401"/>
      <c r="AP459" s="398"/>
      <c r="AQ459" s="400"/>
      <c r="AS459" s="165">
        <v>12450</v>
      </c>
      <c r="AT459" s="166">
        <v>2427.75</v>
      </c>
      <c r="AU459" s="166">
        <v>5257.2000000000007</v>
      </c>
      <c r="AV459" s="167">
        <v>24</v>
      </c>
      <c r="AX459" s="400"/>
      <c r="AY459" s="398"/>
      <c r="AZ459" s="401"/>
      <c r="BB459" s="161">
        <v>0</v>
      </c>
      <c r="BC459" s="162">
        <v>0</v>
      </c>
      <c r="BD459" s="163">
        <v>10000</v>
      </c>
      <c r="BE459" s="164">
        <v>19</v>
      </c>
      <c r="BG459" s="401"/>
      <c r="BH459" s="398"/>
      <c r="BI459" s="400"/>
      <c r="BK459" s="165">
        <v>20200</v>
      </c>
      <c r="BL459" s="166">
        <v>4275.3555500000002</v>
      </c>
      <c r="BM459" s="166">
        <v>12807.21</v>
      </c>
      <c r="BN459" s="167">
        <v>29</v>
      </c>
      <c r="BP459" s="400"/>
      <c r="BQ459" s="398"/>
      <c r="BR459" s="401"/>
      <c r="BT459" s="168">
        <v>20200</v>
      </c>
      <c r="BU459" s="163">
        <v>4225.5</v>
      </c>
      <c r="BV459" s="163">
        <v>13800</v>
      </c>
      <c r="BW459" s="164">
        <v>30</v>
      </c>
      <c r="BY459" s="401"/>
      <c r="BZ459" s="398"/>
      <c r="CA459" s="400"/>
      <c r="CC459" s="193">
        <v>60000</v>
      </c>
      <c r="CD459" s="194">
        <v>17901.5</v>
      </c>
      <c r="CE459" s="194" t="s">
        <v>296</v>
      </c>
      <c r="CF459" s="195">
        <v>45</v>
      </c>
      <c r="CH459" s="400"/>
      <c r="CI459" s="398"/>
      <c r="CJ459" s="401"/>
      <c r="CL459" s="168">
        <v>53407.199999999997</v>
      </c>
      <c r="CM459" s="182">
        <v>15312.163999999999</v>
      </c>
      <c r="CN459" s="163">
        <v>6592.8000000000029</v>
      </c>
      <c r="CO459" s="164">
        <v>40</v>
      </c>
      <c r="CQ459" s="401"/>
      <c r="CR459" s="398"/>
      <c r="CS459" s="400"/>
      <c r="CU459" s="165">
        <v>20200</v>
      </c>
      <c r="CV459" s="166">
        <v>4586.6059999999998</v>
      </c>
      <c r="CW459" s="166">
        <v>12807.199999999997</v>
      </c>
      <c r="CX459" s="167">
        <v>29</v>
      </c>
      <c r="CZ459" s="400"/>
      <c r="DA459" s="398"/>
      <c r="DB459" s="401"/>
      <c r="DD459" s="193">
        <v>60000</v>
      </c>
      <c r="DE459" s="194">
        <v>17901.5</v>
      </c>
      <c r="DF459" s="194" t="s">
        <v>296</v>
      </c>
      <c r="DG459" s="195">
        <v>45</v>
      </c>
      <c r="DI459" s="401"/>
      <c r="DJ459" s="398"/>
      <c r="DK459" s="400"/>
      <c r="DM459" s="161">
        <v>0</v>
      </c>
      <c r="DN459" s="162">
        <v>0</v>
      </c>
      <c r="DO459" s="163">
        <v>12450</v>
      </c>
      <c r="DP459" s="164">
        <v>20</v>
      </c>
      <c r="DR459" s="400"/>
      <c r="DS459" s="398"/>
      <c r="DT459" s="401"/>
      <c r="DV459" s="168">
        <v>20200</v>
      </c>
      <c r="DW459" s="163">
        <v>4206.125</v>
      </c>
      <c r="DX459" s="163">
        <v>7500</v>
      </c>
      <c r="DY459" s="164">
        <v>30.5</v>
      </c>
      <c r="EA459" s="401"/>
      <c r="EB459" s="398"/>
      <c r="EC459" s="400"/>
      <c r="EE459" s="168">
        <v>20200</v>
      </c>
      <c r="EF459" s="163">
        <v>4225.5</v>
      </c>
      <c r="EG459" s="163">
        <v>15000</v>
      </c>
      <c r="EH459" s="164">
        <v>30</v>
      </c>
      <c r="EJ459" s="400"/>
      <c r="EK459" s="398"/>
      <c r="EL459" s="401"/>
      <c r="EN459" s="404">
        <v>33007.199999999997</v>
      </c>
      <c r="EO459" s="182">
        <v>7840.286399999999</v>
      </c>
      <c r="EP459" s="182">
        <v>2192.8000000000029</v>
      </c>
      <c r="EQ459" s="234">
        <v>32.9</v>
      </c>
      <c r="ES459" s="401"/>
      <c r="ET459" s="398"/>
      <c r="EU459" s="400"/>
      <c r="EW459" s="404">
        <v>35200</v>
      </c>
      <c r="EX459" s="182">
        <v>8949.5</v>
      </c>
      <c r="EY459" s="182">
        <v>24800</v>
      </c>
      <c r="EZ459" s="234">
        <v>38</v>
      </c>
      <c r="FB459" s="400"/>
      <c r="FC459" s="398"/>
      <c r="FD459" s="401"/>
      <c r="FF459" s="165">
        <v>12450</v>
      </c>
      <c r="FG459" s="166">
        <v>2427.75</v>
      </c>
      <c r="FH459" s="166">
        <v>4550</v>
      </c>
      <c r="FI459" s="167">
        <v>23</v>
      </c>
      <c r="FK459" s="401"/>
    </row>
    <row r="460" spans="2:167" ht="15" customHeight="1" x14ac:dyDescent="0.25">
      <c r="B460" s="704"/>
      <c r="C460" s="704"/>
      <c r="D460" s="704"/>
      <c r="E460" s="704"/>
      <c r="F460" s="704"/>
      <c r="G460" s="399"/>
      <c r="H460" s="169">
        <v>60000</v>
      </c>
      <c r="I460" s="170">
        <v>17901.5</v>
      </c>
      <c r="J460" s="172" t="s">
        <v>296</v>
      </c>
      <c r="K460" s="171">
        <v>45</v>
      </c>
      <c r="L460" s="153"/>
      <c r="M460" s="153"/>
      <c r="N460" s="153"/>
      <c r="O460" s="153"/>
      <c r="P460" s="153"/>
      <c r="Q460" s="183"/>
      <c r="R460" s="183"/>
      <c r="S460" s="183"/>
      <c r="T460" s="183"/>
      <c r="U460" s="183"/>
      <c r="V460" s="153"/>
      <c r="W460" s="151"/>
      <c r="X460" s="398"/>
      <c r="Y460" s="400"/>
      <c r="AA460" s="168">
        <v>20200</v>
      </c>
      <c r="AB460" s="163">
        <v>4287.75</v>
      </c>
      <c r="AC460" s="163">
        <v>7800</v>
      </c>
      <c r="AD460" s="164">
        <v>30</v>
      </c>
      <c r="AF460" s="400"/>
      <c r="AG460" s="398"/>
      <c r="AH460" s="401"/>
      <c r="AJ460" s="161">
        <v>0</v>
      </c>
      <c r="AK460" s="162">
        <v>0</v>
      </c>
      <c r="AL460" s="163">
        <v>12450</v>
      </c>
      <c r="AM460" s="164">
        <v>19.5</v>
      </c>
      <c r="AO460" s="401"/>
      <c r="AP460" s="398"/>
      <c r="AQ460" s="400"/>
      <c r="AS460" s="168">
        <v>17707.2</v>
      </c>
      <c r="AT460" s="163">
        <v>3689.4780000000001</v>
      </c>
      <c r="AU460" s="163">
        <v>2492.7999999999993</v>
      </c>
      <c r="AV460" s="164">
        <v>26</v>
      </c>
      <c r="AX460" s="400"/>
      <c r="AY460" s="398"/>
      <c r="AZ460" s="401"/>
      <c r="BB460" s="165">
        <v>10000</v>
      </c>
      <c r="BC460" s="166">
        <v>1900</v>
      </c>
      <c r="BD460" s="166">
        <v>2450</v>
      </c>
      <c r="BE460" s="167">
        <v>21.25</v>
      </c>
      <c r="BG460" s="401"/>
      <c r="BH460" s="398"/>
      <c r="BI460" s="400"/>
      <c r="BK460" s="404">
        <v>33007.21</v>
      </c>
      <c r="BL460" s="182">
        <v>7989.4464499999995</v>
      </c>
      <c r="BM460" s="182">
        <v>2192.7900000000009</v>
      </c>
      <c r="BN460" s="234">
        <v>33.5</v>
      </c>
      <c r="BP460" s="400"/>
      <c r="BQ460" s="398"/>
      <c r="BR460" s="401"/>
      <c r="BT460" s="165">
        <v>34000</v>
      </c>
      <c r="BU460" s="166">
        <v>8365.5</v>
      </c>
      <c r="BV460" s="166">
        <v>1200</v>
      </c>
      <c r="BW460" s="167">
        <v>33.5</v>
      </c>
      <c r="BY460" s="401"/>
      <c r="BZ460" s="398"/>
      <c r="CA460" s="400"/>
      <c r="CH460" s="400"/>
      <c r="CI460" s="398"/>
      <c r="CJ460" s="401"/>
      <c r="CL460" s="179">
        <v>60000</v>
      </c>
      <c r="CM460" s="180">
        <v>17949.284</v>
      </c>
      <c r="CN460" s="180" t="s">
        <v>296</v>
      </c>
      <c r="CO460" s="181">
        <v>44</v>
      </c>
      <c r="CQ460" s="401"/>
      <c r="CR460" s="398"/>
      <c r="CS460" s="400"/>
      <c r="CU460" s="404">
        <v>33007.199999999997</v>
      </c>
      <c r="CV460" s="182">
        <v>8300.6939999999995</v>
      </c>
      <c r="CW460" s="182">
        <v>2192.8000000000029</v>
      </c>
      <c r="CX460" s="234">
        <v>33.5</v>
      </c>
      <c r="CZ460" s="400"/>
      <c r="DA460" s="398"/>
      <c r="DB460" s="401"/>
      <c r="DI460" s="401"/>
      <c r="DJ460" s="398"/>
      <c r="DK460" s="400"/>
      <c r="DM460" s="165">
        <v>12450</v>
      </c>
      <c r="DN460" s="166">
        <v>2490</v>
      </c>
      <c r="DO460" s="166">
        <v>7750</v>
      </c>
      <c r="DP460" s="167">
        <v>24.5</v>
      </c>
      <c r="DR460" s="400"/>
      <c r="DS460" s="398"/>
      <c r="DT460" s="401"/>
      <c r="DV460" s="165">
        <v>27700</v>
      </c>
      <c r="DW460" s="166">
        <v>6493.625</v>
      </c>
      <c r="DX460" s="166">
        <v>7500</v>
      </c>
      <c r="DY460" s="167">
        <v>32</v>
      </c>
      <c r="EA460" s="401"/>
      <c r="EB460" s="398"/>
      <c r="EC460" s="400"/>
      <c r="EE460" s="165">
        <v>35200</v>
      </c>
      <c r="EF460" s="166">
        <v>8725.5</v>
      </c>
      <c r="EG460" s="166">
        <v>14800</v>
      </c>
      <c r="EH460" s="167">
        <v>37.5</v>
      </c>
      <c r="EJ460" s="400"/>
      <c r="EK460" s="398"/>
      <c r="EL460" s="401"/>
      <c r="EN460" s="165">
        <v>35200</v>
      </c>
      <c r="EO460" s="166">
        <v>8561.7175999999999</v>
      </c>
      <c r="EP460" s="166">
        <v>18207.199999999997</v>
      </c>
      <c r="EQ460" s="167">
        <v>36.4</v>
      </c>
      <c r="ES460" s="401"/>
      <c r="ET460" s="398"/>
      <c r="EU460" s="400"/>
      <c r="EW460" s="179">
        <v>60000</v>
      </c>
      <c r="EX460" s="180">
        <v>18373.5</v>
      </c>
      <c r="EY460" s="180" t="s">
        <v>296</v>
      </c>
      <c r="EZ460" s="181">
        <v>46</v>
      </c>
      <c r="FB460" s="400"/>
      <c r="FC460" s="398"/>
      <c r="FD460" s="401"/>
      <c r="FF460" s="168">
        <v>17000</v>
      </c>
      <c r="FG460" s="163">
        <v>3474.25</v>
      </c>
      <c r="FH460" s="163">
        <v>3200</v>
      </c>
      <c r="FI460" s="164">
        <v>25.9</v>
      </c>
      <c r="FK460" s="401"/>
    </row>
    <row r="461" spans="2:167" ht="15" customHeight="1" x14ac:dyDescent="0.25">
      <c r="B461" s="704"/>
      <c r="C461" s="704"/>
      <c r="D461" s="704"/>
      <c r="E461" s="704"/>
      <c r="F461" s="704"/>
      <c r="G461" s="399"/>
      <c r="Q461" s="183"/>
      <c r="R461" s="183"/>
      <c r="S461" s="183"/>
      <c r="T461" s="183"/>
      <c r="U461" s="183"/>
      <c r="V461" s="153"/>
      <c r="W461" s="151"/>
      <c r="X461" s="398"/>
      <c r="Y461" s="400"/>
      <c r="AA461" s="165">
        <v>28000</v>
      </c>
      <c r="AB461" s="166">
        <v>6627.75</v>
      </c>
      <c r="AC461" s="166">
        <v>7200</v>
      </c>
      <c r="AD461" s="167">
        <v>31.5</v>
      </c>
      <c r="AF461" s="400"/>
      <c r="AG461" s="398"/>
      <c r="AH461" s="401"/>
      <c r="AJ461" s="165">
        <v>12450</v>
      </c>
      <c r="AK461" s="166">
        <v>2427.75</v>
      </c>
      <c r="AL461" s="166">
        <v>7750</v>
      </c>
      <c r="AM461" s="167">
        <v>24.5</v>
      </c>
      <c r="AO461" s="401"/>
      <c r="AP461" s="398"/>
      <c r="AQ461" s="400"/>
      <c r="AS461" s="165">
        <v>20200</v>
      </c>
      <c r="AT461" s="166">
        <v>4337.6059999999998</v>
      </c>
      <c r="AU461" s="166">
        <v>12807.199999999997</v>
      </c>
      <c r="AV461" s="167">
        <v>29</v>
      </c>
      <c r="AX461" s="400"/>
      <c r="AY461" s="398"/>
      <c r="AZ461" s="401"/>
      <c r="BB461" s="168">
        <v>12450</v>
      </c>
      <c r="BC461" s="163">
        <v>2420.625</v>
      </c>
      <c r="BD461" s="163">
        <v>5550</v>
      </c>
      <c r="BE461" s="164">
        <v>23.75</v>
      </c>
      <c r="BG461" s="401"/>
      <c r="BH461" s="398"/>
      <c r="BI461" s="400"/>
      <c r="BK461" s="165">
        <v>35200</v>
      </c>
      <c r="BL461" s="166">
        <v>8724.0311000000002</v>
      </c>
      <c r="BM461" s="166">
        <v>18207.21</v>
      </c>
      <c r="BN461" s="167">
        <v>37</v>
      </c>
      <c r="BP461" s="400"/>
      <c r="BQ461" s="398"/>
      <c r="BR461" s="401"/>
      <c r="BT461" s="404">
        <v>35200</v>
      </c>
      <c r="BU461" s="182">
        <v>8767.5</v>
      </c>
      <c r="BV461" s="182">
        <v>10800</v>
      </c>
      <c r="BW461" s="234">
        <v>37</v>
      </c>
      <c r="BY461" s="401"/>
      <c r="BZ461" s="398"/>
      <c r="CA461" s="400"/>
      <c r="CB461" s="400"/>
      <c r="CC461" s="400"/>
      <c r="CD461" s="400"/>
      <c r="CE461" s="400"/>
      <c r="CF461" s="400"/>
      <c r="CG461" s="400"/>
      <c r="CH461" s="400"/>
      <c r="CI461" s="398"/>
      <c r="CJ461" s="401"/>
      <c r="CQ461" s="401"/>
      <c r="CR461" s="398"/>
      <c r="CS461" s="400"/>
      <c r="CU461" s="165">
        <v>35200</v>
      </c>
      <c r="CV461" s="166">
        <v>9035.2820000000011</v>
      </c>
      <c r="CW461" s="166">
        <v>18207.199999999997</v>
      </c>
      <c r="CX461" s="167">
        <v>37</v>
      </c>
      <c r="CZ461" s="400"/>
      <c r="DA461" s="398"/>
      <c r="DB461" s="401"/>
      <c r="DC461" s="401"/>
      <c r="DD461" s="401"/>
      <c r="DE461" s="401"/>
      <c r="DF461" s="401"/>
      <c r="DG461" s="401"/>
      <c r="DH461" s="401"/>
      <c r="DI461" s="401"/>
      <c r="DJ461" s="398"/>
      <c r="DK461" s="400"/>
      <c r="DM461" s="168">
        <v>20200</v>
      </c>
      <c r="DN461" s="163">
        <v>4388.75</v>
      </c>
      <c r="DO461" s="163">
        <v>4000</v>
      </c>
      <c r="DP461" s="164">
        <v>30.5</v>
      </c>
      <c r="DR461" s="400"/>
      <c r="DS461" s="398"/>
      <c r="DT461" s="401"/>
      <c r="DV461" s="404">
        <v>35200</v>
      </c>
      <c r="DW461" s="182">
        <v>8893.625</v>
      </c>
      <c r="DX461" s="182">
        <v>12400</v>
      </c>
      <c r="DY461" s="234">
        <v>37</v>
      </c>
      <c r="EA461" s="401"/>
      <c r="EB461" s="398"/>
      <c r="EC461" s="400"/>
      <c r="EE461" s="404">
        <v>50000</v>
      </c>
      <c r="EF461" s="182">
        <v>14275.5</v>
      </c>
      <c r="EG461" s="182">
        <v>10000</v>
      </c>
      <c r="EH461" s="234">
        <v>38</v>
      </c>
      <c r="EJ461" s="400"/>
      <c r="EK461" s="398"/>
      <c r="EL461" s="401"/>
      <c r="EN461" s="404">
        <v>53407.199999999997</v>
      </c>
      <c r="EO461" s="182">
        <v>15189.138399999998</v>
      </c>
      <c r="EP461" s="182">
        <v>6592.8000000000029</v>
      </c>
      <c r="EQ461" s="234">
        <v>39.5</v>
      </c>
      <c r="ES461" s="401"/>
      <c r="ET461" s="398"/>
      <c r="EU461" s="400"/>
      <c r="FB461" s="400"/>
      <c r="FC461" s="398"/>
      <c r="FD461" s="401"/>
      <c r="FF461" s="165">
        <v>20200</v>
      </c>
      <c r="FG461" s="166">
        <v>4303.05</v>
      </c>
      <c r="FH461" s="166">
        <v>9800</v>
      </c>
      <c r="FI461" s="167">
        <v>28.9</v>
      </c>
      <c r="FK461" s="401"/>
    </row>
    <row r="462" spans="2:167" ht="15" customHeight="1" x14ac:dyDescent="0.25">
      <c r="B462" s="704"/>
      <c r="C462" s="704"/>
      <c r="D462" s="704"/>
      <c r="E462" s="704"/>
      <c r="F462" s="704"/>
      <c r="G462" s="406"/>
      <c r="H462" s="152"/>
      <c r="I462" s="152"/>
      <c r="J462" s="152"/>
      <c r="K462" s="152"/>
      <c r="L462" s="152"/>
      <c r="M462" s="152"/>
      <c r="N462" s="152"/>
      <c r="O462" s="152"/>
      <c r="P462" s="152"/>
      <c r="Q462" s="407"/>
      <c r="R462" s="407"/>
      <c r="S462" s="407"/>
      <c r="T462" s="407"/>
      <c r="U462" s="407"/>
      <c r="V462" s="151"/>
      <c r="W462" s="151"/>
      <c r="X462" s="398"/>
      <c r="Y462" s="400"/>
      <c r="AA462" s="404">
        <v>35200</v>
      </c>
      <c r="AB462" s="182">
        <v>8895.75</v>
      </c>
      <c r="AC462" s="182">
        <v>14800</v>
      </c>
      <c r="AD462" s="234">
        <v>37.5</v>
      </c>
      <c r="AF462" s="400"/>
      <c r="AG462" s="398"/>
      <c r="AH462" s="401"/>
      <c r="AJ462" s="168">
        <v>20200</v>
      </c>
      <c r="AK462" s="163">
        <v>4326.5</v>
      </c>
      <c r="AL462" s="163">
        <v>13800</v>
      </c>
      <c r="AM462" s="164">
        <v>30.5</v>
      </c>
      <c r="AO462" s="401"/>
      <c r="AP462" s="398"/>
      <c r="AQ462" s="400"/>
      <c r="AS462" s="404">
        <v>33007.199999999997</v>
      </c>
      <c r="AT462" s="182">
        <v>8051.6939999999995</v>
      </c>
      <c r="AU462" s="182">
        <v>2192.8000000000029</v>
      </c>
      <c r="AV462" s="234">
        <v>33.5</v>
      </c>
      <c r="AX462" s="400"/>
      <c r="AY462" s="398"/>
      <c r="AZ462" s="401"/>
      <c r="BB462" s="165">
        <v>18000</v>
      </c>
      <c r="BC462" s="166">
        <v>3738.75</v>
      </c>
      <c r="BD462" s="166">
        <v>2200</v>
      </c>
      <c r="BE462" s="167">
        <v>26.75</v>
      </c>
      <c r="BG462" s="401"/>
      <c r="BH462" s="398"/>
      <c r="BI462" s="400"/>
      <c r="BK462" s="404">
        <v>53407.21</v>
      </c>
      <c r="BL462" s="182">
        <v>15460.6988</v>
      </c>
      <c r="BM462" s="182">
        <v>6592.7900000000009</v>
      </c>
      <c r="BN462" s="234">
        <v>42</v>
      </c>
      <c r="BP462" s="400"/>
      <c r="BQ462" s="398"/>
      <c r="BR462" s="401"/>
      <c r="BT462" s="165">
        <v>46000</v>
      </c>
      <c r="BU462" s="166">
        <v>12763.5</v>
      </c>
      <c r="BV462" s="166">
        <v>14000</v>
      </c>
      <c r="BW462" s="167">
        <v>38</v>
      </c>
      <c r="BY462" s="401"/>
      <c r="BZ462" s="398"/>
      <c r="CA462" s="398"/>
      <c r="CB462" s="398"/>
      <c r="CC462" s="398"/>
      <c r="CD462" s="398"/>
      <c r="CE462" s="398"/>
      <c r="CF462" s="398"/>
      <c r="CG462" s="398"/>
      <c r="CH462" s="398"/>
      <c r="CI462" s="398"/>
      <c r="CJ462" s="401"/>
      <c r="CK462" s="401"/>
      <c r="CL462" s="401"/>
      <c r="CM462" s="401"/>
      <c r="CN462" s="401"/>
      <c r="CO462" s="401"/>
      <c r="CP462" s="401"/>
      <c r="CQ462" s="401"/>
      <c r="CR462" s="398"/>
      <c r="CS462" s="400"/>
      <c r="CU462" s="404">
        <v>53407.199999999997</v>
      </c>
      <c r="CV462" s="182">
        <v>15771.946</v>
      </c>
      <c r="CW462" s="182">
        <v>6592.8000000000029</v>
      </c>
      <c r="CX462" s="234">
        <v>40</v>
      </c>
      <c r="CZ462" s="400"/>
      <c r="DA462" s="398"/>
      <c r="DB462" s="398"/>
      <c r="DC462" s="398"/>
      <c r="DD462" s="398"/>
      <c r="DE462" s="398"/>
      <c r="DF462" s="398"/>
      <c r="DG462" s="398"/>
      <c r="DH462" s="398"/>
      <c r="DI462" s="398"/>
      <c r="DJ462" s="398"/>
      <c r="DK462" s="400"/>
      <c r="DM462" s="165">
        <v>24200</v>
      </c>
      <c r="DN462" s="166">
        <v>5608.75</v>
      </c>
      <c r="DO462" s="166">
        <v>11000</v>
      </c>
      <c r="DP462" s="167">
        <v>31.5</v>
      </c>
      <c r="DR462" s="400"/>
      <c r="DS462" s="398"/>
      <c r="DT462" s="401"/>
      <c r="DV462" s="165">
        <v>47600</v>
      </c>
      <c r="DW462" s="166">
        <v>13481.625</v>
      </c>
      <c r="DX462" s="166">
        <v>12400</v>
      </c>
      <c r="DY462" s="167">
        <v>39</v>
      </c>
      <c r="EA462" s="401"/>
      <c r="EB462" s="398"/>
      <c r="EC462" s="400"/>
      <c r="EE462" s="165">
        <v>60000</v>
      </c>
      <c r="EF462" s="166">
        <v>18075.5</v>
      </c>
      <c r="EG462" s="166">
        <v>60000</v>
      </c>
      <c r="EH462" s="167">
        <v>46</v>
      </c>
      <c r="EJ462" s="400"/>
      <c r="EK462" s="398"/>
      <c r="EL462" s="401"/>
      <c r="EN462" s="179">
        <v>60000</v>
      </c>
      <c r="EO462" s="180">
        <v>17793.294399999999</v>
      </c>
      <c r="EP462" s="180" t="s">
        <v>296</v>
      </c>
      <c r="EQ462" s="181">
        <v>43.5</v>
      </c>
      <c r="ES462" s="401"/>
      <c r="ET462" s="398"/>
      <c r="EU462" s="400"/>
      <c r="EV462" s="400"/>
      <c r="EW462" s="400"/>
      <c r="EX462" s="400"/>
      <c r="EY462" s="400"/>
      <c r="EZ462" s="400"/>
      <c r="FA462" s="400"/>
      <c r="FB462" s="400"/>
      <c r="FC462" s="398"/>
      <c r="FD462" s="401"/>
      <c r="FF462" s="404">
        <v>30000</v>
      </c>
      <c r="FG462" s="182">
        <v>7135.25</v>
      </c>
      <c r="FH462" s="182">
        <v>5200</v>
      </c>
      <c r="FI462" s="234">
        <v>33</v>
      </c>
      <c r="FK462" s="401"/>
    </row>
    <row r="463" spans="2:167" ht="15" customHeight="1" x14ac:dyDescent="0.25">
      <c r="B463" s="704"/>
      <c r="C463" s="704"/>
      <c r="D463" s="704"/>
      <c r="E463" s="704"/>
      <c r="F463" s="704"/>
      <c r="G463" s="398"/>
      <c r="H463" s="398"/>
      <c r="I463" s="398"/>
      <c r="J463" s="398"/>
      <c r="K463" s="398"/>
      <c r="L463" s="398"/>
      <c r="M463" s="398"/>
      <c r="N463" s="398"/>
      <c r="O463" s="398"/>
      <c r="P463" s="398"/>
      <c r="Q463" s="398"/>
      <c r="R463" s="398"/>
      <c r="S463" s="398"/>
      <c r="T463" s="398"/>
      <c r="U463" s="398"/>
      <c r="V463" s="398"/>
      <c r="W463" s="398"/>
      <c r="X463" s="398"/>
      <c r="Y463" s="400"/>
      <c r="AA463" s="165">
        <v>50000</v>
      </c>
      <c r="AB463" s="166">
        <v>14445.75</v>
      </c>
      <c r="AC463" s="166">
        <v>10000</v>
      </c>
      <c r="AD463" s="167">
        <v>38</v>
      </c>
      <c r="AF463" s="400"/>
      <c r="AG463" s="398"/>
      <c r="AH463" s="401"/>
      <c r="AJ463" s="165">
        <v>34000</v>
      </c>
      <c r="AK463" s="166">
        <v>8535.5</v>
      </c>
      <c r="AL463" s="166">
        <v>1200</v>
      </c>
      <c r="AM463" s="167">
        <v>34</v>
      </c>
      <c r="AO463" s="401"/>
      <c r="AP463" s="398"/>
      <c r="AQ463" s="400"/>
      <c r="AS463" s="165">
        <v>35200</v>
      </c>
      <c r="AT463" s="166">
        <v>8786.2820000000011</v>
      </c>
      <c r="AU463" s="166">
        <v>18207.199999999997</v>
      </c>
      <c r="AV463" s="167">
        <v>37</v>
      </c>
      <c r="AX463" s="400"/>
      <c r="AY463" s="398"/>
      <c r="AZ463" s="401"/>
      <c r="BB463" s="404">
        <v>20200</v>
      </c>
      <c r="BC463" s="182">
        <v>4327.25</v>
      </c>
      <c r="BD463" s="182">
        <v>9800</v>
      </c>
      <c r="BE463" s="234">
        <v>29.75</v>
      </c>
      <c r="BG463" s="401"/>
      <c r="BH463" s="398"/>
      <c r="BI463" s="400"/>
      <c r="BK463" s="165">
        <v>60000</v>
      </c>
      <c r="BL463" s="166">
        <v>18229.670600000001</v>
      </c>
      <c r="BM463" s="166">
        <v>30000.009999999995</v>
      </c>
      <c r="BN463" s="167">
        <v>46</v>
      </c>
      <c r="BP463" s="400"/>
      <c r="BQ463" s="398"/>
      <c r="BR463" s="401"/>
      <c r="BT463" s="404">
        <v>60000</v>
      </c>
      <c r="BU463" s="182">
        <v>18083.5</v>
      </c>
      <c r="BV463" s="182">
        <v>30000</v>
      </c>
      <c r="BW463" s="234">
        <v>47</v>
      </c>
      <c r="BY463" s="401"/>
      <c r="BZ463" s="398"/>
      <c r="CA463" s="398"/>
      <c r="CB463" s="398"/>
      <c r="CC463" s="398"/>
      <c r="CD463" s="398"/>
      <c r="CE463" s="398"/>
      <c r="CF463" s="398"/>
      <c r="CG463" s="398"/>
      <c r="CH463" s="398"/>
      <c r="CI463" s="398"/>
      <c r="CJ463" s="398"/>
      <c r="CK463" s="398"/>
      <c r="CL463" s="398"/>
      <c r="CM463" s="398"/>
      <c r="CN463" s="398"/>
      <c r="CO463" s="398"/>
      <c r="CP463" s="398"/>
      <c r="CQ463" s="398"/>
      <c r="CR463" s="398"/>
      <c r="CS463" s="400"/>
      <c r="CU463" s="165">
        <v>60000</v>
      </c>
      <c r="CV463" s="166">
        <v>18409.066000000003</v>
      </c>
      <c r="CW463" s="166">
        <v>60000.2</v>
      </c>
      <c r="CX463" s="167">
        <v>44</v>
      </c>
      <c r="CZ463" s="400"/>
      <c r="DA463" s="398"/>
      <c r="DB463" s="398"/>
      <c r="DC463" s="398"/>
      <c r="DD463" s="398"/>
      <c r="DE463" s="398"/>
      <c r="DF463" s="398"/>
      <c r="DG463" s="398"/>
      <c r="DH463" s="398"/>
      <c r="DI463" s="398"/>
      <c r="DJ463" s="398"/>
      <c r="DK463" s="400"/>
      <c r="DM463" s="404">
        <v>35200</v>
      </c>
      <c r="DN463" s="182">
        <v>9073.75</v>
      </c>
      <c r="DO463" s="182">
        <v>24800</v>
      </c>
      <c r="DP463" s="234">
        <v>39</v>
      </c>
      <c r="DR463" s="400"/>
      <c r="DS463" s="398"/>
      <c r="DT463" s="401"/>
      <c r="DV463" s="193">
        <v>60000</v>
      </c>
      <c r="DW463" s="194">
        <v>18317.625</v>
      </c>
      <c r="DX463" s="194" t="s">
        <v>296</v>
      </c>
      <c r="DY463" s="195">
        <v>45</v>
      </c>
      <c r="EA463" s="401"/>
      <c r="EB463" s="398"/>
      <c r="EC463" s="400"/>
      <c r="EE463" s="193">
        <v>120000</v>
      </c>
      <c r="EF463" s="194">
        <v>45675.5</v>
      </c>
      <c r="EG463" s="194" t="s">
        <v>296</v>
      </c>
      <c r="EH463" s="195">
        <v>48</v>
      </c>
      <c r="EJ463" s="400"/>
      <c r="EK463" s="398"/>
      <c r="EL463" s="401"/>
      <c r="ES463" s="401"/>
      <c r="ET463" s="398"/>
      <c r="EU463" s="398"/>
      <c r="EV463" s="398"/>
      <c r="EW463" s="398"/>
      <c r="EX463" s="398"/>
      <c r="EY463" s="398"/>
      <c r="EZ463" s="398"/>
      <c r="FA463" s="398"/>
      <c r="FB463" s="398"/>
      <c r="FC463" s="398"/>
      <c r="FD463" s="401"/>
      <c r="FF463" s="165">
        <v>35200</v>
      </c>
      <c r="FG463" s="166">
        <v>8851.25</v>
      </c>
      <c r="FH463" s="166">
        <v>14800</v>
      </c>
      <c r="FI463" s="167">
        <v>36.5</v>
      </c>
      <c r="FK463" s="401"/>
    </row>
    <row r="464" spans="2:167" ht="15" customHeight="1" x14ac:dyDescent="0.25">
      <c r="B464" s="704"/>
      <c r="C464" s="704"/>
      <c r="D464" s="704"/>
      <c r="E464" s="704"/>
      <c r="F464" s="704"/>
      <c r="G464" s="398"/>
      <c r="H464" s="398"/>
      <c r="I464" s="398"/>
      <c r="J464" s="398"/>
      <c r="K464" s="398"/>
      <c r="L464" s="398"/>
      <c r="M464" s="398"/>
      <c r="N464" s="398"/>
      <c r="O464" s="398"/>
      <c r="P464" s="398"/>
      <c r="Q464" s="398"/>
      <c r="R464" s="398"/>
      <c r="S464" s="398"/>
      <c r="T464" s="398"/>
      <c r="U464" s="398"/>
      <c r="V464" s="398"/>
      <c r="W464" s="398"/>
      <c r="X464" s="398"/>
      <c r="Y464" s="400"/>
      <c r="AA464" s="404">
        <v>60000</v>
      </c>
      <c r="AB464" s="182">
        <v>18245.75</v>
      </c>
      <c r="AC464" s="182">
        <v>60000</v>
      </c>
      <c r="AD464" s="234">
        <v>46</v>
      </c>
      <c r="AF464" s="400"/>
      <c r="AG464" s="398"/>
      <c r="AH464" s="401"/>
      <c r="AJ464" s="404">
        <v>35200</v>
      </c>
      <c r="AK464" s="182">
        <v>8943.5</v>
      </c>
      <c r="AL464" s="182">
        <v>14800</v>
      </c>
      <c r="AM464" s="234">
        <v>37.5</v>
      </c>
      <c r="AO464" s="401"/>
      <c r="AP464" s="398"/>
      <c r="AQ464" s="400"/>
      <c r="AS464" s="404">
        <v>53407.199999999997</v>
      </c>
      <c r="AT464" s="182">
        <v>15522.946</v>
      </c>
      <c r="AU464" s="182">
        <v>6592.8000000000029</v>
      </c>
      <c r="AV464" s="234">
        <v>40</v>
      </c>
      <c r="AX464" s="400"/>
      <c r="AY464" s="398"/>
      <c r="AZ464" s="401"/>
      <c r="BB464" s="165">
        <v>30000</v>
      </c>
      <c r="BC464" s="166">
        <v>7242.75</v>
      </c>
      <c r="BD464" s="166">
        <v>5200</v>
      </c>
      <c r="BE464" s="167">
        <v>32.75</v>
      </c>
      <c r="BG464" s="401"/>
      <c r="BH464" s="398"/>
      <c r="BI464" s="400"/>
      <c r="BK464" s="193">
        <v>90000.01</v>
      </c>
      <c r="BL464" s="194">
        <v>32029.675199999998</v>
      </c>
      <c r="BM464" s="172" t="s">
        <v>296</v>
      </c>
      <c r="BN464" s="195">
        <v>46.5</v>
      </c>
      <c r="BP464" s="400"/>
      <c r="BQ464" s="398"/>
      <c r="BR464" s="401"/>
      <c r="BT464" s="179">
        <v>90000</v>
      </c>
      <c r="BU464" s="180">
        <v>32183.5</v>
      </c>
      <c r="BV464" s="180" t="s">
        <v>296</v>
      </c>
      <c r="BW464" s="181">
        <v>48</v>
      </c>
      <c r="BY464" s="401"/>
      <c r="BZ464" s="398"/>
      <c r="CA464" s="398"/>
      <c r="CB464" s="398"/>
      <c r="CC464" s="398"/>
      <c r="CD464" s="398"/>
      <c r="CE464" s="398"/>
      <c r="CF464" s="398"/>
      <c r="CG464" s="398"/>
      <c r="CH464" s="398"/>
      <c r="CI464" s="398"/>
      <c r="CJ464" s="398"/>
      <c r="CK464" s="398"/>
      <c r="CL464" s="398"/>
      <c r="CM464" s="398"/>
      <c r="CN464" s="398"/>
      <c r="CO464" s="398"/>
      <c r="CP464" s="398"/>
      <c r="CQ464" s="398"/>
      <c r="CR464" s="398"/>
      <c r="CS464" s="400"/>
      <c r="CU464" s="404">
        <v>120000.2</v>
      </c>
      <c r="CV464" s="182">
        <v>44809.154000000002</v>
      </c>
      <c r="CW464" s="182">
        <v>55000.000000000015</v>
      </c>
      <c r="CX464" s="234">
        <v>46</v>
      </c>
      <c r="CZ464" s="400"/>
      <c r="DA464" s="398"/>
      <c r="DB464" s="398"/>
      <c r="DC464" s="398"/>
      <c r="DD464" s="398"/>
      <c r="DE464" s="398"/>
      <c r="DF464" s="398"/>
      <c r="DG464" s="398"/>
      <c r="DH464" s="398"/>
      <c r="DI464" s="398"/>
      <c r="DJ464" s="398"/>
      <c r="DK464" s="400"/>
      <c r="DM464" s="165">
        <v>60000</v>
      </c>
      <c r="DN464" s="166">
        <v>18745.75</v>
      </c>
      <c r="DO464" s="166">
        <v>20200</v>
      </c>
      <c r="DP464" s="167">
        <v>46</v>
      </c>
      <c r="DR464" s="400"/>
      <c r="DS464" s="398"/>
      <c r="DT464" s="401"/>
      <c r="EA464" s="401"/>
      <c r="EB464" s="398"/>
      <c r="EC464" s="400"/>
      <c r="EJ464" s="400"/>
      <c r="EK464" s="398"/>
      <c r="EL464" s="401"/>
      <c r="EM464" s="401"/>
      <c r="EN464" s="401"/>
      <c r="EO464" s="401"/>
      <c r="EP464" s="401"/>
      <c r="EQ464" s="401"/>
      <c r="ER464" s="401"/>
      <c r="ES464" s="401"/>
      <c r="ET464" s="398"/>
      <c r="EU464" s="398"/>
      <c r="EV464" s="398"/>
      <c r="EW464" s="398"/>
      <c r="EX464" s="398"/>
      <c r="EY464" s="398"/>
      <c r="EZ464" s="398"/>
      <c r="FA464" s="398"/>
      <c r="FB464" s="398"/>
      <c r="FC464" s="398"/>
      <c r="FD464" s="401"/>
      <c r="FF464" s="404">
        <v>50000</v>
      </c>
      <c r="FG464" s="182">
        <v>14253.25</v>
      </c>
      <c r="FH464" s="182">
        <v>10000</v>
      </c>
      <c r="FI464" s="234">
        <v>42</v>
      </c>
      <c r="FK464" s="401"/>
    </row>
    <row r="465" spans="2:167" ht="15" customHeight="1" x14ac:dyDescent="0.25">
      <c r="B465" s="704"/>
      <c r="C465" s="704"/>
      <c r="D465" s="704"/>
      <c r="E465" s="704"/>
      <c r="F465" s="704"/>
      <c r="G465" s="398"/>
      <c r="H465" s="398"/>
      <c r="I465" s="398"/>
      <c r="J465" s="398"/>
      <c r="K465" s="398"/>
      <c r="L465" s="398"/>
      <c r="M465" s="398"/>
      <c r="N465" s="398"/>
      <c r="O465" s="398"/>
      <c r="P465" s="398"/>
      <c r="Q465" s="398"/>
      <c r="R465" s="398"/>
      <c r="S465" s="398"/>
      <c r="T465" s="398"/>
      <c r="U465" s="398"/>
      <c r="V465" s="398"/>
      <c r="W465" s="398"/>
      <c r="X465" s="398"/>
      <c r="Y465" s="400"/>
      <c r="AA465" s="179">
        <v>120000</v>
      </c>
      <c r="AB465" s="180">
        <v>45845.75</v>
      </c>
      <c r="AC465" s="405" t="s">
        <v>296</v>
      </c>
      <c r="AD465" s="181">
        <v>48</v>
      </c>
      <c r="AF465" s="400"/>
      <c r="AG465" s="398"/>
      <c r="AH465" s="401"/>
      <c r="AJ465" s="165">
        <v>50000</v>
      </c>
      <c r="AK465" s="166">
        <v>14493.5</v>
      </c>
      <c r="AL465" s="166">
        <v>10000</v>
      </c>
      <c r="AM465" s="167">
        <v>39.5</v>
      </c>
      <c r="AO465" s="401"/>
      <c r="AP465" s="398"/>
      <c r="AQ465" s="400"/>
      <c r="AS465" s="165">
        <v>60000</v>
      </c>
      <c r="AT465" s="166">
        <v>18160.066000000003</v>
      </c>
      <c r="AU465" s="166">
        <v>10000</v>
      </c>
      <c r="AV465" s="167">
        <v>44</v>
      </c>
      <c r="AX465" s="400"/>
      <c r="AY465" s="398"/>
      <c r="AZ465" s="401"/>
      <c r="BB465" s="404">
        <v>35200</v>
      </c>
      <c r="BC465" s="182">
        <v>8945.75</v>
      </c>
      <c r="BD465" s="182">
        <v>12800</v>
      </c>
      <c r="BE465" s="234">
        <v>36.25</v>
      </c>
      <c r="BG465" s="401"/>
      <c r="BH465" s="398"/>
      <c r="BI465" s="400"/>
      <c r="BP465" s="400"/>
      <c r="BQ465" s="398"/>
      <c r="BR465" s="401"/>
      <c r="BY465" s="401"/>
      <c r="BZ465" s="398"/>
      <c r="CA465" s="398"/>
      <c r="CB465" s="398"/>
      <c r="CC465" s="398"/>
      <c r="CD465" s="398"/>
      <c r="CE465" s="398"/>
      <c r="CF465" s="398"/>
      <c r="CG465" s="398"/>
      <c r="CH465" s="398"/>
      <c r="CI465" s="398"/>
      <c r="CJ465" s="398"/>
      <c r="CK465" s="398"/>
      <c r="CL465" s="398"/>
      <c r="CM465" s="398"/>
      <c r="CN465" s="398"/>
      <c r="CO465" s="398"/>
      <c r="CP465" s="398"/>
      <c r="CQ465" s="398"/>
      <c r="CR465" s="398"/>
      <c r="CS465" s="400"/>
      <c r="CU465" s="179">
        <v>175000.2</v>
      </c>
      <c r="CV465" s="180">
        <v>70109.15400000001</v>
      </c>
      <c r="CW465" s="180" t="s">
        <v>296</v>
      </c>
      <c r="CX465" s="181">
        <v>48</v>
      </c>
      <c r="CZ465" s="400"/>
      <c r="DA465" s="398"/>
      <c r="DB465" s="398"/>
      <c r="DC465" s="398"/>
      <c r="DD465" s="398"/>
      <c r="DE465" s="398"/>
      <c r="DF465" s="398"/>
      <c r="DG465" s="398"/>
      <c r="DH465" s="398"/>
      <c r="DI465" s="398"/>
      <c r="DJ465" s="398"/>
      <c r="DK465" s="400"/>
      <c r="DM465" s="404">
        <v>80200</v>
      </c>
      <c r="DN465" s="182">
        <v>28037.75</v>
      </c>
      <c r="DO465" s="182">
        <v>19000</v>
      </c>
      <c r="DP465" s="234">
        <v>46.5</v>
      </c>
      <c r="DR465" s="400"/>
      <c r="DS465" s="398"/>
      <c r="DT465" s="401"/>
      <c r="DU465" s="401"/>
      <c r="DV465" s="401"/>
      <c r="DW465" s="401"/>
      <c r="DX465" s="401"/>
      <c r="DY465" s="401"/>
      <c r="DZ465" s="401"/>
      <c r="EA465" s="401"/>
      <c r="EB465" s="398"/>
      <c r="EC465" s="400"/>
      <c r="ED465" s="400"/>
      <c r="EE465" s="400"/>
      <c r="EF465" s="400"/>
      <c r="EG465" s="400"/>
      <c r="EH465" s="400"/>
      <c r="EI465" s="400"/>
      <c r="EJ465" s="400"/>
      <c r="EK465" s="398"/>
      <c r="EL465" s="398"/>
      <c r="EM465" s="398"/>
      <c r="EN465" s="398"/>
      <c r="EO465" s="398"/>
      <c r="EP465" s="398"/>
      <c r="EQ465" s="398"/>
      <c r="ER465" s="398"/>
      <c r="ES465" s="398"/>
      <c r="ET465" s="398"/>
      <c r="EU465" s="398"/>
      <c r="EV465" s="398"/>
      <c r="EW465" s="398"/>
      <c r="EX465" s="398"/>
      <c r="EY465" s="398"/>
      <c r="EZ465" s="398"/>
      <c r="FA465" s="398"/>
      <c r="FB465" s="398"/>
      <c r="FC465" s="398"/>
      <c r="FD465" s="401"/>
      <c r="FF465" s="165">
        <v>60000</v>
      </c>
      <c r="FG465" s="166">
        <v>18453.25</v>
      </c>
      <c r="FH465" s="166">
        <v>5000</v>
      </c>
      <c r="FI465" s="167">
        <v>46</v>
      </c>
      <c r="FK465" s="401"/>
    </row>
    <row r="466" spans="2:167" ht="15" customHeight="1" x14ac:dyDescent="0.25">
      <c r="B466" s="704"/>
      <c r="C466" s="704"/>
      <c r="D466" s="704"/>
      <c r="E466" s="704"/>
      <c r="F466" s="704"/>
      <c r="G466" s="398"/>
      <c r="H466" s="398"/>
      <c r="I466" s="398"/>
      <c r="J466" s="398"/>
      <c r="K466" s="398"/>
      <c r="L466" s="398"/>
      <c r="M466" s="398"/>
      <c r="N466" s="398"/>
      <c r="O466" s="398"/>
      <c r="P466" s="398"/>
      <c r="Q466" s="398"/>
      <c r="R466" s="398"/>
      <c r="S466" s="398"/>
      <c r="T466" s="398"/>
      <c r="U466" s="398"/>
      <c r="V466" s="398"/>
      <c r="W466" s="398"/>
      <c r="X466" s="398"/>
      <c r="Y466" s="400"/>
      <c r="AF466" s="400"/>
      <c r="AG466" s="398"/>
      <c r="AH466" s="401"/>
      <c r="AJ466" s="404">
        <v>60000</v>
      </c>
      <c r="AK466" s="182">
        <v>18443.5</v>
      </c>
      <c r="AL466" s="182">
        <v>10000</v>
      </c>
      <c r="AM466" s="234">
        <v>44.5</v>
      </c>
      <c r="AO466" s="401"/>
      <c r="AP466" s="398"/>
      <c r="AQ466" s="400"/>
      <c r="AS466" s="404">
        <v>70000</v>
      </c>
      <c r="AT466" s="182">
        <v>22560.066000000003</v>
      </c>
      <c r="AU466" s="182">
        <v>20000</v>
      </c>
      <c r="AV466" s="234">
        <v>45</v>
      </c>
      <c r="AX466" s="400"/>
      <c r="AY466" s="398"/>
      <c r="AZ466" s="401"/>
      <c r="BB466" s="165">
        <v>48000</v>
      </c>
      <c r="BC466" s="166">
        <v>13585.75</v>
      </c>
      <c r="BD466" s="166">
        <v>12000</v>
      </c>
      <c r="BE466" s="167">
        <v>37.75</v>
      </c>
      <c r="BG466" s="401"/>
      <c r="BH466" s="398"/>
      <c r="BI466" s="400"/>
      <c r="BJ466" s="400"/>
      <c r="BK466" s="400"/>
      <c r="BL466" s="400"/>
      <c r="BM466" s="400"/>
      <c r="BN466" s="400"/>
      <c r="BO466" s="400"/>
      <c r="BP466" s="400"/>
      <c r="BQ466" s="398"/>
      <c r="BR466" s="401"/>
      <c r="BS466" s="401"/>
      <c r="BT466" s="401"/>
      <c r="BU466" s="401"/>
      <c r="BV466" s="401"/>
      <c r="BW466" s="401"/>
      <c r="BX466" s="401"/>
      <c r="BY466" s="401"/>
      <c r="BZ466" s="398"/>
      <c r="CA466" s="398"/>
      <c r="CB466" s="398"/>
      <c r="CC466" s="398"/>
      <c r="CD466" s="398"/>
      <c r="CE466" s="398"/>
      <c r="CF466" s="398"/>
      <c r="CG466" s="398"/>
      <c r="CH466" s="398"/>
      <c r="CI466" s="398"/>
      <c r="CJ466" s="398"/>
      <c r="CK466" s="398"/>
      <c r="CL466" s="398"/>
      <c r="CM466" s="398"/>
      <c r="CN466" s="398"/>
      <c r="CO466" s="398"/>
      <c r="CP466" s="398"/>
      <c r="CQ466" s="398"/>
      <c r="CR466" s="398"/>
      <c r="CS466" s="400"/>
      <c r="CZ466" s="400"/>
      <c r="DA466" s="398"/>
      <c r="DB466" s="398"/>
      <c r="DC466" s="398"/>
      <c r="DD466" s="398"/>
      <c r="DE466" s="398"/>
      <c r="DF466" s="398"/>
      <c r="DG466" s="398"/>
      <c r="DH466" s="398"/>
      <c r="DI466" s="398"/>
      <c r="DJ466" s="398"/>
      <c r="DK466" s="400"/>
      <c r="DM466" s="165">
        <v>99200</v>
      </c>
      <c r="DN466" s="166">
        <v>36872.75</v>
      </c>
      <c r="DO466" s="166">
        <v>21000</v>
      </c>
      <c r="DP466" s="167">
        <v>47</v>
      </c>
      <c r="DR466" s="400"/>
      <c r="DS466" s="398"/>
      <c r="DT466" s="398"/>
      <c r="DU466" s="398"/>
      <c r="DV466" s="398"/>
      <c r="DW466" s="398"/>
      <c r="DX466" s="398"/>
      <c r="DY466" s="398"/>
      <c r="DZ466" s="398"/>
      <c r="EA466" s="398"/>
      <c r="EB466" s="398"/>
      <c r="EC466" s="398"/>
      <c r="ED466" s="398"/>
      <c r="EE466" s="398"/>
      <c r="EF466" s="398"/>
      <c r="EG466" s="398"/>
      <c r="EH466" s="398"/>
      <c r="EI466" s="398"/>
      <c r="EJ466" s="398"/>
      <c r="EK466" s="398"/>
      <c r="EL466" s="398"/>
      <c r="EM466" s="398"/>
      <c r="EN466" s="398"/>
      <c r="EO466" s="398"/>
      <c r="EP466" s="398"/>
      <c r="EQ466" s="398"/>
      <c r="ER466" s="398"/>
      <c r="ES466" s="398"/>
      <c r="ET466" s="398"/>
      <c r="EU466" s="398"/>
      <c r="EV466" s="398"/>
      <c r="EW466" s="398"/>
      <c r="EX466" s="398"/>
      <c r="EY466" s="398"/>
      <c r="EZ466" s="398"/>
      <c r="FA466" s="398"/>
      <c r="FB466" s="398"/>
      <c r="FC466" s="398"/>
      <c r="FD466" s="401"/>
      <c r="FF466" s="404">
        <v>65000</v>
      </c>
      <c r="FG466" s="182">
        <v>20753.25</v>
      </c>
      <c r="FH466" s="182">
        <v>15000</v>
      </c>
      <c r="FI466" s="234">
        <v>47</v>
      </c>
      <c r="FK466" s="401"/>
    </row>
    <row r="467" spans="2:167" ht="15" customHeight="1" x14ac:dyDescent="0.25">
      <c r="B467" s="704"/>
      <c r="C467" s="704"/>
      <c r="D467" s="704"/>
      <c r="E467" s="704"/>
      <c r="F467" s="704"/>
      <c r="G467" s="398"/>
      <c r="H467" s="398"/>
      <c r="I467" s="398"/>
      <c r="J467" s="398"/>
      <c r="K467" s="398"/>
      <c r="L467" s="398"/>
      <c r="M467" s="398"/>
      <c r="N467" s="398"/>
      <c r="O467" s="398"/>
      <c r="P467" s="398"/>
      <c r="Q467" s="398"/>
      <c r="R467" s="398"/>
      <c r="S467" s="398"/>
      <c r="T467" s="398"/>
      <c r="U467" s="398"/>
      <c r="V467" s="398"/>
      <c r="W467" s="398"/>
      <c r="X467" s="398"/>
      <c r="Y467" s="400"/>
      <c r="Z467" s="400"/>
      <c r="AA467" s="400"/>
      <c r="AB467" s="400"/>
      <c r="AC467" s="400"/>
      <c r="AD467" s="400"/>
      <c r="AE467" s="400"/>
      <c r="AF467" s="400"/>
      <c r="AG467" s="398"/>
      <c r="AH467" s="401"/>
      <c r="AJ467" s="165">
        <v>70000</v>
      </c>
      <c r="AK467" s="166">
        <v>22893.5</v>
      </c>
      <c r="AL467" s="166">
        <v>20000</v>
      </c>
      <c r="AM467" s="167">
        <v>45</v>
      </c>
      <c r="AO467" s="401"/>
      <c r="AP467" s="398"/>
      <c r="AQ467" s="400"/>
      <c r="AS467" s="165">
        <v>90000</v>
      </c>
      <c r="AT467" s="166">
        <v>31560.066000000003</v>
      </c>
      <c r="AU467" s="166">
        <v>85000</v>
      </c>
      <c r="AV467" s="167">
        <v>47.5</v>
      </c>
      <c r="AX467" s="400"/>
      <c r="AY467" s="398"/>
      <c r="AZ467" s="401"/>
      <c r="BB467" s="404">
        <v>60000</v>
      </c>
      <c r="BC467" s="182">
        <v>18115.75</v>
      </c>
      <c r="BD467" s="182">
        <v>10000</v>
      </c>
      <c r="BE467" s="234">
        <v>41.75</v>
      </c>
      <c r="BG467" s="401"/>
      <c r="BH467" s="398"/>
      <c r="BI467" s="398"/>
      <c r="BJ467" s="398"/>
      <c r="BK467" s="398"/>
      <c r="BL467" s="398"/>
      <c r="BM467" s="398"/>
      <c r="BN467" s="398"/>
      <c r="BO467" s="398"/>
      <c r="BP467" s="398"/>
      <c r="BQ467" s="398"/>
      <c r="BR467" s="398"/>
      <c r="BS467" s="398"/>
      <c r="BT467" s="398"/>
      <c r="BU467" s="398"/>
      <c r="BV467" s="398"/>
      <c r="BW467" s="398"/>
      <c r="BX467" s="398"/>
      <c r="BY467" s="398"/>
      <c r="BZ467" s="398"/>
      <c r="CA467" s="398"/>
      <c r="CB467" s="398"/>
      <c r="CC467" s="398"/>
      <c r="CD467" s="398"/>
      <c r="CE467" s="398"/>
      <c r="CF467" s="398"/>
      <c r="CG467" s="398"/>
      <c r="CH467" s="398"/>
      <c r="CI467" s="398"/>
      <c r="CJ467" s="398"/>
      <c r="CK467" s="398"/>
      <c r="CL467" s="398"/>
      <c r="CM467" s="398"/>
      <c r="CN467" s="398"/>
      <c r="CO467" s="398"/>
      <c r="CP467" s="398"/>
      <c r="CQ467" s="398"/>
      <c r="CR467" s="398"/>
      <c r="CS467" s="400"/>
      <c r="CT467" s="400"/>
      <c r="CU467" s="400"/>
      <c r="CV467" s="400"/>
      <c r="CW467" s="400"/>
      <c r="CX467" s="400"/>
      <c r="CY467" s="400"/>
      <c r="CZ467" s="400"/>
      <c r="DA467" s="398"/>
      <c r="DB467" s="398"/>
      <c r="DC467" s="398"/>
      <c r="DD467" s="398"/>
      <c r="DE467" s="398"/>
      <c r="DF467" s="398"/>
      <c r="DG467" s="398"/>
      <c r="DH467" s="398"/>
      <c r="DI467" s="398"/>
      <c r="DJ467" s="398"/>
      <c r="DK467" s="400"/>
      <c r="DM467" s="193">
        <v>120200</v>
      </c>
      <c r="DN467" s="194">
        <v>46742.75</v>
      </c>
      <c r="DO467" s="194" t="s">
        <v>296</v>
      </c>
      <c r="DP467" s="195">
        <v>47.5</v>
      </c>
      <c r="DR467" s="400"/>
      <c r="DS467" s="398"/>
      <c r="DT467" s="398"/>
      <c r="DU467" s="398"/>
      <c r="DV467" s="398"/>
      <c r="DW467" s="398"/>
      <c r="DX467" s="398"/>
      <c r="DY467" s="398"/>
      <c r="DZ467" s="398"/>
      <c r="EA467" s="398"/>
      <c r="EB467" s="398"/>
      <c r="EC467" s="398"/>
      <c r="ED467" s="398"/>
      <c r="EE467" s="398"/>
      <c r="EF467" s="398"/>
      <c r="EG467" s="398"/>
      <c r="EH467" s="398"/>
      <c r="EI467" s="398"/>
      <c r="EJ467" s="398"/>
      <c r="EK467" s="398"/>
      <c r="EL467" s="398"/>
      <c r="EM467" s="398"/>
      <c r="EN467" s="398"/>
      <c r="EO467" s="398"/>
      <c r="EP467" s="398"/>
      <c r="EQ467" s="398"/>
      <c r="ER467" s="398"/>
      <c r="ES467" s="398"/>
      <c r="ET467" s="398"/>
      <c r="EU467" s="398"/>
      <c r="EV467" s="398"/>
      <c r="EW467" s="398"/>
      <c r="EX467" s="398"/>
      <c r="EY467" s="398"/>
      <c r="EZ467" s="398"/>
      <c r="FA467" s="398"/>
      <c r="FB467" s="398"/>
      <c r="FC467" s="398"/>
      <c r="FD467" s="401"/>
      <c r="FF467" s="165">
        <v>80000</v>
      </c>
      <c r="FG467" s="166">
        <v>27803.25</v>
      </c>
      <c r="FH467" s="166">
        <v>40000</v>
      </c>
      <c r="FI467" s="167">
        <v>47.5</v>
      </c>
      <c r="FK467" s="401"/>
    </row>
    <row r="468" spans="2:167" ht="15" customHeight="1" x14ac:dyDescent="0.25">
      <c r="B468" s="704"/>
      <c r="C468" s="704"/>
      <c r="D468" s="704"/>
      <c r="E468" s="704"/>
      <c r="F468" s="704"/>
      <c r="G468" s="398"/>
      <c r="H468" s="398"/>
      <c r="I468" s="398"/>
      <c r="J468" s="398"/>
      <c r="K468" s="398"/>
      <c r="L468" s="398"/>
      <c r="M468" s="398"/>
      <c r="N468" s="398"/>
      <c r="O468" s="398"/>
      <c r="P468" s="398"/>
      <c r="Q468" s="398"/>
      <c r="R468" s="398"/>
      <c r="S468" s="398"/>
      <c r="T468" s="398"/>
      <c r="U468" s="398"/>
      <c r="V468" s="398"/>
      <c r="W468" s="398"/>
      <c r="X468" s="398"/>
      <c r="Y468" s="398"/>
      <c r="Z468" s="398"/>
      <c r="AA468" s="398"/>
      <c r="AB468" s="398"/>
      <c r="AC468" s="398"/>
      <c r="AD468" s="398"/>
      <c r="AE468" s="398"/>
      <c r="AF468" s="398"/>
      <c r="AG468" s="398"/>
      <c r="AH468" s="401"/>
      <c r="AJ468" s="404">
        <v>90000</v>
      </c>
      <c r="AK468" s="182">
        <v>31893.5</v>
      </c>
      <c r="AL468" s="182">
        <v>40000</v>
      </c>
      <c r="AM468" s="234">
        <v>46</v>
      </c>
      <c r="AO468" s="401"/>
      <c r="AP468" s="398"/>
      <c r="AQ468" s="400"/>
      <c r="AS468" s="193">
        <v>175000</v>
      </c>
      <c r="AT468" s="194">
        <v>71935.066000000006</v>
      </c>
      <c r="AU468" s="408" t="s">
        <v>296</v>
      </c>
      <c r="AV468" s="195">
        <v>48</v>
      </c>
      <c r="AX468" s="400"/>
      <c r="AY468" s="398"/>
      <c r="AZ468" s="401"/>
      <c r="BB468" s="165">
        <v>70000</v>
      </c>
      <c r="BC468" s="166">
        <v>22290.75</v>
      </c>
      <c r="BD468" s="166">
        <v>20000</v>
      </c>
      <c r="BE468" s="167">
        <v>44.5</v>
      </c>
      <c r="BG468" s="401"/>
      <c r="BH468" s="398"/>
      <c r="BI468" s="398"/>
      <c r="BJ468" s="398"/>
      <c r="BK468" s="398"/>
      <c r="BL468" s="398"/>
      <c r="BM468" s="398"/>
      <c r="BN468" s="398"/>
      <c r="BO468" s="398"/>
      <c r="BP468" s="398"/>
      <c r="BQ468" s="398"/>
      <c r="BR468" s="398"/>
      <c r="BS468" s="398"/>
      <c r="BT468" s="398"/>
      <c r="BU468" s="398"/>
      <c r="BV468" s="398"/>
      <c r="BW468" s="398"/>
      <c r="BX468" s="398"/>
      <c r="BY468" s="398"/>
      <c r="BZ468" s="398"/>
      <c r="CA468" s="398"/>
      <c r="CB468" s="398"/>
      <c r="CC468" s="398"/>
      <c r="CD468" s="398"/>
      <c r="CE468" s="398"/>
      <c r="CF468" s="398"/>
      <c r="CG468" s="398"/>
      <c r="CH468" s="398"/>
      <c r="CI468" s="398"/>
      <c r="CJ468" s="398"/>
      <c r="CK468" s="398"/>
      <c r="CL468" s="398"/>
      <c r="CM468" s="398"/>
      <c r="CN468" s="398"/>
      <c r="CO468" s="398"/>
      <c r="CP468" s="398"/>
      <c r="CQ468" s="398"/>
      <c r="CR468" s="398"/>
      <c r="CS468" s="398"/>
      <c r="CT468" s="398"/>
      <c r="CU468" s="398"/>
      <c r="CV468" s="398"/>
      <c r="CW468" s="398"/>
      <c r="CX468" s="398"/>
      <c r="CY468" s="398"/>
      <c r="CZ468" s="398"/>
      <c r="DA468" s="398"/>
      <c r="DB468" s="398"/>
      <c r="DC468" s="398"/>
      <c r="DD468" s="398"/>
      <c r="DE468" s="398"/>
      <c r="DF468" s="398"/>
      <c r="DG468" s="398"/>
      <c r="DH468" s="398"/>
      <c r="DI468" s="398"/>
      <c r="DJ468" s="398"/>
      <c r="DK468" s="400"/>
      <c r="DR468" s="400"/>
      <c r="DS468" s="398"/>
      <c r="DT468" s="398"/>
      <c r="DU468" s="398"/>
      <c r="DV468" s="398"/>
      <c r="DW468" s="398"/>
      <c r="DX468" s="398"/>
      <c r="DY468" s="398"/>
      <c r="DZ468" s="398"/>
      <c r="EA468" s="398"/>
      <c r="EB468" s="398"/>
      <c r="EC468" s="398"/>
      <c r="ED468" s="398"/>
      <c r="EE468" s="398"/>
      <c r="EF468" s="398"/>
      <c r="EG468" s="398"/>
      <c r="EH468" s="398"/>
      <c r="EI468" s="398"/>
      <c r="EJ468" s="398"/>
      <c r="EK468" s="398"/>
      <c r="EL468" s="398"/>
      <c r="EM468" s="398"/>
      <c r="EN468" s="398"/>
      <c r="EO468" s="398"/>
      <c r="EP468" s="398"/>
      <c r="EQ468" s="398"/>
      <c r="ER468" s="398"/>
      <c r="ES468" s="398"/>
      <c r="ET468" s="398"/>
      <c r="EU468" s="398"/>
      <c r="EV468" s="398"/>
      <c r="EW468" s="398"/>
      <c r="EX468" s="398"/>
      <c r="EY468" s="398"/>
      <c r="EZ468" s="398"/>
      <c r="FA468" s="398"/>
      <c r="FB468" s="398"/>
      <c r="FC468" s="398"/>
      <c r="FD468" s="401"/>
      <c r="FF468" s="193">
        <v>120000</v>
      </c>
      <c r="FG468" s="194">
        <v>46803.25</v>
      </c>
      <c r="FH468" s="408" t="s">
        <v>296</v>
      </c>
      <c r="FI468" s="195">
        <v>48</v>
      </c>
      <c r="FK468" s="401"/>
    </row>
    <row r="469" spans="2:167" ht="15" customHeight="1" x14ac:dyDescent="0.25">
      <c r="B469" s="704"/>
      <c r="C469" s="704"/>
      <c r="D469" s="704"/>
      <c r="E469" s="704"/>
      <c r="F469" s="704"/>
      <c r="G469" s="398"/>
      <c r="H469" s="398"/>
      <c r="I469" s="398"/>
      <c r="J469" s="398"/>
      <c r="K469" s="398"/>
      <c r="L469" s="398"/>
      <c r="M469" s="398"/>
      <c r="N469" s="398"/>
      <c r="O469" s="398"/>
      <c r="P469" s="398"/>
      <c r="Q469" s="398"/>
      <c r="R469" s="398"/>
      <c r="S469" s="398"/>
      <c r="T469" s="398"/>
      <c r="U469" s="398"/>
      <c r="V469" s="398"/>
      <c r="W469" s="398"/>
      <c r="X469" s="398"/>
      <c r="Y469" s="398"/>
      <c r="Z469" s="398"/>
      <c r="AA469" s="398"/>
      <c r="AB469" s="398"/>
      <c r="AC469" s="398"/>
      <c r="AD469" s="398"/>
      <c r="AE469" s="398"/>
      <c r="AF469" s="398"/>
      <c r="AG469" s="398"/>
      <c r="AH469" s="401"/>
      <c r="AJ469" s="165">
        <v>130000</v>
      </c>
      <c r="AK469" s="166">
        <v>50293.5</v>
      </c>
      <c r="AL469" s="166">
        <v>20000</v>
      </c>
      <c r="AM469" s="167">
        <v>47</v>
      </c>
      <c r="AO469" s="401"/>
      <c r="AP469" s="398"/>
      <c r="AQ469" s="400"/>
      <c r="AX469" s="400"/>
      <c r="AY469" s="398"/>
      <c r="AZ469" s="401"/>
      <c r="BB469" s="404">
        <v>90000</v>
      </c>
      <c r="BC469" s="182">
        <v>31190.75</v>
      </c>
      <c r="BD469" s="182">
        <v>30000</v>
      </c>
      <c r="BE469" s="234">
        <v>45.5</v>
      </c>
      <c r="BG469" s="401"/>
      <c r="BH469" s="398"/>
      <c r="BI469" s="398"/>
      <c r="BJ469" s="398"/>
      <c r="BK469" s="398"/>
      <c r="BL469" s="398"/>
      <c r="BM469" s="398"/>
      <c r="BN469" s="398"/>
      <c r="BO469" s="398"/>
      <c r="BP469" s="398"/>
      <c r="BQ469" s="398"/>
      <c r="BR469" s="398"/>
      <c r="BS469" s="398"/>
      <c r="BT469" s="398"/>
      <c r="BU469" s="398"/>
      <c r="BV469" s="398"/>
      <c r="BW469" s="398"/>
      <c r="BX469" s="398"/>
      <c r="BY469" s="398"/>
      <c r="BZ469" s="398"/>
      <c r="CA469" s="398"/>
      <c r="CB469" s="398"/>
      <c r="CC469" s="398"/>
      <c r="CD469" s="398"/>
      <c r="CE469" s="398"/>
      <c r="CF469" s="398"/>
      <c r="CG469" s="398"/>
      <c r="CH469" s="398"/>
      <c r="CI469" s="398"/>
      <c r="CJ469" s="398"/>
      <c r="CK469" s="398"/>
      <c r="CL469" s="398"/>
      <c r="CM469" s="398"/>
      <c r="CN469" s="398"/>
      <c r="CO469" s="398"/>
      <c r="CP469" s="398"/>
      <c r="CQ469" s="398"/>
      <c r="CR469" s="398"/>
      <c r="CS469" s="398"/>
      <c r="CT469" s="398"/>
      <c r="CU469" s="398"/>
      <c r="CV469" s="398"/>
      <c r="CW469" s="398"/>
      <c r="CX469" s="398"/>
      <c r="CY469" s="398"/>
      <c r="CZ469" s="398"/>
      <c r="DA469" s="398"/>
      <c r="DB469" s="398"/>
      <c r="DC469" s="398"/>
      <c r="DD469" s="398"/>
      <c r="DE469" s="398"/>
      <c r="DF469" s="398"/>
      <c r="DG469" s="398"/>
      <c r="DH469" s="398"/>
      <c r="DI469" s="398"/>
      <c r="DJ469" s="398"/>
      <c r="DK469" s="400"/>
      <c r="DL469" s="400"/>
      <c r="DM469" s="400"/>
      <c r="DN469" s="400"/>
      <c r="DO469" s="400"/>
      <c r="DP469" s="400"/>
      <c r="DQ469" s="400"/>
      <c r="DR469" s="400"/>
      <c r="DS469" s="398"/>
      <c r="DT469" s="398"/>
      <c r="DU469" s="398"/>
      <c r="DV469" s="398"/>
      <c r="DW469" s="398"/>
      <c r="DX469" s="398"/>
      <c r="DY469" s="398"/>
      <c r="DZ469" s="398"/>
      <c r="EA469" s="398"/>
      <c r="EB469" s="398"/>
      <c r="EC469" s="398"/>
      <c r="ED469" s="398"/>
      <c r="EE469" s="398"/>
      <c r="EF469" s="398"/>
      <c r="EG469" s="398"/>
      <c r="EH469" s="398"/>
      <c r="EI469" s="398"/>
      <c r="EJ469" s="398"/>
      <c r="EK469" s="398"/>
      <c r="EL469" s="398"/>
      <c r="EM469" s="398"/>
      <c r="EN469" s="398"/>
      <c r="EO469" s="398"/>
      <c r="EP469" s="398"/>
      <c r="EQ469" s="398"/>
      <c r="ER469" s="398"/>
      <c r="ES469" s="398"/>
      <c r="ET469" s="398"/>
      <c r="EU469" s="398"/>
      <c r="EV469" s="398"/>
      <c r="EW469" s="398"/>
      <c r="EX469" s="398"/>
      <c r="EY469" s="398"/>
      <c r="EZ469" s="398"/>
      <c r="FA469" s="398"/>
      <c r="FB469" s="398"/>
      <c r="FC469" s="398"/>
      <c r="FD469" s="401"/>
      <c r="FK469" s="401"/>
    </row>
    <row r="470" spans="2:167" ht="15" customHeight="1" x14ac:dyDescent="0.25">
      <c r="B470" s="704"/>
      <c r="C470" s="704"/>
      <c r="D470" s="704"/>
      <c r="E470" s="704"/>
      <c r="F470" s="704"/>
      <c r="G470" s="398"/>
      <c r="H470" s="398"/>
      <c r="I470" s="398"/>
      <c r="J470" s="398"/>
      <c r="K470" s="398"/>
      <c r="L470" s="398"/>
      <c r="M470" s="398"/>
      <c r="N470" s="398"/>
      <c r="O470" s="398"/>
      <c r="P470" s="398"/>
      <c r="Q470" s="398"/>
      <c r="R470" s="398"/>
      <c r="S470" s="398"/>
      <c r="T470" s="398"/>
      <c r="U470" s="398"/>
      <c r="V470" s="398"/>
      <c r="W470" s="398"/>
      <c r="X470" s="398"/>
      <c r="Y470" s="398"/>
      <c r="Z470" s="398"/>
      <c r="AA470" s="398"/>
      <c r="AB470" s="398"/>
      <c r="AC470" s="398"/>
      <c r="AD470" s="398"/>
      <c r="AE470" s="398"/>
      <c r="AF470" s="398"/>
      <c r="AG470" s="398"/>
      <c r="AH470" s="401"/>
      <c r="AJ470" s="193">
        <v>150000</v>
      </c>
      <c r="AK470" s="194">
        <v>59693.5</v>
      </c>
      <c r="AL470" s="408" t="s">
        <v>296</v>
      </c>
      <c r="AM470" s="195">
        <v>47.5</v>
      </c>
      <c r="AO470" s="401"/>
      <c r="AP470" s="398"/>
      <c r="AQ470" s="400"/>
      <c r="AR470" s="400"/>
      <c r="AS470" s="400"/>
      <c r="AT470" s="400"/>
      <c r="AU470" s="400"/>
      <c r="AV470" s="400"/>
      <c r="AW470" s="400"/>
      <c r="AX470" s="400"/>
      <c r="AY470" s="398"/>
      <c r="AZ470" s="401"/>
      <c r="BB470" s="165">
        <v>120000</v>
      </c>
      <c r="BC470" s="166">
        <v>44840.75</v>
      </c>
      <c r="BD470" s="166">
        <v>55000</v>
      </c>
      <c r="BE470" s="167">
        <v>46.5</v>
      </c>
      <c r="BG470" s="401"/>
      <c r="BH470" s="398"/>
      <c r="BI470" s="398"/>
      <c r="BJ470" s="398"/>
      <c r="BK470" s="398"/>
      <c r="BL470" s="398"/>
      <c r="BM470" s="398"/>
      <c r="BN470" s="398"/>
      <c r="BO470" s="398"/>
      <c r="BP470" s="398"/>
      <c r="BQ470" s="398"/>
      <c r="BR470" s="398"/>
      <c r="BS470" s="398"/>
      <c r="BT470" s="398"/>
      <c r="BU470" s="398"/>
      <c r="BV470" s="398"/>
      <c r="BW470" s="398"/>
      <c r="BX470" s="398"/>
      <c r="BY470" s="398"/>
      <c r="BZ470" s="398"/>
      <c r="CA470" s="398"/>
      <c r="CB470" s="398"/>
      <c r="CC470" s="398"/>
      <c r="CD470" s="398"/>
      <c r="CE470" s="398"/>
      <c r="CF470" s="398"/>
      <c r="CG470" s="398"/>
      <c r="CH470" s="398"/>
      <c r="CI470" s="398"/>
      <c r="CJ470" s="398"/>
      <c r="CK470" s="398"/>
      <c r="CL470" s="398"/>
      <c r="CM470" s="398"/>
      <c r="CN470" s="398"/>
      <c r="CO470" s="398"/>
      <c r="CP470" s="398"/>
      <c r="CQ470" s="398"/>
      <c r="CR470" s="398"/>
      <c r="CS470" s="398"/>
      <c r="CT470" s="398"/>
      <c r="CU470" s="398"/>
      <c r="CV470" s="398"/>
      <c r="CW470" s="398"/>
      <c r="CX470" s="398"/>
      <c r="CY470" s="398"/>
      <c r="CZ470" s="398"/>
      <c r="DA470" s="398"/>
      <c r="DB470" s="398"/>
      <c r="DC470" s="398"/>
      <c r="DD470" s="398"/>
      <c r="DE470" s="398"/>
      <c r="DF470" s="398"/>
      <c r="DG470" s="398"/>
      <c r="DH470" s="398"/>
      <c r="DI470" s="398"/>
      <c r="DJ470" s="398"/>
      <c r="DK470" s="398"/>
      <c r="DL470" s="398"/>
      <c r="DM470" s="398"/>
      <c r="DN470" s="398"/>
      <c r="DO470" s="398"/>
      <c r="DP470" s="398"/>
      <c r="DQ470" s="398"/>
      <c r="DR470" s="398"/>
      <c r="DS470" s="398"/>
      <c r="DT470" s="398"/>
      <c r="DU470" s="398"/>
      <c r="DV470" s="398"/>
      <c r="DW470" s="398"/>
      <c r="DX470" s="398"/>
      <c r="DY470" s="398"/>
      <c r="DZ470" s="398"/>
      <c r="EA470" s="398"/>
      <c r="EB470" s="398"/>
      <c r="EC470" s="398"/>
      <c r="ED470" s="398"/>
      <c r="EE470" s="398"/>
      <c r="EF470" s="398"/>
      <c r="EG470" s="398"/>
      <c r="EH470" s="398"/>
      <c r="EI470" s="398"/>
      <c r="EJ470" s="398"/>
      <c r="EK470" s="398"/>
      <c r="EL470" s="398"/>
      <c r="EM470" s="398"/>
      <c r="EN470" s="398"/>
      <c r="EO470" s="398"/>
      <c r="EP470" s="398"/>
      <c r="EQ470" s="398"/>
      <c r="ER470" s="398"/>
      <c r="ES470" s="398"/>
      <c r="ET470" s="398"/>
      <c r="EU470" s="398"/>
      <c r="EV470" s="398"/>
      <c r="EW470" s="398"/>
      <c r="EX470" s="398"/>
      <c r="EY470" s="398"/>
      <c r="EZ470" s="398"/>
      <c r="FA470" s="398"/>
      <c r="FB470" s="398"/>
      <c r="FC470" s="398"/>
      <c r="FD470" s="401"/>
      <c r="FE470" s="401"/>
      <c r="FF470" s="401"/>
      <c r="FG470" s="401"/>
      <c r="FH470" s="401"/>
      <c r="FI470" s="401"/>
      <c r="FJ470" s="401"/>
      <c r="FK470" s="401"/>
    </row>
    <row r="471" spans="2:167" ht="15" customHeight="1" x14ac:dyDescent="0.25">
      <c r="B471" s="704"/>
      <c r="C471" s="704"/>
      <c r="D471" s="704"/>
      <c r="E471" s="704"/>
      <c r="F471" s="704"/>
      <c r="G471" s="398"/>
      <c r="H471" s="398"/>
      <c r="I471" s="398"/>
      <c r="J471" s="398"/>
      <c r="K471" s="398"/>
      <c r="L471" s="398"/>
      <c r="M471" s="398"/>
      <c r="N471" s="398"/>
      <c r="O471" s="398"/>
      <c r="P471" s="398"/>
      <c r="Q471" s="398"/>
      <c r="R471" s="398"/>
      <c r="S471" s="398"/>
      <c r="T471" s="398"/>
      <c r="U471" s="398"/>
      <c r="V471" s="398"/>
      <c r="W471" s="398"/>
      <c r="X471" s="398"/>
      <c r="Y471" s="398"/>
      <c r="Z471" s="398"/>
      <c r="AA471" s="398"/>
      <c r="AB471" s="398"/>
      <c r="AC471" s="398"/>
      <c r="AD471" s="398"/>
      <c r="AE471" s="398"/>
      <c r="AF471" s="398"/>
      <c r="AG471" s="398"/>
      <c r="AH471" s="401"/>
      <c r="AO471" s="401"/>
      <c r="AP471" s="398"/>
      <c r="AQ471" s="398"/>
      <c r="AR471" s="398"/>
      <c r="AS471" s="398"/>
      <c r="AT471" s="398"/>
      <c r="AU471" s="398"/>
      <c r="AV471" s="398"/>
      <c r="AW471" s="398"/>
      <c r="AX471" s="398"/>
      <c r="AY471" s="398"/>
      <c r="AZ471" s="401"/>
      <c r="BB471" s="193">
        <v>175000</v>
      </c>
      <c r="BC471" s="194">
        <v>70415.75</v>
      </c>
      <c r="BD471" s="172" t="s">
        <v>296</v>
      </c>
      <c r="BE471" s="195">
        <v>47.5</v>
      </c>
      <c r="BG471" s="401"/>
      <c r="BH471" s="398"/>
      <c r="BI471" s="398"/>
      <c r="BJ471" s="398"/>
      <c r="BK471" s="398"/>
      <c r="BL471" s="398"/>
      <c r="BM471" s="398"/>
      <c r="BN471" s="398"/>
      <c r="BO471" s="398"/>
      <c r="BP471" s="398"/>
      <c r="BQ471" s="398"/>
      <c r="BR471" s="398"/>
      <c r="BS471" s="398"/>
      <c r="BT471" s="398"/>
      <c r="BU471" s="398"/>
      <c r="BV471" s="398"/>
      <c r="BW471" s="398"/>
      <c r="BX471" s="398"/>
      <c r="BY471" s="398"/>
      <c r="BZ471" s="398"/>
      <c r="CA471" s="398"/>
      <c r="CB471" s="398"/>
      <c r="CC471" s="398"/>
      <c r="CD471" s="398"/>
      <c r="CE471" s="398"/>
      <c r="CF471" s="398"/>
      <c r="CG471" s="398"/>
      <c r="CH471" s="398"/>
      <c r="CI471" s="398"/>
      <c r="CJ471" s="398"/>
      <c r="CK471" s="398"/>
      <c r="CL471" s="398"/>
      <c r="CM471" s="398"/>
      <c r="CN471" s="398"/>
      <c r="CO471" s="398"/>
      <c r="CP471" s="398"/>
      <c r="CQ471" s="398"/>
      <c r="CR471" s="398"/>
      <c r="CS471" s="398"/>
      <c r="CT471" s="398"/>
      <c r="CU471" s="398"/>
      <c r="CV471" s="398"/>
      <c r="CW471" s="398"/>
      <c r="CX471" s="398"/>
      <c r="CY471" s="398"/>
      <c r="CZ471" s="398"/>
      <c r="DA471" s="398"/>
      <c r="DB471" s="398"/>
      <c r="DC471" s="398"/>
      <c r="DD471" s="398"/>
      <c r="DE471" s="398"/>
      <c r="DF471" s="398"/>
      <c r="DG471" s="398"/>
      <c r="DH471" s="398"/>
      <c r="DI471" s="398"/>
      <c r="DJ471" s="398"/>
      <c r="DK471" s="398"/>
      <c r="DL471" s="398"/>
      <c r="DM471" s="398"/>
      <c r="DN471" s="398"/>
      <c r="DO471" s="398"/>
      <c r="DP471" s="398"/>
      <c r="DQ471" s="398"/>
      <c r="DR471" s="398"/>
      <c r="DS471" s="398"/>
      <c r="DT471" s="398"/>
      <c r="DU471" s="398"/>
      <c r="DV471" s="398"/>
      <c r="DW471" s="398"/>
      <c r="DX471" s="398"/>
      <c r="DY471" s="398"/>
      <c r="DZ471" s="398"/>
      <c r="EA471" s="398"/>
      <c r="EB471" s="398"/>
      <c r="EC471" s="398"/>
      <c r="ED471" s="398"/>
      <c r="EE471" s="398"/>
      <c r="EF471" s="398"/>
      <c r="EG471" s="398"/>
      <c r="EH471" s="398"/>
      <c r="EI471" s="398"/>
      <c r="EJ471" s="398"/>
      <c r="EK471" s="398"/>
      <c r="EL471" s="398"/>
      <c r="EM471" s="398"/>
      <c r="EN471" s="398"/>
      <c r="EO471" s="398"/>
      <c r="EP471" s="398"/>
      <c r="EQ471" s="398"/>
      <c r="ER471" s="398"/>
      <c r="ES471" s="398"/>
      <c r="ET471" s="398"/>
      <c r="EU471" s="398"/>
      <c r="EV471" s="398"/>
      <c r="EW471" s="398"/>
      <c r="EX471" s="398"/>
      <c r="EY471" s="398"/>
      <c r="EZ471" s="398"/>
      <c r="FA471" s="398"/>
      <c r="FB471" s="398"/>
      <c r="FC471" s="398"/>
      <c r="FD471" s="398"/>
      <c r="FE471" s="398"/>
      <c r="FF471" s="398"/>
      <c r="FG471" s="398"/>
      <c r="FH471" s="398"/>
      <c r="FI471" s="398"/>
      <c r="FJ471" s="398"/>
      <c r="FK471" s="398"/>
    </row>
    <row r="472" spans="2:167" ht="15" customHeight="1" x14ac:dyDescent="0.25">
      <c r="B472" s="704"/>
      <c r="C472" s="704"/>
      <c r="D472" s="704"/>
      <c r="E472" s="704"/>
      <c r="F472" s="704"/>
      <c r="G472" s="398"/>
      <c r="H472" s="398"/>
      <c r="I472" s="398"/>
      <c r="J472" s="398"/>
      <c r="K472" s="398"/>
      <c r="L472" s="398"/>
      <c r="M472" s="398"/>
      <c r="N472" s="398"/>
      <c r="O472" s="398"/>
      <c r="P472" s="398"/>
      <c r="Q472" s="398"/>
      <c r="R472" s="398"/>
      <c r="S472" s="398"/>
      <c r="T472" s="398"/>
      <c r="U472" s="398"/>
      <c r="V472" s="398"/>
      <c r="W472" s="398"/>
      <c r="X472" s="398"/>
      <c r="Y472" s="398"/>
      <c r="Z472" s="398"/>
      <c r="AA472" s="398"/>
      <c r="AB472" s="398"/>
      <c r="AC472" s="398"/>
      <c r="AD472" s="398"/>
      <c r="AE472" s="398"/>
      <c r="AF472" s="398"/>
      <c r="AG472" s="398"/>
      <c r="AH472" s="401"/>
      <c r="AI472" s="401"/>
      <c r="AJ472" s="401"/>
      <c r="AK472" s="401"/>
      <c r="AL472" s="401"/>
      <c r="AM472" s="401"/>
      <c r="AN472" s="401"/>
      <c r="AO472" s="401"/>
      <c r="AP472" s="398"/>
      <c r="AQ472" s="398"/>
      <c r="AR472" s="398"/>
      <c r="AS472" s="398"/>
      <c r="AT472" s="398"/>
      <c r="AU472" s="398"/>
      <c r="AV472" s="398"/>
      <c r="AW472" s="398"/>
      <c r="AX472" s="398"/>
      <c r="AY472" s="398"/>
      <c r="AZ472" s="401"/>
      <c r="BG472" s="401"/>
      <c r="BH472" s="398"/>
      <c r="BI472" s="398"/>
      <c r="BJ472" s="398"/>
      <c r="BK472" s="398"/>
      <c r="BL472" s="398"/>
      <c r="BM472" s="398"/>
      <c r="BN472" s="398"/>
      <c r="BO472" s="398"/>
      <c r="BP472" s="398"/>
      <c r="BQ472" s="398"/>
      <c r="BR472" s="398"/>
      <c r="BS472" s="398"/>
      <c r="BT472" s="398"/>
      <c r="BU472" s="398"/>
      <c r="BV472" s="398"/>
      <c r="BW472" s="398"/>
      <c r="BX472" s="398"/>
      <c r="BY472" s="398"/>
      <c r="BZ472" s="398"/>
      <c r="CA472" s="398"/>
      <c r="CB472" s="398"/>
      <c r="CC472" s="398"/>
      <c r="CD472" s="398"/>
      <c r="CE472" s="398"/>
      <c r="CF472" s="398"/>
      <c r="CG472" s="398"/>
      <c r="CH472" s="398"/>
      <c r="CI472" s="398"/>
      <c r="CJ472" s="398"/>
      <c r="CK472" s="398"/>
      <c r="CL472" s="398"/>
      <c r="CM472" s="398"/>
      <c r="CN472" s="398"/>
      <c r="CO472" s="398"/>
      <c r="CP472" s="398"/>
      <c r="CQ472" s="398"/>
      <c r="CR472" s="398"/>
      <c r="CS472" s="398"/>
      <c r="CT472" s="398"/>
      <c r="CU472" s="398"/>
      <c r="CV472" s="398"/>
      <c r="CW472" s="398"/>
      <c r="CX472" s="398"/>
      <c r="CY472" s="398"/>
      <c r="CZ472" s="398"/>
      <c r="DA472" s="398"/>
      <c r="DB472" s="398"/>
      <c r="DC472" s="398"/>
      <c r="DD472" s="398"/>
      <c r="DE472" s="398"/>
      <c r="DF472" s="398"/>
      <c r="DG472" s="398"/>
      <c r="DH472" s="398"/>
      <c r="DI472" s="398"/>
      <c r="DJ472" s="398"/>
      <c r="DK472" s="398"/>
      <c r="DL472" s="398"/>
      <c r="DM472" s="398"/>
      <c r="DN472" s="398"/>
      <c r="DO472" s="398"/>
      <c r="DP472" s="398"/>
      <c r="DQ472" s="398"/>
      <c r="DR472" s="398"/>
      <c r="DS472" s="398"/>
      <c r="DT472" s="398"/>
      <c r="DU472" s="398"/>
      <c r="DV472" s="398"/>
      <c r="DW472" s="398"/>
      <c r="DX472" s="398"/>
      <c r="DY472" s="398"/>
      <c r="DZ472" s="398"/>
      <c r="EA472" s="398"/>
      <c r="EB472" s="398"/>
      <c r="EC472" s="398"/>
      <c r="ED472" s="398"/>
      <c r="EE472" s="398"/>
      <c r="EF472" s="398"/>
      <c r="EG472" s="398"/>
      <c r="EH472" s="398"/>
      <c r="EI472" s="398"/>
      <c r="EJ472" s="398"/>
      <c r="EK472" s="398"/>
      <c r="EL472" s="398"/>
      <c r="EM472" s="398"/>
      <c r="EN472" s="398"/>
      <c r="EO472" s="398"/>
      <c r="EP472" s="398"/>
      <c r="EQ472" s="398"/>
      <c r="ER472" s="398"/>
      <c r="ES472" s="398"/>
      <c r="ET472" s="398"/>
      <c r="EU472" s="398"/>
      <c r="EV472" s="398"/>
      <c r="EW472" s="398"/>
      <c r="EX472" s="398"/>
      <c r="EY472" s="398"/>
      <c r="EZ472" s="398"/>
      <c r="FA472" s="398"/>
      <c r="FB472" s="398"/>
      <c r="FC472" s="398"/>
      <c r="FD472" s="398"/>
      <c r="FE472" s="398"/>
      <c r="FF472" s="398"/>
      <c r="FG472" s="398"/>
      <c r="FH472" s="398"/>
      <c r="FI472" s="398"/>
      <c r="FJ472" s="398"/>
      <c r="FK472" s="398"/>
    </row>
    <row r="473" spans="2:167" ht="15" customHeight="1" x14ac:dyDescent="0.25">
      <c r="B473" s="704"/>
      <c r="C473" s="704"/>
      <c r="D473" s="704"/>
      <c r="E473" s="704"/>
      <c r="F473" s="704"/>
      <c r="G473" s="398"/>
      <c r="H473" s="398"/>
      <c r="I473" s="398"/>
      <c r="J473" s="398"/>
      <c r="K473" s="398"/>
      <c r="L473" s="398"/>
      <c r="M473" s="398"/>
      <c r="N473" s="398"/>
      <c r="O473" s="398"/>
      <c r="P473" s="398"/>
      <c r="Q473" s="398"/>
      <c r="R473" s="398"/>
      <c r="S473" s="398"/>
      <c r="T473" s="398"/>
      <c r="U473" s="398"/>
      <c r="V473" s="398"/>
      <c r="W473" s="398"/>
      <c r="X473" s="398"/>
      <c r="Y473" s="398"/>
      <c r="Z473" s="398"/>
      <c r="AA473" s="398"/>
      <c r="AB473" s="398"/>
      <c r="AC473" s="398"/>
      <c r="AD473" s="398"/>
      <c r="AE473" s="398"/>
      <c r="AF473" s="398"/>
      <c r="AG473" s="398"/>
      <c r="AH473" s="398"/>
      <c r="AI473" s="398"/>
      <c r="AJ473" s="398"/>
      <c r="AK473" s="398"/>
      <c r="AL473" s="398"/>
      <c r="AM473" s="398"/>
      <c r="AN473" s="398"/>
      <c r="AO473" s="398"/>
      <c r="AP473" s="398"/>
      <c r="AQ473" s="398"/>
      <c r="AR473" s="398"/>
      <c r="AS473" s="398"/>
      <c r="AT473" s="398"/>
      <c r="AU473" s="398"/>
      <c r="AV473" s="398"/>
      <c r="AW473" s="398"/>
      <c r="AX473" s="398"/>
      <c r="AY473" s="398"/>
      <c r="AZ473" s="401"/>
      <c r="BA473" s="401"/>
      <c r="BB473" s="401"/>
      <c r="BC473" s="401"/>
      <c r="BD473" s="401"/>
      <c r="BE473" s="401"/>
      <c r="BF473" s="401"/>
      <c r="BG473" s="401"/>
      <c r="BH473" s="398"/>
      <c r="BI473" s="398"/>
      <c r="BJ473" s="398"/>
      <c r="BK473" s="398"/>
      <c r="BL473" s="398"/>
      <c r="BM473" s="398"/>
      <c r="BN473" s="398"/>
      <c r="BO473" s="398"/>
      <c r="BP473" s="398"/>
      <c r="BQ473" s="398"/>
      <c r="BR473" s="398"/>
      <c r="BS473" s="398"/>
      <c r="BT473" s="398"/>
      <c r="BU473" s="398"/>
      <c r="BV473" s="398"/>
      <c r="BW473" s="398"/>
      <c r="BX473" s="398"/>
      <c r="BY473" s="398"/>
      <c r="BZ473" s="398"/>
      <c r="CA473" s="398"/>
      <c r="CB473" s="398"/>
      <c r="CC473" s="398"/>
      <c r="CD473" s="398"/>
      <c r="CE473" s="398"/>
      <c r="CF473" s="398"/>
      <c r="CG473" s="398"/>
      <c r="CH473" s="398"/>
      <c r="CI473" s="398"/>
      <c r="CJ473" s="398"/>
      <c r="CK473" s="398"/>
      <c r="CL473" s="398"/>
      <c r="CM473" s="398"/>
      <c r="CN473" s="398"/>
      <c r="CO473" s="398"/>
      <c r="CP473" s="398"/>
      <c r="CQ473" s="398"/>
      <c r="CR473" s="398"/>
      <c r="CS473" s="398"/>
      <c r="CT473" s="398"/>
      <c r="CU473" s="398"/>
      <c r="CV473" s="398"/>
      <c r="CW473" s="398"/>
      <c r="CX473" s="398"/>
      <c r="CY473" s="398"/>
      <c r="CZ473" s="398"/>
      <c r="DA473" s="398"/>
      <c r="DB473" s="398"/>
      <c r="DC473" s="398"/>
      <c r="DD473" s="398"/>
      <c r="DE473" s="398"/>
      <c r="DF473" s="398"/>
      <c r="DG473" s="398"/>
      <c r="DH473" s="398"/>
      <c r="DI473" s="398"/>
      <c r="DJ473" s="398"/>
      <c r="DK473" s="398"/>
      <c r="DL473" s="398"/>
      <c r="DM473" s="398"/>
      <c r="DN473" s="398"/>
      <c r="DO473" s="398"/>
      <c r="DP473" s="398"/>
      <c r="DQ473" s="398"/>
      <c r="DR473" s="398"/>
      <c r="DS473" s="398"/>
      <c r="DT473" s="398"/>
      <c r="DU473" s="398"/>
      <c r="DV473" s="398"/>
      <c r="DW473" s="398"/>
      <c r="DX473" s="398"/>
      <c r="DY473" s="398"/>
      <c r="DZ473" s="398"/>
      <c r="EA473" s="398"/>
      <c r="EB473" s="398"/>
      <c r="EC473" s="398"/>
      <c r="ED473" s="398"/>
      <c r="EE473" s="398"/>
      <c r="EF473" s="398"/>
      <c r="EG473" s="398"/>
      <c r="EH473" s="398"/>
      <c r="EI473" s="398"/>
      <c r="EJ473" s="398"/>
      <c r="EK473" s="398"/>
      <c r="EL473" s="398"/>
      <c r="EM473" s="398"/>
      <c r="EN473" s="398"/>
      <c r="EO473" s="398"/>
      <c r="EP473" s="398"/>
      <c r="EQ473" s="398"/>
      <c r="ER473" s="398"/>
      <c r="ES473" s="398"/>
      <c r="ET473" s="398"/>
      <c r="EU473" s="398"/>
      <c r="EV473" s="398"/>
      <c r="EW473" s="398"/>
      <c r="EX473" s="398"/>
      <c r="EY473" s="398"/>
      <c r="EZ473" s="398"/>
      <c r="FA473" s="398"/>
      <c r="FB473" s="398"/>
      <c r="FC473" s="398"/>
      <c r="FD473" s="398"/>
      <c r="FE473" s="398"/>
      <c r="FF473" s="398"/>
      <c r="FG473" s="398"/>
      <c r="FH473" s="398"/>
      <c r="FI473" s="398"/>
      <c r="FJ473" s="398"/>
      <c r="FK473" s="398"/>
    </row>
    <row r="474" spans="2:167" ht="15" customHeight="1" x14ac:dyDescent="0.25">
      <c r="B474" s="704"/>
      <c r="C474" s="704"/>
      <c r="D474" s="704"/>
      <c r="E474" s="704"/>
      <c r="F474" s="704"/>
      <c r="G474" s="398"/>
      <c r="H474" s="398"/>
      <c r="I474" s="398"/>
      <c r="J474" s="398"/>
      <c r="K474" s="398"/>
      <c r="L474" s="398"/>
      <c r="M474" s="398"/>
      <c r="N474" s="398"/>
      <c r="O474" s="398"/>
      <c r="P474" s="398"/>
      <c r="Q474" s="398"/>
      <c r="R474" s="398"/>
      <c r="S474" s="398"/>
      <c r="T474" s="398"/>
      <c r="U474" s="398"/>
      <c r="V474" s="398"/>
      <c r="W474" s="398"/>
      <c r="X474" s="398"/>
      <c r="Y474" s="398"/>
      <c r="Z474" s="398"/>
      <c r="AA474" s="398"/>
      <c r="AB474" s="398"/>
      <c r="AC474" s="398"/>
      <c r="AD474" s="398"/>
      <c r="AE474" s="398"/>
      <c r="AF474" s="398"/>
      <c r="AG474" s="398"/>
      <c r="AH474" s="398"/>
      <c r="AI474" s="398"/>
      <c r="AJ474" s="398"/>
      <c r="AK474" s="398"/>
      <c r="AL474" s="398"/>
      <c r="AM474" s="398"/>
      <c r="AN474" s="398"/>
      <c r="AO474" s="398"/>
      <c r="AP474" s="398"/>
      <c r="AQ474" s="398"/>
      <c r="AR474" s="398"/>
      <c r="AS474" s="398"/>
      <c r="AT474" s="398"/>
      <c r="AU474" s="398"/>
      <c r="AV474" s="398"/>
      <c r="AW474" s="398"/>
      <c r="AX474" s="398"/>
      <c r="AY474" s="398"/>
      <c r="AZ474" s="398"/>
      <c r="BA474" s="398"/>
      <c r="BB474" s="398"/>
      <c r="BC474" s="398"/>
      <c r="BD474" s="398"/>
      <c r="BE474" s="398"/>
      <c r="BF474" s="398"/>
      <c r="BG474" s="398"/>
      <c r="BH474" s="398"/>
      <c r="BI474" s="398"/>
      <c r="BJ474" s="398"/>
      <c r="BK474" s="398"/>
      <c r="BL474" s="398"/>
      <c r="BM474" s="398"/>
      <c r="BN474" s="398"/>
      <c r="BO474" s="398"/>
      <c r="BP474" s="398"/>
      <c r="BQ474" s="398"/>
      <c r="BR474" s="398"/>
      <c r="BS474" s="398"/>
      <c r="BT474" s="398"/>
      <c r="BU474" s="398"/>
      <c r="BV474" s="398"/>
      <c r="BW474" s="398"/>
      <c r="BX474" s="398"/>
      <c r="BY474" s="398"/>
      <c r="BZ474" s="398"/>
      <c r="CA474" s="398"/>
      <c r="CB474" s="398"/>
      <c r="CC474" s="398"/>
      <c r="CD474" s="398"/>
      <c r="CE474" s="398"/>
      <c r="CF474" s="398"/>
      <c r="CG474" s="398"/>
      <c r="CH474" s="398"/>
      <c r="CI474" s="398"/>
      <c r="CJ474" s="398"/>
      <c r="CK474" s="398"/>
      <c r="CL474" s="398"/>
      <c r="CM474" s="398"/>
      <c r="CN474" s="398"/>
      <c r="CO474" s="398"/>
      <c r="CP474" s="398"/>
      <c r="CQ474" s="398"/>
      <c r="CR474" s="398"/>
      <c r="CS474" s="398"/>
      <c r="CT474" s="398"/>
      <c r="CU474" s="398"/>
      <c r="CV474" s="398"/>
      <c r="CW474" s="398"/>
      <c r="CX474" s="398"/>
      <c r="CY474" s="398"/>
      <c r="CZ474" s="398"/>
      <c r="DA474" s="398"/>
      <c r="DB474" s="398"/>
      <c r="DC474" s="398"/>
      <c r="DD474" s="398"/>
      <c r="DE474" s="398"/>
      <c r="DF474" s="398"/>
      <c r="DG474" s="398"/>
      <c r="DH474" s="398"/>
      <c r="DI474" s="398"/>
      <c r="DJ474" s="398"/>
      <c r="DK474" s="398"/>
      <c r="DL474" s="398"/>
      <c r="DM474" s="398"/>
      <c r="DN474" s="398"/>
      <c r="DO474" s="398"/>
      <c r="DP474" s="398"/>
      <c r="DQ474" s="398"/>
      <c r="DR474" s="398"/>
      <c r="DS474" s="398"/>
      <c r="DT474" s="398"/>
      <c r="DU474" s="398"/>
      <c r="DV474" s="398"/>
      <c r="DW474" s="398"/>
      <c r="DX474" s="398"/>
      <c r="DY474" s="398"/>
      <c r="DZ474" s="398"/>
      <c r="EA474" s="398"/>
      <c r="EB474" s="398"/>
      <c r="EC474" s="398"/>
      <c r="ED474" s="398"/>
      <c r="EE474" s="398"/>
      <c r="EF474" s="398"/>
      <c r="EG474" s="398"/>
      <c r="EH474" s="398"/>
      <c r="EI474" s="398"/>
      <c r="EJ474" s="398"/>
      <c r="EK474" s="398"/>
      <c r="EL474" s="398"/>
      <c r="EM474" s="398"/>
      <c r="EN474" s="398"/>
      <c r="EO474" s="398"/>
      <c r="EP474" s="398"/>
      <c r="EQ474" s="398"/>
      <c r="ER474" s="398"/>
      <c r="ES474" s="398"/>
      <c r="ET474" s="398"/>
      <c r="EU474" s="398"/>
      <c r="EV474" s="398"/>
      <c r="EW474" s="398"/>
      <c r="EX474" s="398"/>
      <c r="EY474" s="398"/>
      <c r="EZ474" s="398"/>
      <c r="FA474" s="398"/>
      <c r="FB474" s="398"/>
      <c r="FC474" s="398"/>
      <c r="FD474" s="398"/>
      <c r="FE474" s="398"/>
      <c r="FF474" s="398"/>
      <c r="FG474" s="398"/>
      <c r="FH474" s="398"/>
      <c r="FI474" s="398"/>
      <c r="FJ474" s="398"/>
      <c r="FK474" s="398"/>
    </row>
    <row r="475" spans="2:167" ht="15" customHeight="1" x14ac:dyDescent="0.25">
      <c r="B475" s="239"/>
      <c r="C475" s="239"/>
      <c r="D475" s="239"/>
      <c r="E475" s="239"/>
      <c r="F475" s="239"/>
      <c r="G475" s="239"/>
      <c r="H475" s="409"/>
      <c r="I475" s="239"/>
      <c r="J475" s="239"/>
      <c r="K475" s="239"/>
      <c r="L475" s="239"/>
      <c r="M475" s="239"/>
      <c r="N475" s="239"/>
      <c r="O475" s="239"/>
      <c r="P475" s="239"/>
      <c r="Q475" s="239"/>
      <c r="R475" s="239"/>
      <c r="S475" s="239"/>
      <c r="T475" s="239"/>
      <c r="U475" s="239"/>
      <c r="V475" s="239"/>
      <c r="W475" s="239"/>
      <c r="X475" s="239"/>
      <c r="Y475" s="239"/>
      <c r="Z475" s="239"/>
      <c r="AA475" s="239"/>
      <c r="AB475" s="239"/>
      <c r="AC475" s="239"/>
      <c r="AD475" s="239"/>
      <c r="AE475" s="239"/>
      <c r="AF475" s="239"/>
      <c r="AG475" s="239"/>
      <c r="AH475" s="239"/>
      <c r="AI475" s="239"/>
      <c r="AJ475" s="239"/>
      <c r="AK475" s="239"/>
      <c r="AL475" s="239"/>
      <c r="AM475" s="239"/>
      <c r="AN475" s="239"/>
      <c r="AO475" s="239"/>
      <c r="AP475" s="239"/>
      <c r="AQ475" s="239"/>
      <c r="AR475" s="239"/>
      <c r="AS475" s="239"/>
      <c r="AT475" s="239"/>
      <c r="AU475" s="239"/>
      <c r="AV475" s="239"/>
      <c r="AW475" s="239"/>
      <c r="AX475" s="239"/>
      <c r="AY475" s="239"/>
      <c r="AZ475" s="239"/>
      <c r="BA475" s="239"/>
      <c r="BB475" s="239"/>
      <c r="BC475" s="239"/>
      <c r="BD475" s="239"/>
      <c r="BE475" s="239"/>
      <c r="BF475" s="239"/>
      <c r="BG475" s="239"/>
      <c r="BH475" s="239"/>
      <c r="BI475" s="239"/>
      <c r="BJ475" s="239"/>
      <c r="BK475" s="239"/>
      <c r="BL475" s="239"/>
      <c r="BM475" s="239"/>
      <c r="BN475" s="239"/>
      <c r="BO475" s="239"/>
      <c r="BP475" s="239"/>
      <c r="BQ475" s="239"/>
      <c r="BR475" s="239"/>
      <c r="BS475" s="239"/>
      <c r="BT475" s="239"/>
      <c r="BU475" s="239"/>
      <c r="BV475" s="239"/>
      <c r="BW475" s="239"/>
      <c r="BX475" s="239"/>
      <c r="BY475" s="239"/>
      <c r="BZ475" s="239"/>
      <c r="CA475" s="239"/>
      <c r="CB475" s="239"/>
      <c r="CC475" s="239"/>
      <c r="CD475" s="239"/>
      <c r="CE475" s="239"/>
      <c r="CF475" s="239"/>
      <c r="CG475" s="239"/>
      <c r="CH475" s="239"/>
      <c r="CI475" s="239"/>
      <c r="CJ475" s="239"/>
      <c r="CK475" s="239"/>
      <c r="CL475" s="239"/>
      <c r="CM475" s="239"/>
      <c r="CN475" s="239"/>
      <c r="CO475" s="239"/>
      <c r="CP475" s="239"/>
      <c r="CQ475" s="239"/>
      <c r="CR475" s="239"/>
      <c r="CS475" s="239"/>
      <c r="CT475" s="239"/>
      <c r="CU475" s="239"/>
      <c r="CV475" s="239"/>
      <c r="CW475" s="239"/>
      <c r="CX475" s="239"/>
      <c r="CY475" s="239"/>
      <c r="CZ475" s="239"/>
      <c r="DA475" s="239"/>
      <c r="DB475" s="239"/>
      <c r="DC475" s="239"/>
      <c r="DD475" s="239"/>
      <c r="DE475" s="239"/>
      <c r="DF475" s="239"/>
      <c r="DG475" s="239"/>
      <c r="DH475" s="239"/>
      <c r="DI475" s="239"/>
      <c r="DJ475" s="239"/>
      <c r="DK475" s="239"/>
      <c r="DL475" s="239"/>
      <c r="DM475" s="239"/>
      <c r="DN475" s="239"/>
      <c r="DO475" s="239"/>
      <c r="DP475" s="239"/>
      <c r="DQ475" s="239"/>
      <c r="DR475" s="239"/>
      <c r="DS475" s="239"/>
      <c r="DT475" s="239"/>
      <c r="DU475" s="239"/>
      <c r="DV475" s="239"/>
      <c r="DW475" s="239"/>
      <c r="DX475" s="239"/>
      <c r="DY475" s="239"/>
      <c r="DZ475" s="239"/>
      <c r="EA475" s="239"/>
      <c r="EB475" s="239"/>
      <c r="EC475" s="239"/>
      <c r="ED475" s="239"/>
      <c r="EE475" s="239"/>
      <c r="EF475" s="239"/>
      <c r="EG475" s="239"/>
      <c r="EH475" s="239"/>
      <c r="EI475" s="239"/>
      <c r="EJ475" s="239"/>
      <c r="EK475" s="239"/>
      <c r="EL475" s="239"/>
      <c r="EM475" s="239"/>
      <c r="EN475" s="239"/>
      <c r="EO475" s="239"/>
      <c r="EP475" s="239"/>
      <c r="EQ475" s="239"/>
      <c r="ER475" s="239"/>
      <c r="ES475" s="239"/>
      <c r="ET475" s="239"/>
      <c r="EU475" s="239"/>
      <c r="EV475" s="239"/>
      <c r="EW475" s="239"/>
      <c r="EX475" s="239"/>
      <c r="EY475" s="239"/>
      <c r="EZ475" s="239"/>
      <c r="FA475" s="239"/>
      <c r="FB475" s="239"/>
      <c r="FC475" s="239"/>
      <c r="FD475" s="239"/>
      <c r="FE475" s="239"/>
      <c r="FF475" s="239"/>
      <c r="FG475" s="239"/>
      <c r="FH475" s="239"/>
      <c r="FI475" s="239"/>
      <c r="FJ475" s="239"/>
      <c r="FK475" s="239"/>
    </row>
    <row r="476" spans="2:167" ht="15" customHeight="1" x14ac:dyDescent="0.25">
      <c r="B476" s="750">
        <v>2016</v>
      </c>
      <c r="C476" s="750"/>
      <c r="D476" s="750"/>
      <c r="E476" s="750"/>
      <c r="F476" s="750"/>
      <c r="G476" s="397"/>
      <c r="H476" s="705" t="s">
        <v>723</v>
      </c>
      <c r="I476" s="705"/>
      <c r="J476" s="705"/>
      <c r="K476" s="705"/>
      <c r="L476" s="705"/>
      <c r="M476" s="705"/>
      <c r="N476" s="705"/>
      <c r="O476" s="705"/>
      <c r="P476" s="705"/>
      <c r="Q476" s="705"/>
      <c r="R476" s="705"/>
      <c r="S476" s="705"/>
      <c r="T476" s="705"/>
      <c r="U476" s="705"/>
      <c r="V476" s="152"/>
      <c r="W476" s="152"/>
      <c r="X476" s="175"/>
      <c r="Y476" s="706" t="s">
        <v>724</v>
      </c>
      <c r="Z476" s="706"/>
      <c r="AA476" s="706"/>
      <c r="AB476" s="706"/>
      <c r="AC476" s="706"/>
      <c r="AD476" s="706"/>
      <c r="AE476" s="706"/>
      <c r="AF476" s="706"/>
      <c r="AG476" s="175"/>
      <c r="AH476" s="703" t="s">
        <v>725</v>
      </c>
      <c r="AI476" s="703"/>
      <c r="AJ476" s="703"/>
      <c r="AK476" s="703"/>
      <c r="AL476" s="703"/>
      <c r="AM476" s="703"/>
      <c r="AN476" s="703"/>
      <c r="AO476" s="703"/>
      <c r="AQ476" s="706" t="s">
        <v>726</v>
      </c>
      <c r="AR476" s="706"/>
      <c r="AS476" s="706"/>
      <c r="AT476" s="706"/>
      <c r="AU476" s="706"/>
      <c r="AV476" s="706"/>
      <c r="AW476" s="706"/>
      <c r="AX476" s="706"/>
      <c r="AZ476" s="703" t="s">
        <v>727</v>
      </c>
      <c r="BA476" s="703"/>
      <c r="BB476" s="703"/>
      <c r="BC476" s="703"/>
      <c r="BD476" s="703"/>
      <c r="BE476" s="703"/>
      <c r="BF476" s="703"/>
      <c r="BG476" s="703"/>
      <c r="BI476" s="706" t="s">
        <v>728</v>
      </c>
      <c r="BJ476" s="706"/>
      <c r="BK476" s="706"/>
      <c r="BL476" s="706"/>
      <c r="BM476" s="706"/>
      <c r="BN476" s="706"/>
      <c r="BO476" s="706"/>
      <c r="BP476" s="706"/>
      <c r="BR476" s="703" t="s">
        <v>729</v>
      </c>
      <c r="BS476" s="703"/>
      <c r="BT476" s="703"/>
      <c r="BU476" s="703"/>
      <c r="BV476" s="703"/>
      <c r="BW476" s="703"/>
      <c r="BX476" s="703"/>
      <c r="BY476" s="703"/>
      <c r="CA476" s="706" t="s">
        <v>730</v>
      </c>
      <c r="CB476" s="706"/>
      <c r="CC476" s="706"/>
      <c r="CD476" s="706"/>
      <c r="CE476" s="706"/>
      <c r="CF476" s="706"/>
      <c r="CG476" s="706"/>
      <c r="CH476" s="706"/>
      <c r="CJ476" s="703" t="s">
        <v>731</v>
      </c>
      <c r="CK476" s="703"/>
      <c r="CL476" s="703"/>
      <c r="CM476" s="703"/>
      <c r="CN476" s="703"/>
      <c r="CO476" s="703"/>
      <c r="CP476" s="703"/>
      <c r="CQ476" s="703"/>
      <c r="CS476" s="706" t="s">
        <v>732</v>
      </c>
      <c r="CT476" s="706"/>
      <c r="CU476" s="706"/>
      <c r="CV476" s="706"/>
      <c r="CW476" s="706"/>
      <c r="CX476" s="706"/>
      <c r="CY476" s="706"/>
      <c r="CZ476" s="706"/>
      <c r="DB476" s="703" t="s">
        <v>733</v>
      </c>
      <c r="DC476" s="703"/>
      <c r="DD476" s="703"/>
      <c r="DE476" s="703"/>
      <c r="DF476" s="703"/>
      <c r="DG476" s="703"/>
      <c r="DH476" s="703"/>
      <c r="DI476" s="703"/>
      <c r="DK476" s="706" t="s">
        <v>734</v>
      </c>
      <c r="DL476" s="706"/>
      <c r="DM476" s="706"/>
      <c r="DN476" s="706"/>
      <c r="DO476" s="706"/>
      <c r="DP476" s="706"/>
      <c r="DQ476" s="706"/>
      <c r="DR476" s="706"/>
      <c r="DT476" s="703" t="s">
        <v>735</v>
      </c>
      <c r="DU476" s="703"/>
      <c r="DV476" s="703"/>
      <c r="DW476" s="703"/>
      <c r="DX476" s="703"/>
      <c r="DY476" s="703"/>
      <c r="DZ476" s="703"/>
      <c r="EA476" s="703"/>
      <c r="EC476" s="706" t="s">
        <v>736</v>
      </c>
      <c r="ED476" s="706"/>
      <c r="EE476" s="706"/>
      <c r="EF476" s="706"/>
      <c r="EG476" s="706"/>
      <c r="EH476" s="706"/>
      <c r="EI476" s="706"/>
      <c r="EJ476" s="706"/>
      <c r="EL476" s="703" t="s">
        <v>737</v>
      </c>
      <c r="EM476" s="703"/>
      <c r="EN476" s="703"/>
      <c r="EO476" s="703"/>
      <c r="EP476" s="703"/>
      <c r="EQ476" s="703"/>
      <c r="ER476" s="703"/>
      <c r="ES476" s="703"/>
      <c r="ET476" s="175"/>
      <c r="EU476" s="706" t="s">
        <v>738</v>
      </c>
      <c r="EV476" s="706"/>
      <c r="EW476" s="706"/>
      <c r="EX476" s="706"/>
      <c r="EY476" s="706"/>
      <c r="EZ476" s="706"/>
      <c r="FA476" s="706"/>
      <c r="FB476" s="706"/>
      <c r="FD476" s="703" t="s">
        <v>739</v>
      </c>
      <c r="FE476" s="703"/>
      <c r="FF476" s="703"/>
      <c r="FG476" s="703"/>
      <c r="FH476" s="703"/>
      <c r="FI476" s="703"/>
      <c r="FJ476" s="703"/>
      <c r="FK476" s="703"/>
    </row>
    <row r="477" spans="2:167" ht="15" customHeight="1" x14ac:dyDescent="0.25">
      <c r="B477" s="750"/>
      <c r="C477" s="750"/>
      <c r="D477" s="750"/>
      <c r="E477" s="750"/>
      <c r="F477" s="750"/>
      <c r="G477" s="397"/>
      <c r="H477" s="705"/>
      <c r="I477" s="705"/>
      <c r="J477" s="705"/>
      <c r="K477" s="705"/>
      <c r="L477" s="705"/>
      <c r="M477" s="705"/>
      <c r="N477" s="705"/>
      <c r="O477" s="705"/>
      <c r="P477" s="705"/>
      <c r="Q477" s="705"/>
      <c r="R477" s="705"/>
      <c r="S477" s="705"/>
      <c r="T477" s="705"/>
      <c r="U477" s="705"/>
      <c r="V477" s="151"/>
      <c r="W477" s="151"/>
      <c r="X477" s="175"/>
      <c r="Y477" s="706"/>
      <c r="Z477" s="706"/>
      <c r="AA477" s="706"/>
      <c r="AB477" s="706"/>
      <c r="AC477" s="706"/>
      <c r="AD477" s="706"/>
      <c r="AE477" s="706"/>
      <c r="AF477" s="706"/>
      <c r="AG477" s="175"/>
      <c r="AH477" s="703"/>
      <c r="AI477" s="703"/>
      <c r="AJ477" s="703"/>
      <c r="AK477" s="703"/>
      <c r="AL477" s="703"/>
      <c r="AM477" s="703"/>
      <c r="AN477" s="703"/>
      <c r="AO477" s="703"/>
      <c r="AQ477" s="706"/>
      <c r="AR477" s="706"/>
      <c r="AS477" s="706"/>
      <c r="AT477" s="706"/>
      <c r="AU477" s="706"/>
      <c r="AV477" s="706"/>
      <c r="AW477" s="706"/>
      <c r="AX477" s="706"/>
      <c r="AZ477" s="703"/>
      <c r="BA477" s="703"/>
      <c r="BB477" s="703"/>
      <c r="BC477" s="703"/>
      <c r="BD477" s="703"/>
      <c r="BE477" s="703"/>
      <c r="BF477" s="703"/>
      <c r="BG477" s="703"/>
      <c r="BI477" s="706"/>
      <c r="BJ477" s="706"/>
      <c r="BK477" s="706"/>
      <c r="BL477" s="706"/>
      <c r="BM477" s="706"/>
      <c r="BN477" s="706"/>
      <c r="BO477" s="706"/>
      <c r="BP477" s="706"/>
      <c r="BR477" s="703"/>
      <c r="BS477" s="703"/>
      <c r="BT477" s="703"/>
      <c r="BU477" s="703"/>
      <c r="BV477" s="703"/>
      <c r="BW477" s="703"/>
      <c r="BX477" s="703"/>
      <c r="BY477" s="703"/>
      <c r="CA477" s="706"/>
      <c r="CB477" s="706"/>
      <c r="CC477" s="706"/>
      <c r="CD477" s="706"/>
      <c r="CE477" s="706"/>
      <c r="CF477" s="706"/>
      <c r="CG477" s="706"/>
      <c r="CH477" s="706"/>
      <c r="CJ477" s="703"/>
      <c r="CK477" s="703"/>
      <c r="CL477" s="703"/>
      <c r="CM477" s="703"/>
      <c r="CN477" s="703"/>
      <c r="CO477" s="703"/>
      <c r="CP477" s="703"/>
      <c r="CQ477" s="703"/>
      <c r="CS477" s="706"/>
      <c r="CT477" s="706"/>
      <c r="CU477" s="706"/>
      <c r="CV477" s="706"/>
      <c r="CW477" s="706"/>
      <c r="CX477" s="706"/>
      <c r="CY477" s="706"/>
      <c r="CZ477" s="706"/>
      <c r="DB477" s="703"/>
      <c r="DC477" s="703"/>
      <c r="DD477" s="703"/>
      <c r="DE477" s="703"/>
      <c r="DF477" s="703"/>
      <c r="DG477" s="703"/>
      <c r="DH477" s="703"/>
      <c r="DI477" s="703"/>
      <c r="DK477" s="706"/>
      <c r="DL477" s="706"/>
      <c r="DM477" s="706"/>
      <c r="DN477" s="706"/>
      <c r="DO477" s="706"/>
      <c r="DP477" s="706"/>
      <c r="DQ477" s="706"/>
      <c r="DR477" s="706"/>
      <c r="DT477" s="703"/>
      <c r="DU477" s="703"/>
      <c r="DV477" s="703"/>
      <c r="DW477" s="703"/>
      <c r="DX477" s="703"/>
      <c r="DY477" s="703"/>
      <c r="DZ477" s="703"/>
      <c r="EA477" s="703"/>
      <c r="EC477" s="706"/>
      <c r="ED477" s="706"/>
      <c r="EE477" s="706"/>
      <c r="EF477" s="706"/>
      <c r="EG477" s="706"/>
      <c r="EH477" s="706"/>
      <c r="EI477" s="706"/>
      <c r="EJ477" s="706"/>
      <c r="EL477" s="703"/>
      <c r="EM477" s="703"/>
      <c r="EN477" s="703"/>
      <c r="EO477" s="703"/>
      <c r="EP477" s="703"/>
      <c r="EQ477" s="703"/>
      <c r="ER477" s="703"/>
      <c r="ES477" s="703"/>
      <c r="ET477" s="175"/>
      <c r="EU477" s="706"/>
      <c r="EV477" s="706"/>
      <c r="EW477" s="706"/>
      <c r="EX477" s="706"/>
      <c r="EY477" s="706"/>
      <c r="EZ477" s="706"/>
      <c r="FA477" s="706"/>
      <c r="FB477" s="706"/>
      <c r="FD477" s="703"/>
      <c r="FE477" s="703"/>
      <c r="FF477" s="703"/>
      <c r="FG477" s="703"/>
      <c r="FH477" s="703"/>
      <c r="FI477" s="703"/>
      <c r="FJ477" s="703"/>
      <c r="FK477" s="703"/>
    </row>
    <row r="478" spans="2:167" ht="15" customHeight="1" x14ac:dyDescent="0.25">
      <c r="B478" s="750"/>
      <c r="C478" s="750"/>
      <c r="D478" s="750"/>
      <c r="E478" s="750"/>
      <c r="F478" s="750"/>
      <c r="G478" s="399"/>
      <c r="H478" s="154"/>
      <c r="I478" s="153"/>
      <c r="J478" s="153"/>
      <c r="K478" s="153"/>
      <c r="L478" s="153"/>
      <c r="M478" s="153"/>
      <c r="N478" s="153"/>
      <c r="O478" s="153"/>
      <c r="P478" s="153"/>
      <c r="Q478" s="153"/>
      <c r="R478" s="153"/>
      <c r="S478" s="153"/>
      <c r="T478" s="153"/>
      <c r="U478" s="153"/>
      <c r="V478" s="153"/>
      <c r="W478" s="151"/>
      <c r="X478" s="175"/>
      <c r="Y478" s="400"/>
      <c r="AF478" s="400"/>
      <c r="AG478" s="175"/>
      <c r="AH478" s="401"/>
      <c r="AO478" s="401"/>
      <c r="AQ478" s="400"/>
      <c r="AX478" s="400"/>
      <c r="AZ478" s="401"/>
      <c r="BG478" s="401"/>
      <c r="BI478" s="400"/>
      <c r="BP478" s="400"/>
      <c r="BR478" s="401"/>
      <c r="BY478" s="401"/>
      <c r="CA478" s="400"/>
      <c r="CH478" s="400"/>
      <c r="CJ478" s="401"/>
      <c r="CQ478" s="401"/>
      <c r="CS478" s="400"/>
      <c r="CZ478" s="400"/>
      <c r="DB478" s="401"/>
      <c r="DI478" s="401"/>
      <c r="DK478" s="400"/>
      <c r="DR478" s="400"/>
      <c r="DT478" s="401"/>
      <c r="EA478" s="401"/>
      <c r="EC478" s="400"/>
      <c r="EJ478" s="400"/>
      <c r="EL478" s="401"/>
      <c r="ES478" s="401"/>
      <c r="ET478" s="175"/>
      <c r="EU478" s="400"/>
      <c r="FB478" s="400"/>
      <c r="FD478" s="401"/>
      <c r="FK478" s="401"/>
    </row>
    <row r="479" spans="2:167" ht="15" customHeight="1" x14ac:dyDescent="0.25">
      <c r="B479" s="750"/>
      <c r="C479" s="750"/>
      <c r="D479" s="750"/>
      <c r="E479" s="750"/>
      <c r="F479" s="750"/>
      <c r="G479" s="399"/>
      <c r="H479" s="687" t="s">
        <v>284</v>
      </c>
      <c r="I479" s="688"/>
      <c r="J479" s="688"/>
      <c r="K479" s="689"/>
      <c r="L479" s="153"/>
      <c r="M479" s="687" t="s">
        <v>285</v>
      </c>
      <c r="N479" s="688"/>
      <c r="O479" s="688"/>
      <c r="P479" s="689"/>
      <c r="Q479" s="153"/>
      <c r="R479" s="153"/>
      <c r="S479" s="153"/>
      <c r="T479" s="153"/>
      <c r="U479" s="153"/>
      <c r="V479" s="153"/>
      <c r="W479" s="151"/>
      <c r="X479" s="175"/>
      <c r="Y479" s="400"/>
      <c r="AA479" s="687" t="s">
        <v>284</v>
      </c>
      <c r="AB479" s="688"/>
      <c r="AC479" s="688"/>
      <c r="AD479" s="689"/>
      <c r="AF479" s="400"/>
      <c r="AG479" s="175"/>
      <c r="AH479" s="401"/>
      <c r="AJ479" s="687" t="s">
        <v>284</v>
      </c>
      <c r="AK479" s="688"/>
      <c r="AL479" s="688"/>
      <c r="AM479" s="689"/>
      <c r="AO479" s="401"/>
      <c r="AQ479" s="400"/>
      <c r="AS479" s="687" t="s">
        <v>284</v>
      </c>
      <c r="AT479" s="688"/>
      <c r="AU479" s="688"/>
      <c r="AV479" s="689"/>
      <c r="AX479" s="400"/>
      <c r="AZ479" s="401"/>
      <c r="BB479" s="687" t="s">
        <v>284</v>
      </c>
      <c r="BC479" s="688"/>
      <c r="BD479" s="688"/>
      <c r="BE479" s="689"/>
      <c r="BG479" s="401"/>
      <c r="BI479" s="400"/>
      <c r="BK479" s="687" t="s">
        <v>284</v>
      </c>
      <c r="BL479" s="688"/>
      <c r="BM479" s="688"/>
      <c r="BN479" s="689"/>
      <c r="BP479" s="400"/>
      <c r="BR479" s="401"/>
      <c r="BT479" s="687" t="s">
        <v>284</v>
      </c>
      <c r="BU479" s="688"/>
      <c r="BV479" s="688"/>
      <c r="BW479" s="689"/>
      <c r="BY479" s="401"/>
      <c r="CA479" s="400"/>
      <c r="CC479" s="687" t="s">
        <v>284</v>
      </c>
      <c r="CD479" s="688"/>
      <c r="CE479" s="688"/>
      <c r="CF479" s="689"/>
      <c r="CH479" s="400"/>
      <c r="CJ479" s="401"/>
      <c r="CL479" s="687" t="s">
        <v>284</v>
      </c>
      <c r="CM479" s="688"/>
      <c r="CN479" s="688"/>
      <c r="CO479" s="689"/>
      <c r="CQ479" s="401"/>
      <c r="CS479" s="400"/>
      <c r="CU479" s="687" t="s">
        <v>284</v>
      </c>
      <c r="CV479" s="688"/>
      <c r="CW479" s="688"/>
      <c r="CX479" s="689"/>
      <c r="CZ479" s="400"/>
      <c r="DB479" s="401"/>
      <c r="DD479" s="687" t="s">
        <v>284</v>
      </c>
      <c r="DE479" s="688"/>
      <c r="DF479" s="688"/>
      <c r="DG479" s="689"/>
      <c r="DI479" s="401"/>
      <c r="DK479" s="400"/>
      <c r="DM479" s="687" t="s">
        <v>284</v>
      </c>
      <c r="DN479" s="688"/>
      <c r="DO479" s="688"/>
      <c r="DP479" s="689"/>
      <c r="DR479" s="400"/>
      <c r="DT479" s="401"/>
      <c r="DV479" s="687" t="s">
        <v>284</v>
      </c>
      <c r="DW479" s="688"/>
      <c r="DX479" s="688"/>
      <c r="DY479" s="689"/>
      <c r="EA479" s="401"/>
      <c r="EC479" s="400"/>
      <c r="EE479" s="687" t="s">
        <v>284</v>
      </c>
      <c r="EF479" s="688"/>
      <c r="EG479" s="688"/>
      <c r="EH479" s="689"/>
      <c r="EJ479" s="400"/>
      <c r="EL479" s="401"/>
      <c r="EN479" s="687" t="s">
        <v>284</v>
      </c>
      <c r="EO479" s="688"/>
      <c r="EP479" s="688"/>
      <c r="EQ479" s="689"/>
      <c r="ES479" s="401"/>
      <c r="ET479" s="175"/>
      <c r="EU479" s="400"/>
      <c r="EW479" s="687" t="s">
        <v>284</v>
      </c>
      <c r="EX479" s="688"/>
      <c r="EY479" s="688"/>
      <c r="EZ479" s="689"/>
      <c r="FB479" s="400"/>
      <c r="FD479" s="401"/>
      <c r="FF479" s="687" t="s">
        <v>284</v>
      </c>
      <c r="FG479" s="688"/>
      <c r="FH479" s="688"/>
      <c r="FI479" s="689"/>
      <c r="FK479" s="401"/>
    </row>
    <row r="480" spans="2:167" ht="15" customHeight="1" x14ac:dyDescent="0.25">
      <c r="B480" s="750"/>
      <c r="C480" s="750"/>
      <c r="D480" s="750"/>
      <c r="E480" s="750"/>
      <c r="F480" s="750"/>
      <c r="G480" s="399"/>
      <c r="H480" s="690"/>
      <c r="I480" s="691"/>
      <c r="J480" s="691"/>
      <c r="K480" s="692"/>
      <c r="L480" s="153"/>
      <c r="M480" s="690"/>
      <c r="N480" s="691"/>
      <c r="O480" s="691"/>
      <c r="P480" s="692"/>
      <c r="Q480" s="402"/>
      <c r="R480" s="402"/>
      <c r="S480" s="402"/>
      <c r="T480" s="402"/>
      <c r="U480" s="402"/>
      <c r="V480" s="153"/>
      <c r="W480" s="151"/>
      <c r="X480" s="175"/>
      <c r="Y480" s="400"/>
      <c r="AA480" s="690"/>
      <c r="AB480" s="691"/>
      <c r="AC480" s="691"/>
      <c r="AD480" s="692"/>
      <c r="AF480" s="400"/>
      <c r="AG480" s="175"/>
      <c r="AH480" s="401"/>
      <c r="AJ480" s="690"/>
      <c r="AK480" s="691"/>
      <c r="AL480" s="691"/>
      <c r="AM480" s="692"/>
      <c r="AO480" s="401"/>
      <c r="AQ480" s="400"/>
      <c r="AS480" s="690"/>
      <c r="AT480" s="691"/>
      <c r="AU480" s="691"/>
      <c r="AV480" s="692"/>
      <c r="AX480" s="400"/>
      <c r="AZ480" s="401"/>
      <c r="BB480" s="690"/>
      <c r="BC480" s="691"/>
      <c r="BD480" s="691"/>
      <c r="BE480" s="692"/>
      <c r="BG480" s="401"/>
      <c r="BI480" s="400"/>
      <c r="BK480" s="690"/>
      <c r="BL480" s="691"/>
      <c r="BM480" s="691"/>
      <c r="BN480" s="692"/>
      <c r="BP480" s="400"/>
      <c r="BR480" s="401"/>
      <c r="BT480" s="690"/>
      <c r="BU480" s="691"/>
      <c r="BV480" s="691"/>
      <c r="BW480" s="692"/>
      <c r="BY480" s="401"/>
      <c r="CA480" s="400"/>
      <c r="CC480" s="690"/>
      <c r="CD480" s="691"/>
      <c r="CE480" s="691"/>
      <c r="CF480" s="692"/>
      <c r="CH480" s="400"/>
      <c r="CJ480" s="401"/>
      <c r="CL480" s="690"/>
      <c r="CM480" s="691"/>
      <c r="CN480" s="691"/>
      <c r="CO480" s="692"/>
      <c r="CQ480" s="401"/>
      <c r="CS480" s="400"/>
      <c r="CU480" s="690"/>
      <c r="CV480" s="691"/>
      <c r="CW480" s="691"/>
      <c r="CX480" s="692"/>
      <c r="CZ480" s="400"/>
      <c r="DB480" s="401"/>
      <c r="DD480" s="690"/>
      <c r="DE480" s="691"/>
      <c r="DF480" s="691"/>
      <c r="DG480" s="692"/>
      <c r="DI480" s="401"/>
      <c r="DK480" s="400"/>
      <c r="DM480" s="690"/>
      <c r="DN480" s="691"/>
      <c r="DO480" s="691"/>
      <c r="DP480" s="692"/>
      <c r="DR480" s="400"/>
      <c r="DT480" s="401"/>
      <c r="DV480" s="690"/>
      <c r="DW480" s="691"/>
      <c r="DX480" s="691"/>
      <c r="DY480" s="692"/>
      <c r="EA480" s="401"/>
      <c r="EC480" s="400"/>
      <c r="EE480" s="690"/>
      <c r="EF480" s="691"/>
      <c r="EG480" s="691"/>
      <c r="EH480" s="692"/>
      <c r="EJ480" s="400"/>
      <c r="EL480" s="401"/>
      <c r="EN480" s="690"/>
      <c r="EO480" s="691"/>
      <c r="EP480" s="691"/>
      <c r="EQ480" s="692"/>
      <c r="ES480" s="401"/>
      <c r="ET480" s="175"/>
      <c r="EU480" s="400"/>
      <c r="EW480" s="690"/>
      <c r="EX480" s="691"/>
      <c r="EY480" s="691"/>
      <c r="EZ480" s="692"/>
      <c r="FB480" s="400"/>
      <c r="FD480" s="401"/>
      <c r="FF480" s="690"/>
      <c r="FG480" s="691"/>
      <c r="FH480" s="691"/>
      <c r="FI480" s="692"/>
      <c r="FK480" s="401"/>
    </row>
    <row r="481" spans="2:167" ht="15" customHeight="1" x14ac:dyDescent="0.25">
      <c r="B481" s="750"/>
      <c r="C481" s="750"/>
      <c r="D481" s="750"/>
      <c r="E481" s="750"/>
      <c r="F481" s="750"/>
      <c r="G481" s="399"/>
      <c r="H481" s="697" t="s">
        <v>286</v>
      </c>
      <c r="I481" s="693" t="s">
        <v>287</v>
      </c>
      <c r="J481" s="693" t="s">
        <v>288</v>
      </c>
      <c r="K481" s="699" t="s">
        <v>289</v>
      </c>
      <c r="L481" s="153"/>
      <c r="M481" s="697" t="s">
        <v>290</v>
      </c>
      <c r="N481" s="693" t="s">
        <v>287</v>
      </c>
      <c r="O481" s="701" t="s">
        <v>291</v>
      </c>
      <c r="P481" s="699" t="s">
        <v>289</v>
      </c>
      <c r="Q481" s="402"/>
      <c r="R481" s="402"/>
      <c r="S481" s="402"/>
      <c r="T481" s="402"/>
      <c r="U481" s="402"/>
      <c r="V481" s="153"/>
      <c r="W481" s="151"/>
      <c r="X481" s="175"/>
      <c r="Y481" s="400"/>
      <c r="AA481" s="697" t="s">
        <v>286</v>
      </c>
      <c r="AB481" s="693" t="s">
        <v>287</v>
      </c>
      <c r="AC481" s="693" t="s">
        <v>288</v>
      </c>
      <c r="AD481" s="699" t="s">
        <v>289</v>
      </c>
      <c r="AF481" s="400"/>
      <c r="AG481" s="175"/>
      <c r="AH481" s="401"/>
      <c r="AJ481" s="697" t="s">
        <v>286</v>
      </c>
      <c r="AK481" s="693" t="s">
        <v>287</v>
      </c>
      <c r="AL481" s="693" t="s">
        <v>288</v>
      </c>
      <c r="AM481" s="699" t="s">
        <v>289</v>
      </c>
      <c r="AO481" s="401"/>
      <c r="AQ481" s="400"/>
      <c r="AS481" s="697" t="s">
        <v>286</v>
      </c>
      <c r="AT481" s="693" t="s">
        <v>287</v>
      </c>
      <c r="AU481" s="693" t="s">
        <v>288</v>
      </c>
      <c r="AV481" s="699" t="s">
        <v>289</v>
      </c>
      <c r="AX481" s="400"/>
      <c r="AZ481" s="401"/>
      <c r="BB481" s="697" t="s">
        <v>286</v>
      </c>
      <c r="BC481" s="693" t="s">
        <v>287</v>
      </c>
      <c r="BD481" s="693" t="s">
        <v>288</v>
      </c>
      <c r="BE481" s="699" t="s">
        <v>289</v>
      </c>
      <c r="BG481" s="401"/>
      <c r="BI481" s="400"/>
      <c r="BK481" s="697" t="s">
        <v>286</v>
      </c>
      <c r="BL481" s="693" t="s">
        <v>287</v>
      </c>
      <c r="BM481" s="693" t="s">
        <v>288</v>
      </c>
      <c r="BN481" s="699" t="s">
        <v>289</v>
      </c>
      <c r="BP481" s="400"/>
      <c r="BR481" s="401"/>
      <c r="BT481" s="697" t="s">
        <v>286</v>
      </c>
      <c r="BU481" s="693" t="s">
        <v>287</v>
      </c>
      <c r="BV481" s="693" t="s">
        <v>288</v>
      </c>
      <c r="BW481" s="699" t="s">
        <v>289</v>
      </c>
      <c r="BY481" s="401"/>
      <c r="CA481" s="400"/>
      <c r="CC481" s="697" t="s">
        <v>286</v>
      </c>
      <c r="CD481" s="693" t="s">
        <v>287</v>
      </c>
      <c r="CE481" s="693" t="s">
        <v>288</v>
      </c>
      <c r="CF481" s="699" t="s">
        <v>289</v>
      </c>
      <c r="CH481" s="400"/>
      <c r="CJ481" s="401"/>
      <c r="CL481" s="697" t="s">
        <v>286</v>
      </c>
      <c r="CM481" s="693" t="s">
        <v>287</v>
      </c>
      <c r="CN481" s="693" t="s">
        <v>288</v>
      </c>
      <c r="CO481" s="699" t="s">
        <v>289</v>
      </c>
      <c r="CQ481" s="401"/>
      <c r="CS481" s="400"/>
      <c r="CU481" s="697" t="s">
        <v>286</v>
      </c>
      <c r="CV481" s="693" t="s">
        <v>287</v>
      </c>
      <c r="CW481" s="693" t="s">
        <v>288</v>
      </c>
      <c r="CX481" s="699" t="s">
        <v>289</v>
      </c>
      <c r="CZ481" s="400"/>
      <c r="DB481" s="401"/>
      <c r="DD481" s="697" t="s">
        <v>286</v>
      </c>
      <c r="DE481" s="693" t="s">
        <v>287</v>
      </c>
      <c r="DF481" s="693" t="s">
        <v>288</v>
      </c>
      <c r="DG481" s="699" t="s">
        <v>289</v>
      </c>
      <c r="DI481" s="401"/>
      <c r="DK481" s="400"/>
      <c r="DM481" s="697" t="s">
        <v>286</v>
      </c>
      <c r="DN481" s="693" t="s">
        <v>287</v>
      </c>
      <c r="DO481" s="693" t="s">
        <v>288</v>
      </c>
      <c r="DP481" s="699" t="s">
        <v>289</v>
      </c>
      <c r="DR481" s="400"/>
      <c r="DT481" s="401"/>
      <c r="DV481" s="697" t="s">
        <v>286</v>
      </c>
      <c r="DW481" s="693" t="s">
        <v>287</v>
      </c>
      <c r="DX481" s="693" t="s">
        <v>288</v>
      </c>
      <c r="DY481" s="699" t="s">
        <v>289</v>
      </c>
      <c r="EA481" s="401"/>
      <c r="EC481" s="400"/>
      <c r="EE481" s="697" t="s">
        <v>286</v>
      </c>
      <c r="EF481" s="693" t="s">
        <v>287</v>
      </c>
      <c r="EG481" s="693" t="s">
        <v>288</v>
      </c>
      <c r="EH481" s="699" t="s">
        <v>289</v>
      </c>
      <c r="EJ481" s="400"/>
      <c r="EL481" s="401"/>
      <c r="EN481" s="697" t="s">
        <v>286</v>
      </c>
      <c r="EO481" s="693" t="s">
        <v>287</v>
      </c>
      <c r="EP481" s="693" t="s">
        <v>288</v>
      </c>
      <c r="EQ481" s="699" t="s">
        <v>289</v>
      </c>
      <c r="ES481" s="401"/>
      <c r="ET481" s="175"/>
      <c r="EU481" s="400"/>
      <c r="EW481" s="697" t="s">
        <v>286</v>
      </c>
      <c r="EX481" s="693" t="s">
        <v>287</v>
      </c>
      <c r="EY481" s="693" t="s">
        <v>288</v>
      </c>
      <c r="EZ481" s="699" t="s">
        <v>289</v>
      </c>
      <c r="FB481" s="400"/>
      <c r="FD481" s="401"/>
      <c r="FF481" s="697" t="s">
        <v>286</v>
      </c>
      <c r="FG481" s="693" t="s">
        <v>287</v>
      </c>
      <c r="FH481" s="693" t="s">
        <v>288</v>
      </c>
      <c r="FI481" s="699" t="s">
        <v>289</v>
      </c>
      <c r="FK481" s="401"/>
    </row>
    <row r="482" spans="2:167" ht="15" customHeight="1" x14ac:dyDescent="0.25">
      <c r="B482" s="750"/>
      <c r="C482" s="750"/>
      <c r="D482" s="750"/>
      <c r="E482" s="750"/>
      <c r="F482" s="750"/>
      <c r="G482" s="399"/>
      <c r="H482" s="698"/>
      <c r="I482" s="694"/>
      <c r="J482" s="694"/>
      <c r="K482" s="700"/>
      <c r="L482" s="153"/>
      <c r="M482" s="698"/>
      <c r="N482" s="694"/>
      <c r="O482" s="702"/>
      <c r="P482" s="700"/>
      <c r="Q482" s="403"/>
      <c r="R482" s="403"/>
      <c r="S482" s="403"/>
      <c r="T482" s="403"/>
      <c r="U482" s="403"/>
      <c r="V482" s="153"/>
      <c r="W482" s="151"/>
      <c r="X482" s="175"/>
      <c r="Y482" s="400"/>
      <c r="AA482" s="698"/>
      <c r="AB482" s="694"/>
      <c r="AC482" s="694"/>
      <c r="AD482" s="700"/>
      <c r="AF482" s="400"/>
      <c r="AG482" s="175"/>
      <c r="AH482" s="401"/>
      <c r="AJ482" s="698"/>
      <c r="AK482" s="694"/>
      <c r="AL482" s="694"/>
      <c r="AM482" s="700"/>
      <c r="AO482" s="401"/>
      <c r="AQ482" s="400"/>
      <c r="AS482" s="698"/>
      <c r="AT482" s="694"/>
      <c r="AU482" s="694"/>
      <c r="AV482" s="700"/>
      <c r="AX482" s="400"/>
      <c r="AZ482" s="401"/>
      <c r="BB482" s="698"/>
      <c r="BC482" s="694"/>
      <c r="BD482" s="694"/>
      <c r="BE482" s="700"/>
      <c r="BG482" s="401"/>
      <c r="BI482" s="400"/>
      <c r="BK482" s="698"/>
      <c r="BL482" s="694"/>
      <c r="BM482" s="694"/>
      <c r="BN482" s="700"/>
      <c r="BP482" s="400"/>
      <c r="BR482" s="401"/>
      <c r="BT482" s="698"/>
      <c r="BU482" s="694"/>
      <c r="BV482" s="694"/>
      <c r="BW482" s="700"/>
      <c r="BY482" s="401"/>
      <c r="CA482" s="400"/>
      <c r="CC482" s="698"/>
      <c r="CD482" s="694"/>
      <c r="CE482" s="694"/>
      <c r="CF482" s="700"/>
      <c r="CH482" s="400"/>
      <c r="CJ482" s="401"/>
      <c r="CL482" s="698"/>
      <c r="CM482" s="694"/>
      <c r="CN482" s="694"/>
      <c r="CO482" s="700"/>
      <c r="CQ482" s="401"/>
      <c r="CS482" s="400"/>
      <c r="CU482" s="698"/>
      <c r="CV482" s="694"/>
      <c r="CW482" s="694"/>
      <c r="CX482" s="700"/>
      <c r="CZ482" s="400"/>
      <c r="DB482" s="401"/>
      <c r="DD482" s="698"/>
      <c r="DE482" s="694"/>
      <c r="DF482" s="694"/>
      <c r="DG482" s="700"/>
      <c r="DI482" s="401"/>
      <c r="DK482" s="400"/>
      <c r="DM482" s="698"/>
      <c r="DN482" s="694"/>
      <c r="DO482" s="694"/>
      <c r="DP482" s="700"/>
      <c r="DR482" s="400"/>
      <c r="DT482" s="401"/>
      <c r="DV482" s="698"/>
      <c r="DW482" s="694"/>
      <c r="DX482" s="694"/>
      <c r="DY482" s="700"/>
      <c r="EA482" s="401"/>
      <c r="EC482" s="400"/>
      <c r="EE482" s="698"/>
      <c r="EF482" s="694"/>
      <c r="EG482" s="694"/>
      <c r="EH482" s="700"/>
      <c r="EJ482" s="400"/>
      <c r="EL482" s="401"/>
      <c r="EN482" s="698"/>
      <c r="EO482" s="694"/>
      <c r="EP482" s="694"/>
      <c r="EQ482" s="700"/>
      <c r="ES482" s="401"/>
      <c r="ET482" s="175"/>
      <c r="EU482" s="400"/>
      <c r="EW482" s="698"/>
      <c r="EX482" s="694"/>
      <c r="EY482" s="694"/>
      <c r="EZ482" s="700"/>
      <c r="FB482" s="400"/>
      <c r="FD482" s="401"/>
      <c r="FF482" s="698"/>
      <c r="FG482" s="694"/>
      <c r="FH482" s="694"/>
      <c r="FI482" s="700"/>
      <c r="FK482" s="401"/>
    </row>
    <row r="483" spans="2:167" ht="15" customHeight="1" x14ac:dyDescent="0.25">
      <c r="B483" s="750"/>
      <c r="C483" s="750"/>
      <c r="D483" s="750"/>
      <c r="E483" s="750"/>
      <c r="F483" s="750"/>
      <c r="G483" s="399"/>
      <c r="H483" s="158" t="s">
        <v>292</v>
      </c>
      <c r="I483" s="159" t="s">
        <v>292</v>
      </c>
      <c r="J483" s="159" t="s">
        <v>292</v>
      </c>
      <c r="K483" s="160" t="s">
        <v>292</v>
      </c>
      <c r="L483" s="153"/>
      <c r="M483" s="158" t="s">
        <v>292</v>
      </c>
      <c r="N483" s="159" t="s">
        <v>292</v>
      </c>
      <c r="O483" s="159" t="s">
        <v>292</v>
      </c>
      <c r="P483" s="160" t="s">
        <v>292</v>
      </c>
      <c r="Q483" s="403"/>
      <c r="R483" s="403"/>
      <c r="S483" s="403"/>
      <c r="T483" s="403"/>
      <c r="U483" s="403"/>
      <c r="V483" s="153"/>
      <c r="W483" s="151"/>
      <c r="X483" s="175"/>
      <c r="Y483" s="400"/>
      <c r="AA483" s="158" t="s">
        <v>292</v>
      </c>
      <c r="AB483" s="159" t="s">
        <v>292</v>
      </c>
      <c r="AC483" s="159" t="s">
        <v>292</v>
      </c>
      <c r="AD483" s="160" t="s">
        <v>292</v>
      </c>
      <c r="AF483" s="400"/>
      <c r="AG483" s="175"/>
      <c r="AH483" s="401"/>
      <c r="AJ483" s="158" t="s">
        <v>292</v>
      </c>
      <c r="AK483" s="159" t="s">
        <v>292</v>
      </c>
      <c r="AL483" s="159" t="s">
        <v>292</v>
      </c>
      <c r="AM483" s="160" t="s">
        <v>292</v>
      </c>
      <c r="AO483" s="401"/>
      <c r="AQ483" s="400"/>
      <c r="AS483" s="158" t="s">
        <v>292</v>
      </c>
      <c r="AT483" s="159" t="s">
        <v>292</v>
      </c>
      <c r="AU483" s="159" t="s">
        <v>292</v>
      </c>
      <c r="AV483" s="160" t="s">
        <v>292</v>
      </c>
      <c r="AX483" s="400"/>
      <c r="AZ483" s="401"/>
      <c r="BB483" s="158" t="s">
        <v>292</v>
      </c>
      <c r="BC483" s="159" t="s">
        <v>292</v>
      </c>
      <c r="BD483" s="159" t="s">
        <v>292</v>
      </c>
      <c r="BE483" s="160" t="s">
        <v>292</v>
      </c>
      <c r="BG483" s="401"/>
      <c r="BI483" s="400"/>
      <c r="BK483" s="158" t="s">
        <v>292</v>
      </c>
      <c r="BL483" s="159" t="s">
        <v>292</v>
      </c>
      <c r="BM483" s="159" t="s">
        <v>292</v>
      </c>
      <c r="BN483" s="160" t="s">
        <v>292</v>
      </c>
      <c r="BP483" s="400"/>
      <c r="BR483" s="401"/>
      <c r="BT483" s="158" t="s">
        <v>292</v>
      </c>
      <c r="BU483" s="159" t="s">
        <v>292</v>
      </c>
      <c r="BV483" s="159" t="s">
        <v>292</v>
      </c>
      <c r="BW483" s="160" t="s">
        <v>292</v>
      </c>
      <c r="BY483" s="401"/>
      <c r="CA483" s="400"/>
      <c r="CC483" s="158" t="s">
        <v>292</v>
      </c>
      <c r="CD483" s="159" t="s">
        <v>292</v>
      </c>
      <c r="CE483" s="159" t="s">
        <v>292</v>
      </c>
      <c r="CF483" s="160" t="s">
        <v>292</v>
      </c>
      <c r="CH483" s="400"/>
      <c r="CJ483" s="401"/>
      <c r="CL483" s="158" t="s">
        <v>292</v>
      </c>
      <c r="CM483" s="159" t="s">
        <v>292</v>
      </c>
      <c r="CN483" s="159" t="s">
        <v>292</v>
      </c>
      <c r="CO483" s="160" t="s">
        <v>292</v>
      </c>
      <c r="CQ483" s="401"/>
      <c r="CS483" s="400"/>
      <c r="CU483" s="158" t="s">
        <v>292</v>
      </c>
      <c r="CV483" s="159" t="s">
        <v>292</v>
      </c>
      <c r="CW483" s="159" t="s">
        <v>292</v>
      </c>
      <c r="CX483" s="160" t="s">
        <v>292</v>
      </c>
      <c r="CZ483" s="400"/>
      <c r="DB483" s="401"/>
      <c r="DD483" s="158" t="s">
        <v>292</v>
      </c>
      <c r="DE483" s="159" t="s">
        <v>292</v>
      </c>
      <c r="DF483" s="159" t="s">
        <v>292</v>
      </c>
      <c r="DG483" s="160" t="s">
        <v>292</v>
      </c>
      <c r="DI483" s="401"/>
      <c r="DK483" s="400"/>
      <c r="DM483" s="158" t="s">
        <v>292</v>
      </c>
      <c r="DN483" s="159" t="s">
        <v>292</v>
      </c>
      <c r="DO483" s="159" t="s">
        <v>292</v>
      </c>
      <c r="DP483" s="160" t="s">
        <v>292</v>
      </c>
      <c r="DR483" s="400"/>
      <c r="DT483" s="401"/>
      <c r="DV483" s="158" t="s">
        <v>292</v>
      </c>
      <c r="DW483" s="159" t="s">
        <v>292</v>
      </c>
      <c r="DX483" s="159" t="s">
        <v>292</v>
      </c>
      <c r="DY483" s="160" t="s">
        <v>292</v>
      </c>
      <c r="EA483" s="401"/>
      <c r="EC483" s="400"/>
      <c r="EE483" s="158" t="s">
        <v>292</v>
      </c>
      <c r="EF483" s="159" t="s">
        <v>292</v>
      </c>
      <c r="EG483" s="159" t="s">
        <v>292</v>
      </c>
      <c r="EH483" s="160" t="s">
        <v>292</v>
      </c>
      <c r="EJ483" s="400"/>
      <c r="EL483" s="401"/>
      <c r="EN483" s="158" t="s">
        <v>292</v>
      </c>
      <c r="EO483" s="159" t="s">
        <v>292</v>
      </c>
      <c r="EP483" s="159" t="s">
        <v>292</v>
      </c>
      <c r="EQ483" s="160" t="s">
        <v>292</v>
      </c>
      <c r="ES483" s="401"/>
      <c r="ET483" s="175"/>
      <c r="EU483" s="400"/>
      <c r="EW483" s="158" t="s">
        <v>292</v>
      </c>
      <c r="EX483" s="159" t="s">
        <v>292</v>
      </c>
      <c r="EY483" s="159" t="s">
        <v>292</v>
      </c>
      <c r="EZ483" s="160" t="s">
        <v>292</v>
      </c>
      <c r="FB483" s="400"/>
      <c r="FD483" s="401"/>
      <c r="FF483" s="158" t="s">
        <v>292</v>
      </c>
      <c r="FG483" s="159" t="s">
        <v>292</v>
      </c>
      <c r="FH483" s="159" t="s">
        <v>292</v>
      </c>
      <c r="FI483" s="160" t="s">
        <v>292</v>
      </c>
      <c r="FK483" s="401"/>
    </row>
    <row r="484" spans="2:167" ht="15" customHeight="1" x14ac:dyDescent="0.25">
      <c r="B484" s="750"/>
      <c r="C484" s="750"/>
      <c r="D484" s="750"/>
      <c r="E484" s="750"/>
      <c r="F484" s="750"/>
      <c r="G484" s="399"/>
      <c r="H484" s="158" t="s">
        <v>293</v>
      </c>
      <c r="I484" s="159" t="s">
        <v>294</v>
      </c>
      <c r="J484" s="159" t="s">
        <v>293</v>
      </c>
      <c r="K484" s="160" t="s">
        <v>295</v>
      </c>
      <c r="L484" s="153"/>
      <c r="M484" s="158" t="s">
        <v>293</v>
      </c>
      <c r="N484" s="159" t="s">
        <v>294</v>
      </c>
      <c r="O484" s="159" t="s">
        <v>293</v>
      </c>
      <c r="P484" s="160" t="s">
        <v>295</v>
      </c>
      <c r="Q484" s="403"/>
      <c r="R484" s="403"/>
      <c r="S484" s="403"/>
      <c r="T484" s="403"/>
      <c r="U484" s="403"/>
      <c r="V484" s="153"/>
      <c r="W484" s="151"/>
      <c r="X484" s="175"/>
      <c r="Y484" s="400"/>
      <c r="AA484" s="158" t="s">
        <v>293</v>
      </c>
      <c r="AB484" s="159" t="s">
        <v>294</v>
      </c>
      <c r="AC484" s="159" t="s">
        <v>293</v>
      </c>
      <c r="AD484" s="160" t="s">
        <v>295</v>
      </c>
      <c r="AF484" s="400"/>
      <c r="AG484" s="175"/>
      <c r="AH484" s="401"/>
      <c r="AJ484" s="158" t="s">
        <v>293</v>
      </c>
      <c r="AK484" s="159" t="s">
        <v>294</v>
      </c>
      <c r="AL484" s="159" t="s">
        <v>293</v>
      </c>
      <c r="AM484" s="160" t="s">
        <v>295</v>
      </c>
      <c r="AO484" s="401"/>
      <c r="AQ484" s="400"/>
      <c r="AS484" s="158" t="s">
        <v>293</v>
      </c>
      <c r="AT484" s="159" t="s">
        <v>294</v>
      </c>
      <c r="AU484" s="159" t="s">
        <v>293</v>
      </c>
      <c r="AV484" s="160" t="s">
        <v>295</v>
      </c>
      <c r="AX484" s="400"/>
      <c r="AZ484" s="401"/>
      <c r="BB484" s="158" t="s">
        <v>293</v>
      </c>
      <c r="BC484" s="159" t="s">
        <v>294</v>
      </c>
      <c r="BD484" s="159" t="s">
        <v>293</v>
      </c>
      <c r="BE484" s="160" t="s">
        <v>295</v>
      </c>
      <c r="BG484" s="401"/>
      <c r="BI484" s="400"/>
      <c r="BK484" s="158" t="s">
        <v>293</v>
      </c>
      <c r="BL484" s="159" t="s">
        <v>294</v>
      </c>
      <c r="BM484" s="159" t="s">
        <v>293</v>
      </c>
      <c r="BN484" s="160" t="s">
        <v>295</v>
      </c>
      <c r="BP484" s="400"/>
      <c r="BR484" s="401"/>
      <c r="BT484" s="158" t="s">
        <v>293</v>
      </c>
      <c r="BU484" s="159" t="s">
        <v>294</v>
      </c>
      <c r="BV484" s="159" t="s">
        <v>293</v>
      </c>
      <c r="BW484" s="160" t="s">
        <v>295</v>
      </c>
      <c r="BY484" s="401"/>
      <c r="CA484" s="400"/>
      <c r="CC484" s="158" t="s">
        <v>293</v>
      </c>
      <c r="CD484" s="159" t="s">
        <v>294</v>
      </c>
      <c r="CE484" s="159" t="s">
        <v>293</v>
      </c>
      <c r="CF484" s="160" t="s">
        <v>295</v>
      </c>
      <c r="CH484" s="400"/>
      <c r="CJ484" s="401"/>
      <c r="CL484" s="158" t="s">
        <v>293</v>
      </c>
      <c r="CM484" s="159" t="s">
        <v>294</v>
      </c>
      <c r="CN484" s="159" t="s">
        <v>293</v>
      </c>
      <c r="CO484" s="160" t="s">
        <v>295</v>
      </c>
      <c r="CQ484" s="401"/>
      <c r="CS484" s="400"/>
      <c r="CU484" s="158" t="s">
        <v>293</v>
      </c>
      <c r="CV484" s="159" t="s">
        <v>294</v>
      </c>
      <c r="CW484" s="159" t="s">
        <v>293</v>
      </c>
      <c r="CX484" s="160" t="s">
        <v>295</v>
      </c>
      <c r="CZ484" s="400"/>
      <c r="DB484" s="401"/>
      <c r="DD484" s="158" t="s">
        <v>293</v>
      </c>
      <c r="DE484" s="159" t="s">
        <v>294</v>
      </c>
      <c r="DF484" s="159" t="s">
        <v>293</v>
      </c>
      <c r="DG484" s="160" t="s">
        <v>295</v>
      </c>
      <c r="DI484" s="401"/>
      <c r="DK484" s="400"/>
      <c r="DM484" s="158" t="s">
        <v>293</v>
      </c>
      <c r="DN484" s="159" t="s">
        <v>294</v>
      </c>
      <c r="DO484" s="159" t="s">
        <v>293</v>
      </c>
      <c r="DP484" s="160" t="s">
        <v>295</v>
      </c>
      <c r="DR484" s="400"/>
      <c r="DT484" s="401"/>
      <c r="DV484" s="158" t="s">
        <v>293</v>
      </c>
      <c r="DW484" s="159" t="s">
        <v>294</v>
      </c>
      <c r="DX484" s="159" t="s">
        <v>293</v>
      </c>
      <c r="DY484" s="160" t="s">
        <v>295</v>
      </c>
      <c r="EA484" s="401"/>
      <c r="EC484" s="400"/>
      <c r="EE484" s="158" t="s">
        <v>293</v>
      </c>
      <c r="EF484" s="159" t="s">
        <v>294</v>
      </c>
      <c r="EG484" s="159" t="s">
        <v>293</v>
      </c>
      <c r="EH484" s="160" t="s">
        <v>295</v>
      </c>
      <c r="EJ484" s="400"/>
      <c r="EL484" s="401"/>
      <c r="EN484" s="158" t="s">
        <v>293</v>
      </c>
      <c r="EO484" s="159" t="s">
        <v>294</v>
      </c>
      <c r="EP484" s="159" t="s">
        <v>293</v>
      </c>
      <c r="EQ484" s="160" t="s">
        <v>295</v>
      </c>
      <c r="ES484" s="401"/>
      <c r="ET484" s="175"/>
      <c r="EU484" s="400"/>
      <c r="EW484" s="158" t="s">
        <v>293</v>
      </c>
      <c r="EX484" s="159" t="s">
        <v>294</v>
      </c>
      <c r="EY484" s="159" t="s">
        <v>293</v>
      </c>
      <c r="EZ484" s="160" t="s">
        <v>295</v>
      </c>
      <c r="FB484" s="400"/>
      <c r="FD484" s="401"/>
      <c r="FF484" s="158" t="s">
        <v>293</v>
      </c>
      <c r="FG484" s="159" t="s">
        <v>294</v>
      </c>
      <c r="FH484" s="159" t="s">
        <v>293</v>
      </c>
      <c r="FI484" s="160" t="s">
        <v>295</v>
      </c>
      <c r="FK484" s="401"/>
    </row>
    <row r="485" spans="2:167" ht="15" customHeight="1" x14ac:dyDescent="0.25">
      <c r="B485" s="750"/>
      <c r="C485" s="750"/>
      <c r="D485" s="750"/>
      <c r="E485" s="750"/>
      <c r="F485" s="750"/>
      <c r="G485" s="399"/>
      <c r="H485" s="161">
        <v>0</v>
      </c>
      <c r="I485" s="162">
        <v>0</v>
      </c>
      <c r="J485" s="163">
        <v>12450</v>
      </c>
      <c r="K485" s="164">
        <v>9.5</v>
      </c>
      <c r="L485" s="153"/>
      <c r="M485" s="161">
        <v>0</v>
      </c>
      <c r="N485" s="162">
        <v>0</v>
      </c>
      <c r="O485" s="163">
        <v>6000</v>
      </c>
      <c r="P485" s="164">
        <v>9.5</v>
      </c>
      <c r="Q485" s="183"/>
      <c r="R485" s="183"/>
      <c r="S485" s="183"/>
      <c r="T485" s="183"/>
      <c r="U485" s="183"/>
      <c r="V485" s="153"/>
      <c r="W485" s="151"/>
      <c r="X485" s="175"/>
      <c r="Y485" s="400"/>
      <c r="AA485" s="161">
        <v>0</v>
      </c>
      <c r="AB485" s="162">
        <v>0</v>
      </c>
      <c r="AC485" s="163">
        <v>12450</v>
      </c>
      <c r="AD485" s="164">
        <v>9.5</v>
      </c>
      <c r="AF485" s="400"/>
      <c r="AG485" s="175"/>
      <c r="AH485" s="401"/>
      <c r="AJ485" s="161">
        <v>0</v>
      </c>
      <c r="AK485" s="162">
        <v>0</v>
      </c>
      <c r="AL485" s="163">
        <v>12450</v>
      </c>
      <c r="AM485" s="164">
        <v>9.5</v>
      </c>
      <c r="AO485" s="401"/>
      <c r="AQ485" s="400"/>
      <c r="AS485" s="161">
        <v>0</v>
      </c>
      <c r="AT485" s="162">
        <v>0</v>
      </c>
      <c r="AU485" s="163">
        <v>12450</v>
      </c>
      <c r="AV485" s="164">
        <v>9.5</v>
      </c>
      <c r="AX485" s="400"/>
      <c r="AZ485" s="401"/>
      <c r="BB485" s="161">
        <v>0</v>
      </c>
      <c r="BC485" s="162">
        <v>0</v>
      </c>
      <c r="BD485" s="163">
        <v>12450</v>
      </c>
      <c r="BE485" s="164">
        <v>9.5</v>
      </c>
      <c r="BG485" s="401"/>
      <c r="BI485" s="400"/>
      <c r="BK485" s="161">
        <v>0</v>
      </c>
      <c r="BL485" s="162">
        <v>0</v>
      </c>
      <c r="BM485" s="163">
        <v>12450</v>
      </c>
      <c r="BN485" s="164">
        <v>9.5</v>
      </c>
      <c r="BP485" s="400"/>
      <c r="BR485" s="401"/>
      <c r="BT485" s="161">
        <v>0</v>
      </c>
      <c r="BU485" s="162">
        <v>0</v>
      </c>
      <c r="BV485" s="163">
        <v>12450</v>
      </c>
      <c r="BW485" s="164">
        <v>9.5</v>
      </c>
      <c r="BY485" s="401"/>
      <c r="CA485" s="400"/>
      <c r="CC485" s="161">
        <v>0</v>
      </c>
      <c r="CD485" s="162">
        <v>0</v>
      </c>
      <c r="CE485" s="163">
        <v>12450</v>
      </c>
      <c r="CF485" s="164">
        <v>9.5</v>
      </c>
      <c r="CH485" s="400"/>
      <c r="CJ485" s="401"/>
      <c r="CL485" s="161">
        <v>0</v>
      </c>
      <c r="CM485" s="162">
        <v>0</v>
      </c>
      <c r="CN485" s="163">
        <v>12450</v>
      </c>
      <c r="CO485" s="164">
        <v>9.5</v>
      </c>
      <c r="CQ485" s="401"/>
      <c r="CS485" s="400"/>
      <c r="CU485" s="161">
        <v>0</v>
      </c>
      <c r="CV485" s="162">
        <v>0</v>
      </c>
      <c r="CW485" s="163">
        <v>12450</v>
      </c>
      <c r="CX485" s="164">
        <v>9.5</v>
      </c>
      <c r="CZ485" s="400"/>
      <c r="DB485" s="401"/>
      <c r="DD485" s="161">
        <v>0</v>
      </c>
      <c r="DE485" s="162">
        <v>0</v>
      </c>
      <c r="DF485" s="163">
        <v>12450</v>
      </c>
      <c r="DG485" s="164">
        <v>9.5</v>
      </c>
      <c r="DI485" s="401"/>
      <c r="DK485" s="400"/>
      <c r="DM485" s="161">
        <v>0</v>
      </c>
      <c r="DN485" s="162">
        <v>0</v>
      </c>
      <c r="DO485" s="163">
        <v>12450</v>
      </c>
      <c r="DP485" s="164">
        <v>9.5</v>
      </c>
      <c r="DR485" s="400"/>
      <c r="DT485" s="401"/>
      <c r="DV485" s="161">
        <v>0</v>
      </c>
      <c r="DW485" s="162">
        <v>0</v>
      </c>
      <c r="DX485" s="163">
        <v>12450</v>
      </c>
      <c r="DY485" s="164">
        <v>9.5</v>
      </c>
      <c r="EA485" s="401"/>
      <c r="EC485" s="400"/>
      <c r="EE485" s="161">
        <v>0</v>
      </c>
      <c r="EF485" s="162">
        <v>0</v>
      </c>
      <c r="EG485" s="163">
        <v>12450</v>
      </c>
      <c r="EH485" s="164">
        <v>9.5</v>
      </c>
      <c r="EJ485" s="400"/>
      <c r="EL485" s="401"/>
      <c r="EN485" s="161">
        <v>0</v>
      </c>
      <c r="EO485" s="162">
        <v>0</v>
      </c>
      <c r="EP485" s="163">
        <v>12450</v>
      </c>
      <c r="EQ485" s="164">
        <v>9.5</v>
      </c>
      <c r="ES485" s="401"/>
      <c r="ET485" s="175"/>
      <c r="EU485" s="400"/>
      <c r="EW485" s="161">
        <v>0</v>
      </c>
      <c r="EX485" s="162">
        <v>0</v>
      </c>
      <c r="EY485" s="163">
        <v>12450</v>
      </c>
      <c r="EZ485" s="164">
        <v>9.5</v>
      </c>
      <c r="FB485" s="400"/>
      <c r="FD485" s="401"/>
      <c r="FF485" s="161">
        <v>0</v>
      </c>
      <c r="FG485" s="162">
        <v>0</v>
      </c>
      <c r="FH485" s="163">
        <v>12450</v>
      </c>
      <c r="FI485" s="164">
        <v>9.5</v>
      </c>
      <c r="FK485" s="401"/>
    </row>
    <row r="486" spans="2:167" ht="15" customHeight="1" x14ac:dyDescent="0.25">
      <c r="B486" s="750"/>
      <c r="C486" s="750"/>
      <c r="D486" s="750"/>
      <c r="E486" s="750"/>
      <c r="F486" s="750"/>
      <c r="G486" s="399"/>
      <c r="H486" s="165">
        <v>12450</v>
      </c>
      <c r="I486" s="166">
        <v>1182.75</v>
      </c>
      <c r="J486" s="166">
        <v>7750</v>
      </c>
      <c r="K486" s="167">
        <v>12</v>
      </c>
      <c r="L486" s="153"/>
      <c r="M486" s="165">
        <v>6000</v>
      </c>
      <c r="N486" s="166">
        <v>570</v>
      </c>
      <c r="O486" s="166">
        <v>44000</v>
      </c>
      <c r="P486" s="167">
        <v>10.5</v>
      </c>
      <c r="Q486" s="183"/>
      <c r="R486" s="183"/>
      <c r="S486" s="183"/>
      <c r="T486" s="183"/>
      <c r="U486" s="183"/>
      <c r="V486" s="153"/>
      <c r="W486" s="151"/>
      <c r="X486" s="175"/>
      <c r="Y486" s="400"/>
      <c r="AA486" s="165">
        <v>12450</v>
      </c>
      <c r="AB486" s="166">
        <v>1182.75</v>
      </c>
      <c r="AC486" s="166">
        <v>7750</v>
      </c>
      <c r="AD486" s="167">
        <v>12</v>
      </c>
      <c r="AF486" s="400"/>
      <c r="AG486" s="175"/>
      <c r="AH486" s="401"/>
      <c r="AJ486" s="165">
        <v>12450</v>
      </c>
      <c r="AK486" s="166">
        <v>1182.75</v>
      </c>
      <c r="AL486" s="166">
        <v>7750</v>
      </c>
      <c r="AM486" s="167">
        <v>12</v>
      </c>
      <c r="AO486" s="401"/>
      <c r="AQ486" s="400"/>
      <c r="AS486" s="165">
        <v>12450</v>
      </c>
      <c r="AT486" s="166">
        <v>1182.75</v>
      </c>
      <c r="AU486" s="166">
        <v>7750</v>
      </c>
      <c r="AV486" s="167">
        <v>12</v>
      </c>
      <c r="AX486" s="400"/>
      <c r="AZ486" s="401"/>
      <c r="BB486" s="165">
        <v>12450</v>
      </c>
      <c r="BC486" s="166">
        <v>1182.75</v>
      </c>
      <c r="BD486" s="166">
        <v>7750</v>
      </c>
      <c r="BE486" s="167">
        <v>12</v>
      </c>
      <c r="BG486" s="401"/>
      <c r="BI486" s="400"/>
      <c r="BK486" s="165">
        <v>12450</v>
      </c>
      <c r="BL486" s="166">
        <v>1182.75</v>
      </c>
      <c r="BM486" s="166">
        <v>7750</v>
      </c>
      <c r="BN486" s="167">
        <v>12</v>
      </c>
      <c r="BP486" s="400"/>
      <c r="BR486" s="401"/>
      <c r="BT486" s="165">
        <v>12450</v>
      </c>
      <c r="BU486" s="166">
        <v>1182.75</v>
      </c>
      <c r="BV486" s="166">
        <v>7750</v>
      </c>
      <c r="BW486" s="167">
        <v>12</v>
      </c>
      <c r="BY486" s="401"/>
      <c r="CA486" s="400"/>
      <c r="CC486" s="165">
        <v>12450</v>
      </c>
      <c r="CD486" s="166">
        <v>1182.75</v>
      </c>
      <c r="CE486" s="166">
        <v>7750</v>
      </c>
      <c r="CF486" s="167">
        <v>12</v>
      </c>
      <c r="CH486" s="400"/>
      <c r="CJ486" s="401"/>
      <c r="CL486" s="165">
        <v>12450</v>
      </c>
      <c r="CM486" s="166">
        <v>1182.75</v>
      </c>
      <c r="CN486" s="166">
        <v>7750</v>
      </c>
      <c r="CO486" s="167">
        <v>12</v>
      </c>
      <c r="CQ486" s="401"/>
      <c r="CS486" s="400"/>
      <c r="CU486" s="165">
        <v>12450</v>
      </c>
      <c r="CV486" s="166">
        <v>1182.75</v>
      </c>
      <c r="CW486" s="166">
        <v>7750</v>
      </c>
      <c r="CX486" s="167">
        <v>12</v>
      </c>
      <c r="CZ486" s="400"/>
      <c r="DB486" s="401"/>
      <c r="DD486" s="165">
        <v>12450</v>
      </c>
      <c r="DE486" s="166">
        <v>1182.75</v>
      </c>
      <c r="DF486" s="166">
        <v>7750</v>
      </c>
      <c r="DG486" s="167">
        <v>12</v>
      </c>
      <c r="DI486" s="401"/>
      <c r="DK486" s="400"/>
      <c r="DM486" s="165">
        <v>12450</v>
      </c>
      <c r="DN486" s="166">
        <v>1182.75</v>
      </c>
      <c r="DO486" s="166">
        <v>7750</v>
      </c>
      <c r="DP486" s="167">
        <v>12</v>
      </c>
      <c r="DR486" s="400"/>
      <c r="DT486" s="401"/>
      <c r="DV486" s="165">
        <v>12450</v>
      </c>
      <c r="DW486" s="166">
        <v>1182.75</v>
      </c>
      <c r="DX486" s="166">
        <v>7750</v>
      </c>
      <c r="DY486" s="167">
        <v>12</v>
      </c>
      <c r="EA486" s="401"/>
      <c r="EC486" s="400"/>
      <c r="EE486" s="165">
        <v>12450</v>
      </c>
      <c r="EF486" s="166">
        <v>1182.75</v>
      </c>
      <c r="EG486" s="166">
        <v>7750</v>
      </c>
      <c r="EH486" s="167">
        <v>12</v>
      </c>
      <c r="EJ486" s="400"/>
      <c r="EL486" s="401"/>
      <c r="EN486" s="165">
        <v>12450</v>
      </c>
      <c r="EO486" s="166">
        <v>1182.75</v>
      </c>
      <c r="EP486" s="166">
        <v>7750</v>
      </c>
      <c r="EQ486" s="167">
        <v>12</v>
      </c>
      <c r="ES486" s="401"/>
      <c r="ET486" s="175"/>
      <c r="EU486" s="400"/>
      <c r="EW486" s="165">
        <v>12450</v>
      </c>
      <c r="EX486" s="166">
        <v>1182.75</v>
      </c>
      <c r="EY486" s="166">
        <v>7750</v>
      </c>
      <c r="EZ486" s="167">
        <v>12</v>
      </c>
      <c r="FB486" s="400"/>
      <c r="FD486" s="401"/>
      <c r="FF486" s="165">
        <v>12450</v>
      </c>
      <c r="FG486" s="166">
        <v>1182.75</v>
      </c>
      <c r="FH486" s="166">
        <v>7750</v>
      </c>
      <c r="FI486" s="167">
        <v>12</v>
      </c>
      <c r="FK486" s="401"/>
    </row>
    <row r="487" spans="2:167" ht="15" customHeight="1" x14ac:dyDescent="0.25">
      <c r="B487" s="750"/>
      <c r="C487" s="750"/>
      <c r="D487" s="750"/>
      <c r="E487" s="750"/>
      <c r="F487" s="750"/>
      <c r="G487" s="399"/>
      <c r="H487" s="168">
        <v>20200</v>
      </c>
      <c r="I487" s="163">
        <v>2112.75</v>
      </c>
      <c r="J487" s="163">
        <v>15000</v>
      </c>
      <c r="K487" s="164">
        <v>15</v>
      </c>
      <c r="L487" s="153"/>
      <c r="M487" s="169">
        <v>50000</v>
      </c>
      <c r="N487" s="170">
        <v>5190</v>
      </c>
      <c r="O487" s="170" t="s">
        <v>296</v>
      </c>
      <c r="P487" s="171">
        <v>11.5</v>
      </c>
      <c r="Q487" s="183"/>
      <c r="R487" s="183"/>
      <c r="S487" s="183"/>
      <c r="T487" s="183"/>
      <c r="U487" s="183"/>
      <c r="V487" s="153"/>
      <c r="W487" s="151"/>
      <c r="X487" s="175"/>
      <c r="Y487" s="400"/>
      <c r="AA487" s="168">
        <v>20200</v>
      </c>
      <c r="AB487" s="163">
        <v>2112.75</v>
      </c>
      <c r="AC487" s="163">
        <v>15000</v>
      </c>
      <c r="AD487" s="164">
        <v>15</v>
      </c>
      <c r="AF487" s="400"/>
      <c r="AG487" s="175"/>
      <c r="AH487" s="401"/>
      <c r="AJ487" s="168">
        <v>20200</v>
      </c>
      <c r="AK487" s="163">
        <v>2112.75</v>
      </c>
      <c r="AL487" s="163">
        <v>15000</v>
      </c>
      <c r="AM487" s="164">
        <v>15</v>
      </c>
      <c r="AO487" s="401"/>
      <c r="AQ487" s="400"/>
      <c r="AS487" s="168">
        <v>20200</v>
      </c>
      <c r="AT487" s="163">
        <v>2112.75</v>
      </c>
      <c r="AU487" s="163">
        <v>15000</v>
      </c>
      <c r="AV487" s="164">
        <v>15</v>
      </c>
      <c r="AX487" s="400"/>
      <c r="AZ487" s="401"/>
      <c r="BB487" s="168">
        <v>20200</v>
      </c>
      <c r="BC487" s="163">
        <v>2112.75</v>
      </c>
      <c r="BD487" s="163">
        <v>15000</v>
      </c>
      <c r="BE487" s="164">
        <v>15</v>
      </c>
      <c r="BG487" s="401"/>
      <c r="BI487" s="400"/>
      <c r="BK487" s="168">
        <v>20200</v>
      </c>
      <c r="BL487" s="163">
        <v>2112.75</v>
      </c>
      <c r="BM487" s="163">
        <v>15000</v>
      </c>
      <c r="BN487" s="164">
        <v>15</v>
      </c>
      <c r="BP487" s="400"/>
      <c r="BR487" s="401"/>
      <c r="BT487" s="168">
        <v>20200</v>
      </c>
      <c r="BU487" s="163">
        <v>2112.75</v>
      </c>
      <c r="BV487" s="163">
        <v>15000</v>
      </c>
      <c r="BW487" s="164">
        <v>15</v>
      </c>
      <c r="BY487" s="401"/>
      <c r="CA487" s="400"/>
      <c r="CC487" s="168">
        <v>20200</v>
      </c>
      <c r="CD487" s="163">
        <v>2112.75</v>
      </c>
      <c r="CE487" s="163">
        <v>15000</v>
      </c>
      <c r="CF487" s="164">
        <v>15</v>
      </c>
      <c r="CH487" s="400"/>
      <c r="CJ487" s="401"/>
      <c r="CL487" s="168">
        <v>20200</v>
      </c>
      <c r="CM487" s="163">
        <v>2112.75</v>
      </c>
      <c r="CN487" s="163">
        <v>15000</v>
      </c>
      <c r="CO487" s="164">
        <v>15</v>
      </c>
      <c r="CQ487" s="401"/>
      <c r="CS487" s="400"/>
      <c r="CU487" s="168">
        <v>20200</v>
      </c>
      <c r="CV487" s="163">
        <v>2112.75</v>
      </c>
      <c r="CW487" s="163">
        <v>15000</v>
      </c>
      <c r="CX487" s="164">
        <v>15</v>
      </c>
      <c r="CZ487" s="400"/>
      <c r="DB487" s="401"/>
      <c r="DD487" s="168">
        <v>20200</v>
      </c>
      <c r="DE487" s="163">
        <v>2112.75</v>
      </c>
      <c r="DF487" s="163">
        <v>15000</v>
      </c>
      <c r="DG487" s="164">
        <v>15</v>
      </c>
      <c r="DI487" s="401"/>
      <c r="DK487" s="400"/>
      <c r="DM487" s="168">
        <v>20200</v>
      </c>
      <c r="DN487" s="163">
        <v>2112.75</v>
      </c>
      <c r="DO487" s="163">
        <v>15000</v>
      </c>
      <c r="DP487" s="164">
        <v>15</v>
      </c>
      <c r="DR487" s="400"/>
      <c r="DT487" s="401"/>
      <c r="DV487" s="168">
        <v>20200</v>
      </c>
      <c r="DW487" s="163">
        <v>2112.75</v>
      </c>
      <c r="DX487" s="163">
        <v>15000</v>
      </c>
      <c r="DY487" s="164">
        <v>15</v>
      </c>
      <c r="EA487" s="401"/>
      <c r="EC487" s="400"/>
      <c r="EE487" s="168">
        <v>20200</v>
      </c>
      <c r="EF487" s="163">
        <v>2112.75</v>
      </c>
      <c r="EG487" s="163">
        <v>15000</v>
      </c>
      <c r="EH487" s="164">
        <v>15</v>
      </c>
      <c r="EJ487" s="400"/>
      <c r="EL487" s="401"/>
      <c r="EN487" s="168">
        <v>20200</v>
      </c>
      <c r="EO487" s="163">
        <v>2112.75</v>
      </c>
      <c r="EP487" s="163">
        <v>15000</v>
      </c>
      <c r="EQ487" s="164">
        <v>15</v>
      </c>
      <c r="ES487" s="401"/>
      <c r="ET487" s="175"/>
      <c r="EU487" s="400"/>
      <c r="EW487" s="168">
        <v>20200</v>
      </c>
      <c r="EX487" s="163">
        <v>2112.75</v>
      </c>
      <c r="EY487" s="163">
        <v>15000</v>
      </c>
      <c r="EZ487" s="164">
        <v>15</v>
      </c>
      <c r="FB487" s="400"/>
      <c r="FD487" s="401"/>
      <c r="FF487" s="168">
        <v>20200</v>
      </c>
      <c r="FG487" s="163">
        <v>2112.75</v>
      </c>
      <c r="FH487" s="163">
        <v>15000</v>
      </c>
      <c r="FI487" s="164">
        <v>15</v>
      </c>
      <c r="FK487" s="401"/>
    </row>
    <row r="488" spans="2:167" ht="15" customHeight="1" x14ac:dyDescent="0.25">
      <c r="B488" s="750"/>
      <c r="C488" s="750"/>
      <c r="D488" s="750"/>
      <c r="E488" s="750"/>
      <c r="F488" s="750"/>
      <c r="G488" s="399"/>
      <c r="H488" s="165">
        <v>35200</v>
      </c>
      <c r="I488" s="166">
        <v>4362.75</v>
      </c>
      <c r="J488" s="166">
        <v>24800</v>
      </c>
      <c r="K488" s="167">
        <v>18.5</v>
      </c>
      <c r="L488" s="153"/>
      <c r="M488" s="153"/>
      <c r="N488" s="153"/>
      <c r="O488" s="153"/>
      <c r="P488" s="153"/>
      <c r="Q488" s="176"/>
      <c r="R488" s="176"/>
      <c r="S488" s="176"/>
      <c r="T488" s="176"/>
      <c r="U488" s="176"/>
      <c r="V488" s="153"/>
      <c r="W488" s="151"/>
      <c r="X488" s="175"/>
      <c r="Y488" s="400"/>
      <c r="AA488" s="165">
        <v>35200</v>
      </c>
      <c r="AB488" s="166">
        <v>4362.75</v>
      </c>
      <c r="AC488" s="166">
        <v>24800</v>
      </c>
      <c r="AD488" s="167">
        <v>18.5</v>
      </c>
      <c r="AF488" s="400"/>
      <c r="AG488" s="175"/>
      <c r="AH488" s="401"/>
      <c r="AJ488" s="165">
        <v>35200</v>
      </c>
      <c r="AK488" s="166">
        <v>4362.75</v>
      </c>
      <c r="AL488" s="166">
        <v>24800</v>
      </c>
      <c r="AM488" s="167">
        <v>18.5</v>
      </c>
      <c r="AO488" s="401"/>
      <c r="AQ488" s="400"/>
      <c r="AS488" s="165">
        <v>35200</v>
      </c>
      <c r="AT488" s="166">
        <v>4362.75</v>
      </c>
      <c r="AU488" s="166">
        <v>24800</v>
      </c>
      <c r="AV488" s="167">
        <v>18.5</v>
      </c>
      <c r="AX488" s="400"/>
      <c r="AZ488" s="401"/>
      <c r="BB488" s="165">
        <v>35200</v>
      </c>
      <c r="BC488" s="166">
        <v>4362.75</v>
      </c>
      <c r="BD488" s="166">
        <v>24800</v>
      </c>
      <c r="BE488" s="167">
        <v>18.5</v>
      </c>
      <c r="BG488" s="401"/>
      <c r="BI488" s="400"/>
      <c r="BK488" s="165">
        <v>35200</v>
      </c>
      <c r="BL488" s="166">
        <v>4362.75</v>
      </c>
      <c r="BM488" s="166">
        <v>24800</v>
      </c>
      <c r="BN488" s="167">
        <v>18.5</v>
      </c>
      <c r="BP488" s="400"/>
      <c r="BR488" s="401"/>
      <c r="BT488" s="165">
        <v>35200</v>
      </c>
      <c r="BU488" s="166">
        <v>4362.75</v>
      </c>
      <c r="BV488" s="166">
        <v>24800</v>
      </c>
      <c r="BW488" s="167">
        <v>18.5</v>
      </c>
      <c r="BY488" s="401"/>
      <c r="CA488" s="400"/>
      <c r="CC488" s="165">
        <v>35200</v>
      </c>
      <c r="CD488" s="166">
        <v>4362.75</v>
      </c>
      <c r="CE488" s="166">
        <v>24800</v>
      </c>
      <c r="CF488" s="167">
        <v>18.5</v>
      </c>
      <c r="CH488" s="400"/>
      <c r="CJ488" s="401"/>
      <c r="CL488" s="165">
        <v>35200</v>
      </c>
      <c r="CM488" s="166">
        <v>4362.75</v>
      </c>
      <c r="CN488" s="166">
        <v>24800</v>
      </c>
      <c r="CO488" s="167">
        <v>18.5</v>
      </c>
      <c r="CQ488" s="401"/>
      <c r="CS488" s="400"/>
      <c r="CU488" s="165">
        <v>35200</v>
      </c>
      <c r="CV488" s="166">
        <v>4362.75</v>
      </c>
      <c r="CW488" s="166">
        <v>24800</v>
      </c>
      <c r="CX488" s="167">
        <v>18.5</v>
      </c>
      <c r="CZ488" s="400"/>
      <c r="DB488" s="401"/>
      <c r="DD488" s="165">
        <v>35200</v>
      </c>
      <c r="DE488" s="166">
        <v>4362.75</v>
      </c>
      <c r="DF488" s="166">
        <v>24800</v>
      </c>
      <c r="DG488" s="167">
        <v>18.5</v>
      </c>
      <c r="DI488" s="401"/>
      <c r="DK488" s="400"/>
      <c r="DM488" s="165">
        <v>35200</v>
      </c>
      <c r="DN488" s="166">
        <v>4362.75</v>
      </c>
      <c r="DO488" s="166">
        <v>24800</v>
      </c>
      <c r="DP488" s="167">
        <v>18.5</v>
      </c>
      <c r="DR488" s="400"/>
      <c r="DT488" s="401"/>
      <c r="DV488" s="165">
        <v>35200</v>
      </c>
      <c r="DW488" s="166">
        <v>4362.75</v>
      </c>
      <c r="DX488" s="166">
        <v>24800</v>
      </c>
      <c r="DY488" s="167">
        <v>18.5</v>
      </c>
      <c r="EA488" s="401"/>
      <c r="EC488" s="400"/>
      <c r="EE488" s="165">
        <v>35200</v>
      </c>
      <c r="EF488" s="166">
        <v>4362.75</v>
      </c>
      <c r="EG488" s="166">
        <v>24800</v>
      </c>
      <c r="EH488" s="167">
        <v>18.5</v>
      </c>
      <c r="EJ488" s="400"/>
      <c r="EL488" s="401"/>
      <c r="EN488" s="165">
        <v>35200</v>
      </c>
      <c r="EO488" s="166">
        <v>4362.75</v>
      </c>
      <c r="EP488" s="166">
        <v>24800</v>
      </c>
      <c r="EQ488" s="167">
        <v>18.5</v>
      </c>
      <c r="ES488" s="401"/>
      <c r="ET488" s="175"/>
      <c r="EU488" s="400"/>
      <c r="EW488" s="165">
        <v>35200</v>
      </c>
      <c r="EX488" s="166">
        <v>4362.75</v>
      </c>
      <c r="EY488" s="166">
        <v>24800</v>
      </c>
      <c r="EZ488" s="167">
        <v>18.5</v>
      </c>
      <c r="FB488" s="400"/>
      <c r="FD488" s="401"/>
      <c r="FF488" s="165">
        <v>35200</v>
      </c>
      <c r="FG488" s="166">
        <v>4362.75</v>
      </c>
      <c r="FH488" s="166">
        <v>24800</v>
      </c>
      <c r="FI488" s="167">
        <v>18.5</v>
      </c>
      <c r="FK488" s="401"/>
    </row>
    <row r="489" spans="2:167" ht="15" customHeight="1" x14ac:dyDescent="0.25">
      <c r="B489" s="750"/>
      <c r="C489" s="750"/>
      <c r="D489" s="750"/>
      <c r="E489" s="750"/>
      <c r="F489" s="750"/>
      <c r="G489" s="399"/>
      <c r="H489" s="169">
        <v>60000</v>
      </c>
      <c r="I489" s="170">
        <v>8950.75</v>
      </c>
      <c r="J489" s="172" t="s">
        <v>296</v>
      </c>
      <c r="K489" s="171">
        <v>22.5</v>
      </c>
      <c r="L489" s="153"/>
      <c r="M489" s="153"/>
      <c r="N489" s="153"/>
      <c r="O489" s="153"/>
      <c r="P489" s="153"/>
      <c r="Q489" s="176"/>
      <c r="R489" s="176"/>
      <c r="S489" s="176"/>
      <c r="T489" s="176"/>
      <c r="U489" s="176"/>
      <c r="V489" s="153"/>
      <c r="W489" s="151"/>
      <c r="X489" s="175"/>
      <c r="Y489" s="400"/>
      <c r="AA489" s="169">
        <v>60000</v>
      </c>
      <c r="AB489" s="170">
        <v>8950.75</v>
      </c>
      <c r="AC489" s="172" t="s">
        <v>296</v>
      </c>
      <c r="AD489" s="171">
        <v>22.5</v>
      </c>
      <c r="AF489" s="400"/>
      <c r="AG489" s="175"/>
      <c r="AH489" s="401"/>
      <c r="AJ489" s="169">
        <v>60000</v>
      </c>
      <c r="AK489" s="170">
        <v>8950.75</v>
      </c>
      <c r="AL489" s="172" t="s">
        <v>296</v>
      </c>
      <c r="AM489" s="171">
        <v>22.5</v>
      </c>
      <c r="AO489" s="401"/>
      <c r="AQ489" s="400"/>
      <c r="AS489" s="169">
        <v>60000</v>
      </c>
      <c r="AT489" s="170">
        <v>8950.75</v>
      </c>
      <c r="AU489" s="172" t="s">
        <v>296</v>
      </c>
      <c r="AV489" s="171">
        <v>22.5</v>
      </c>
      <c r="AX489" s="400"/>
      <c r="AZ489" s="401"/>
      <c r="BB489" s="169">
        <v>60000</v>
      </c>
      <c r="BC489" s="170">
        <v>8950.75</v>
      </c>
      <c r="BD489" s="172" t="s">
        <v>296</v>
      </c>
      <c r="BE489" s="171">
        <v>22.5</v>
      </c>
      <c r="BG489" s="401"/>
      <c r="BI489" s="400"/>
      <c r="BK489" s="169">
        <v>60000</v>
      </c>
      <c r="BL489" s="170">
        <v>8950.75</v>
      </c>
      <c r="BM489" s="172" t="s">
        <v>296</v>
      </c>
      <c r="BN489" s="171">
        <v>22.5</v>
      </c>
      <c r="BP489" s="400"/>
      <c r="BR489" s="401"/>
      <c r="BT489" s="169">
        <v>60000</v>
      </c>
      <c r="BU489" s="170">
        <v>8950.75</v>
      </c>
      <c r="BV489" s="172" t="s">
        <v>296</v>
      </c>
      <c r="BW489" s="171">
        <v>22.5</v>
      </c>
      <c r="BY489" s="401"/>
      <c r="CA489" s="400"/>
      <c r="CC489" s="169">
        <v>60000</v>
      </c>
      <c r="CD489" s="170">
        <v>8950.75</v>
      </c>
      <c r="CE489" s="172" t="s">
        <v>296</v>
      </c>
      <c r="CF489" s="171">
        <v>22.5</v>
      </c>
      <c r="CH489" s="400"/>
      <c r="CJ489" s="401"/>
      <c r="CL489" s="169">
        <v>60000</v>
      </c>
      <c r="CM489" s="170">
        <v>8950.75</v>
      </c>
      <c r="CN489" s="172" t="s">
        <v>296</v>
      </c>
      <c r="CO489" s="171">
        <v>22.5</v>
      </c>
      <c r="CQ489" s="401"/>
      <c r="CS489" s="400"/>
      <c r="CU489" s="169">
        <v>60000</v>
      </c>
      <c r="CV489" s="170">
        <v>8950.75</v>
      </c>
      <c r="CW489" s="172" t="s">
        <v>296</v>
      </c>
      <c r="CX489" s="171">
        <v>22.5</v>
      </c>
      <c r="CZ489" s="400"/>
      <c r="DB489" s="401"/>
      <c r="DD489" s="169">
        <v>60000</v>
      </c>
      <c r="DE489" s="170">
        <v>8950.75</v>
      </c>
      <c r="DF489" s="172" t="s">
        <v>296</v>
      </c>
      <c r="DG489" s="171">
        <v>22.5</v>
      </c>
      <c r="DI489" s="401"/>
      <c r="DK489" s="400"/>
      <c r="DM489" s="169">
        <v>60000</v>
      </c>
      <c r="DN489" s="170">
        <v>8950.75</v>
      </c>
      <c r="DO489" s="172" t="s">
        <v>296</v>
      </c>
      <c r="DP489" s="171">
        <v>22.5</v>
      </c>
      <c r="DR489" s="400"/>
      <c r="DT489" s="401"/>
      <c r="DV489" s="169">
        <v>60000</v>
      </c>
      <c r="DW489" s="170">
        <v>8950.75</v>
      </c>
      <c r="DX489" s="172" t="s">
        <v>296</v>
      </c>
      <c r="DY489" s="171">
        <v>22.5</v>
      </c>
      <c r="EA489" s="401"/>
      <c r="EC489" s="400"/>
      <c r="EE489" s="169">
        <v>60000</v>
      </c>
      <c r="EF489" s="170">
        <v>8950.75</v>
      </c>
      <c r="EG489" s="172" t="s">
        <v>296</v>
      </c>
      <c r="EH489" s="171">
        <v>22.5</v>
      </c>
      <c r="EJ489" s="400"/>
      <c r="EL489" s="401"/>
      <c r="EN489" s="169">
        <v>60000</v>
      </c>
      <c r="EO489" s="170">
        <v>8950.75</v>
      </c>
      <c r="EP489" s="172" t="s">
        <v>296</v>
      </c>
      <c r="EQ489" s="171">
        <v>22.5</v>
      </c>
      <c r="ES489" s="401"/>
      <c r="ET489" s="175"/>
      <c r="EU489" s="400"/>
      <c r="EW489" s="169">
        <v>60000</v>
      </c>
      <c r="EX489" s="170">
        <v>8950.75</v>
      </c>
      <c r="EY489" s="172" t="s">
        <v>296</v>
      </c>
      <c r="EZ489" s="171">
        <v>22.5</v>
      </c>
      <c r="FB489" s="400"/>
      <c r="FD489" s="401"/>
      <c r="FF489" s="169">
        <v>60000</v>
      </c>
      <c r="FG489" s="170">
        <v>8950.75</v>
      </c>
      <c r="FH489" s="172" t="s">
        <v>296</v>
      </c>
      <c r="FI489" s="171">
        <v>22.5</v>
      </c>
      <c r="FK489" s="401"/>
    </row>
    <row r="490" spans="2:167" ht="15" customHeight="1" x14ac:dyDescent="0.25">
      <c r="B490" s="750"/>
      <c r="C490" s="750"/>
      <c r="D490" s="750"/>
      <c r="E490" s="750"/>
      <c r="F490" s="750"/>
      <c r="G490" s="399"/>
      <c r="H490" s="153"/>
      <c r="I490" s="153"/>
      <c r="J490" s="153"/>
      <c r="K490" s="153"/>
      <c r="L490" s="153"/>
      <c r="M490" s="153"/>
      <c r="N490" s="153"/>
      <c r="O490" s="153"/>
      <c r="P490" s="153"/>
      <c r="Q490" s="176"/>
      <c r="R490" s="176"/>
      <c r="S490" s="176"/>
      <c r="T490" s="176"/>
      <c r="U490" s="176"/>
      <c r="V490" s="153"/>
      <c r="W490" s="151"/>
      <c r="X490" s="175"/>
      <c r="Y490" s="400"/>
      <c r="AA490" s="153"/>
      <c r="AB490" s="153"/>
      <c r="AC490" s="153"/>
      <c r="AD490" s="153"/>
      <c r="AF490" s="400"/>
      <c r="AG490" s="175"/>
      <c r="AH490" s="401"/>
      <c r="AJ490" s="153"/>
      <c r="AK490" s="153"/>
      <c r="AL490" s="153"/>
      <c r="AM490" s="153"/>
      <c r="AO490" s="401"/>
      <c r="AQ490" s="400"/>
      <c r="AS490" s="153"/>
      <c r="AT490" s="153"/>
      <c r="AU490" s="153"/>
      <c r="AV490" s="153"/>
      <c r="AX490" s="400"/>
      <c r="AZ490" s="401"/>
      <c r="BB490" s="153"/>
      <c r="BC490" s="153"/>
      <c r="BD490" s="153"/>
      <c r="BE490" s="153"/>
      <c r="BG490" s="401"/>
      <c r="BI490" s="400"/>
      <c r="BK490" s="153"/>
      <c r="BL490" s="153"/>
      <c r="BM490" s="153"/>
      <c r="BN490" s="153"/>
      <c r="BP490" s="400"/>
      <c r="BR490" s="401"/>
      <c r="BT490" s="153"/>
      <c r="BU490" s="153"/>
      <c r="BV490" s="153"/>
      <c r="BW490" s="153"/>
      <c r="BY490" s="401"/>
      <c r="CA490" s="400"/>
      <c r="CC490" s="153"/>
      <c r="CD490" s="153"/>
      <c r="CE490" s="153"/>
      <c r="CF490" s="153"/>
      <c r="CH490" s="400"/>
      <c r="CJ490" s="401"/>
      <c r="CL490" s="153"/>
      <c r="CM490" s="153"/>
      <c r="CN490" s="153"/>
      <c r="CO490" s="153"/>
      <c r="CQ490" s="401"/>
      <c r="CS490" s="400"/>
      <c r="CU490" s="153"/>
      <c r="CV490" s="153"/>
      <c r="CW490" s="153"/>
      <c r="CX490" s="153"/>
      <c r="CZ490" s="400"/>
      <c r="DB490" s="401"/>
      <c r="DD490" s="153"/>
      <c r="DE490" s="153"/>
      <c r="DF490" s="153"/>
      <c r="DG490" s="153"/>
      <c r="DI490" s="401"/>
      <c r="DK490" s="400"/>
      <c r="DM490" s="153"/>
      <c r="DN490" s="153"/>
      <c r="DO490" s="153"/>
      <c r="DP490" s="153"/>
      <c r="DR490" s="400"/>
      <c r="DT490" s="401"/>
      <c r="DV490" s="153"/>
      <c r="DW490" s="153"/>
      <c r="DX490" s="153"/>
      <c r="DY490" s="153"/>
      <c r="EA490" s="401"/>
      <c r="EC490" s="400"/>
      <c r="EE490" s="153"/>
      <c r="EF490" s="153"/>
      <c r="EG490" s="153"/>
      <c r="EH490" s="153"/>
      <c r="EJ490" s="400"/>
      <c r="EL490" s="401"/>
      <c r="EN490" s="153"/>
      <c r="EO490" s="153"/>
      <c r="EP490" s="153"/>
      <c r="EQ490" s="153"/>
      <c r="ES490" s="401"/>
      <c r="ET490" s="175"/>
      <c r="EU490" s="400"/>
      <c r="EW490" s="153"/>
      <c r="EX490" s="153"/>
      <c r="EY490" s="153"/>
      <c r="EZ490" s="153"/>
      <c r="FB490" s="400"/>
      <c r="FD490" s="401"/>
      <c r="FF490" s="153"/>
      <c r="FG490" s="153"/>
      <c r="FH490" s="153"/>
      <c r="FI490" s="153"/>
      <c r="FK490" s="401"/>
    </row>
    <row r="491" spans="2:167" ht="15" customHeight="1" x14ac:dyDescent="0.25">
      <c r="B491" s="750"/>
      <c r="C491" s="750"/>
      <c r="D491" s="750"/>
      <c r="E491" s="750"/>
      <c r="F491" s="750"/>
      <c r="G491" s="399"/>
      <c r="H491" s="687" t="s">
        <v>297</v>
      </c>
      <c r="I491" s="688"/>
      <c r="J491" s="688"/>
      <c r="K491" s="689"/>
      <c r="L491" s="153"/>
      <c r="M491" s="687" t="s">
        <v>298</v>
      </c>
      <c r="N491" s="688"/>
      <c r="O491" s="688"/>
      <c r="P491" s="689"/>
      <c r="Q491" s="176"/>
      <c r="R491" s="176"/>
      <c r="S491" s="176"/>
      <c r="T491" s="176"/>
      <c r="U491" s="176"/>
      <c r="V491" s="153"/>
      <c r="W491" s="151"/>
      <c r="X491" s="175"/>
      <c r="Y491" s="400"/>
      <c r="AA491" s="687" t="s">
        <v>721</v>
      </c>
      <c r="AB491" s="688"/>
      <c r="AC491" s="688"/>
      <c r="AD491" s="689"/>
      <c r="AF491" s="400"/>
      <c r="AG491" s="175"/>
      <c r="AH491" s="401"/>
      <c r="AJ491" s="687" t="s">
        <v>721</v>
      </c>
      <c r="AK491" s="688"/>
      <c r="AL491" s="688"/>
      <c r="AM491" s="689"/>
      <c r="AO491" s="401"/>
      <c r="AQ491" s="400"/>
      <c r="AS491" s="687" t="s">
        <v>721</v>
      </c>
      <c r="AT491" s="688"/>
      <c r="AU491" s="688"/>
      <c r="AV491" s="689"/>
      <c r="AX491" s="400"/>
      <c r="AZ491" s="401"/>
      <c r="BB491" s="687" t="s">
        <v>721</v>
      </c>
      <c r="BC491" s="688"/>
      <c r="BD491" s="688"/>
      <c r="BE491" s="689"/>
      <c r="BG491" s="401"/>
      <c r="BI491" s="400"/>
      <c r="BK491" s="687" t="s">
        <v>721</v>
      </c>
      <c r="BL491" s="688"/>
      <c r="BM491" s="688"/>
      <c r="BN491" s="689"/>
      <c r="BP491" s="400"/>
      <c r="BR491" s="401"/>
      <c r="BT491" s="687" t="s">
        <v>721</v>
      </c>
      <c r="BU491" s="688"/>
      <c r="BV491" s="688"/>
      <c r="BW491" s="689"/>
      <c r="BY491" s="401"/>
      <c r="CA491" s="400"/>
      <c r="CC491" s="687" t="s">
        <v>721</v>
      </c>
      <c r="CD491" s="688"/>
      <c r="CE491" s="688"/>
      <c r="CF491" s="689"/>
      <c r="CH491" s="400"/>
      <c r="CJ491" s="401"/>
      <c r="CL491" s="687" t="s">
        <v>721</v>
      </c>
      <c r="CM491" s="688"/>
      <c r="CN491" s="688"/>
      <c r="CO491" s="689"/>
      <c r="CQ491" s="401"/>
      <c r="CS491" s="400"/>
      <c r="CU491" s="687" t="s">
        <v>721</v>
      </c>
      <c r="CV491" s="688"/>
      <c r="CW491" s="688"/>
      <c r="CX491" s="689"/>
      <c r="CZ491" s="400"/>
      <c r="DB491" s="401"/>
      <c r="DD491" s="687" t="s">
        <v>721</v>
      </c>
      <c r="DE491" s="688"/>
      <c r="DF491" s="688"/>
      <c r="DG491" s="689"/>
      <c r="DI491" s="401"/>
      <c r="DK491" s="400"/>
      <c r="DM491" s="687" t="s">
        <v>721</v>
      </c>
      <c r="DN491" s="688"/>
      <c r="DO491" s="688"/>
      <c r="DP491" s="689"/>
      <c r="DR491" s="400"/>
      <c r="DT491" s="401"/>
      <c r="DV491" s="687" t="s">
        <v>721</v>
      </c>
      <c r="DW491" s="688"/>
      <c r="DX491" s="688"/>
      <c r="DY491" s="689"/>
      <c r="EA491" s="401"/>
      <c r="EC491" s="400"/>
      <c r="EE491" s="687" t="s">
        <v>721</v>
      </c>
      <c r="EF491" s="688"/>
      <c r="EG491" s="688"/>
      <c r="EH491" s="689"/>
      <c r="EJ491" s="400"/>
      <c r="EL491" s="401"/>
      <c r="EN491" s="687" t="s">
        <v>721</v>
      </c>
      <c r="EO491" s="688"/>
      <c r="EP491" s="688"/>
      <c r="EQ491" s="689"/>
      <c r="ES491" s="401"/>
      <c r="ET491" s="175"/>
      <c r="EU491" s="400"/>
      <c r="EW491" s="687" t="s">
        <v>721</v>
      </c>
      <c r="EX491" s="688"/>
      <c r="EY491" s="688"/>
      <c r="EZ491" s="689"/>
      <c r="FB491" s="400"/>
      <c r="FD491" s="401"/>
      <c r="FF491" s="687" t="s">
        <v>721</v>
      </c>
      <c r="FG491" s="688"/>
      <c r="FH491" s="688"/>
      <c r="FI491" s="689"/>
      <c r="FK491" s="401"/>
    </row>
    <row r="492" spans="2:167" ht="15" customHeight="1" x14ac:dyDescent="0.25">
      <c r="B492" s="750"/>
      <c r="C492" s="750"/>
      <c r="D492" s="750"/>
      <c r="E492" s="750"/>
      <c r="F492" s="750"/>
      <c r="G492" s="399"/>
      <c r="H492" s="690"/>
      <c r="I492" s="691"/>
      <c r="J492" s="691"/>
      <c r="K492" s="692"/>
      <c r="L492" s="153"/>
      <c r="M492" s="690"/>
      <c r="N492" s="691"/>
      <c r="O492" s="691"/>
      <c r="P492" s="692"/>
      <c r="Q492" s="402"/>
      <c r="R492" s="402"/>
      <c r="S492" s="402"/>
      <c r="T492" s="402"/>
      <c r="U492" s="402"/>
      <c r="V492" s="153"/>
      <c r="W492" s="151"/>
      <c r="X492" s="175"/>
      <c r="Y492" s="400"/>
      <c r="AA492" s="690"/>
      <c r="AB492" s="691"/>
      <c r="AC492" s="691"/>
      <c r="AD492" s="692"/>
      <c r="AF492" s="400"/>
      <c r="AG492" s="175"/>
      <c r="AH492" s="401"/>
      <c r="AJ492" s="690"/>
      <c r="AK492" s="691"/>
      <c r="AL492" s="691"/>
      <c r="AM492" s="692"/>
      <c r="AO492" s="401"/>
      <c r="AQ492" s="400"/>
      <c r="AS492" s="690"/>
      <c r="AT492" s="691"/>
      <c r="AU492" s="691"/>
      <c r="AV492" s="692"/>
      <c r="AX492" s="400"/>
      <c r="AZ492" s="401"/>
      <c r="BB492" s="690"/>
      <c r="BC492" s="691"/>
      <c r="BD492" s="691"/>
      <c r="BE492" s="692"/>
      <c r="BG492" s="401"/>
      <c r="BI492" s="400"/>
      <c r="BK492" s="690"/>
      <c r="BL492" s="691"/>
      <c r="BM492" s="691"/>
      <c r="BN492" s="692"/>
      <c r="BP492" s="400"/>
      <c r="BR492" s="401"/>
      <c r="BT492" s="690"/>
      <c r="BU492" s="691"/>
      <c r="BV492" s="691"/>
      <c r="BW492" s="692"/>
      <c r="BY492" s="401"/>
      <c r="CA492" s="400"/>
      <c r="CC492" s="690"/>
      <c r="CD492" s="691"/>
      <c r="CE492" s="691"/>
      <c r="CF492" s="692"/>
      <c r="CH492" s="400"/>
      <c r="CJ492" s="401"/>
      <c r="CL492" s="690"/>
      <c r="CM492" s="691"/>
      <c r="CN492" s="691"/>
      <c r="CO492" s="692"/>
      <c r="CQ492" s="401"/>
      <c r="CS492" s="400"/>
      <c r="CU492" s="690"/>
      <c r="CV492" s="691"/>
      <c r="CW492" s="691"/>
      <c r="CX492" s="692"/>
      <c r="CZ492" s="400"/>
      <c r="DB492" s="401"/>
      <c r="DD492" s="690"/>
      <c r="DE492" s="691"/>
      <c r="DF492" s="691"/>
      <c r="DG492" s="692"/>
      <c r="DI492" s="401"/>
      <c r="DK492" s="400"/>
      <c r="DM492" s="690"/>
      <c r="DN492" s="691"/>
      <c r="DO492" s="691"/>
      <c r="DP492" s="692"/>
      <c r="DR492" s="400"/>
      <c r="DT492" s="401"/>
      <c r="DV492" s="690"/>
      <c r="DW492" s="691"/>
      <c r="DX492" s="691"/>
      <c r="DY492" s="692"/>
      <c r="EA492" s="401"/>
      <c r="EC492" s="400"/>
      <c r="EE492" s="690"/>
      <c r="EF492" s="691"/>
      <c r="EG492" s="691"/>
      <c r="EH492" s="692"/>
      <c r="EJ492" s="400"/>
      <c r="EL492" s="401"/>
      <c r="EN492" s="690"/>
      <c r="EO492" s="691"/>
      <c r="EP492" s="691"/>
      <c r="EQ492" s="692"/>
      <c r="ES492" s="401"/>
      <c r="ET492" s="175"/>
      <c r="EU492" s="400"/>
      <c r="EW492" s="690"/>
      <c r="EX492" s="691"/>
      <c r="EY492" s="691"/>
      <c r="EZ492" s="692"/>
      <c r="FB492" s="400"/>
      <c r="FD492" s="401"/>
      <c r="FF492" s="690"/>
      <c r="FG492" s="691"/>
      <c r="FH492" s="691"/>
      <c r="FI492" s="692"/>
      <c r="FK492" s="401"/>
    </row>
    <row r="493" spans="2:167" ht="15" customHeight="1" x14ac:dyDescent="0.25">
      <c r="B493" s="750"/>
      <c r="C493" s="750"/>
      <c r="D493" s="750"/>
      <c r="E493" s="750"/>
      <c r="F493" s="750"/>
      <c r="G493" s="399"/>
      <c r="H493" s="697" t="s">
        <v>286</v>
      </c>
      <c r="I493" s="693" t="s">
        <v>287</v>
      </c>
      <c r="J493" s="693" t="s">
        <v>288</v>
      </c>
      <c r="K493" s="699" t="s">
        <v>289</v>
      </c>
      <c r="L493" s="153"/>
      <c r="M493" s="697" t="s">
        <v>290</v>
      </c>
      <c r="N493" s="693" t="s">
        <v>287</v>
      </c>
      <c r="O493" s="701" t="s">
        <v>291</v>
      </c>
      <c r="P493" s="699" t="s">
        <v>289</v>
      </c>
      <c r="Q493" s="402"/>
      <c r="R493" s="402"/>
      <c r="S493" s="402"/>
      <c r="T493" s="402"/>
      <c r="U493" s="402"/>
      <c r="V493" s="153"/>
      <c r="W493" s="151"/>
      <c r="X493" s="175"/>
      <c r="Y493" s="400"/>
      <c r="AA493" s="697" t="s">
        <v>286</v>
      </c>
      <c r="AB493" s="693" t="s">
        <v>287</v>
      </c>
      <c r="AC493" s="693" t="s">
        <v>288</v>
      </c>
      <c r="AD493" s="699" t="s">
        <v>289</v>
      </c>
      <c r="AF493" s="400"/>
      <c r="AG493" s="175"/>
      <c r="AH493" s="401"/>
      <c r="AJ493" s="697" t="s">
        <v>286</v>
      </c>
      <c r="AK493" s="693" t="s">
        <v>287</v>
      </c>
      <c r="AL493" s="693" t="s">
        <v>288</v>
      </c>
      <c r="AM493" s="699" t="s">
        <v>289</v>
      </c>
      <c r="AO493" s="401"/>
      <c r="AQ493" s="400"/>
      <c r="AS493" s="697" t="s">
        <v>286</v>
      </c>
      <c r="AT493" s="693" t="s">
        <v>287</v>
      </c>
      <c r="AU493" s="693" t="s">
        <v>288</v>
      </c>
      <c r="AV493" s="699" t="s">
        <v>289</v>
      </c>
      <c r="AX493" s="400"/>
      <c r="AZ493" s="401"/>
      <c r="BB493" s="697" t="s">
        <v>286</v>
      </c>
      <c r="BC493" s="693" t="s">
        <v>287</v>
      </c>
      <c r="BD493" s="693" t="s">
        <v>288</v>
      </c>
      <c r="BE493" s="699" t="s">
        <v>289</v>
      </c>
      <c r="BG493" s="401"/>
      <c r="BI493" s="400"/>
      <c r="BK493" s="697" t="s">
        <v>286</v>
      </c>
      <c r="BL493" s="693" t="s">
        <v>287</v>
      </c>
      <c r="BM493" s="693" t="s">
        <v>288</v>
      </c>
      <c r="BN493" s="699" t="s">
        <v>289</v>
      </c>
      <c r="BP493" s="400"/>
      <c r="BR493" s="401"/>
      <c r="BT493" s="697" t="s">
        <v>286</v>
      </c>
      <c r="BU493" s="693" t="s">
        <v>287</v>
      </c>
      <c r="BV493" s="693" t="s">
        <v>288</v>
      </c>
      <c r="BW493" s="699" t="s">
        <v>289</v>
      </c>
      <c r="BY493" s="401"/>
      <c r="CA493" s="400"/>
      <c r="CC493" s="697" t="s">
        <v>286</v>
      </c>
      <c r="CD493" s="693" t="s">
        <v>287</v>
      </c>
      <c r="CE493" s="693" t="s">
        <v>288</v>
      </c>
      <c r="CF493" s="699" t="s">
        <v>289</v>
      </c>
      <c r="CH493" s="400"/>
      <c r="CJ493" s="401"/>
      <c r="CL493" s="697" t="s">
        <v>286</v>
      </c>
      <c r="CM493" s="693" t="s">
        <v>287</v>
      </c>
      <c r="CN493" s="693" t="s">
        <v>288</v>
      </c>
      <c r="CO493" s="699" t="s">
        <v>289</v>
      </c>
      <c r="CQ493" s="401"/>
      <c r="CS493" s="400"/>
      <c r="CU493" s="697" t="s">
        <v>286</v>
      </c>
      <c r="CV493" s="693" t="s">
        <v>287</v>
      </c>
      <c r="CW493" s="693" t="s">
        <v>288</v>
      </c>
      <c r="CX493" s="699" t="s">
        <v>289</v>
      </c>
      <c r="CZ493" s="400"/>
      <c r="DB493" s="401"/>
      <c r="DD493" s="697" t="s">
        <v>286</v>
      </c>
      <c r="DE493" s="693" t="s">
        <v>287</v>
      </c>
      <c r="DF493" s="693" t="s">
        <v>288</v>
      </c>
      <c r="DG493" s="699" t="s">
        <v>289</v>
      </c>
      <c r="DI493" s="401"/>
      <c r="DK493" s="400"/>
      <c r="DM493" s="697" t="s">
        <v>286</v>
      </c>
      <c r="DN493" s="693" t="s">
        <v>287</v>
      </c>
      <c r="DO493" s="693" t="s">
        <v>288</v>
      </c>
      <c r="DP493" s="699" t="s">
        <v>289</v>
      </c>
      <c r="DR493" s="400"/>
      <c r="DT493" s="401"/>
      <c r="DV493" s="697" t="s">
        <v>286</v>
      </c>
      <c r="DW493" s="693" t="s">
        <v>287</v>
      </c>
      <c r="DX493" s="693" t="s">
        <v>288</v>
      </c>
      <c r="DY493" s="699" t="s">
        <v>289</v>
      </c>
      <c r="EA493" s="401"/>
      <c r="EC493" s="400"/>
      <c r="EE493" s="697" t="s">
        <v>286</v>
      </c>
      <c r="EF493" s="693" t="s">
        <v>287</v>
      </c>
      <c r="EG493" s="693" t="s">
        <v>288</v>
      </c>
      <c r="EH493" s="699" t="s">
        <v>289</v>
      </c>
      <c r="EJ493" s="400"/>
      <c r="EL493" s="401"/>
      <c r="EN493" s="697" t="s">
        <v>286</v>
      </c>
      <c r="EO493" s="693" t="s">
        <v>287</v>
      </c>
      <c r="EP493" s="693" t="s">
        <v>288</v>
      </c>
      <c r="EQ493" s="699" t="s">
        <v>289</v>
      </c>
      <c r="ES493" s="401"/>
      <c r="ET493" s="175"/>
      <c r="EU493" s="400"/>
      <c r="EW493" s="697" t="s">
        <v>286</v>
      </c>
      <c r="EX493" s="693" t="s">
        <v>287</v>
      </c>
      <c r="EY493" s="693" t="s">
        <v>288</v>
      </c>
      <c r="EZ493" s="699" t="s">
        <v>289</v>
      </c>
      <c r="FB493" s="400"/>
      <c r="FD493" s="401"/>
      <c r="FF493" s="697" t="s">
        <v>286</v>
      </c>
      <c r="FG493" s="693" t="s">
        <v>287</v>
      </c>
      <c r="FH493" s="693" t="s">
        <v>288</v>
      </c>
      <c r="FI493" s="699" t="s">
        <v>289</v>
      </c>
      <c r="FK493" s="401"/>
    </row>
    <row r="494" spans="2:167" ht="15" customHeight="1" x14ac:dyDescent="0.25">
      <c r="B494" s="750"/>
      <c r="C494" s="750"/>
      <c r="D494" s="750"/>
      <c r="E494" s="750"/>
      <c r="F494" s="750"/>
      <c r="G494" s="399"/>
      <c r="H494" s="698"/>
      <c r="I494" s="694"/>
      <c r="J494" s="694"/>
      <c r="K494" s="700"/>
      <c r="L494" s="153"/>
      <c r="M494" s="698"/>
      <c r="N494" s="694"/>
      <c r="O494" s="702"/>
      <c r="P494" s="700"/>
      <c r="Q494" s="403"/>
      <c r="R494" s="403"/>
      <c r="S494" s="403"/>
      <c r="T494" s="403"/>
      <c r="U494" s="403"/>
      <c r="V494" s="153"/>
      <c r="W494" s="151"/>
      <c r="X494" s="175"/>
      <c r="Y494" s="400"/>
      <c r="AA494" s="698"/>
      <c r="AB494" s="694"/>
      <c r="AC494" s="694"/>
      <c r="AD494" s="700"/>
      <c r="AF494" s="400"/>
      <c r="AG494" s="175"/>
      <c r="AH494" s="401"/>
      <c r="AJ494" s="698"/>
      <c r="AK494" s="694"/>
      <c r="AL494" s="694"/>
      <c r="AM494" s="700"/>
      <c r="AO494" s="401"/>
      <c r="AQ494" s="400"/>
      <c r="AS494" s="698"/>
      <c r="AT494" s="694"/>
      <c r="AU494" s="694"/>
      <c r="AV494" s="700"/>
      <c r="AX494" s="400"/>
      <c r="AZ494" s="401"/>
      <c r="BB494" s="698"/>
      <c r="BC494" s="694"/>
      <c r="BD494" s="694"/>
      <c r="BE494" s="700"/>
      <c r="BG494" s="401"/>
      <c r="BI494" s="400"/>
      <c r="BK494" s="698"/>
      <c r="BL494" s="694"/>
      <c r="BM494" s="694"/>
      <c r="BN494" s="700"/>
      <c r="BP494" s="400"/>
      <c r="BR494" s="401"/>
      <c r="BT494" s="698"/>
      <c r="BU494" s="694"/>
      <c r="BV494" s="694"/>
      <c r="BW494" s="700"/>
      <c r="BY494" s="401"/>
      <c r="CA494" s="400"/>
      <c r="CC494" s="698"/>
      <c r="CD494" s="694"/>
      <c r="CE494" s="694"/>
      <c r="CF494" s="700"/>
      <c r="CH494" s="400"/>
      <c r="CJ494" s="401"/>
      <c r="CL494" s="698"/>
      <c r="CM494" s="694"/>
      <c r="CN494" s="694"/>
      <c r="CO494" s="700"/>
      <c r="CQ494" s="401"/>
      <c r="CS494" s="400"/>
      <c r="CU494" s="698"/>
      <c r="CV494" s="694"/>
      <c r="CW494" s="694"/>
      <c r="CX494" s="700"/>
      <c r="CZ494" s="400"/>
      <c r="DB494" s="401"/>
      <c r="DD494" s="698"/>
      <c r="DE494" s="694"/>
      <c r="DF494" s="694"/>
      <c r="DG494" s="700"/>
      <c r="DI494" s="401"/>
      <c r="DK494" s="400"/>
      <c r="DM494" s="698"/>
      <c r="DN494" s="694"/>
      <c r="DO494" s="694"/>
      <c r="DP494" s="700"/>
      <c r="DR494" s="400"/>
      <c r="DT494" s="401"/>
      <c r="DV494" s="698"/>
      <c r="DW494" s="694"/>
      <c r="DX494" s="694"/>
      <c r="DY494" s="700"/>
      <c r="EA494" s="401"/>
      <c r="EC494" s="400"/>
      <c r="EE494" s="698"/>
      <c r="EF494" s="694"/>
      <c r="EG494" s="694"/>
      <c r="EH494" s="700"/>
      <c r="EJ494" s="400"/>
      <c r="EL494" s="401"/>
      <c r="EN494" s="698"/>
      <c r="EO494" s="694"/>
      <c r="EP494" s="694"/>
      <c r="EQ494" s="700"/>
      <c r="ES494" s="401"/>
      <c r="ET494" s="175"/>
      <c r="EU494" s="400"/>
      <c r="EW494" s="698"/>
      <c r="EX494" s="694"/>
      <c r="EY494" s="694"/>
      <c r="EZ494" s="700"/>
      <c r="FB494" s="400"/>
      <c r="FD494" s="401"/>
      <c r="FF494" s="698"/>
      <c r="FG494" s="694"/>
      <c r="FH494" s="694"/>
      <c r="FI494" s="700"/>
      <c r="FK494" s="401"/>
    </row>
    <row r="495" spans="2:167" ht="15" customHeight="1" x14ac:dyDescent="0.25">
      <c r="B495" s="750"/>
      <c r="C495" s="750"/>
      <c r="D495" s="750"/>
      <c r="E495" s="750"/>
      <c r="F495" s="750"/>
      <c r="G495" s="399"/>
      <c r="H495" s="158" t="s">
        <v>292</v>
      </c>
      <c r="I495" s="159" t="s">
        <v>292</v>
      </c>
      <c r="J495" s="159" t="s">
        <v>292</v>
      </c>
      <c r="K495" s="160" t="s">
        <v>292</v>
      </c>
      <c r="L495" s="153"/>
      <c r="M495" s="158" t="s">
        <v>292</v>
      </c>
      <c r="N495" s="159" t="s">
        <v>292</v>
      </c>
      <c r="O495" s="159" t="s">
        <v>292</v>
      </c>
      <c r="P495" s="160" t="s">
        <v>292</v>
      </c>
      <c r="Q495" s="403"/>
      <c r="R495" s="403"/>
      <c r="S495" s="403"/>
      <c r="T495" s="403"/>
      <c r="U495" s="403"/>
      <c r="V495" s="153"/>
      <c r="W495" s="151"/>
      <c r="X495" s="175"/>
      <c r="Y495" s="400"/>
      <c r="AA495" s="158" t="s">
        <v>292</v>
      </c>
      <c r="AB495" s="159" t="s">
        <v>292</v>
      </c>
      <c r="AC495" s="159" t="s">
        <v>292</v>
      </c>
      <c r="AD495" s="160" t="s">
        <v>292</v>
      </c>
      <c r="AF495" s="400"/>
      <c r="AG495" s="175"/>
      <c r="AH495" s="401"/>
      <c r="AJ495" s="158" t="s">
        <v>292</v>
      </c>
      <c r="AK495" s="159" t="s">
        <v>292</v>
      </c>
      <c r="AL495" s="159" t="s">
        <v>292</v>
      </c>
      <c r="AM495" s="160" t="s">
        <v>292</v>
      </c>
      <c r="AO495" s="401"/>
      <c r="AQ495" s="400"/>
      <c r="AS495" s="158" t="s">
        <v>292</v>
      </c>
      <c r="AT495" s="159" t="s">
        <v>292</v>
      </c>
      <c r="AU495" s="159" t="s">
        <v>292</v>
      </c>
      <c r="AV495" s="160" t="s">
        <v>292</v>
      </c>
      <c r="AX495" s="400"/>
      <c r="AZ495" s="401"/>
      <c r="BB495" s="158" t="s">
        <v>292</v>
      </c>
      <c r="BC495" s="159" t="s">
        <v>292</v>
      </c>
      <c r="BD495" s="159" t="s">
        <v>292</v>
      </c>
      <c r="BE495" s="160" t="s">
        <v>292</v>
      </c>
      <c r="BG495" s="401"/>
      <c r="BI495" s="400"/>
      <c r="BK495" s="158" t="s">
        <v>292</v>
      </c>
      <c r="BL495" s="159" t="s">
        <v>292</v>
      </c>
      <c r="BM495" s="159" t="s">
        <v>292</v>
      </c>
      <c r="BN495" s="160" t="s">
        <v>292</v>
      </c>
      <c r="BP495" s="400"/>
      <c r="BR495" s="401"/>
      <c r="BT495" s="158" t="s">
        <v>292</v>
      </c>
      <c r="BU495" s="159" t="s">
        <v>292</v>
      </c>
      <c r="BV495" s="159" t="s">
        <v>292</v>
      </c>
      <c r="BW495" s="160" t="s">
        <v>292</v>
      </c>
      <c r="BY495" s="401"/>
      <c r="CA495" s="400"/>
      <c r="CC495" s="158" t="s">
        <v>292</v>
      </c>
      <c r="CD495" s="159" t="s">
        <v>292</v>
      </c>
      <c r="CE495" s="159" t="s">
        <v>292</v>
      </c>
      <c r="CF495" s="160" t="s">
        <v>292</v>
      </c>
      <c r="CH495" s="400"/>
      <c r="CJ495" s="401"/>
      <c r="CL495" s="158" t="s">
        <v>292</v>
      </c>
      <c r="CM495" s="159" t="s">
        <v>292</v>
      </c>
      <c r="CN495" s="159" t="s">
        <v>292</v>
      </c>
      <c r="CO495" s="160" t="s">
        <v>292</v>
      </c>
      <c r="CQ495" s="401"/>
      <c r="CS495" s="400"/>
      <c r="CU495" s="158" t="s">
        <v>292</v>
      </c>
      <c r="CV495" s="159" t="s">
        <v>292</v>
      </c>
      <c r="CW495" s="159" t="s">
        <v>292</v>
      </c>
      <c r="CX495" s="160" t="s">
        <v>292</v>
      </c>
      <c r="CZ495" s="400"/>
      <c r="DB495" s="401"/>
      <c r="DD495" s="158" t="s">
        <v>292</v>
      </c>
      <c r="DE495" s="159" t="s">
        <v>292</v>
      </c>
      <c r="DF495" s="159" t="s">
        <v>292</v>
      </c>
      <c r="DG495" s="160" t="s">
        <v>292</v>
      </c>
      <c r="DI495" s="401"/>
      <c r="DK495" s="400"/>
      <c r="DM495" s="158" t="s">
        <v>292</v>
      </c>
      <c r="DN495" s="159" t="s">
        <v>292</v>
      </c>
      <c r="DO495" s="159" t="s">
        <v>292</v>
      </c>
      <c r="DP495" s="160" t="s">
        <v>292</v>
      </c>
      <c r="DR495" s="400"/>
      <c r="DT495" s="401"/>
      <c r="DV495" s="158" t="s">
        <v>292</v>
      </c>
      <c r="DW495" s="159" t="s">
        <v>292</v>
      </c>
      <c r="DX495" s="159" t="s">
        <v>292</v>
      </c>
      <c r="DY495" s="160" t="s">
        <v>292</v>
      </c>
      <c r="EA495" s="401"/>
      <c r="EC495" s="400"/>
      <c r="EE495" s="158" t="s">
        <v>292</v>
      </c>
      <c r="EF495" s="159" t="s">
        <v>292</v>
      </c>
      <c r="EG495" s="159" t="s">
        <v>292</v>
      </c>
      <c r="EH495" s="160" t="s">
        <v>292</v>
      </c>
      <c r="EJ495" s="400"/>
      <c r="EL495" s="401"/>
      <c r="EN495" s="158" t="s">
        <v>292</v>
      </c>
      <c r="EO495" s="159" t="s">
        <v>292</v>
      </c>
      <c r="EP495" s="159" t="s">
        <v>292</v>
      </c>
      <c r="EQ495" s="160" t="s">
        <v>292</v>
      </c>
      <c r="ES495" s="401"/>
      <c r="ET495" s="175"/>
      <c r="EU495" s="400"/>
      <c r="EW495" s="158" t="s">
        <v>292</v>
      </c>
      <c r="EX495" s="159" t="s">
        <v>292</v>
      </c>
      <c r="EY495" s="159" t="s">
        <v>292</v>
      </c>
      <c r="EZ495" s="160" t="s">
        <v>292</v>
      </c>
      <c r="FB495" s="400"/>
      <c r="FD495" s="401"/>
      <c r="FF495" s="158" t="s">
        <v>292</v>
      </c>
      <c r="FG495" s="159" t="s">
        <v>292</v>
      </c>
      <c r="FH495" s="159" t="s">
        <v>292</v>
      </c>
      <c r="FI495" s="160" t="s">
        <v>292</v>
      </c>
      <c r="FK495" s="401"/>
    </row>
    <row r="496" spans="2:167" ht="15" customHeight="1" x14ac:dyDescent="0.25">
      <c r="B496" s="750"/>
      <c r="C496" s="750"/>
      <c r="D496" s="750"/>
      <c r="E496" s="750"/>
      <c r="F496" s="750"/>
      <c r="G496" s="399"/>
      <c r="H496" s="158" t="s">
        <v>293</v>
      </c>
      <c r="I496" s="159" t="s">
        <v>294</v>
      </c>
      <c r="J496" s="159" t="s">
        <v>293</v>
      </c>
      <c r="K496" s="160" t="s">
        <v>295</v>
      </c>
      <c r="L496" s="153"/>
      <c r="M496" s="158" t="s">
        <v>293</v>
      </c>
      <c r="N496" s="159" t="s">
        <v>294</v>
      </c>
      <c r="O496" s="159" t="s">
        <v>293</v>
      </c>
      <c r="P496" s="160" t="s">
        <v>295</v>
      </c>
      <c r="Q496" s="403"/>
      <c r="R496" s="403"/>
      <c r="S496" s="403"/>
      <c r="T496" s="403"/>
      <c r="U496" s="403"/>
      <c r="V496" s="153"/>
      <c r="W496" s="151"/>
      <c r="X496" s="175"/>
      <c r="Y496" s="400"/>
      <c r="AA496" s="158" t="s">
        <v>293</v>
      </c>
      <c r="AB496" s="159" t="s">
        <v>294</v>
      </c>
      <c r="AC496" s="159" t="s">
        <v>293</v>
      </c>
      <c r="AD496" s="160" t="s">
        <v>295</v>
      </c>
      <c r="AF496" s="400"/>
      <c r="AG496" s="175"/>
      <c r="AH496" s="401"/>
      <c r="AJ496" s="158" t="s">
        <v>293</v>
      </c>
      <c r="AK496" s="159" t="s">
        <v>294</v>
      </c>
      <c r="AL496" s="159" t="s">
        <v>293</v>
      </c>
      <c r="AM496" s="160" t="s">
        <v>295</v>
      </c>
      <c r="AO496" s="401"/>
      <c r="AQ496" s="400"/>
      <c r="AS496" s="158" t="s">
        <v>293</v>
      </c>
      <c r="AT496" s="159" t="s">
        <v>294</v>
      </c>
      <c r="AU496" s="159" t="s">
        <v>293</v>
      </c>
      <c r="AV496" s="160" t="s">
        <v>295</v>
      </c>
      <c r="AX496" s="400"/>
      <c r="AZ496" s="401"/>
      <c r="BB496" s="158" t="s">
        <v>293</v>
      </c>
      <c r="BC496" s="159" t="s">
        <v>294</v>
      </c>
      <c r="BD496" s="159" t="s">
        <v>293</v>
      </c>
      <c r="BE496" s="160" t="s">
        <v>295</v>
      </c>
      <c r="BG496" s="401"/>
      <c r="BI496" s="400"/>
      <c r="BK496" s="158" t="s">
        <v>293</v>
      </c>
      <c r="BL496" s="159" t="s">
        <v>294</v>
      </c>
      <c r="BM496" s="159" t="s">
        <v>293</v>
      </c>
      <c r="BN496" s="160" t="s">
        <v>295</v>
      </c>
      <c r="BP496" s="400"/>
      <c r="BR496" s="401"/>
      <c r="BT496" s="158" t="s">
        <v>293</v>
      </c>
      <c r="BU496" s="159" t="s">
        <v>294</v>
      </c>
      <c r="BV496" s="159" t="s">
        <v>293</v>
      </c>
      <c r="BW496" s="160" t="s">
        <v>295</v>
      </c>
      <c r="BY496" s="401"/>
      <c r="CA496" s="400"/>
      <c r="CC496" s="158" t="s">
        <v>293</v>
      </c>
      <c r="CD496" s="159" t="s">
        <v>294</v>
      </c>
      <c r="CE496" s="159" t="s">
        <v>293</v>
      </c>
      <c r="CF496" s="160" t="s">
        <v>295</v>
      </c>
      <c r="CH496" s="400"/>
      <c r="CJ496" s="401"/>
      <c r="CL496" s="158" t="s">
        <v>293</v>
      </c>
      <c r="CM496" s="159" t="s">
        <v>294</v>
      </c>
      <c r="CN496" s="159" t="s">
        <v>293</v>
      </c>
      <c r="CO496" s="160" t="s">
        <v>295</v>
      </c>
      <c r="CQ496" s="401"/>
      <c r="CS496" s="400"/>
      <c r="CU496" s="158" t="s">
        <v>293</v>
      </c>
      <c r="CV496" s="159" t="s">
        <v>294</v>
      </c>
      <c r="CW496" s="159" t="s">
        <v>293</v>
      </c>
      <c r="CX496" s="160" t="s">
        <v>295</v>
      </c>
      <c r="CZ496" s="400"/>
      <c r="DB496" s="401"/>
      <c r="DD496" s="158" t="s">
        <v>293</v>
      </c>
      <c r="DE496" s="159" t="s">
        <v>294</v>
      </c>
      <c r="DF496" s="159" t="s">
        <v>293</v>
      </c>
      <c r="DG496" s="160" t="s">
        <v>295</v>
      </c>
      <c r="DI496" s="401"/>
      <c r="DK496" s="400"/>
      <c r="DM496" s="158" t="s">
        <v>293</v>
      </c>
      <c r="DN496" s="159" t="s">
        <v>294</v>
      </c>
      <c r="DO496" s="159" t="s">
        <v>293</v>
      </c>
      <c r="DP496" s="160" t="s">
        <v>295</v>
      </c>
      <c r="DR496" s="400"/>
      <c r="DT496" s="401"/>
      <c r="DV496" s="158" t="s">
        <v>293</v>
      </c>
      <c r="DW496" s="159" t="s">
        <v>294</v>
      </c>
      <c r="DX496" s="159" t="s">
        <v>293</v>
      </c>
      <c r="DY496" s="160" t="s">
        <v>295</v>
      </c>
      <c r="EA496" s="401"/>
      <c r="EC496" s="400"/>
      <c r="EE496" s="158" t="s">
        <v>293</v>
      </c>
      <c r="EF496" s="159" t="s">
        <v>294</v>
      </c>
      <c r="EG496" s="159" t="s">
        <v>293</v>
      </c>
      <c r="EH496" s="160" t="s">
        <v>295</v>
      </c>
      <c r="EJ496" s="400"/>
      <c r="EL496" s="401"/>
      <c r="EN496" s="158" t="s">
        <v>293</v>
      </c>
      <c r="EO496" s="159" t="s">
        <v>294</v>
      </c>
      <c r="EP496" s="159" t="s">
        <v>293</v>
      </c>
      <c r="EQ496" s="160" t="s">
        <v>295</v>
      </c>
      <c r="ES496" s="401"/>
      <c r="ET496" s="175"/>
      <c r="EU496" s="400"/>
      <c r="EW496" s="158" t="s">
        <v>293</v>
      </c>
      <c r="EX496" s="159" t="s">
        <v>294</v>
      </c>
      <c r="EY496" s="159" t="s">
        <v>293</v>
      </c>
      <c r="EZ496" s="160" t="s">
        <v>295</v>
      </c>
      <c r="FB496" s="400"/>
      <c r="FD496" s="401"/>
      <c r="FF496" s="158" t="s">
        <v>293</v>
      </c>
      <c r="FG496" s="159" t="s">
        <v>294</v>
      </c>
      <c r="FH496" s="159" t="s">
        <v>293</v>
      </c>
      <c r="FI496" s="160" t="s">
        <v>295</v>
      </c>
      <c r="FK496" s="401"/>
    </row>
    <row r="497" spans="2:167" ht="15" customHeight="1" x14ac:dyDescent="0.25">
      <c r="B497" s="750"/>
      <c r="C497" s="750"/>
      <c r="D497" s="750"/>
      <c r="E497" s="750"/>
      <c r="F497" s="750"/>
      <c r="G497" s="399"/>
      <c r="H497" s="161">
        <v>0</v>
      </c>
      <c r="I497" s="162">
        <v>0</v>
      </c>
      <c r="J497" s="163">
        <v>12450</v>
      </c>
      <c r="K497" s="164">
        <v>9.5</v>
      </c>
      <c r="L497" s="153"/>
      <c r="M497" s="161">
        <v>0</v>
      </c>
      <c r="N497" s="162">
        <v>0</v>
      </c>
      <c r="O497" s="163">
        <v>6000</v>
      </c>
      <c r="P497" s="164">
        <v>9.5</v>
      </c>
      <c r="Q497" s="183"/>
      <c r="R497" s="183"/>
      <c r="S497" s="183"/>
      <c r="T497" s="183"/>
      <c r="U497" s="183"/>
      <c r="V497" s="153"/>
      <c r="W497" s="151"/>
      <c r="X497" s="175"/>
      <c r="Y497" s="400"/>
      <c r="AA497" s="161">
        <v>0</v>
      </c>
      <c r="AB497" s="162">
        <v>0</v>
      </c>
      <c r="AC497" s="163">
        <v>12450</v>
      </c>
      <c r="AD497" s="164">
        <v>10</v>
      </c>
      <c r="AF497" s="400"/>
      <c r="AG497" s="175"/>
      <c r="AH497" s="401"/>
      <c r="AJ497" s="161">
        <v>0</v>
      </c>
      <c r="AK497" s="162">
        <v>0</v>
      </c>
      <c r="AL497" s="163">
        <v>12450</v>
      </c>
      <c r="AM497" s="164">
        <v>10</v>
      </c>
      <c r="AO497" s="401"/>
      <c r="AQ497" s="400"/>
      <c r="AS497" s="161">
        <v>0</v>
      </c>
      <c r="AT497" s="162">
        <v>0</v>
      </c>
      <c r="AU497" s="163">
        <v>12450</v>
      </c>
      <c r="AV497" s="164">
        <v>10</v>
      </c>
      <c r="AX497" s="400"/>
      <c r="AZ497" s="401"/>
      <c r="BB497" s="161">
        <v>0</v>
      </c>
      <c r="BC497" s="162">
        <v>0</v>
      </c>
      <c r="BD497" s="163">
        <v>10000</v>
      </c>
      <c r="BE497" s="164">
        <v>9.5</v>
      </c>
      <c r="BG497" s="401"/>
      <c r="BI497" s="400"/>
      <c r="BK497" s="161">
        <v>0</v>
      </c>
      <c r="BL497" s="162">
        <v>0</v>
      </c>
      <c r="BM497" s="163">
        <v>12450</v>
      </c>
      <c r="BN497" s="164">
        <v>9.5</v>
      </c>
      <c r="BP497" s="400"/>
      <c r="BR497" s="401"/>
      <c r="BT497" s="161">
        <v>0</v>
      </c>
      <c r="BU497" s="162">
        <v>0</v>
      </c>
      <c r="BV497" s="163">
        <v>12450</v>
      </c>
      <c r="BW497" s="164">
        <v>9.5</v>
      </c>
      <c r="BY497" s="401"/>
      <c r="CA497" s="400"/>
      <c r="CC497" s="161">
        <v>0</v>
      </c>
      <c r="CD497" s="162">
        <v>0</v>
      </c>
      <c r="CE497" s="163">
        <v>12450</v>
      </c>
      <c r="CF497" s="164">
        <v>9.5</v>
      </c>
      <c r="CH497" s="400"/>
      <c r="CJ497" s="401"/>
      <c r="CL497" s="161">
        <v>0</v>
      </c>
      <c r="CM497" s="162">
        <v>0</v>
      </c>
      <c r="CN497" s="163">
        <v>12450</v>
      </c>
      <c r="CO497" s="164">
        <v>9.5</v>
      </c>
      <c r="CQ497" s="401"/>
      <c r="CS497" s="400"/>
      <c r="CU497" s="161">
        <v>0</v>
      </c>
      <c r="CV497" s="162">
        <v>0</v>
      </c>
      <c r="CW497" s="163">
        <v>17707.2</v>
      </c>
      <c r="CX497" s="164">
        <v>12</v>
      </c>
      <c r="CZ497" s="400"/>
      <c r="DB497" s="401"/>
      <c r="DD497" s="161">
        <v>0</v>
      </c>
      <c r="DE497" s="162">
        <v>0</v>
      </c>
      <c r="DF497" s="163">
        <v>12450</v>
      </c>
      <c r="DG497" s="164">
        <v>9.5</v>
      </c>
      <c r="DI497" s="401"/>
      <c r="DK497" s="400"/>
      <c r="DM497" s="161">
        <v>0</v>
      </c>
      <c r="DN497" s="162">
        <v>0</v>
      </c>
      <c r="DO497" s="163">
        <v>12450</v>
      </c>
      <c r="DP497" s="164">
        <v>10.5</v>
      </c>
      <c r="DR497" s="400"/>
      <c r="DT497" s="401"/>
      <c r="DV497" s="161">
        <v>0</v>
      </c>
      <c r="DW497" s="162">
        <v>0</v>
      </c>
      <c r="DX497" s="163">
        <v>12450</v>
      </c>
      <c r="DY497" s="164">
        <v>9.5</v>
      </c>
      <c r="EA497" s="401"/>
      <c r="EC497" s="400"/>
      <c r="EE497" s="161">
        <v>0</v>
      </c>
      <c r="EF497" s="162">
        <v>0</v>
      </c>
      <c r="EG497" s="163">
        <v>12450</v>
      </c>
      <c r="EH497" s="164">
        <v>9.5</v>
      </c>
      <c r="EJ497" s="400"/>
      <c r="EL497" s="401"/>
      <c r="EN497" s="161">
        <v>0</v>
      </c>
      <c r="EO497" s="162">
        <v>0</v>
      </c>
      <c r="EP497" s="163">
        <v>12450</v>
      </c>
      <c r="EQ497" s="164">
        <v>9.5</v>
      </c>
      <c r="ES497" s="401"/>
      <c r="ET497" s="175"/>
      <c r="EU497" s="400"/>
      <c r="EW497" s="161">
        <v>0</v>
      </c>
      <c r="EX497" s="162">
        <v>0</v>
      </c>
      <c r="EY497" s="163">
        <v>12450</v>
      </c>
      <c r="EZ497" s="164">
        <v>10</v>
      </c>
      <c r="FB497" s="400"/>
      <c r="FD497" s="401"/>
      <c r="FF497" s="161">
        <v>0</v>
      </c>
      <c r="FG497" s="162">
        <v>0</v>
      </c>
      <c r="FH497" s="163">
        <v>17707.2</v>
      </c>
      <c r="FI497" s="164">
        <v>11.9</v>
      </c>
      <c r="FK497" s="401"/>
    </row>
    <row r="498" spans="2:167" ht="15" customHeight="1" x14ac:dyDescent="0.25">
      <c r="B498" s="750"/>
      <c r="C498" s="750"/>
      <c r="D498" s="750"/>
      <c r="E498" s="750"/>
      <c r="F498" s="750"/>
      <c r="G498" s="399"/>
      <c r="H498" s="165">
        <v>12450</v>
      </c>
      <c r="I498" s="166">
        <v>1182.75</v>
      </c>
      <c r="J498" s="166">
        <v>7750</v>
      </c>
      <c r="K498" s="167">
        <v>12</v>
      </c>
      <c r="L498" s="153"/>
      <c r="M498" s="165">
        <v>6000</v>
      </c>
      <c r="N498" s="166">
        <v>570</v>
      </c>
      <c r="O498" s="166">
        <v>44000</v>
      </c>
      <c r="P498" s="167">
        <v>10.5</v>
      </c>
      <c r="Q498" s="183"/>
      <c r="R498" s="183"/>
      <c r="S498" s="183"/>
      <c r="T498" s="183"/>
      <c r="U498" s="183"/>
      <c r="V498" s="153"/>
      <c r="W498" s="151"/>
      <c r="X498" s="175"/>
      <c r="Y498" s="400"/>
      <c r="AA498" s="165">
        <v>12450</v>
      </c>
      <c r="AB498" s="166">
        <v>1245</v>
      </c>
      <c r="AC498" s="166">
        <v>7750</v>
      </c>
      <c r="AD498" s="167">
        <v>12</v>
      </c>
      <c r="AF498" s="400"/>
      <c r="AG498" s="175"/>
      <c r="AH498" s="401"/>
      <c r="AJ498" s="165">
        <v>12450</v>
      </c>
      <c r="AK498" s="166">
        <v>1245</v>
      </c>
      <c r="AL498" s="166">
        <v>7750</v>
      </c>
      <c r="AM498" s="167">
        <v>12.5</v>
      </c>
      <c r="AO498" s="401"/>
      <c r="AQ498" s="400"/>
      <c r="AS498" s="165">
        <v>12450</v>
      </c>
      <c r="AT498" s="166">
        <v>1245</v>
      </c>
      <c r="AU498" s="166">
        <v>5257.2</v>
      </c>
      <c r="AV498" s="167">
        <v>12</v>
      </c>
      <c r="AX498" s="400"/>
      <c r="AZ498" s="401"/>
      <c r="BB498" s="165">
        <v>10000</v>
      </c>
      <c r="BC498" s="166">
        <v>950</v>
      </c>
      <c r="BD498" s="166">
        <v>8000</v>
      </c>
      <c r="BE498" s="167">
        <v>11.75</v>
      </c>
      <c r="BG498" s="401"/>
      <c r="BI498" s="400"/>
      <c r="BK498" s="165">
        <v>12450.01</v>
      </c>
      <c r="BL498" s="166">
        <v>1182.75</v>
      </c>
      <c r="BM498" s="166">
        <v>5257.2</v>
      </c>
      <c r="BN498" s="167">
        <v>12</v>
      </c>
      <c r="BP498" s="400"/>
      <c r="BR498" s="401"/>
      <c r="BT498" s="165">
        <v>12450</v>
      </c>
      <c r="BU498" s="166">
        <v>1182.75</v>
      </c>
      <c r="BV498" s="166">
        <v>7750</v>
      </c>
      <c r="BW498" s="167">
        <v>12</v>
      </c>
      <c r="BY498" s="401"/>
      <c r="CA498" s="400"/>
      <c r="CC498" s="165">
        <v>12450</v>
      </c>
      <c r="CD498" s="166">
        <v>1182.75</v>
      </c>
      <c r="CE498" s="166">
        <v>7750</v>
      </c>
      <c r="CF498" s="167">
        <v>12</v>
      </c>
      <c r="CH498" s="400"/>
      <c r="CJ498" s="401"/>
      <c r="CL498" s="165">
        <v>12450</v>
      </c>
      <c r="CM498" s="166">
        <v>1182.75</v>
      </c>
      <c r="CN498" s="166">
        <v>7750</v>
      </c>
      <c r="CO498" s="167">
        <v>12</v>
      </c>
      <c r="CQ498" s="401"/>
      <c r="CS498" s="400"/>
      <c r="CU498" s="165">
        <v>17707.2</v>
      </c>
      <c r="CV498" s="166">
        <v>2124.86</v>
      </c>
      <c r="CW498" s="166">
        <v>15300</v>
      </c>
      <c r="CX498" s="167">
        <v>14</v>
      </c>
      <c r="CZ498" s="400"/>
      <c r="DB498" s="401"/>
      <c r="DD498" s="165">
        <v>12450</v>
      </c>
      <c r="DE498" s="166">
        <v>1182.75</v>
      </c>
      <c r="DF498" s="166">
        <v>7750</v>
      </c>
      <c r="DG498" s="167">
        <v>12</v>
      </c>
      <c r="DI498" s="401"/>
      <c r="DK498" s="400"/>
      <c r="DM498" s="165">
        <v>12450</v>
      </c>
      <c r="DN498" s="166">
        <v>1307.25</v>
      </c>
      <c r="DO498" s="166">
        <v>7750</v>
      </c>
      <c r="DP498" s="167">
        <v>12.5</v>
      </c>
      <c r="DR498" s="400"/>
      <c r="DT498" s="401"/>
      <c r="DV498" s="165">
        <v>12450</v>
      </c>
      <c r="DW498" s="166">
        <v>1182.75</v>
      </c>
      <c r="DX498" s="166">
        <v>7750</v>
      </c>
      <c r="DY498" s="167">
        <v>11.75</v>
      </c>
      <c r="EA498" s="401"/>
      <c r="EC498" s="400"/>
      <c r="EE498" s="165">
        <v>12450</v>
      </c>
      <c r="EF498" s="166">
        <v>1182.75</v>
      </c>
      <c r="EG498" s="166">
        <v>7750</v>
      </c>
      <c r="EH498" s="167">
        <v>12</v>
      </c>
      <c r="EJ498" s="400"/>
      <c r="EL498" s="401"/>
      <c r="EN498" s="165">
        <v>12450</v>
      </c>
      <c r="EO498" s="166">
        <v>1182.75</v>
      </c>
      <c r="EP498" s="166">
        <v>5257.2</v>
      </c>
      <c r="EQ498" s="167">
        <v>11.2</v>
      </c>
      <c r="ES498" s="401"/>
      <c r="ET498" s="175"/>
      <c r="EU498" s="400"/>
      <c r="EW498" s="165">
        <v>12450</v>
      </c>
      <c r="EX498" s="166">
        <v>1245</v>
      </c>
      <c r="EY498" s="166">
        <v>7750</v>
      </c>
      <c r="EZ498" s="167">
        <v>12.5</v>
      </c>
      <c r="FB498" s="400"/>
      <c r="FD498" s="401"/>
      <c r="FF498" s="165">
        <v>17707.2</v>
      </c>
      <c r="FG498" s="166">
        <v>2107.16</v>
      </c>
      <c r="FH498" s="166">
        <v>15300</v>
      </c>
      <c r="FI498" s="167">
        <v>13.92</v>
      </c>
      <c r="FK498" s="401"/>
    </row>
    <row r="499" spans="2:167" ht="15" customHeight="1" x14ac:dyDescent="0.25">
      <c r="B499" s="750"/>
      <c r="C499" s="750"/>
      <c r="D499" s="750"/>
      <c r="E499" s="750"/>
      <c r="F499" s="750"/>
      <c r="G499" s="399"/>
      <c r="H499" s="168">
        <v>20200</v>
      </c>
      <c r="I499" s="163">
        <v>2112.75</v>
      </c>
      <c r="J499" s="163">
        <v>15000</v>
      </c>
      <c r="K499" s="164">
        <v>15</v>
      </c>
      <c r="L499" s="153"/>
      <c r="M499" s="169">
        <v>50000</v>
      </c>
      <c r="N499" s="170">
        <v>5190</v>
      </c>
      <c r="O499" s="170" t="s">
        <v>296</v>
      </c>
      <c r="P499" s="171">
        <v>11.5</v>
      </c>
      <c r="Q499" s="183"/>
      <c r="R499" s="183"/>
      <c r="S499" s="183"/>
      <c r="T499" s="183"/>
      <c r="U499" s="183"/>
      <c r="V499" s="153"/>
      <c r="W499" s="151"/>
      <c r="X499" s="175"/>
      <c r="Y499" s="400"/>
      <c r="AA499" s="168">
        <v>20200</v>
      </c>
      <c r="AB499" s="182">
        <v>2175</v>
      </c>
      <c r="AC499" s="163">
        <v>7800</v>
      </c>
      <c r="AD499" s="164">
        <v>15</v>
      </c>
      <c r="AF499" s="400"/>
      <c r="AG499" s="175"/>
      <c r="AH499" s="401"/>
      <c r="AJ499" s="168">
        <v>20200</v>
      </c>
      <c r="AK499" s="182">
        <v>2213.75</v>
      </c>
      <c r="AL499" s="163">
        <v>13800</v>
      </c>
      <c r="AM499" s="164">
        <v>15.5</v>
      </c>
      <c r="AO499" s="401"/>
      <c r="AQ499" s="400"/>
      <c r="AS499" s="168">
        <v>17707.2</v>
      </c>
      <c r="AT499" s="182">
        <v>1875.86</v>
      </c>
      <c r="AU499" s="163">
        <v>15300</v>
      </c>
      <c r="AV499" s="164">
        <v>14</v>
      </c>
      <c r="AX499" s="400"/>
      <c r="AZ499" s="401"/>
      <c r="BB499" s="168">
        <v>18000</v>
      </c>
      <c r="BC499" s="182">
        <v>1890</v>
      </c>
      <c r="BD499" s="163">
        <v>12000</v>
      </c>
      <c r="BE499" s="164">
        <v>14.75</v>
      </c>
      <c r="BG499" s="401"/>
      <c r="BI499" s="400"/>
      <c r="BK499" s="168">
        <v>17707.21</v>
      </c>
      <c r="BL499" s="182">
        <v>1813.61</v>
      </c>
      <c r="BM499" s="163">
        <v>15300</v>
      </c>
      <c r="BN499" s="164">
        <v>14</v>
      </c>
      <c r="BP499" s="400"/>
      <c r="BR499" s="401"/>
      <c r="BT499" s="168">
        <v>20200</v>
      </c>
      <c r="BU499" s="182">
        <v>2112.75</v>
      </c>
      <c r="BV499" s="163">
        <v>13800</v>
      </c>
      <c r="BW499" s="164">
        <v>15</v>
      </c>
      <c r="BY499" s="401"/>
      <c r="CA499" s="400"/>
      <c r="CC499" s="168">
        <v>20200</v>
      </c>
      <c r="CD499" s="182">
        <v>2112.75</v>
      </c>
      <c r="CE499" s="163">
        <v>15000</v>
      </c>
      <c r="CF499" s="164">
        <v>15</v>
      </c>
      <c r="CH499" s="400"/>
      <c r="CJ499" s="401"/>
      <c r="CL499" s="168">
        <v>20200</v>
      </c>
      <c r="CM499" s="182">
        <v>2112.75</v>
      </c>
      <c r="CN499" s="163">
        <v>15000</v>
      </c>
      <c r="CO499" s="164">
        <v>14</v>
      </c>
      <c r="CQ499" s="401"/>
      <c r="CS499" s="400"/>
      <c r="CU499" s="168">
        <v>33007.199999999997</v>
      </c>
      <c r="CV499" s="182">
        <v>4266.8599999999997</v>
      </c>
      <c r="CW499" s="163">
        <v>20400</v>
      </c>
      <c r="CX499" s="164">
        <v>18.5</v>
      </c>
      <c r="CZ499" s="400"/>
      <c r="DB499" s="401"/>
      <c r="DD499" s="168">
        <v>20200</v>
      </c>
      <c r="DE499" s="163">
        <v>2112.75</v>
      </c>
      <c r="DF499" s="163">
        <v>15000</v>
      </c>
      <c r="DG499" s="164">
        <v>15</v>
      </c>
      <c r="DI499" s="401"/>
      <c r="DK499" s="400"/>
      <c r="DM499" s="168">
        <v>20200</v>
      </c>
      <c r="DN499" s="182">
        <v>2276</v>
      </c>
      <c r="DO499" s="163">
        <v>4000</v>
      </c>
      <c r="DP499" s="164">
        <v>15.5</v>
      </c>
      <c r="DR499" s="400"/>
      <c r="DT499" s="401"/>
      <c r="DV499" s="168">
        <v>20200</v>
      </c>
      <c r="DW499" s="182">
        <v>2093.38</v>
      </c>
      <c r="DX499" s="163">
        <v>7500</v>
      </c>
      <c r="DY499" s="164">
        <v>15.5</v>
      </c>
      <c r="EA499" s="401"/>
      <c r="EC499" s="400"/>
      <c r="EE499" s="168">
        <v>20200</v>
      </c>
      <c r="EF499" s="182">
        <v>2112.75</v>
      </c>
      <c r="EG499" s="163">
        <v>15000</v>
      </c>
      <c r="EH499" s="164">
        <v>15</v>
      </c>
      <c r="EJ499" s="400"/>
      <c r="EL499" s="401"/>
      <c r="EN499" s="168">
        <v>17707.2</v>
      </c>
      <c r="EO499" s="182">
        <v>1771.56</v>
      </c>
      <c r="EP499" s="163">
        <v>15300</v>
      </c>
      <c r="EQ499" s="164">
        <v>13.3</v>
      </c>
      <c r="ES499" s="401"/>
      <c r="ET499" s="175"/>
      <c r="EU499" s="400"/>
      <c r="EW499" s="168">
        <v>20200</v>
      </c>
      <c r="EX499" s="182">
        <v>2213.75</v>
      </c>
      <c r="EY499" s="163">
        <v>13800</v>
      </c>
      <c r="EZ499" s="164">
        <v>15.5</v>
      </c>
      <c r="FB499" s="400"/>
      <c r="FD499" s="401"/>
      <c r="FF499" s="168">
        <v>33007.199999999997</v>
      </c>
      <c r="FG499" s="182">
        <v>4236.92</v>
      </c>
      <c r="FH499" s="163">
        <v>20400</v>
      </c>
      <c r="FI499" s="164">
        <v>18.45</v>
      </c>
      <c r="FK499" s="401"/>
    </row>
    <row r="500" spans="2:167" ht="15" customHeight="1" x14ac:dyDescent="0.25">
      <c r="B500" s="750"/>
      <c r="C500" s="750"/>
      <c r="D500" s="750"/>
      <c r="E500" s="750"/>
      <c r="F500" s="750"/>
      <c r="G500" s="399"/>
      <c r="H500" s="165">
        <v>35200</v>
      </c>
      <c r="I500" s="166">
        <v>4362.75</v>
      </c>
      <c r="J500" s="166">
        <v>24800</v>
      </c>
      <c r="K500" s="167">
        <v>18.5</v>
      </c>
      <c r="L500" s="153"/>
      <c r="M500" s="153"/>
      <c r="N500" s="153"/>
      <c r="O500" s="153"/>
      <c r="P500" s="153"/>
      <c r="Q500" s="176"/>
      <c r="R500" s="176"/>
      <c r="S500" s="176"/>
      <c r="T500" s="176"/>
      <c r="U500" s="176"/>
      <c r="V500" s="153"/>
      <c r="W500" s="151"/>
      <c r="X500" s="175"/>
      <c r="Y500" s="400"/>
      <c r="AA500" s="165">
        <v>28000</v>
      </c>
      <c r="AB500" s="166">
        <v>3345</v>
      </c>
      <c r="AC500" s="166">
        <v>7200</v>
      </c>
      <c r="AD500" s="167">
        <v>16.5</v>
      </c>
      <c r="AF500" s="400"/>
      <c r="AG500" s="175"/>
      <c r="AH500" s="401"/>
      <c r="AJ500" s="165">
        <v>34000</v>
      </c>
      <c r="AK500" s="166">
        <v>4352.75</v>
      </c>
      <c r="AL500" s="166">
        <v>16000</v>
      </c>
      <c r="AM500" s="167">
        <v>19</v>
      </c>
      <c r="AO500" s="401"/>
      <c r="AQ500" s="400"/>
      <c r="AS500" s="165">
        <v>33007.199999999997</v>
      </c>
      <c r="AT500" s="166">
        <v>4017.86</v>
      </c>
      <c r="AU500" s="166">
        <v>20400</v>
      </c>
      <c r="AV500" s="167">
        <v>18.5</v>
      </c>
      <c r="AX500" s="400"/>
      <c r="AZ500" s="401"/>
      <c r="BB500" s="165">
        <v>30000</v>
      </c>
      <c r="BC500" s="166">
        <v>3660</v>
      </c>
      <c r="BD500" s="166">
        <v>18000</v>
      </c>
      <c r="BE500" s="167">
        <v>17.75</v>
      </c>
      <c r="BG500" s="401"/>
      <c r="BI500" s="400"/>
      <c r="BK500" s="165">
        <v>33007.21</v>
      </c>
      <c r="BL500" s="166">
        <v>3955.61</v>
      </c>
      <c r="BM500" s="166">
        <v>20400</v>
      </c>
      <c r="BN500" s="167">
        <v>18.5</v>
      </c>
      <c r="BP500" s="400"/>
      <c r="BR500" s="401"/>
      <c r="BT500" s="165">
        <v>34000</v>
      </c>
      <c r="BU500" s="166">
        <v>4182.75</v>
      </c>
      <c r="BV500" s="166">
        <v>12000</v>
      </c>
      <c r="BW500" s="167">
        <v>18.5</v>
      </c>
      <c r="BY500" s="401"/>
      <c r="CA500" s="400"/>
      <c r="CC500" s="165">
        <v>35200</v>
      </c>
      <c r="CD500" s="166">
        <v>4362.75</v>
      </c>
      <c r="CE500" s="166">
        <v>24800</v>
      </c>
      <c r="CF500" s="167">
        <v>18.5</v>
      </c>
      <c r="CH500" s="400"/>
      <c r="CJ500" s="401"/>
      <c r="CL500" s="165">
        <v>35200</v>
      </c>
      <c r="CM500" s="166">
        <v>4212.75</v>
      </c>
      <c r="CN500" s="166">
        <v>18207.2</v>
      </c>
      <c r="CO500" s="167">
        <v>18.5</v>
      </c>
      <c r="CQ500" s="401"/>
      <c r="CS500" s="400"/>
      <c r="CU500" s="165">
        <v>53407.199999999997</v>
      </c>
      <c r="CV500" s="166">
        <v>8040.86</v>
      </c>
      <c r="CW500" s="166">
        <v>66593</v>
      </c>
      <c r="CX500" s="167">
        <v>21.5</v>
      </c>
      <c r="CZ500" s="400"/>
      <c r="DB500" s="401"/>
      <c r="DD500" s="165">
        <v>35200</v>
      </c>
      <c r="DE500" s="166">
        <v>4362.75</v>
      </c>
      <c r="DF500" s="166">
        <v>24800</v>
      </c>
      <c r="DG500" s="167">
        <v>18.5</v>
      </c>
      <c r="DI500" s="401"/>
      <c r="DK500" s="400"/>
      <c r="DM500" s="165">
        <v>24200</v>
      </c>
      <c r="DN500" s="166">
        <v>2896</v>
      </c>
      <c r="DO500" s="166">
        <v>11000</v>
      </c>
      <c r="DP500" s="167">
        <v>16.5</v>
      </c>
      <c r="DR500" s="400"/>
      <c r="DT500" s="401"/>
      <c r="DV500" s="165">
        <v>27700</v>
      </c>
      <c r="DW500" s="166">
        <v>3255.88</v>
      </c>
      <c r="DX500" s="166">
        <v>7500</v>
      </c>
      <c r="DY500" s="167">
        <v>17</v>
      </c>
      <c r="EA500" s="401"/>
      <c r="EC500" s="400"/>
      <c r="EE500" s="165">
        <v>35200</v>
      </c>
      <c r="EF500" s="166">
        <v>4362.75</v>
      </c>
      <c r="EG500" s="166">
        <v>14800</v>
      </c>
      <c r="EH500" s="167">
        <v>19</v>
      </c>
      <c r="EJ500" s="400"/>
      <c r="EL500" s="401"/>
      <c r="EN500" s="165">
        <v>33007.199999999997</v>
      </c>
      <c r="EO500" s="166">
        <v>3806.46</v>
      </c>
      <c r="EP500" s="166">
        <v>20400</v>
      </c>
      <c r="EQ500" s="167">
        <v>17.899999999999999</v>
      </c>
      <c r="ES500" s="401"/>
      <c r="ET500" s="175"/>
      <c r="EU500" s="400"/>
      <c r="EW500" s="165">
        <v>34000</v>
      </c>
      <c r="EX500" s="166">
        <v>4352.75</v>
      </c>
      <c r="EY500" s="166">
        <v>26000</v>
      </c>
      <c r="EZ500" s="167">
        <v>19.5</v>
      </c>
      <c r="FB500" s="400"/>
      <c r="FD500" s="401"/>
      <c r="FF500" s="165">
        <v>53407.199999999997</v>
      </c>
      <c r="FG500" s="166">
        <v>8000.72</v>
      </c>
      <c r="FH500" s="166">
        <v>66593</v>
      </c>
      <c r="FI500" s="167">
        <v>21.48</v>
      </c>
      <c r="FK500" s="401"/>
    </row>
    <row r="501" spans="2:167" ht="15" customHeight="1" x14ac:dyDescent="0.25">
      <c r="B501" s="750"/>
      <c r="C501" s="750"/>
      <c r="D501" s="750"/>
      <c r="E501" s="750"/>
      <c r="F501" s="750"/>
      <c r="G501" s="399"/>
      <c r="H501" s="169">
        <v>60000</v>
      </c>
      <c r="I501" s="170">
        <v>8950.75</v>
      </c>
      <c r="J501" s="172" t="s">
        <v>296</v>
      </c>
      <c r="K501" s="171">
        <v>22.5</v>
      </c>
      <c r="L501" s="153"/>
      <c r="M501" s="153"/>
      <c r="N501" s="153"/>
      <c r="O501" s="153"/>
      <c r="P501" s="153"/>
      <c r="Q501" s="176"/>
      <c r="R501" s="176"/>
      <c r="S501" s="176"/>
      <c r="T501" s="176"/>
      <c r="U501" s="176"/>
      <c r="V501" s="153"/>
      <c r="W501" s="151"/>
      <c r="X501" s="175"/>
      <c r="Y501" s="400"/>
      <c r="AA501" s="404">
        <v>35200</v>
      </c>
      <c r="AB501" s="182">
        <v>4533</v>
      </c>
      <c r="AC501" s="182">
        <v>14800</v>
      </c>
      <c r="AD501" s="234">
        <v>19</v>
      </c>
      <c r="AF501" s="400"/>
      <c r="AG501" s="175"/>
      <c r="AH501" s="401"/>
      <c r="AJ501" s="404">
        <v>50000</v>
      </c>
      <c r="AK501" s="182">
        <v>7392.75</v>
      </c>
      <c r="AL501" s="182">
        <v>10000</v>
      </c>
      <c r="AM501" s="234">
        <v>21</v>
      </c>
      <c r="AO501" s="401"/>
      <c r="AQ501" s="400"/>
      <c r="AS501" s="404">
        <v>53407.199999999997</v>
      </c>
      <c r="AT501" s="182">
        <v>7791.86</v>
      </c>
      <c r="AU501" s="182">
        <v>16592.8</v>
      </c>
      <c r="AV501" s="234">
        <v>21.5</v>
      </c>
      <c r="AX501" s="400"/>
      <c r="AZ501" s="401"/>
      <c r="BB501" s="404">
        <v>48000</v>
      </c>
      <c r="BC501" s="182">
        <v>6855</v>
      </c>
      <c r="BD501" s="182">
        <v>22000</v>
      </c>
      <c r="BE501" s="234">
        <v>19.25</v>
      </c>
      <c r="BG501" s="401"/>
      <c r="BI501" s="400"/>
      <c r="BK501" s="404">
        <v>53407.21</v>
      </c>
      <c r="BL501" s="182">
        <v>7729.61</v>
      </c>
      <c r="BM501" s="182">
        <v>36592.800000000003</v>
      </c>
      <c r="BN501" s="234">
        <v>23.5</v>
      </c>
      <c r="BP501" s="400"/>
      <c r="BR501" s="401"/>
      <c r="BT501" s="404">
        <v>46000</v>
      </c>
      <c r="BU501" s="182">
        <v>6402.75</v>
      </c>
      <c r="BV501" s="182">
        <v>14000</v>
      </c>
      <c r="BW501" s="234">
        <v>19.5</v>
      </c>
      <c r="BY501" s="401"/>
      <c r="CA501" s="400"/>
      <c r="CC501" s="193">
        <v>60000</v>
      </c>
      <c r="CD501" s="194">
        <v>8950.75</v>
      </c>
      <c r="CE501" s="194" t="s">
        <v>296</v>
      </c>
      <c r="CF501" s="195">
        <v>22.5</v>
      </c>
      <c r="CH501" s="400"/>
      <c r="CJ501" s="401"/>
      <c r="CL501" s="193">
        <v>53407.199999999997</v>
      </c>
      <c r="CM501" s="194">
        <v>7581.08</v>
      </c>
      <c r="CN501" s="194" t="s">
        <v>296</v>
      </c>
      <c r="CO501" s="195">
        <v>21.5</v>
      </c>
      <c r="CQ501" s="401"/>
      <c r="CS501" s="400"/>
      <c r="CU501" s="404">
        <v>120000.2</v>
      </c>
      <c r="CV501" s="182">
        <v>22358.36</v>
      </c>
      <c r="CW501" s="182">
        <v>55000</v>
      </c>
      <c r="CX501" s="234">
        <v>23.5</v>
      </c>
      <c r="CZ501" s="400"/>
      <c r="DB501" s="401"/>
      <c r="DD501" s="169">
        <v>60000</v>
      </c>
      <c r="DE501" s="170">
        <v>8950.75</v>
      </c>
      <c r="DF501" s="172" t="s">
        <v>296</v>
      </c>
      <c r="DG501" s="171">
        <v>22.5</v>
      </c>
      <c r="DI501" s="401"/>
      <c r="DK501" s="400"/>
      <c r="DM501" s="404">
        <v>35200</v>
      </c>
      <c r="DN501" s="182">
        <v>4711</v>
      </c>
      <c r="DO501" s="182">
        <v>24800</v>
      </c>
      <c r="DP501" s="234">
        <v>20.5</v>
      </c>
      <c r="DR501" s="400"/>
      <c r="DT501" s="401"/>
      <c r="DV501" s="404">
        <v>35200</v>
      </c>
      <c r="DW501" s="182">
        <v>4530.88</v>
      </c>
      <c r="DX501" s="182">
        <v>12400</v>
      </c>
      <c r="DY501" s="234">
        <v>18.5</v>
      </c>
      <c r="EA501" s="401"/>
      <c r="EC501" s="400"/>
      <c r="EE501" s="404">
        <v>50000</v>
      </c>
      <c r="EF501" s="182">
        <v>7174.75</v>
      </c>
      <c r="EG501" s="182">
        <v>10000</v>
      </c>
      <c r="EH501" s="234">
        <v>19.5</v>
      </c>
      <c r="EJ501" s="400"/>
      <c r="EL501" s="401"/>
      <c r="EN501" s="193">
        <v>53407.199999999997</v>
      </c>
      <c r="EO501" s="194">
        <v>7458.06</v>
      </c>
      <c r="EP501" s="194" t="s">
        <v>296</v>
      </c>
      <c r="EQ501" s="195">
        <v>21</v>
      </c>
      <c r="ES501" s="401"/>
      <c r="ET501" s="175"/>
      <c r="EU501" s="400"/>
      <c r="EW501" s="193">
        <v>60000</v>
      </c>
      <c r="EX501" s="194">
        <v>9422.75</v>
      </c>
      <c r="EY501" s="194" t="s">
        <v>296</v>
      </c>
      <c r="EZ501" s="195">
        <v>23.5</v>
      </c>
      <c r="FB501" s="400"/>
      <c r="FD501" s="401"/>
      <c r="FF501" s="404">
        <v>120000.2</v>
      </c>
      <c r="FG501" s="182">
        <v>22304.9</v>
      </c>
      <c r="FH501" s="182">
        <v>55000</v>
      </c>
      <c r="FI501" s="234">
        <v>22.48</v>
      </c>
      <c r="FK501" s="401"/>
    </row>
    <row r="502" spans="2:167" ht="15" customHeight="1" x14ac:dyDescent="0.25">
      <c r="B502" s="750"/>
      <c r="C502" s="750"/>
      <c r="D502" s="750"/>
      <c r="E502" s="750"/>
      <c r="F502" s="750"/>
      <c r="G502" s="399"/>
      <c r="H502" s="174" t="s">
        <v>299</v>
      </c>
      <c r="I502" s="163"/>
      <c r="J502" s="162"/>
      <c r="K502" s="173"/>
      <c r="L502" s="153"/>
      <c r="M502" s="153"/>
      <c r="N502" s="153"/>
      <c r="O502" s="153"/>
      <c r="P502" s="153"/>
      <c r="Q502" s="176"/>
      <c r="R502" s="176"/>
      <c r="S502" s="176"/>
      <c r="T502" s="176"/>
      <c r="U502" s="176"/>
      <c r="V502" s="153"/>
      <c r="W502" s="151"/>
      <c r="X502" s="175"/>
      <c r="Y502" s="400"/>
      <c r="AA502" s="165">
        <v>50000</v>
      </c>
      <c r="AB502" s="166">
        <v>7345</v>
      </c>
      <c r="AC502" s="166">
        <v>10000</v>
      </c>
      <c r="AD502" s="167">
        <v>19.5</v>
      </c>
      <c r="AF502" s="400"/>
      <c r="AG502" s="175"/>
      <c r="AH502" s="401"/>
      <c r="AJ502" s="165">
        <v>60000</v>
      </c>
      <c r="AK502" s="166">
        <v>9492.75</v>
      </c>
      <c r="AL502" s="166">
        <v>10000</v>
      </c>
      <c r="AM502" s="167">
        <v>22</v>
      </c>
      <c r="AO502" s="401"/>
      <c r="AQ502" s="400"/>
      <c r="AS502" s="165">
        <v>70000</v>
      </c>
      <c r="AT502" s="166">
        <v>11359.32</v>
      </c>
      <c r="AU502" s="166">
        <v>20000</v>
      </c>
      <c r="AV502" s="167">
        <v>22.5</v>
      </c>
      <c r="AX502" s="400"/>
      <c r="AZ502" s="401"/>
      <c r="BB502" s="165">
        <v>70000</v>
      </c>
      <c r="BC502" s="166">
        <v>11090</v>
      </c>
      <c r="BD502" s="166">
        <v>20000</v>
      </c>
      <c r="BE502" s="167">
        <v>22</v>
      </c>
      <c r="BG502" s="401"/>
      <c r="BI502" s="400"/>
      <c r="BK502" s="179">
        <v>90000.01</v>
      </c>
      <c r="BL502" s="180">
        <v>16328.92</v>
      </c>
      <c r="BM502" s="405" t="s">
        <v>296</v>
      </c>
      <c r="BN502" s="181">
        <v>24</v>
      </c>
      <c r="BP502" s="400"/>
      <c r="BR502" s="401"/>
      <c r="BT502" s="165">
        <v>60000</v>
      </c>
      <c r="BU502" s="166">
        <v>9132.75</v>
      </c>
      <c r="BV502" s="166">
        <v>30000</v>
      </c>
      <c r="BW502" s="167">
        <v>24.5</v>
      </c>
      <c r="BY502" s="401"/>
      <c r="CA502" s="400"/>
      <c r="CH502" s="400"/>
      <c r="CJ502" s="401"/>
      <c r="CQ502" s="401"/>
      <c r="CS502" s="400"/>
      <c r="CU502" s="179">
        <v>175000.2</v>
      </c>
      <c r="CV502" s="180">
        <v>35283.360000000001</v>
      </c>
      <c r="CW502" s="180" t="s">
        <v>296</v>
      </c>
      <c r="CX502" s="181">
        <v>25.5</v>
      </c>
      <c r="CZ502" s="400"/>
      <c r="DB502" s="401"/>
      <c r="DI502" s="401"/>
      <c r="DK502" s="400"/>
      <c r="DM502" s="165">
        <v>60000</v>
      </c>
      <c r="DN502" s="166">
        <v>9795</v>
      </c>
      <c r="DO502" s="166">
        <v>20200</v>
      </c>
      <c r="DP502" s="167">
        <v>23.5</v>
      </c>
      <c r="DR502" s="400"/>
      <c r="DT502" s="401"/>
      <c r="DV502" s="165">
        <v>47600</v>
      </c>
      <c r="DW502" s="166">
        <v>6824.88</v>
      </c>
      <c r="DX502" s="166">
        <v>12400</v>
      </c>
      <c r="DY502" s="167">
        <v>20.5</v>
      </c>
      <c r="EA502" s="401"/>
      <c r="EC502" s="400"/>
      <c r="EE502" s="165">
        <v>60000</v>
      </c>
      <c r="EF502" s="166">
        <v>9124.75</v>
      </c>
      <c r="EG502" s="166">
        <v>60000</v>
      </c>
      <c r="EH502" s="167">
        <v>23.5</v>
      </c>
      <c r="EJ502" s="400"/>
      <c r="EL502" s="401"/>
      <c r="ES502" s="401"/>
      <c r="ET502" s="175"/>
      <c r="EU502" s="400"/>
      <c r="FB502" s="400"/>
      <c r="FD502" s="401"/>
      <c r="FF502" s="179">
        <v>175000.2</v>
      </c>
      <c r="FG502" s="180">
        <v>34668.9</v>
      </c>
      <c r="FH502" s="180" t="s">
        <v>296</v>
      </c>
      <c r="FI502" s="181">
        <v>23.48</v>
      </c>
      <c r="FK502" s="401"/>
    </row>
    <row r="503" spans="2:167" ht="15" customHeight="1" x14ac:dyDescent="0.25">
      <c r="B503" s="750"/>
      <c r="C503" s="750"/>
      <c r="D503" s="750"/>
      <c r="E503" s="750"/>
      <c r="F503" s="750"/>
      <c r="G503" s="399"/>
      <c r="L503" s="153"/>
      <c r="M503" s="153"/>
      <c r="N503" s="153"/>
      <c r="O503" s="153"/>
      <c r="P503" s="153"/>
      <c r="Q503" s="176"/>
      <c r="R503" s="176"/>
      <c r="S503" s="176"/>
      <c r="T503" s="176"/>
      <c r="U503" s="176"/>
      <c r="V503" s="153"/>
      <c r="W503" s="151"/>
      <c r="X503" s="175"/>
      <c r="Y503" s="400"/>
      <c r="AA503" s="404">
        <v>60000</v>
      </c>
      <c r="AB503" s="182">
        <v>9295</v>
      </c>
      <c r="AC503" s="182">
        <v>60000</v>
      </c>
      <c r="AD503" s="234">
        <v>23.5</v>
      </c>
      <c r="AF503" s="400"/>
      <c r="AG503" s="175"/>
      <c r="AH503" s="401"/>
      <c r="AJ503" s="404">
        <v>70000</v>
      </c>
      <c r="AK503" s="182">
        <v>11692.75</v>
      </c>
      <c r="AL503" s="182">
        <v>20000</v>
      </c>
      <c r="AM503" s="234">
        <v>22.5</v>
      </c>
      <c r="AO503" s="401"/>
      <c r="AQ503" s="400"/>
      <c r="AS503" s="404">
        <v>90000</v>
      </c>
      <c r="AT503" s="182">
        <v>15859.32</v>
      </c>
      <c r="AU503" s="182">
        <v>85000</v>
      </c>
      <c r="AV503" s="234">
        <v>25</v>
      </c>
      <c r="AX503" s="400"/>
      <c r="AZ503" s="401"/>
      <c r="BB503" s="404">
        <v>90000</v>
      </c>
      <c r="BC503" s="182">
        <v>15490</v>
      </c>
      <c r="BD503" s="182">
        <v>30000</v>
      </c>
      <c r="BE503" s="234">
        <v>23</v>
      </c>
      <c r="BG503" s="401"/>
      <c r="BI503" s="400"/>
      <c r="BP503" s="400"/>
      <c r="BR503" s="401"/>
      <c r="BT503" s="193">
        <v>90000</v>
      </c>
      <c r="BU503" s="194">
        <v>16482.75</v>
      </c>
      <c r="BV503" s="194" t="s">
        <v>296</v>
      </c>
      <c r="BW503" s="195">
        <v>25.5</v>
      </c>
      <c r="BY503" s="401"/>
      <c r="CA503" s="400"/>
      <c r="CC503" s="687" t="s">
        <v>722</v>
      </c>
      <c r="CD503" s="688"/>
      <c r="CE503" s="688"/>
      <c r="CF503" s="689"/>
      <c r="CH503" s="400"/>
      <c r="CJ503" s="401"/>
      <c r="CL503" s="687" t="s">
        <v>722</v>
      </c>
      <c r="CM503" s="688"/>
      <c r="CN503" s="688"/>
      <c r="CO503" s="689"/>
      <c r="CQ503" s="401"/>
      <c r="CS503" s="400"/>
      <c r="CZ503" s="400"/>
      <c r="DB503" s="401"/>
      <c r="DD503" s="687" t="s">
        <v>722</v>
      </c>
      <c r="DE503" s="688"/>
      <c r="DF503" s="688"/>
      <c r="DG503" s="689"/>
      <c r="DI503" s="401"/>
      <c r="DK503" s="400"/>
      <c r="DM503" s="404">
        <v>80200</v>
      </c>
      <c r="DN503" s="182">
        <v>14542</v>
      </c>
      <c r="DO503" s="182">
        <v>19000</v>
      </c>
      <c r="DP503" s="234">
        <v>24</v>
      </c>
      <c r="DR503" s="400"/>
      <c r="DT503" s="401"/>
      <c r="DV503" s="193">
        <v>60000</v>
      </c>
      <c r="DW503" s="194">
        <v>9366.8799999999992</v>
      </c>
      <c r="DX503" s="194" t="s">
        <v>296</v>
      </c>
      <c r="DY503" s="195">
        <v>22.5</v>
      </c>
      <c r="EA503" s="401"/>
      <c r="EC503" s="400"/>
      <c r="EE503" s="193">
        <v>120000</v>
      </c>
      <c r="EF503" s="194">
        <v>23224.75</v>
      </c>
      <c r="EG503" s="194" t="s">
        <v>296</v>
      </c>
      <c r="EH503" s="195">
        <v>25.5</v>
      </c>
      <c r="EJ503" s="400"/>
      <c r="EL503" s="401"/>
      <c r="EN503" s="687" t="s">
        <v>722</v>
      </c>
      <c r="EO503" s="688"/>
      <c r="EP503" s="688"/>
      <c r="EQ503" s="689"/>
      <c r="ES503" s="401"/>
      <c r="ET503" s="175"/>
      <c r="EU503" s="400"/>
      <c r="EW503" s="687" t="s">
        <v>722</v>
      </c>
      <c r="EX503" s="688"/>
      <c r="EY503" s="688"/>
      <c r="EZ503" s="689"/>
      <c r="FB503" s="400"/>
      <c r="FD503" s="401"/>
      <c r="FK503" s="401"/>
    </row>
    <row r="504" spans="2:167" ht="15" customHeight="1" x14ac:dyDescent="0.25">
      <c r="B504" s="750"/>
      <c r="C504" s="750"/>
      <c r="D504" s="750"/>
      <c r="E504" s="750"/>
      <c r="F504" s="750"/>
      <c r="G504" s="399"/>
      <c r="H504" s="687" t="s">
        <v>300</v>
      </c>
      <c r="I504" s="688"/>
      <c r="J504" s="688"/>
      <c r="K504" s="689"/>
      <c r="M504" s="687" t="s">
        <v>301</v>
      </c>
      <c r="N504" s="688"/>
      <c r="O504" s="688"/>
      <c r="P504" s="689"/>
      <c r="Q504" s="176"/>
      <c r="R504" s="176"/>
      <c r="S504" s="176"/>
      <c r="T504" s="176"/>
      <c r="U504" s="176"/>
      <c r="V504" s="153"/>
      <c r="W504" s="151"/>
      <c r="X504" s="175"/>
      <c r="Y504" s="400"/>
      <c r="AA504" s="179">
        <v>120000</v>
      </c>
      <c r="AB504" s="180">
        <v>23395</v>
      </c>
      <c r="AC504" s="405" t="s">
        <v>296</v>
      </c>
      <c r="AD504" s="181">
        <v>25.5</v>
      </c>
      <c r="AF504" s="400"/>
      <c r="AG504" s="175"/>
      <c r="AH504" s="401"/>
      <c r="AJ504" s="165">
        <v>90000</v>
      </c>
      <c r="AK504" s="166">
        <v>16192.75</v>
      </c>
      <c r="AL504" s="166">
        <v>40000</v>
      </c>
      <c r="AM504" s="167">
        <v>23.5</v>
      </c>
      <c r="AO504" s="401"/>
      <c r="AQ504" s="400"/>
      <c r="AS504" s="179">
        <v>175000</v>
      </c>
      <c r="AT504" s="180">
        <v>37109.32</v>
      </c>
      <c r="AU504" s="405" t="s">
        <v>296</v>
      </c>
      <c r="AV504" s="181">
        <v>25.5</v>
      </c>
      <c r="AX504" s="400"/>
      <c r="AZ504" s="401"/>
      <c r="BB504" s="165">
        <v>120000</v>
      </c>
      <c r="BC504" s="166">
        <v>22390</v>
      </c>
      <c r="BD504" s="166">
        <v>55000</v>
      </c>
      <c r="BE504" s="167">
        <v>24</v>
      </c>
      <c r="BG504" s="401"/>
      <c r="BI504" s="400"/>
      <c r="BK504" s="687" t="s">
        <v>722</v>
      </c>
      <c r="BL504" s="688"/>
      <c r="BM504" s="688"/>
      <c r="BN504" s="689"/>
      <c r="BP504" s="400"/>
      <c r="BR504" s="401"/>
      <c r="BY504" s="401"/>
      <c r="CA504" s="400"/>
      <c r="CC504" s="690"/>
      <c r="CD504" s="691"/>
      <c r="CE504" s="691"/>
      <c r="CF504" s="692"/>
      <c r="CH504" s="400"/>
      <c r="CJ504" s="401"/>
      <c r="CL504" s="690"/>
      <c r="CM504" s="691"/>
      <c r="CN504" s="691"/>
      <c r="CO504" s="692"/>
      <c r="CQ504" s="401"/>
      <c r="CS504" s="400"/>
      <c r="CU504" s="687" t="s">
        <v>722</v>
      </c>
      <c r="CV504" s="688"/>
      <c r="CW504" s="688"/>
      <c r="CX504" s="689"/>
      <c r="CZ504" s="400"/>
      <c r="DB504" s="401"/>
      <c r="DD504" s="690"/>
      <c r="DE504" s="691"/>
      <c r="DF504" s="691"/>
      <c r="DG504" s="692"/>
      <c r="DI504" s="401"/>
      <c r="DK504" s="400"/>
      <c r="DM504" s="165">
        <v>99200</v>
      </c>
      <c r="DN504" s="166">
        <v>19102</v>
      </c>
      <c r="DO504" s="166">
        <v>21000</v>
      </c>
      <c r="DP504" s="167">
        <v>24.5</v>
      </c>
      <c r="DR504" s="400"/>
      <c r="DT504" s="401"/>
      <c r="EA504" s="401"/>
      <c r="EC504" s="400"/>
      <c r="EJ504" s="400"/>
      <c r="EL504" s="401"/>
      <c r="EN504" s="690"/>
      <c r="EO504" s="691"/>
      <c r="EP504" s="691"/>
      <c r="EQ504" s="692"/>
      <c r="ES504" s="401"/>
      <c r="ET504" s="175"/>
      <c r="EU504" s="400"/>
      <c r="EW504" s="690"/>
      <c r="EX504" s="691"/>
      <c r="EY504" s="691"/>
      <c r="EZ504" s="692"/>
      <c r="FB504" s="400"/>
      <c r="FD504" s="401"/>
      <c r="FF504" s="687" t="s">
        <v>722</v>
      </c>
      <c r="FG504" s="688"/>
      <c r="FH504" s="688"/>
      <c r="FI504" s="689"/>
      <c r="FK504" s="401"/>
    </row>
    <row r="505" spans="2:167" ht="15" customHeight="1" x14ac:dyDescent="0.25">
      <c r="B505" s="750"/>
      <c r="C505" s="750"/>
      <c r="D505" s="750"/>
      <c r="E505" s="750"/>
      <c r="F505" s="750"/>
      <c r="G505" s="399"/>
      <c r="H505" s="690"/>
      <c r="I505" s="691"/>
      <c r="J505" s="691"/>
      <c r="K505" s="692"/>
      <c r="L505" s="153"/>
      <c r="M505" s="690"/>
      <c r="N505" s="691"/>
      <c r="O505" s="691"/>
      <c r="P505" s="692"/>
      <c r="Q505" s="176"/>
      <c r="R505" s="176"/>
      <c r="S505" s="176"/>
      <c r="T505" s="176"/>
      <c r="U505" s="176"/>
      <c r="V505" s="153"/>
      <c r="W505" s="151"/>
      <c r="X505" s="175"/>
      <c r="Y505" s="400"/>
      <c r="AF505" s="400"/>
      <c r="AG505" s="175"/>
      <c r="AH505" s="401"/>
      <c r="AJ505" s="404">
        <v>130000</v>
      </c>
      <c r="AK505" s="182">
        <v>25592.75</v>
      </c>
      <c r="AL505" s="182">
        <v>20000</v>
      </c>
      <c r="AM505" s="234">
        <v>24.5</v>
      </c>
      <c r="AO505" s="401"/>
      <c r="AQ505" s="400"/>
      <c r="AX505" s="400"/>
      <c r="AZ505" s="401"/>
      <c r="BB505" s="193">
        <v>175000</v>
      </c>
      <c r="BC505" s="194">
        <v>35590</v>
      </c>
      <c r="BD505" s="172" t="s">
        <v>296</v>
      </c>
      <c r="BE505" s="195">
        <v>25</v>
      </c>
      <c r="BG505" s="401"/>
      <c r="BI505" s="400"/>
      <c r="BK505" s="690"/>
      <c r="BL505" s="691"/>
      <c r="BM505" s="691"/>
      <c r="BN505" s="692"/>
      <c r="BP505" s="400"/>
      <c r="BR505" s="401"/>
      <c r="BT505" s="687" t="s">
        <v>722</v>
      </c>
      <c r="BU505" s="688"/>
      <c r="BV505" s="688"/>
      <c r="BW505" s="689"/>
      <c r="BY505" s="401"/>
      <c r="CA505" s="400"/>
      <c r="CC505" s="697" t="s">
        <v>286</v>
      </c>
      <c r="CD505" s="693" t="s">
        <v>287</v>
      </c>
      <c r="CE505" s="693" t="s">
        <v>288</v>
      </c>
      <c r="CF505" s="699" t="s">
        <v>289</v>
      </c>
      <c r="CH505" s="400"/>
      <c r="CJ505" s="401"/>
      <c r="CL505" s="697" t="s">
        <v>286</v>
      </c>
      <c r="CM505" s="693" t="s">
        <v>287</v>
      </c>
      <c r="CN505" s="693" t="s">
        <v>288</v>
      </c>
      <c r="CO505" s="699" t="s">
        <v>289</v>
      </c>
      <c r="CQ505" s="401"/>
      <c r="CS505" s="400"/>
      <c r="CU505" s="690"/>
      <c r="CV505" s="691"/>
      <c r="CW505" s="691"/>
      <c r="CX505" s="692"/>
      <c r="CZ505" s="400"/>
      <c r="DB505" s="401"/>
      <c r="DD505" s="697" t="s">
        <v>286</v>
      </c>
      <c r="DE505" s="693" t="s">
        <v>287</v>
      </c>
      <c r="DF505" s="693" t="s">
        <v>288</v>
      </c>
      <c r="DG505" s="699" t="s">
        <v>289</v>
      </c>
      <c r="DI505" s="401"/>
      <c r="DK505" s="400"/>
      <c r="DM505" s="193">
        <v>120200</v>
      </c>
      <c r="DN505" s="194">
        <v>24247</v>
      </c>
      <c r="DO505" s="194" t="s">
        <v>296</v>
      </c>
      <c r="DP505" s="195">
        <v>25</v>
      </c>
      <c r="DR505" s="400"/>
      <c r="DT505" s="401"/>
      <c r="DV505" s="687" t="s">
        <v>722</v>
      </c>
      <c r="DW505" s="688"/>
      <c r="DX505" s="688"/>
      <c r="DY505" s="689"/>
      <c r="EA505" s="401"/>
      <c r="EC505" s="400"/>
      <c r="EE505" s="687" t="s">
        <v>722</v>
      </c>
      <c r="EF505" s="688"/>
      <c r="EG505" s="688"/>
      <c r="EH505" s="689"/>
      <c r="EJ505" s="400"/>
      <c r="EL505" s="401"/>
      <c r="EN505" s="697" t="s">
        <v>286</v>
      </c>
      <c r="EO505" s="693" t="s">
        <v>287</v>
      </c>
      <c r="EP505" s="693" t="s">
        <v>288</v>
      </c>
      <c r="EQ505" s="699" t="s">
        <v>289</v>
      </c>
      <c r="ES505" s="401"/>
      <c r="ET505" s="175"/>
      <c r="EU505" s="400"/>
      <c r="EW505" s="697" t="s">
        <v>286</v>
      </c>
      <c r="EX505" s="693" t="s">
        <v>287</v>
      </c>
      <c r="EY505" s="693" t="s">
        <v>288</v>
      </c>
      <c r="EZ505" s="699" t="s">
        <v>289</v>
      </c>
      <c r="FB505" s="400"/>
      <c r="FD505" s="401"/>
      <c r="FF505" s="690"/>
      <c r="FG505" s="691"/>
      <c r="FH505" s="691"/>
      <c r="FI505" s="692"/>
      <c r="FK505" s="401"/>
    </row>
    <row r="506" spans="2:167" ht="15" customHeight="1" x14ac:dyDescent="0.25">
      <c r="B506" s="750"/>
      <c r="C506" s="750"/>
      <c r="D506" s="750"/>
      <c r="E506" s="750"/>
      <c r="F506" s="750"/>
      <c r="G506" s="399"/>
      <c r="H506" s="697" t="s">
        <v>286</v>
      </c>
      <c r="I506" s="693" t="s">
        <v>287</v>
      </c>
      <c r="J506" s="693" t="s">
        <v>288</v>
      </c>
      <c r="K506" s="699" t="s">
        <v>289</v>
      </c>
      <c r="L506" s="153"/>
      <c r="M506" s="697" t="s">
        <v>290</v>
      </c>
      <c r="N506" s="693" t="s">
        <v>287</v>
      </c>
      <c r="O506" s="701" t="s">
        <v>291</v>
      </c>
      <c r="P506" s="699" t="s">
        <v>289</v>
      </c>
      <c r="Q506" s="176"/>
      <c r="R506" s="176"/>
      <c r="S506" s="176"/>
      <c r="T506" s="176"/>
      <c r="U506" s="176"/>
      <c r="V506" s="153"/>
      <c r="W506" s="151"/>
      <c r="X506" s="175"/>
      <c r="Y506" s="400"/>
      <c r="AA506" s="687" t="s">
        <v>722</v>
      </c>
      <c r="AB506" s="688"/>
      <c r="AC506" s="688"/>
      <c r="AD506" s="689"/>
      <c r="AF506" s="400"/>
      <c r="AG506" s="175"/>
      <c r="AH506" s="401"/>
      <c r="AJ506" s="179">
        <v>150000</v>
      </c>
      <c r="AK506" s="180">
        <v>30492.75</v>
      </c>
      <c r="AL506" s="405" t="s">
        <v>296</v>
      </c>
      <c r="AM506" s="181">
        <v>25</v>
      </c>
      <c r="AO506" s="401"/>
      <c r="AQ506" s="400"/>
      <c r="AS506" s="687" t="s">
        <v>722</v>
      </c>
      <c r="AT506" s="688"/>
      <c r="AU506" s="688"/>
      <c r="AV506" s="689"/>
      <c r="AX506" s="400"/>
      <c r="AZ506" s="401"/>
      <c r="BG506" s="401"/>
      <c r="BI506" s="400"/>
      <c r="BK506" s="697" t="s">
        <v>286</v>
      </c>
      <c r="BL506" s="693" t="s">
        <v>287</v>
      </c>
      <c r="BM506" s="693" t="s">
        <v>288</v>
      </c>
      <c r="BN506" s="699" t="s">
        <v>289</v>
      </c>
      <c r="BP506" s="400"/>
      <c r="BR506" s="401"/>
      <c r="BT506" s="690"/>
      <c r="BU506" s="691"/>
      <c r="BV506" s="691"/>
      <c r="BW506" s="692"/>
      <c r="BY506" s="401"/>
      <c r="CA506" s="400"/>
      <c r="CC506" s="698"/>
      <c r="CD506" s="694"/>
      <c r="CE506" s="694"/>
      <c r="CF506" s="700"/>
      <c r="CH506" s="400"/>
      <c r="CJ506" s="401"/>
      <c r="CL506" s="698"/>
      <c r="CM506" s="694"/>
      <c r="CN506" s="694"/>
      <c r="CO506" s="700"/>
      <c r="CQ506" s="401"/>
      <c r="CS506" s="400"/>
      <c r="CU506" s="697" t="s">
        <v>286</v>
      </c>
      <c r="CV506" s="693" t="s">
        <v>287</v>
      </c>
      <c r="CW506" s="693" t="s">
        <v>288</v>
      </c>
      <c r="CX506" s="699" t="s">
        <v>289</v>
      </c>
      <c r="CZ506" s="400"/>
      <c r="DB506" s="401"/>
      <c r="DD506" s="698"/>
      <c r="DE506" s="694"/>
      <c r="DF506" s="694"/>
      <c r="DG506" s="700"/>
      <c r="DI506" s="401"/>
      <c r="DK506" s="400"/>
      <c r="DR506" s="400"/>
      <c r="DT506" s="401"/>
      <c r="DV506" s="690"/>
      <c r="DW506" s="691"/>
      <c r="DX506" s="691"/>
      <c r="DY506" s="692"/>
      <c r="EA506" s="401"/>
      <c r="EC506" s="400"/>
      <c r="EE506" s="690"/>
      <c r="EF506" s="691"/>
      <c r="EG506" s="691"/>
      <c r="EH506" s="692"/>
      <c r="EJ506" s="400"/>
      <c r="EL506" s="401"/>
      <c r="EN506" s="698"/>
      <c r="EO506" s="694"/>
      <c r="EP506" s="694"/>
      <c r="EQ506" s="700"/>
      <c r="ES506" s="401"/>
      <c r="ET506" s="175"/>
      <c r="EU506" s="400"/>
      <c r="EW506" s="698"/>
      <c r="EX506" s="694"/>
      <c r="EY506" s="694"/>
      <c r="EZ506" s="700"/>
      <c r="FB506" s="400"/>
      <c r="FD506" s="401"/>
      <c r="FF506" s="697" t="s">
        <v>286</v>
      </c>
      <c r="FG506" s="693" t="s">
        <v>287</v>
      </c>
      <c r="FH506" s="693" t="s">
        <v>288</v>
      </c>
      <c r="FI506" s="699" t="s">
        <v>289</v>
      </c>
      <c r="FK506" s="401"/>
    </row>
    <row r="507" spans="2:167" ht="15" customHeight="1" x14ac:dyDescent="0.25">
      <c r="B507" s="750"/>
      <c r="C507" s="750"/>
      <c r="D507" s="750"/>
      <c r="E507" s="750"/>
      <c r="F507" s="750"/>
      <c r="G507" s="399"/>
      <c r="H507" s="698"/>
      <c r="I507" s="694"/>
      <c r="J507" s="694"/>
      <c r="K507" s="700"/>
      <c r="L507" s="153"/>
      <c r="M507" s="698"/>
      <c r="N507" s="694"/>
      <c r="O507" s="702"/>
      <c r="P507" s="700"/>
      <c r="Q507" s="176"/>
      <c r="R507" s="176"/>
      <c r="S507" s="176"/>
      <c r="T507" s="176"/>
      <c r="U507" s="176"/>
      <c r="V507" s="153"/>
      <c r="W507" s="151"/>
      <c r="X507" s="175"/>
      <c r="Y507" s="400"/>
      <c r="AA507" s="690"/>
      <c r="AB507" s="691"/>
      <c r="AC507" s="691"/>
      <c r="AD507" s="692"/>
      <c r="AF507" s="400"/>
      <c r="AG507" s="175"/>
      <c r="AH507" s="401"/>
      <c r="AJ507" s="153"/>
      <c r="AK507" s="153"/>
      <c r="AL507" s="153"/>
      <c r="AM507" s="153"/>
      <c r="AO507" s="401"/>
      <c r="AQ507" s="400"/>
      <c r="AS507" s="690"/>
      <c r="AT507" s="691"/>
      <c r="AU507" s="691"/>
      <c r="AV507" s="692"/>
      <c r="AX507" s="400"/>
      <c r="AZ507" s="401"/>
      <c r="BB507" s="687" t="s">
        <v>722</v>
      </c>
      <c r="BC507" s="688"/>
      <c r="BD507" s="688"/>
      <c r="BE507" s="689"/>
      <c r="BG507" s="401"/>
      <c r="BI507" s="400"/>
      <c r="BK507" s="698"/>
      <c r="BL507" s="694"/>
      <c r="BM507" s="694"/>
      <c r="BN507" s="700"/>
      <c r="BP507" s="400"/>
      <c r="BR507" s="401"/>
      <c r="BT507" s="697" t="s">
        <v>286</v>
      </c>
      <c r="BU507" s="693" t="s">
        <v>287</v>
      </c>
      <c r="BV507" s="693" t="s">
        <v>288</v>
      </c>
      <c r="BW507" s="699" t="s">
        <v>289</v>
      </c>
      <c r="BY507" s="401"/>
      <c r="CA507" s="400"/>
      <c r="CC507" s="158" t="s">
        <v>292</v>
      </c>
      <c r="CD507" s="159" t="s">
        <v>292</v>
      </c>
      <c r="CE507" s="159" t="s">
        <v>292</v>
      </c>
      <c r="CF507" s="160" t="s">
        <v>292</v>
      </c>
      <c r="CH507" s="400"/>
      <c r="CJ507" s="401"/>
      <c r="CL507" s="158" t="s">
        <v>292</v>
      </c>
      <c r="CM507" s="159" t="s">
        <v>292</v>
      </c>
      <c r="CN507" s="159" t="s">
        <v>292</v>
      </c>
      <c r="CO507" s="160" t="s">
        <v>292</v>
      </c>
      <c r="CQ507" s="401"/>
      <c r="CS507" s="400"/>
      <c r="CU507" s="698"/>
      <c r="CV507" s="694"/>
      <c r="CW507" s="694"/>
      <c r="CX507" s="700"/>
      <c r="CZ507" s="400"/>
      <c r="DB507" s="401"/>
      <c r="DD507" s="158" t="s">
        <v>292</v>
      </c>
      <c r="DE507" s="159" t="s">
        <v>292</v>
      </c>
      <c r="DF507" s="159" t="s">
        <v>292</v>
      </c>
      <c r="DG507" s="160" t="s">
        <v>292</v>
      </c>
      <c r="DI507" s="401"/>
      <c r="DK507" s="400"/>
      <c r="DM507" s="687" t="s">
        <v>722</v>
      </c>
      <c r="DN507" s="688"/>
      <c r="DO507" s="688"/>
      <c r="DP507" s="689"/>
      <c r="DR507" s="400"/>
      <c r="DT507" s="401"/>
      <c r="DV507" s="697" t="s">
        <v>286</v>
      </c>
      <c r="DW507" s="693" t="s">
        <v>287</v>
      </c>
      <c r="DX507" s="693" t="s">
        <v>288</v>
      </c>
      <c r="DY507" s="699" t="s">
        <v>289</v>
      </c>
      <c r="EA507" s="401"/>
      <c r="EC507" s="400"/>
      <c r="EE507" s="697" t="s">
        <v>286</v>
      </c>
      <c r="EF507" s="693" t="s">
        <v>287</v>
      </c>
      <c r="EG507" s="693" t="s">
        <v>288</v>
      </c>
      <c r="EH507" s="699" t="s">
        <v>289</v>
      </c>
      <c r="EJ507" s="400"/>
      <c r="EL507" s="401"/>
      <c r="EN507" s="158" t="s">
        <v>292</v>
      </c>
      <c r="EO507" s="159" t="s">
        <v>292</v>
      </c>
      <c r="EP507" s="159" t="s">
        <v>292</v>
      </c>
      <c r="EQ507" s="160" t="s">
        <v>292</v>
      </c>
      <c r="ES507" s="401"/>
      <c r="ET507" s="175"/>
      <c r="EU507" s="400"/>
      <c r="EW507" s="158" t="s">
        <v>292</v>
      </c>
      <c r="EX507" s="159" t="s">
        <v>292</v>
      </c>
      <c r="EY507" s="159" t="s">
        <v>292</v>
      </c>
      <c r="EZ507" s="160" t="s">
        <v>292</v>
      </c>
      <c r="FB507" s="400"/>
      <c r="FD507" s="401"/>
      <c r="FF507" s="698"/>
      <c r="FG507" s="694"/>
      <c r="FH507" s="694"/>
      <c r="FI507" s="700"/>
      <c r="FK507" s="401"/>
    </row>
    <row r="508" spans="2:167" ht="15" customHeight="1" x14ac:dyDescent="0.25">
      <c r="B508" s="750"/>
      <c r="C508" s="750"/>
      <c r="D508" s="750"/>
      <c r="E508" s="750"/>
      <c r="F508" s="750"/>
      <c r="G508" s="399"/>
      <c r="H508" s="158" t="s">
        <v>292</v>
      </c>
      <c r="I508" s="159" t="s">
        <v>292</v>
      </c>
      <c r="J508" s="159" t="s">
        <v>292</v>
      </c>
      <c r="K508" s="160" t="s">
        <v>292</v>
      </c>
      <c r="L508" s="153"/>
      <c r="M508" s="158" t="s">
        <v>292</v>
      </c>
      <c r="N508" s="159" t="s">
        <v>292</v>
      </c>
      <c r="O508" s="159" t="s">
        <v>292</v>
      </c>
      <c r="P508" s="160" t="s">
        <v>292</v>
      </c>
      <c r="Q508" s="176"/>
      <c r="R508" s="176"/>
      <c r="S508" s="176"/>
      <c r="T508" s="176"/>
      <c r="U508" s="176"/>
      <c r="V508" s="153"/>
      <c r="W508" s="151"/>
      <c r="X508" s="175"/>
      <c r="Y508" s="400"/>
      <c r="AA508" s="697" t="s">
        <v>286</v>
      </c>
      <c r="AB508" s="693" t="s">
        <v>287</v>
      </c>
      <c r="AC508" s="693" t="s">
        <v>288</v>
      </c>
      <c r="AD508" s="699" t="s">
        <v>289</v>
      </c>
      <c r="AF508" s="400"/>
      <c r="AG508" s="175"/>
      <c r="AH508" s="401"/>
      <c r="AJ508" s="687" t="s">
        <v>722</v>
      </c>
      <c r="AK508" s="688"/>
      <c r="AL508" s="688"/>
      <c r="AM508" s="689"/>
      <c r="AO508" s="401"/>
      <c r="AQ508" s="400"/>
      <c r="AS508" s="697" t="s">
        <v>286</v>
      </c>
      <c r="AT508" s="693" t="s">
        <v>287</v>
      </c>
      <c r="AU508" s="693" t="s">
        <v>288</v>
      </c>
      <c r="AV508" s="699" t="s">
        <v>289</v>
      </c>
      <c r="AX508" s="400"/>
      <c r="AZ508" s="401"/>
      <c r="BB508" s="690"/>
      <c r="BC508" s="691"/>
      <c r="BD508" s="691"/>
      <c r="BE508" s="692"/>
      <c r="BG508" s="401"/>
      <c r="BI508" s="400"/>
      <c r="BK508" s="158" t="s">
        <v>292</v>
      </c>
      <c r="BL508" s="159" t="s">
        <v>292</v>
      </c>
      <c r="BM508" s="159" t="s">
        <v>292</v>
      </c>
      <c r="BN508" s="160" t="s">
        <v>292</v>
      </c>
      <c r="BP508" s="400"/>
      <c r="BR508" s="401"/>
      <c r="BT508" s="698"/>
      <c r="BU508" s="694"/>
      <c r="BV508" s="694"/>
      <c r="BW508" s="700"/>
      <c r="BY508" s="401"/>
      <c r="CA508" s="400"/>
      <c r="CC508" s="158" t="s">
        <v>293</v>
      </c>
      <c r="CD508" s="159" t="s">
        <v>294</v>
      </c>
      <c r="CE508" s="159" t="s">
        <v>293</v>
      </c>
      <c r="CF508" s="160" t="s">
        <v>295</v>
      </c>
      <c r="CH508" s="400"/>
      <c r="CJ508" s="401"/>
      <c r="CL508" s="158" t="s">
        <v>293</v>
      </c>
      <c r="CM508" s="159" t="s">
        <v>294</v>
      </c>
      <c r="CN508" s="159" t="s">
        <v>293</v>
      </c>
      <c r="CO508" s="160" t="s">
        <v>295</v>
      </c>
      <c r="CQ508" s="401"/>
      <c r="CS508" s="400"/>
      <c r="CU508" s="158" t="s">
        <v>292</v>
      </c>
      <c r="CV508" s="159" t="s">
        <v>292</v>
      </c>
      <c r="CW508" s="159" t="s">
        <v>292</v>
      </c>
      <c r="CX508" s="160" t="s">
        <v>292</v>
      </c>
      <c r="CZ508" s="400"/>
      <c r="DB508" s="401"/>
      <c r="DD508" s="158" t="s">
        <v>293</v>
      </c>
      <c r="DE508" s="159" t="s">
        <v>294</v>
      </c>
      <c r="DF508" s="159" t="s">
        <v>293</v>
      </c>
      <c r="DG508" s="160" t="s">
        <v>295</v>
      </c>
      <c r="DI508" s="401"/>
      <c r="DK508" s="400"/>
      <c r="DM508" s="690"/>
      <c r="DN508" s="691"/>
      <c r="DO508" s="691"/>
      <c r="DP508" s="692"/>
      <c r="DR508" s="400"/>
      <c r="DT508" s="401"/>
      <c r="DV508" s="698"/>
      <c r="DW508" s="694"/>
      <c r="DX508" s="694"/>
      <c r="DY508" s="700"/>
      <c r="EA508" s="401"/>
      <c r="EC508" s="400"/>
      <c r="EE508" s="698"/>
      <c r="EF508" s="694"/>
      <c r="EG508" s="694"/>
      <c r="EH508" s="700"/>
      <c r="EJ508" s="400"/>
      <c r="EL508" s="401"/>
      <c r="EN508" s="158" t="s">
        <v>293</v>
      </c>
      <c r="EO508" s="159" t="s">
        <v>294</v>
      </c>
      <c r="EP508" s="159" t="s">
        <v>293</v>
      </c>
      <c r="EQ508" s="160" t="s">
        <v>295</v>
      </c>
      <c r="ES508" s="401"/>
      <c r="ET508" s="175"/>
      <c r="EU508" s="400"/>
      <c r="EW508" s="158" t="s">
        <v>293</v>
      </c>
      <c r="EX508" s="159" t="s">
        <v>294</v>
      </c>
      <c r="EY508" s="159" t="s">
        <v>293</v>
      </c>
      <c r="EZ508" s="160" t="s">
        <v>295</v>
      </c>
      <c r="FB508" s="400"/>
      <c r="FD508" s="401"/>
      <c r="FF508" s="158" t="s">
        <v>292</v>
      </c>
      <c r="FG508" s="159" t="s">
        <v>292</v>
      </c>
      <c r="FH508" s="159" t="s">
        <v>292</v>
      </c>
      <c r="FI508" s="160" t="s">
        <v>292</v>
      </c>
      <c r="FK508" s="401"/>
    </row>
    <row r="509" spans="2:167" ht="15" customHeight="1" x14ac:dyDescent="0.25">
      <c r="B509" s="750"/>
      <c r="C509" s="750"/>
      <c r="D509" s="750"/>
      <c r="E509" s="750"/>
      <c r="F509" s="750"/>
      <c r="G509" s="399"/>
      <c r="H509" s="158" t="s">
        <v>293</v>
      </c>
      <c r="I509" s="159" t="s">
        <v>294</v>
      </c>
      <c r="J509" s="159" t="s">
        <v>293</v>
      </c>
      <c r="K509" s="160" t="s">
        <v>295</v>
      </c>
      <c r="L509" s="153"/>
      <c r="M509" s="158" t="s">
        <v>293</v>
      </c>
      <c r="N509" s="159" t="s">
        <v>294</v>
      </c>
      <c r="O509" s="159" t="s">
        <v>293</v>
      </c>
      <c r="P509" s="160" t="s">
        <v>295</v>
      </c>
      <c r="Q509" s="402"/>
      <c r="R509" s="402"/>
      <c r="S509" s="402"/>
      <c r="T509" s="402"/>
      <c r="U509" s="402"/>
      <c r="V509" s="153"/>
      <c r="W509" s="151"/>
      <c r="X509" s="175"/>
      <c r="Y509" s="400"/>
      <c r="AA509" s="698"/>
      <c r="AB509" s="694"/>
      <c r="AC509" s="694"/>
      <c r="AD509" s="700"/>
      <c r="AF509" s="400"/>
      <c r="AG509" s="175"/>
      <c r="AH509" s="401"/>
      <c r="AJ509" s="690"/>
      <c r="AK509" s="691"/>
      <c r="AL509" s="691"/>
      <c r="AM509" s="692"/>
      <c r="AO509" s="401"/>
      <c r="AQ509" s="400"/>
      <c r="AS509" s="698"/>
      <c r="AT509" s="694"/>
      <c r="AU509" s="694"/>
      <c r="AV509" s="700"/>
      <c r="AX509" s="400"/>
      <c r="AZ509" s="401"/>
      <c r="BB509" s="697" t="s">
        <v>286</v>
      </c>
      <c r="BC509" s="693" t="s">
        <v>287</v>
      </c>
      <c r="BD509" s="693" t="s">
        <v>288</v>
      </c>
      <c r="BE509" s="699" t="s">
        <v>289</v>
      </c>
      <c r="BG509" s="401"/>
      <c r="BI509" s="400"/>
      <c r="BK509" s="158" t="s">
        <v>293</v>
      </c>
      <c r="BL509" s="159" t="s">
        <v>294</v>
      </c>
      <c r="BM509" s="159" t="s">
        <v>293</v>
      </c>
      <c r="BN509" s="160" t="s">
        <v>295</v>
      </c>
      <c r="BP509" s="400"/>
      <c r="BR509" s="401"/>
      <c r="BT509" s="158" t="s">
        <v>292</v>
      </c>
      <c r="BU509" s="159" t="s">
        <v>292</v>
      </c>
      <c r="BV509" s="159" t="s">
        <v>292</v>
      </c>
      <c r="BW509" s="160" t="s">
        <v>292</v>
      </c>
      <c r="BY509" s="401"/>
      <c r="CA509" s="400"/>
      <c r="CC509" s="161">
        <v>0</v>
      </c>
      <c r="CD509" s="162">
        <v>0</v>
      </c>
      <c r="CE509" s="163">
        <v>12450</v>
      </c>
      <c r="CF509" s="164">
        <v>19</v>
      </c>
      <c r="CH509" s="400"/>
      <c r="CJ509" s="401"/>
      <c r="CL509" s="161">
        <v>0</v>
      </c>
      <c r="CM509" s="162">
        <v>0</v>
      </c>
      <c r="CN509" s="163">
        <v>12450</v>
      </c>
      <c r="CO509" s="164">
        <v>19</v>
      </c>
      <c r="CQ509" s="401"/>
      <c r="CS509" s="400"/>
      <c r="CU509" s="158" t="s">
        <v>293</v>
      </c>
      <c r="CV509" s="159" t="s">
        <v>294</v>
      </c>
      <c r="CW509" s="159" t="s">
        <v>293</v>
      </c>
      <c r="CX509" s="160" t="s">
        <v>295</v>
      </c>
      <c r="CZ509" s="400"/>
      <c r="DB509" s="401"/>
      <c r="DD509" s="161">
        <v>0</v>
      </c>
      <c r="DE509" s="162">
        <v>0</v>
      </c>
      <c r="DF509" s="163">
        <v>12450</v>
      </c>
      <c r="DG509" s="164">
        <v>19</v>
      </c>
      <c r="DI509" s="401"/>
      <c r="DK509" s="400"/>
      <c r="DM509" s="697" t="s">
        <v>286</v>
      </c>
      <c r="DN509" s="693" t="s">
        <v>287</v>
      </c>
      <c r="DO509" s="693" t="s">
        <v>288</v>
      </c>
      <c r="DP509" s="699" t="s">
        <v>289</v>
      </c>
      <c r="DR509" s="400"/>
      <c r="DT509" s="401"/>
      <c r="DV509" s="158" t="s">
        <v>292</v>
      </c>
      <c r="DW509" s="159" t="s">
        <v>292</v>
      </c>
      <c r="DX509" s="159" t="s">
        <v>292</v>
      </c>
      <c r="DY509" s="160" t="s">
        <v>292</v>
      </c>
      <c r="EA509" s="401"/>
      <c r="EC509" s="400"/>
      <c r="EE509" s="158" t="s">
        <v>292</v>
      </c>
      <c r="EF509" s="159" t="s">
        <v>292</v>
      </c>
      <c r="EG509" s="159" t="s">
        <v>292</v>
      </c>
      <c r="EH509" s="160" t="s">
        <v>292</v>
      </c>
      <c r="EJ509" s="400"/>
      <c r="EL509" s="401"/>
      <c r="EN509" s="161">
        <v>0</v>
      </c>
      <c r="EO509" s="162">
        <v>0</v>
      </c>
      <c r="EP509" s="163">
        <v>12450</v>
      </c>
      <c r="EQ509" s="164">
        <v>19</v>
      </c>
      <c r="ES509" s="401"/>
      <c r="ET509" s="175"/>
      <c r="EU509" s="400"/>
      <c r="EW509" s="161">
        <v>0</v>
      </c>
      <c r="EX509" s="162">
        <v>0</v>
      </c>
      <c r="EY509" s="163">
        <v>12450</v>
      </c>
      <c r="EZ509" s="164">
        <v>19.5</v>
      </c>
      <c r="FB509" s="400"/>
      <c r="FD509" s="401"/>
      <c r="FF509" s="158" t="s">
        <v>293</v>
      </c>
      <c r="FG509" s="159" t="s">
        <v>294</v>
      </c>
      <c r="FH509" s="159" t="s">
        <v>293</v>
      </c>
      <c r="FI509" s="160" t="s">
        <v>295</v>
      </c>
      <c r="FK509" s="401"/>
    </row>
    <row r="510" spans="2:167" ht="15" customHeight="1" x14ac:dyDescent="0.25">
      <c r="B510" s="750"/>
      <c r="C510" s="750"/>
      <c r="D510" s="750"/>
      <c r="E510" s="750"/>
      <c r="F510" s="750"/>
      <c r="G510" s="399"/>
      <c r="H510" s="161">
        <v>0</v>
      </c>
      <c r="I510" s="162">
        <v>0</v>
      </c>
      <c r="J510" s="163">
        <v>12450</v>
      </c>
      <c r="K510" s="164">
        <v>19</v>
      </c>
      <c r="L510" s="153"/>
      <c r="M510" s="161">
        <v>0</v>
      </c>
      <c r="N510" s="162">
        <v>0</v>
      </c>
      <c r="O510" s="163">
        <v>6000</v>
      </c>
      <c r="P510" s="164">
        <v>19</v>
      </c>
      <c r="Q510" s="402"/>
      <c r="R510" s="402"/>
      <c r="S510" s="402"/>
      <c r="T510" s="402"/>
      <c r="U510" s="402"/>
      <c r="V510" s="153"/>
      <c r="W510" s="151"/>
      <c r="X510" s="175"/>
      <c r="Y510" s="400"/>
      <c r="AA510" s="158" t="s">
        <v>292</v>
      </c>
      <c r="AB510" s="159" t="s">
        <v>292</v>
      </c>
      <c r="AC510" s="159" t="s">
        <v>292</v>
      </c>
      <c r="AD510" s="160" t="s">
        <v>292</v>
      </c>
      <c r="AF510" s="400"/>
      <c r="AG510" s="175"/>
      <c r="AH510" s="401"/>
      <c r="AJ510" s="697" t="s">
        <v>286</v>
      </c>
      <c r="AK510" s="693" t="s">
        <v>287</v>
      </c>
      <c r="AL510" s="693" t="s">
        <v>288</v>
      </c>
      <c r="AM510" s="699" t="s">
        <v>289</v>
      </c>
      <c r="AO510" s="401"/>
      <c r="AQ510" s="400"/>
      <c r="AS510" s="158" t="s">
        <v>292</v>
      </c>
      <c r="AT510" s="159" t="s">
        <v>292</v>
      </c>
      <c r="AU510" s="159" t="s">
        <v>292</v>
      </c>
      <c r="AV510" s="160" t="s">
        <v>292</v>
      </c>
      <c r="AX510" s="400"/>
      <c r="AZ510" s="401"/>
      <c r="BB510" s="698"/>
      <c r="BC510" s="694"/>
      <c r="BD510" s="694"/>
      <c r="BE510" s="700"/>
      <c r="BG510" s="401"/>
      <c r="BI510" s="400"/>
      <c r="BK510" s="161">
        <v>0</v>
      </c>
      <c r="BL510" s="162">
        <v>0</v>
      </c>
      <c r="BM510" s="163">
        <v>12450</v>
      </c>
      <c r="BN510" s="164">
        <v>19</v>
      </c>
      <c r="BP510" s="400"/>
      <c r="BR510" s="401"/>
      <c r="BT510" s="158" t="s">
        <v>293</v>
      </c>
      <c r="BU510" s="159" t="s">
        <v>294</v>
      </c>
      <c r="BV510" s="159" t="s">
        <v>293</v>
      </c>
      <c r="BW510" s="160" t="s">
        <v>295</v>
      </c>
      <c r="BY510" s="401"/>
      <c r="CA510" s="400"/>
      <c r="CC510" s="165">
        <v>12450</v>
      </c>
      <c r="CD510" s="166">
        <v>2365.5</v>
      </c>
      <c r="CE510" s="166">
        <v>7750</v>
      </c>
      <c r="CF510" s="167">
        <v>24</v>
      </c>
      <c r="CH510" s="400"/>
      <c r="CJ510" s="401"/>
      <c r="CL510" s="165">
        <v>12450</v>
      </c>
      <c r="CM510" s="166">
        <v>2365.5</v>
      </c>
      <c r="CN510" s="166">
        <v>7750</v>
      </c>
      <c r="CO510" s="167">
        <v>24</v>
      </c>
      <c r="CQ510" s="401"/>
      <c r="CS510" s="400"/>
      <c r="CU510" s="161">
        <v>0</v>
      </c>
      <c r="CV510" s="162">
        <v>0</v>
      </c>
      <c r="CW510" s="163">
        <v>12450</v>
      </c>
      <c r="CX510" s="164">
        <v>21.5</v>
      </c>
      <c r="CZ510" s="400"/>
      <c r="DB510" s="401"/>
      <c r="DD510" s="165">
        <v>12450</v>
      </c>
      <c r="DE510" s="166">
        <v>2365.5</v>
      </c>
      <c r="DF510" s="166">
        <v>7750</v>
      </c>
      <c r="DG510" s="167">
        <v>24</v>
      </c>
      <c r="DI510" s="401"/>
      <c r="DK510" s="400"/>
      <c r="DM510" s="698"/>
      <c r="DN510" s="694"/>
      <c r="DO510" s="694"/>
      <c r="DP510" s="700"/>
      <c r="DR510" s="400"/>
      <c r="DT510" s="401"/>
      <c r="DV510" s="158" t="s">
        <v>293</v>
      </c>
      <c r="DW510" s="159" t="s">
        <v>294</v>
      </c>
      <c r="DX510" s="159" t="s">
        <v>293</v>
      </c>
      <c r="DY510" s="160" t="s">
        <v>295</v>
      </c>
      <c r="EA510" s="401"/>
      <c r="EC510" s="400"/>
      <c r="EE510" s="158" t="s">
        <v>293</v>
      </c>
      <c r="EF510" s="159" t="s">
        <v>294</v>
      </c>
      <c r="EG510" s="159" t="s">
        <v>293</v>
      </c>
      <c r="EH510" s="160" t="s">
        <v>295</v>
      </c>
      <c r="EJ510" s="400"/>
      <c r="EL510" s="401"/>
      <c r="EN510" s="165">
        <v>12450</v>
      </c>
      <c r="EO510" s="166">
        <v>2365.5</v>
      </c>
      <c r="EP510" s="166">
        <v>5257.2000000000007</v>
      </c>
      <c r="EQ510" s="167">
        <v>23.2</v>
      </c>
      <c r="ES510" s="401"/>
      <c r="ET510" s="175"/>
      <c r="EU510" s="400"/>
      <c r="EW510" s="165">
        <v>12450</v>
      </c>
      <c r="EX510" s="166">
        <v>2427.75</v>
      </c>
      <c r="EY510" s="166">
        <v>7750</v>
      </c>
      <c r="EZ510" s="167">
        <v>24.5</v>
      </c>
      <c r="FB510" s="400"/>
      <c r="FD510" s="401"/>
      <c r="FF510" s="161">
        <v>0</v>
      </c>
      <c r="FG510" s="162">
        <v>0</v>
      </c>
      <c r="FH510" s="163">
        <v>12450</v>
      </c>
      <c r="FI510" s="164">
        <v>21.4</v>
      </c>
      <c r="FK510" s="401"/>
    </row>
    <row r="511" spans="2:167" ht="15" customHeight="1" x14ac:dyDescent="0.25">
      <c r="B511" s="750"/>
      <c r="C511" s="750"/>
      <c r="D511" s="750"/>
      <c r="E511" s="750"/>
      <c r="F511" s="750"/>
      <c r="G511" s="399"/>
      <c r="H511" s="165">
        <v>12450</v>
      </c>
      <c r="I511" s="166">
        <v>2365.5</v>
      </c>
      <c r="J511" s="166">
        <v>7750</v>
      </c>
      <c r="K511" s="167">
        <v>24</v>
      </c>
      <c r="L511" s="153"/>
      <c r="M511" s="165">
        <v>6000</v>
      </c>
      <c r="N511" s="166">
        <v>1140</v>
      </c>
      <c r="O511" s="166">
        <v>44000</v>
      </c>
      <c r="P511" s="167">
        <v>21</v>
      </c>
      <c r="Q511" s="403"/>
      <c r="R511" s="403"/>
      <c r="S511" s="403"/>
      <c r="T511" s="403"/>
      <c r="U511" s="403"/>
      <c r="V511" s="153"/>
      <c r="W511" s="151"/>
      <c r="X511" s="175"/>
      <c r="Y511" s="400"/>
      <c r="AA511" s="158" t="s">
        <v>293</v>
      </c>
      <c r="AB511" s="159" t="s">
        <v>294</v>
      </c>
      <c r="AC511" s="159" t="s">
        <v>293</v>
      </c>
      <c r="AD511" s="160" t="s">
        <v>295</v>
      </c>
      <c r="AF511" s="400"/>
      <c r="AG511" s="175"/>
      <c r="AH511" s="401"/>
      <c r="AJ511" s="698"/>
      <c r="AK511" s="694"/>
      <c r="AL511" s="694"/>
      <c r="AM511" s="700"/>
      <c r="AO511" s="401"/>
      <c r="AQ511" s="400"/>
      <c r="AS511" s="158" t="s">
        <v>293</v>
      </c>
      <c r="AT511" s="159" t="s">
        <v>294</v>
      </c>
      <c r="AU511" s="159" t="s">
        <v>293</v>
      </c>
      <c r="AV511" s="160" t="s">
        <v>295</v>
      </c>
      <c r="AX511" s="400"/>
      <c r="AZ511" s="401"/>
      <c r="BB511" s="158" t="s">
        <v>292</v>
      </c>
      <c r="BC511" s="159" t="s">
        <v>292</v>
      </c>
      <c r="BD511" s="159" t="s">
        <v>292</v>
      </c>
      <c r="BE511" s="160" t="s">
        <v>292</v>
      </c>
      <c r="BG511" s="401"/>
      <c r="BI511" s="400"/>
      <c r="BK511" s="165">
        <v>12450.01</v>
      </c>
      <c r="BL511" s="166">
        <v>2365.5021500000003</v>
      </c>
      <c r="BM511" s="166">
        <v>5257.1999999999989</v>
      </c>
      <c r="BN511" s="167">
        <v>24</v>
      </c>
      <c r="BP511" s="400"/>
      <c r="BR511" s="401"/>
      <c r="BT511" s="161">
        <v>0</v>
      </c>
      <c r="BU511" s="162">
        <v>0</v>
      </c>
      <c r="BV511" s="163">
        <v>12450</v>
      </c>
      <c r="BW511" s="164">
        <v>19</v>
      </c>
      <c r="BY511" s="401"/>
      <c r="CA511" s="400"/>
      <c r="CC511" s="168">
        <v>20200</v>
      </c>
      <c r="CD511" s="163">
        <v>4225.5</v>
      </c>
      <c r="CE511" s="163">
        <v>15000</v>
      </c>
      <c r="CF511" s="164">
        <v>30</v>
      </c>
      <c r="CH511" s="400"/>
      <c r="CJ511" s="401"/>
      <c r="CL511" s="168">
        <v>20200</v>
      </c>
      <c r="CM511" s="163">
        <v>4225.5</v>
      </c>
      <c r="CN511" s="163">
        <v>15000</v>
      </c>
      <c r="CO511" s="164">
        <v>29</v>
      </c>
      <c r="CQ511" s="401"/>
      <c r="CS511" s="400"/>
      <c r="CU511" s="165">
        <v>12450</v>
      </c>
      <c r="CV511" s="166">
        <v>2676.75</v>
      </c>
      <c r="CW511" s="166">
        <v>5257.2000000000007</v>
      </c>
      <c r="CX511" s="167">
        <v>24</v>
      </c>
      <c r="CZ511" s="400"/>
      <c r="DB511" s="401"/>
      <c r="DD511" s="168">
        <v>20200</v>
      </c>
      <c r="DE511" s="163">
        <v>4225.5</v>
      </c>
      <c r="DF511" s="163">
        <v>15000</v>
      </c>
      <c r="DG511" s="164">
        <v>30</v>
      </c>
      <c r="DI511" s="401"/>
      <c r="DK511" s="400"/>
      <c r="DM511" s="158" t="s">
        <v>292</v>
      </c>
      <c r="DN511" s="159" t="s">
        <v>292</v>
      </c>
      <c r="DO511" s="159" t="s">
        <v>292</v>
      </c>
      <c r="DP511" s="160" t="s">
        <v>292</v>
      </c>
      <c r="DR511" s="400"/>
      <c r="DT511" s="401"/>
      <c r="DV511" s="161">
        <v>0</v>
      </c>
      <c r="DW511" s="162">
        <v>0</v>
      </c>
      <c r="DX511" s="163">
        <v>12450</v>
      </c>
      <c r="DY511" s="164">
        <v>19</v>
      </c>
      <c r="EA511" s="401"/>
      <c r="EC511" s="400"/>
      <c r="EE511" s="161">
        <v>0</v>
      </c>
      <c r="EF511" s="162">
        <v>0</v>
      </c>
      <c r="EG511" s="163">
        <v>12450</v>
      </c>
      <c r="EH511" s="164">
        <v>19</v>
      </c>
      <c r="EJ511" s="400"/>
      <c r="EL511" s="401"/>
      <c r="EN511" s="168">
        <v>17707.2</v>
      </c>
      <c r="EO511" s="163">
        <v>3585.1704</v>
      </c>
      <c r="EP511" s="163">
        <v>2492.7999999999993</v>
      </c>
      <c r="EQ511" s="164">
        <v>25.3</v>
      </c>
      <c r="ES511" s="401"/>
      <c r="ET511" s="175"/>
      <c r="EU511" s="400"/>
      <c r="EW511" s="168">
        <v>20200</v>
      </c>
      <c r="EX511" s="163">
        <v>4326.5</v>
      </c>
      <c r="EY511" s="163">
        <v>13800</v>
      </c>
      <c r="EZ511" s="164">
        <v>30.5</v>
      </c>
      <c r="FB511" s="400"/>
      <c r="FD511" s="401"/>
      <c r="FF511" s="165">
        <v>12450</v>
      </c>
      <c r="FG511" s="166">
        <v>2664.3</v>
      </c>
      <c r="FH511" s="166">
        <v>5257.2000000000007</v>
      </c>
      <c r="FI511" s="167">
        <v>23.9</v>
      </c>
      <c r="FK511" s="401"/>
    </row>
    <row r="512" spans="2:167" ht="15" customHeight="1" x14ac:dyDescent="0.25">
      <c r="B512" s="750"/>
      <c r="C512" s="750"/>
      <c r="D512" s="750"/>
      <c r="E512" s="750"/>
      <c r="F512" s="750"/>
      <c r="G512" s="399"/>
      <c r="H512" s="168">
        <v>20200</v>
      </c>
      <c r="I512" s="163">
        <v>4225.5</v>
      </c>
      <c r="J512" s="163">
        <v>15000</v>
      </c>
      <c r="K512" s="164">
        <v>30</v>
      </c>
      <c r="L512" s="153"/>
      <c r="M512" s="169">
        <v>50000</v>
      </c>
      <c r="N512" s="170">
        <v>10380</v>
      </c>
      <c r="O512" s="170" t="s">
        <v>296</v>
      </c>
      <c r="P512" s="171">
        <v>23</v>
      </c>
      <c r="Q512" s="403"/>
      <c r="R512" s="403"/>
      <c r="S512" s="403"/>
      <c r="T512" s="403"/>
      <c r="U512" s="403"/>
      <c r="V512" s="153"/>
      <c r="W512" s="151"/>
      <c r="X512" s="175"/>
      <c r="Y512" s="400"/>
      <c r="AA512" s="161">
        <v>0</v>
      </c>
      <c r="AB512" s="162">
        <v>0</v>
      </c>
      <c r="AC512" s="163">
        <v>12450</v>
      </c>
      <c r="AD512" s="164">
        <v>19.5</v>
      </c>
      <c r="AF512" s="400"/>
      <c r="AG512" s="175"/>
      <c r="AH512" s="401"/>
      <c r="AJ512" s="158" t="s">
        <v>292</v>
      </c>
      <c r="AK512" s="159" t="s">
        <v>292</v>
      </c>
      <c r="AL512" s="159" t="s">
        <v>292</v>
      </c>
      <c r="AM512" s="160" t="s">
        <v>292</v>
      </c>
      <c r="AO512" s="401"/>
      <c r="AQ512" s="400"/>
      <c r="AS512" s="161">
        <v>0</v>
      </c>
      <c r="AT512" s="162">
        <v>0</v>
      </c>
      <c r="AU512" s="163">
        <v>12450</v>
      </c>
      <c r="AV512" s="164">
        <v>19.5</v>
      </c>
      <c r="AX512" s="400"/>
      <c r="AZ512" s="401"/>
      <c r="BB512" s="158" t="s">
        <v>293</v>
      </c>
      <c r="BC512" s="159" t="s">
        <v>294</v>
      </c>
      <c r="BD512" s="159" t="s">
        <v>293</v>
      </c>
      <c r="BE512" s="160" t="s">
        <v>295</v>
      </c>
      <c r="BG512" s="401"/>
      <c r="BI512" s="400"/>
      <c r="BK512" s="168">
        <v>17707.21</v>
      </c>
      <c r="BL512" s="163">
        <v>3627.2301500000003</v>
      </c>
      <c r="BM512" s="163">
        <v>2492.7900000000009</v>
      </c>
      <c r="BN512" s="164">
        <v>26</v>
      </c>
      <c r="BP512" s="400"/>
      <c r="BR512" s="401"/>
      <c r="BT512" s="165">
        <v>12450</v>
      </c>
      <c r="BU512" s="166">
        <v>2365.5</v>
      </c>
      <c r="BV512" s="166">
        <v>7750</v>
      </c>
      <c r="BW512" s="167">
        <v>24</v>
      </c>
      <c r="BY512" s="401"/>
      <c r="CA512" s="400"/>
      <c r="CC512" s="165">
        <v>35200</v>
      </c>
      <c r="CD512" s="166">
        <v>8725.5</v>
      </c>
      <c r="CE512" s="166">
        <v>24800</v>
      </c>
      <c r="CF512" s="167">
        <v>37</v>
      </c>
      <c r="CH512" s="400"/>
      <c r="CJ512" s="401"/>
      <c r="CL512" s="165">
        <v>35200</v>
      </c>
      <c r="CM512" s="166">
        <v>8575.5</v>
      </c>
      <c r="CN512" s="166">
        <v>18207.199999999997</v>
      </c>
      <c r="CO512" s="167">
        <v>37</v>
      </c>
      <c r="CQ512" s="401"/>
      <c r="CS512" s="400"/>
      <c r="CU512" s="168">
        <v>17707.2</v>
      </c>
      <c r="CV512" s="163">
        <v>3938.4780000000001</v>
      </c>
      <c r="CW512" s="163">
        <v>2492.7999999999993</v>
      </c>
      <c r="CX512" s="164">
        <v>26</v>
      </c>
      <c r="CZ512" s="400"/>
      <c r="DB512" s="401"/>
      <c r="DD512" s="165">
        <v>35200</v>
      </c>
      <c r="DE512" s="166">
        <v>8725.5</v>
      </c>
      <c r="DF512" s="166">
        <v>24800</v>
      </c>
      <c r="DG512" s="167">
        <v>37</v>
      </c>
      <c r="DI512" s="401"/>
      <c r="DK512" s="400"/>
      <c r="DM512" s="158" t="s">
        <v>293</v>
      </c>
      <c r="DN512" s="159" t="s">
        <v>294</v>
      </c>
      <c r="DO512" s="159" t="s">
        <v>293</v>
      </c>
      <c r="DP512" s="160" t="s">
        <v>295</v>
      </c>
      <c r="DR512" s="400"/>
      <c r="DT512" s="401"/>
      <c r="DV512" s="165">
        <v>12450</v>
      </c>
      <c r="DW512" s="166">
        <v>2365.5</v>
      </c>
      <c r="DX512" s="166">
        <v>7750</v>
      </c>
      <c r="DY512" s="167">
        <v>23.75</v>
      </c>
      <c r="EA512" s="401"/>
      <c r="EC512" s="400"/>
      <c r="EE512" s="165">
        <v>12450</v>
      </c>
      <c r="EF512" s="166">
        <v>2365.5</v>
      </c>
      <c r="EG512" s="166">
        <v>7750</v>
      </c>
      <c r="EH512" s="167">
        <v>24</v>
      </c>
      <c r="EJ512" s="400"/>
      <c r="EL512" s="401"/>
      <c r="EN512" s="165">
        <v>20200</v>
      </c>
      <c r="EO512" s="166">
        <v>4215.8487999999998</v>
      </c>
      <c r="EP512" s="166">
        <v>12807.199999999997</v>
      </c>
      <c r="EQ512" s="167">
        <v>28.3</v>
      </c>
      <c r="ES512" s="401"/>
      <c r="ET512" s="175"/>
      <c r="EU512" s="400"/>
      <c r="EW512" s="165">
        <v>34000</v>
      </c>
      <c r="EX512" s="166">
        <v>8535.5</v>
      </c>
      <c r="EY512" s="166">
        <v>1200</v>
      </c>
      <c r="EZ512" s="167">
        <v>34.5</v>
      </c>
      <c r="FB512" s="400"/>
      <c r="FD512" s="401"/>
      <c r="FF512" s="168">
        <v>17707.2</v>
      </c>
      <c r="FG512" s="163">
        <v>3920.7708000000002</v>
      </c>
      <c r="FH512" s="163">
        <v>2492.7999999999993</v>
      </c>
      <c r="FI512" s="164">
        <v>25.92</v>
      </c>
      <c r="FK512" s="401"/>
    </row>
    <row r="513" spans="2:167" ht="15" customHeight="1" x14ac:dyDescent="0.25">
      <c r="B513" s="750"/>
      <c r="C513" s="750"/>
      <c r="D513" s="750"/>
      <c r="E513" s="750"/>
      <c r="F513" s="750"/>
      <c r="G513" s="399"/>
      <c r="H513" s="165">
        <v>35200</v>
      </c>
      <c r="I513" s="166">
        <v>8725.5</v>
      </c>
      <c r="J513" s="166">
        <v>24800</v>
      </c>
      <c r="K513" s="167">
        <v>37</v>
      </c>
      <c r="L513" s="153"/>
      <c r="M513" s="153"/>
      <c r="N513" s="153"/>
      <c r="O513" s="153"/>
      <c r="P513" s="153"/>
      <c r="Q513" s="403"/>
      <c r="R513" s="403"/>
      <c r="S513" s="403"/>
      <c r="T513" s="403"/>
      <c r="U513" s="403"/>
      <c r="V513" s="153"/>
      <c r="W513" s="151"/>
      <c r="X513" s="175"/>
      <c r="Y513" s="400"/>
      <c r="AA513" s="165">
        <v>12450</v>
      </c>
      <c r="AB513" s="166">
        <v>2427.75</v>
      </c>
      <c r="AC513" s="166">
        <v>7750</v>
      </c>
      <c r="AD513" s="167">
        <v>24</v>
      </c>
      <c r="AF513" s="400"/>
      <c r="AG513" s="175"/>
      <c r="AH513" s="401"/>
      <c r="AJ513" s="158" t="s">
        <v>293</v>
      </c>
      <c r="AK513" s="159" t="s">
        <v>294</v>
      </c>
      <c r="AL513" s="159" t="s">
        <v>293</v>
      </c>
      <c r="AM513" s="160" t="s">
        <v>295</v>
      </c>
      <c r="AO513" s="401"/>
      <c r="AQ513" s="400"/>
      <c r="AS513" s="165">
        <v>12450</v>
      </c>
      <c r="AT513" s="166">
        <v>2427.75</v>
      </c>
      <c r="AU513" s="166">
        <v>5257.2000000000007</v>
      </c>
      <c r="AV513" s="167">
        <v>24</v>
      </c>
      <c r="AX513" s="400"/>
      <c r="AZ513" s="401"/>
      <c r="BB513" s="161">
        <v>0</v>
      </c>
      <c r="BC513" s="162">
        <v>0</v>
      </c>
      <c r="BD513" s="163">
        <v>10000</v>
      </c>
      <c r="BE513" s="164">
        <v>19</v>
      </c>
      <c r="BG513" s="401"/>
      <c r="BI513" s="400"/>
      <c r="BK513" s="165">
        <v>20200</v>
      </c>
      <c r="BL513" s="166">
        <v>4275.3555500000002</v>
      </c>
      <c r="BM513" s="166">
        <v>12807.21</v>
      </c>
      <c r="BN513" s="167">
        <v>29</v>
      </c>
      <c r="BP513" s="400"/>
      <c r="BR513" s="401"/>
      <c r="BT513" s="168">
        <v>20200</v>
      </c>
      <c r="BU513" s="163">
        <v>4225.5</v>
      </c>
      <c r="BV513" s="163">
        <v>13800</v>
      </c>
      <c r="BW513" s="164">
        <v>30</v>
      </c>
      <c r="BY513" s="401"/>
      <c r="CA513" s="400"/>
      <c r="CC513" s="193">
        <v>60000</v>
      </c>
      <c r="CD513" s="194">
        <v>17901.5</v>
      </c>
      <c r="CE513" s="194" t="s">
        <v>296</v>
      </c>
      <c r="CF513" s="195">
        <v>45</v>
      </c>
      <c r="CH513" s="400"/>
      <c r="CJ513" s="401"/>
      <c r="CL513" s="168">
        <v>53407.199999999997</v>
      </c>
      <c r="CM513" s="182">
        <v>15312.163999999999</v>
      </c>
      <c r="CN513" s="163">
        <v>6592.8000000000029</v>
      </c>
      <c r="CO513" s="164">
        <v>40</v>
      </c>
      <c r="CQ513" s="401"/>
      <c r="CS513" s="400"/>
      <c r="CU513" s="165">
        <v>20200</v>
      </c>
      <c r="CV513" s="166">
        <v>4586.6059999999998</v>
      </c>
      <c r="CW513" s="166">
        <v>12807.199999999997</v>
      </c>
      <c r="CX513" s="167">
        <v>29</v>
      </c>
      <c r="CZ513" s="400"/>
      <c r="DB513" s="401"/>
      <c r="DD513" s="193">
        <v>60000</v>
      </c>
      <c r="DE513" s="194">
        <v>17901.5</v>
      </c>
      <c r="DF513" s="194" t="s">
        <v>296</v>
      </c>
      <c r="DG513" s="195">
        <v>45</v>
      </c>
      <c r="DI513" s="401"/>
      <c r="DK513" s="400"/>
      <c r="DM513" s="161">
        <v>0</v>
      </c>
      <c r="DN513" s="162">
        <v>0</v>
      </c>
      <c r="DO513" s="163">
        <v>12450</v>
      </c>
      <c r="DP513" s="164">
        <v>20</v>
      </c>
      <c r="DR513" s="400"/>
      <c r="DT513" s="401"/>
      <c r="DV513" s="168">
        <v>20200</v>
      </c>
      <c r="DW513" s="163">
        <v>4206.125</v>
      </c>
      <c r="DX513" s="163">
        <v>7500</v>
      </c>
      <c r="DY513" s="164">
        <v>30.5</v>
      </c>
      <c r="EA513" s="401"/>
      <c r="EC513" s="400"/>
      <c r="EE513" s="168">
        <v>20200</v>
      </c>
      <c r="EF513" s="163">
        <v>4225.5</v>
      </c>
      <c r="EG513" s="163">
        <v>15000</v>
      </c>
      <c r="EH513" s="164">
        <v>30</v>
      </c>
      <c r="EJ513" s="400"/>
      <c r="EL513" s="401"/>
      <c r="EN513" s="404">
        <v>33007.199999999997</v>
      </c>
      <c r="EO513" s="182">
        <v>7840.286399999999</v>
      </c>
      <c r="EP513" s="182">
        <v>2192.8000000000029</v>
      </c>
      <c r="EQ513" s="234">
        <v>32.9</v>
      </c>
      <c r="ES513" s="401"/>
      <c r="ET513" s="175"/>
      <c r="EU513" s="400"/>
      <c r="EW513" s="404">
        <v>35200</v>
      </c>
      <c r="EX513" s="182">
        <v>8949.5</v>
      </c>
      <c r="EY513" s="182">
        <v>24800</v>
      </c>
      <c r="EZ513" s="234">
        <v>38</v>
      </c>
      <c r="FB513" s="400"/>
      <c r="FD513" s="401"/>
      <c r="FF513" s="165">
        <v>20200</v>
      </c>
      <c r="FG513" s="166">
        <v>4566.9045599999999</v>
      </c>
      <c r="FH513" s="166">
        <v>12807.199999999997</v>
      </c>
      <c r="FI513" s="167">
        <v>28.92</v>
      </c>
      <c r="FK513" s="401"/>
    </row>
    <row r="514" spans="2:167" ht="15" customHeight="1" x14ac:dyDescent="0.25">
      <c r="B514" s="750"/>
      <c r="C514" s="750"/>
      <c r="D514" s="750"/>
      <c r="E514" s="750"/>
      <c r="F514" s="750"/>
      <c r="G514" s="399"/>
      <c r="H514" s="169">
        <v>60000</v>
      </c>
      <c r="I514" s="170">
        <v>17901.5</v>
      </c>
      <c r="J514" s="172" t="s">
        <v>296</v>
      </c>
      <c r="K514" s="171">
        <v>45</v>
      </c>
      <c r="L514" s="153"/>
      <c r="M514" s="153"/>
      <c r="N514" s="153"/>
      <c r="O514" s="153"/>
      <c r="P514" s="153"/>
      <c r="Q514" s="183"/>
      <c r="R514" s="183"/>
      <c r="S514" s="183"/>
      <c r="T514" s="183"/>
      <c r="U514" s="183"/>
      <c r="V514" s="153"/>
      <c r="W514" s="151"/>
      <c r="X514" s="175"/>
      <c r="Y514" s="400"/>
      <c r="AA514" s="168">
        <v>20200</v>
      </c>
      <c r="AB514" s="163">
        <v>4287.75</v>
      </c>
      <c r="AC514" s="163">
        <v>7800</v>
      </c>
      <c r="AD514" s="164">
        <v>30</v>
      </c>
      <c r="AF514" s="400"/>
      <c r="AG514" s="175"/>
      <c r="AH514" s="401"/>
      <c r="AJ514" s="161">
        <v>0</v>
      </c>
      <c r="AK514" s="162">
        <v>0</v>
      </c>
      <c r="AL514" s="163">
        <v>12450</v>
      </c>
      <c r="AM514" s="164">
        <v>19.5</v>
      </c>
      <c r="AO514" s="401"/>
      <c r="AQ514" s="400"/>
      <c r="AS514" s="168">
        <v>17707.2</v>
      </c>
      <c r="AT514" s="163">
        <v>3689.4780000000001</v>
      </c>
      <c r="AU514" s="163">
        <v>2492.7999999999993</v>
      </c>
      <c r="AV514" s="164">
        <v>26</v>
      </c>
      <c r="AX514" s="400"/>
      <c r="AZ514" s="401"/>
      <c r="BB514" s="165">
        <v>10000</v>
      </c>
      <c r="BC514" s="166">
        <v>1900</v>
      </c>
      <c r="BD514" s="166">
        <v>2450</v>
      </c>
      <c r="BE514" s="167">
        <v>21.25</v>
      </c>
      <c r="BG514" s="401"/>
      <c r="BI514" s="400"/>
      <c r="BK514" s="404">
        <v>33007.21</v>
      </c>
      <c r="BL514" s="182">
        <v>7989.4464499999995</v>
      </c>
      <c r="BM514" s="182">
        <v>2192.7900000000009</v>
      </c>
      <c r="BN514" s="234">
        <v>33.5</v>
      </c>
      <c r="BP514" s="400"/>
      <c r="BR514" s="401"/>
      <c r="BT514" s="165">
        <v>34000</v>
      </c>
      <c r="BU514" s="166">
        <v>8365.5</v>
      </c>
      <c r="BV514" s="166">
        <v>1200</v>
      </c>
      <c r="BW514" s="167">
        <v>33.5</v>
      </c>
      <c r="BY514" s="401"/>
      <c r="CA514" s="400"/>
      <c r="CH514" s="400"/>
      <c r="CJ514" s="401"/>
      <c r="CL514" s="179">
        <v>60000</v>
      </c>
      <c r="CM514" s="180">
        <v>17949.284</v>
      </c>
      <c r="CN514" s="180" t="s">
        <v>296</v>
      </c>
      <c r="CO514" s="181">
        <v>44</v>
      </c>
      <c r="CQ514" s="401"/>
      <c r="CS514" s="400"/>
      <c r="CU514" s="404">
        <v>33007.199999999997</v>
      </c>
      <c r="CV514" s="182">
        <v>8300.6939999999995</v>
      </c>
      <c r="CW514" s="182">
        <v>2192.8000000000029</v>
      </c>
      <c r="CX514" s="234">
        <v>33.5</v>
      </c>
      <c r="CZ514" s="400"/>
      <c r="DB514" s="401"/>
      <c r="DI514" s="401"/>
      <c r="DK514" s="400"/>
      <c r="DM514" s="165">
        <v>12450</v>
      </c>
      <c r="DN514" s="166">
        <v>2490</v>
      </c>
      <c r="DO514" s="166">
        <v>7750</v>
      </c>
      <c r="DP514" s="167">
        <v>24.5</v>
      </c>
      <c r="DR514" s="400"/>
      <c r="DT514" s="401"/>
      <c r="DV514" s="165">
        <v>27700</v>
      </c>
      <c r="DW514" s="166">
        <v>6493.625</v>
      </c>
      <c r="DX514" s="166">
        <v>7500</v>
      </c>
      <c r="DY514" s="167">
        <v>32</v>
      </c>
      <c r="EA514" s="401"/>
      <c r="EC514" s="400"/>
      <c r="EE514" s="165">
        <v>35200</v>
      </c>
      <c r="EF514" s="166">
        <v>8725.5</v>
      </c>
      <c r="EG514" s="166">
        <v>14800</v>
      </c>
      <c r="EH514" s="167">
        <v>37.5</v>
      </c>
      <c r="EJ514" s="400"/>
      <c r="EL514" s="401"/>
      <c r="EN514" s="165">
        <v>35200</v>
      </c>
      <c r="EO514" s="166">
        <v>8561.7175999999999</v>
      </c>
      <c r="EP514" s="166">
        <v>18207.199999999997</v>
      </c>
      <c r="EQ514" s="167">
        <v>36.4</v>
      </c>
      <c r="ES514" s="401"/>
      <c r="ET514" s="175"/>
      <c r="EU514" s="400"/>
      <c r="EW514" s="179">
        <v>60000</v>
      </c>
      <c r="EX514" s="180">
        <v>18373.5</v>
      </c>
      <c r="EY514" s="180" t="s">
        <v>296</v>
      </c>
      <c r="EZ514" s="181">
        <v>46</v>
      </c>
      <c r="FB514" s="400"/>
      <c r="FD514" s="401"/>
      <c r="FF514" s="404">
        <v>33007.199999999997</v>
      </c>
      <c r="FG514" s="182">
        <v>8270.746799999999</v>
      </c>
      <c r="FH514" s="182">
        <v>2192.8000000000029</v>
      </c>
      <c r="FI514" s="234">
        <v>33.450000000000003</v>
      </c>
      <c r="FK514" s="401"/>
    </row>
    <row r="515" spans="2:167" ht="15" customHeight="1" x14ac:dyDescent="0.25">
      <c r="B515" s="750"/>
      <c r="C515" s="750"/>
      <c r="D515" s="750"/>
      <c r="E515" s="750"/>
      <c r="F515" s="750"/>
      <c r="G515" s="399"/>
      <c r="L515" s="153"/>
      <c r="M515" s="153"/>
      <c r="N515" s="153"/>
      <c r="O515" s="153"/>
      <c r="P515" s="153"/>
      <c r="Q515" s="183"/>
      <c r="R515" s="183"/>
      <c r="S515" s="183"/>
      <c r="T515" s="183"/>
      <c r="U515" s="183"/>
      <c r="V515" s="153"/>
      <c r="W515" s="151"/>
      <c r="X515" s="175"/>
      <c r="Y515" s="400"/>
      <c r="AA515" s="165">
        <v>28000</v>
      </c>
      <c r="AB515" s="166">
        <v>6627.75</v>
      </c>
      <c r="AC515" s="166">
        <v>7200</v>
      </c>
      <c r="AD515" s="167">
        <v>31.5</v>
      </c>
      <c r="AF515" s="400"/>
      <c r="AG515" s="175"/>
      <c r="AH515" s="401"/>
      <c r="AJ515" s="165">
        <v>12450</v>
      </c>
      <c r="AK515" s="166">
        <v>2427.75</v>
      </c>
      <c r="AL515" s="166">
        <v>7750</v>
      </c>
      <c r="AM515" s="167">
        <v>24.5</v>
      </c>
      <c r="AO515" s="401"/>
      <c r="AQ515" s="400"/>
      <c r="AS515" s="165">
        <v>20200</v>
      </c>
      <c r="AT515" s="166">
        <v>4337.6059999999998</v>
      </c>
      <c r="AU515" s="166">
        <v>12807.199999999997</v>
      </c>
      <c r="AV515" s="167">
        <v>29</v>
      </c>
      <c r="AX515" s="400"/>
      <c r="AZ515" s="401"/>
      <c r="BB515" s="168">
        <v>12450</v>
      </c>
      <c r="BC515" s="163">
        <v>2420.625</v>
      </c>
      <c r="BD515" s="163">
        <v>5550</v>
      </c>
      <c r="BE515" s="164">
        <v>23.75</v>
      </c>
      <c r="BG515" s="401"/>
      <c r="BI515" s="400"/>
      <c r="BK515" s="165">
        <v>35200</v>
      </c>
      <c r="BL515" s="166">
        <v>8724.0311000000002</v>
      </c>
      <c r="BM515" s="166">
        <v>18207.21</v>
      </c>
      <c r="BN515" s="167">
        <v>37</v>
      </c>
      <c r="BP515" s="400"/>
      <c r="BR515" s="401"/>
      <c r="BT515" s="404">
        <v>35200</v>
      </c>
      <c r="BU515" s="182">
        <v>8767.5</v>
      </c>
      <c r="BV515" s="182">
        <v>10800</v>
      </c>
      <c r="BW515" s="234">
        <v>37</v>
      </c>
      <c r="BY515" s="401"/>
      <c r="CA515" s="400"/>
      <c r="CB515" s="400"/>
      <c r="CC515" s="400"/>
      <c r="CD515" s="400"/>
      <c r="CE515" s="400"/>
      <c r="CF515" s="400"/>
      <c r="CG515" s="400"/>
      <c r="CH515" s="400"/>
      <c r="CJ515" s="401"/>
      <c r="CQ515" s="401"/>
      <c r="CS515" s="400"/>
      <c r="CU515" s="165">
        <v>35200</v>
      </c>
      <c r="CV515" s="166">
        <v>9035.2820000000011</v>
      </c>
      <c r="CW515" s="166">
        <v>18207.199999999997</v>
      </c>
      <c r="CX515" s="167">
        <v>37</v>
      </c>
      <c r="CZ515" s="400"/>
      <c r="DB515" s="401"/>
      <c r="DC515" s="401"/>
      <c r="DD515" s="401"/>
      <c r="DE515" s="401"/>
      <c r="DF515" s="401"/>
      <c r="DG515" s="401"/>
      <c r="DH515" s="401"/>
      <c r="DI515" s="401"/>
      <c r="DK515" s="400"/>
      <c r="DM515" s="168">
        <v>20200</v>
      </c>
      <c r="DN515" s="163">
        <v>4388.75</v>
      </c>
      <c r="DO515" s="163">
        <v>4000</v>
      </c>
      <c r="DP515" s="164">
        <v>30.5</v>
      </c>
      <c r="DR515" s="400"/>
      <c r="DT515" s="401"/>
      <c r="DV515" s="404">
        <v>35200</v>
      </c>
      <c r="DW515" s="182">
        <v>8893.625</v>
      </c>
      <c r="DX515" s="182">
        <v>12400</v>
      </c>
      <c r="DY515" s="234">
        <v>37</v>
      </c>
      <c r="EA515" s="401"/>
      <c r="EC515" s="400"/>
      <c r="EE515" s="404">
        <v>50000</v>
      </c>
      <c r="EF515" s="182">
        <v>14275.5</v>
      </c>
      <c r="EG515" s="182">
        <v>10000</v>
      </c>
      <c r="EH515" s="234">
        <v>38</v>
      </c>
      <c r="EJ515" s="400"/>
      <c r="EL515" s="401"/>
      <c r="EN515" s="404">
        <v>53407.199999999997</v>
      </c>
      <c r="EO515" s="182">
        <v>15189.138399999998</v>
      </c>
      <c r="EP515" s="182">
        <v>6592.8000000000029</v>
      </c>
      <c r="EQ515" s="234">
        <v>39.5</v>
      </c>
      <c r="ES515" s="401"/>
      <c r="ET515" s="175"/>
      <c r="EU515" s="400"/>
      <c r="FB515" s="400"/>
      <c r="FD515" s="401"/>
      <c r="FF515" s="165">
        <v>35200</v>
      </c>
      <c r="FG515" s="166">
        <v>9004.2384000000002</v>
      </c>
      <c r="FH515" s="166">
        <v>18207.199999999997</v>
      </c>
      <c r="FI515" s="167">
        <v>36.950000000000003</v>
      </c>
      <c r="FK515" s="401"/>
    </row>
    <row r="516" spans="2:167" ht="15" customHeight="1" x14ac:dyDescent="0.25">
      <c r="B516" s="750"/>
      <c r="C516" s="750"/>
      <c r="D516" s="750"/>
      <c r="E516" s="750"/>
      <c r="F516" s="750"/>
      <c r="G516" s="406"/>
      <c r="H516" s="152"/>
      <c r="I516" s="152"/>
      <c r="J516" s="152"/>
      <c r="K516" s="152"/>
      <c r="L516" s="152"/>
      <c r="M516" s="152"/>
      <c r="N516" s="152"/>
      <c r="O516" s="152"/>
      <c r="P516" s="152"/>
      <c r="Q516" s="407"/>
      <c r="R516" s="407"/>
      <c r="S516" s="407"/>
      <c r="T516" s="407"/>
      <c r="U516" s="407"/>
      <c r="V516" s="151"/>
      <c r="W516" s="151"/>
      <c r="X516" s="175"/>
      <c r="Y516" s="400"/>
      <c r="AA516" s="404">
        <v>35200</v>
      </c>
      <c r="AB516" s="182">
        <v>8895.75</v>
      </c>
      <c r="AC516" s="182">
        <v>14800</v>
      </c>
      <c r="AD516" s="234">
        <v>37.5</v>
      </c>
      <c r="AF516" s="400"/>
      <c r="AG516" s="175"/>
      <c r="AH516" s="401"/>
      <c r="AJ516" s="168">
        <v>20200</v>
      </c>
      <c r="AK516" s="163">
        <v>4326.5</v>
      </c>
      <c r="AL516" s="163">
        <v>13800</v>
      </c>
      <c r="AM516" s="164">
        <v>30.5</v>
      </c>
      <c r="AO516" s="401"/>
      <c r="AQ516" s="400"/>
      <c r="AS516" s="404">
        <v>33007.199999999997</v>
      </c>
      <c r="AT516" s="182">
        <v>8051.6939999999995</v>
      </c>
      <c r="AU516" s="182">
        <v>2192.8000000000029</v>
      </c>
      <c r="AV516" s="234">
        <v>33.5</v>
      </c>
      <c r="AX516" s="400"/>
      <c r="AZ516" s="401"/>
      <c r="BB516" s="165">
        <v>18000</v>
      </c>
      <c r="BC516" s="166">
        <v>3738.75</v>
      </c>
      <c r="BD516" s="166">
        <v>2200</v>
      </c>
      <c r="BE516" s="167">
        <v>26.75</v>
      </c>
      <c r="BG516" s="401"/>
      <c r="BI516" s="400"/>
      <c r="BK516" s="404">
        <v>53407.21</v>
      </c>
      <c r="BL516" s="182">
        <v>15460.6988</v>
      </c>
      <c r="BM516" s="182">
        <v>6592.7900000000009</v>
      </c>
      <c r="BN516" s="234">
        <v>42</v>
      </c>
      <c r="BP516" s="400"/>
      <c r="BR516" s="401"/>
      <c r="BT516" s="165">
        <v>46000</v>
      </c>
      <c r="BU516" s="166">
        <v>12763.5</v>
      </c>
      <c r="BV516" s="166">
        <v>14000</v>
      </c>
      <c r="BW516" s="167">
        <v>38</v>
      </c>
      <c r="BY516" s="401"/>
      <c r="CJ516" s="401"/>
      <c r="CK516" s="401"/>
      <c r="CL516" s="401"/>
      <c r="CM516" s="401"/>
      <c r="CN516" s="401"/>
      <c r="CO516" s="401"/>
      <c r="CP516" s="401"/>
      <c r="CQ516" s="401"/>
      <c r="CS516" s="400"/>
      <c r="CU516" s="404">
        <v>53407.199999999997</v>
      </c>
      <c r="CV516" s="182">
        <v>15771.946</v>
      </c>
      <c r="CW516" s="182">
        <v>6592.8000000000029</v>
      </c>
      <c r="CX516" s="234">
        <v>40</v>
      </c>
      <c r="CZ516" s="400"/>
      <c r="DK516" s="400"/>
      <c r="DM516" s="165">
        <v>24200</v>
      </c>
      <c r="DN516" s="166">
        <v>5608.75</v>
      </c>
      <c r="DO516" s="166">
        <v>11000</v>
      </c>
      <c r="DP516" s="167">
        <v>31.5</v>
      </c>
      <c r="DR516" s="400"/>
      <c r="DT516" s="401"/>
      <c r="DV516" s="165">
        <v>47600</v>
      </c>
      <c r="DW516" s="166">
        <v>13481.625</v>
      </c>
      <c r="DX516" s="166">
        <v>12400</v>
      </c>
      <c r="DY516" s="167">
        <v>39</v>
      </c>
      <c r="EA516" s="401"/>
      <c r="EC516" s="400"/>
      <c r="EE516" s="165">
        <v>60000</v>
      </c>
      <c r="EF516" s="166">
        <v>18075.5</v>
      </c>
      <c r="EG516" s="166">
        <v>60000</v>
      </c>
      <c r="EH516" s="167">
        <v>46</v>
      </c>
      <c r="EJ516" s="400"/>
      <c r="EL516" s="401"/>
      <c r="EN516" s="179">
        <v>60000</v>
      </c>
      <c r="EO516" s="180">
        <v>17793.294399999999</v>
      </c>
      <c r="EP516" s="180" t="s">
        <v>296</v>
      </c>
      <c r="EQ516" s="181">
        <v>43.5</v>
      </c>
      <c r="ES516" s="401"/>
      <c r="ET516" s="175"/>
      <c r="EU516" s="400"/>
      <c r="EV516" s="400"/>
      <c r="EW516" s="400"/>
      <c r="EX516" s="400"/>
      <c r="EY516" s="400"/>
      <c r="EZ516" s="400"/>
      <c r="FA516" s="400"/>
      <c r="FB516" s="400"/>
      <c r="FD516" s="401"/>
      <c r="FF516" s="404">
        <v>53407.199999999997</v>
      </c>
      <c r="FG516" s="182">
        <v>15731.7988</v>
      </c>
      <c r="FH516" s="182">
        <v>6592.8000000000029</v>
      </c>
      <c r="FI516" s="234">
        <v>39.980000000000004</v>
      </c>
      <c r="FK516" s="401"/>
    </row>
    <row r="517" spans="2:167" ht="15" customHeight="1" x14ac:dyDescent="0.25">
      <c r="B517" s="750"/>
      <c r="C517" s="750"/>
      <c r="D517" s="750"/>
      <c r="E517" s="750"/>
      <c r="F517" s="750"/>
      <c r="G517" s="176"/>
      <c r="H517" s="175"/>
      <c r="I517" s="175"/>
      <c r="J517" s="175"/>
      <c r="K517" s="175"/>
      <c r="L517" s="175"/>
      <c r="M517" s="175"/>
      <c r="N517" s="175"/>
      <c r="O517" s="175"/>
      <c r="P517" s="175"/>
      <c r="Q517" s="176"/>
      <c r="R517" s="176"/>
      <c r="S517" s="176"/>
      <c r="T517" s="176"/>
      <c r="U517" s="176"/>
      <c r="V517" s="176"/>
      <c r="W517" s="176"/>
      <c r="X517" s="175"/>
      <c r="Y517" s="400"/>
      <c r="AA517" s="165">
        <v>50000</v>
      </c>
      <c r="AB517" s="166">
        <v>14445.75</v>
      </c>
      <c r="AC517" s="166">
        <v>10000</v>
      </c>
      <c r="AD517" s="167">
        <v>38</v>
      </c>
      <c r="AF517" s="400"/>
      <c r="AG517" s="175"/>
      <c r="AH517" s="401"/>
      <c r="AJ517" s="165">
        <v>34000</v>
      </c>
      <c r="AK517" s="166">
        <v>8535.5</v>
      </c>
      <c r="AL517" s="166">
        <v>1200</v>
      </c>
      <c r="AM517" s="167">
        <v>34</v>
      </c>
      <c r="AO517" s="401"/>
      <c r="AQ517" s="400"/>
      <c r="AS517" s="165">
        <v>35200</v>
      </c>
      <c r="AT517" s="166">
        <v>8786.2820000000011</v>
      </c>
      <c r="AU517" s="166">
        <v>18207.199999999997</v>
      </c>
      <c r="AV517" s="167">
        <v>37</v>
      </c>
      <c r="AX517" s="400"/>
      <c r="AZ517" s="401"/>
      <c r="BB517" s="404">
        <v>20200</v>
      </c>
      <c r="BC517" s="182">
        <v>4327.25</v>
      </c>
      <c r="BD517" s="182">
        <v>9800</v>
      </c>
      <c r="BE517" s="234">
        <v>29.75</v>
      </c>
      <c r="BG517" s="401"/>
      <c r="BI517" s="400"/>
      <c r="BK517" s="165">
        <v>60000</v>
      </c>
      <c r="BL517" s="166">
        <v>18229.670600000001</v>
      </c>
      <c r="BM517" s="166">
        <v>30000.009999999995</v>
      </c>
      <c r="BN517" s="167">
        <v>46</v>
      </c>
      <c r="BP517" s="400"/>
      <c r="BR517" s="401"/>
      <c r="BT517" s="404">
        <v>60000</v>
      </c>
      <c r="BU517" s="182">
        <v>18083.5</v>
      </c>
      <c r="BV517" s="182">
        <v>30000</v>
      </c>
      <c r="BW517" s="234">
        <v>47</v>
      </c>
      <c r="BY517" s="401"/>
      <c r="CS517" s="400"/>
      <c r="CU517" s="165">
        <v>60000</v>
      </c>
      <c r="CV517" s="166">
        <v>18409.066000000003</v>
      </c>
      <c r="CW517" s="166">
        <v>60000.2</v>
      </c>
      <c r="CX517" s="167">
        <v>44</v>
      </c>
      <c r="CZ517" s="400"/>
      <c r="DK517" s="400"/>
      <c r="DM517" s="404">
        <v>35200</v>
      </c>
      <c r="DN517" s="182">
        <v>9073.75</v>
      </c>
      <c r="DO517" s="182">
        <v>24800</v>
      </c>
      <c r="DP517" s="234">
        <v>39</v>
      </c>
      <c r="DR517" s="400"/>
      <c r="DT517" s="401"/>
      <c r="DV517" s="193">
        <v>60000</v>
      </c>
      <c r="DW517" s="194">
        <v>18317.625</v>
      </c>
      <c r="DX517" s="194" t="s">
        <v>296</v>
      </c>
      <c r="DY517" s="195">
        <v>45</v>
      </c>
      <c r="EA517" s="401"/>
      <c r="EC517" s="400"/>
      <c r="EE517" s="193">
        <v>120000</v>
      </c>
      <c r="EF517" s="194">
        <v>45675.5</v>
      </c>
      <c r="EG517" s="194" t="s">
        <v>296</v>
      </c>
      <c r="EH517" s="195">
        <v>48</v>
      </c>
      <c r="EJ517" s="400"/>
      <c r="EL517" s="401"/>
      <c r="ES517" s="401"/>
      <c r="ET517" s="175"/>
      <c r="FD517" s="401"/>
      <c r="FF517" s="165">
        <v>60000</v>
      </c>
      <c r="FG517" s="166">
        <v>18367.600240000003</v>
      </c>
      <c r="FH517" s="166">
        <v>60000.2</v>
      </c>
      <c r="FI517" s="167">
        <v>43.980000000000004</v>
      </c>
      <c r="FK517" s="401"/>
    </row>
    <row r="518" spans="2:167" ht="15" customHeight="1" x14ac:dyDescent="0.25">
      <c r="B518" s="750"/>
      <c r="C518" s="750"/>
      <c r="D518" s="750"/>
      <c r="E518" s="750"/>
      <c r="F518" s="750"/>
      <c r="G518" s="176"/>
      <c r="H518" s="175"/>
      <c r="I518" s="175"/>
      <c r="J518" s="175"/>
      <c r="K518" s="175"/>
      <c r="L518" s="175"/>
      <c r="M518" s="175"/>
      <c r="N518" s="175"/>
      <c r="O518" s="175"/>
      <c r="P518" s="175"/>
      <c r="Q518" s="176"/>
      <c r="R518" s="176"/>
      <c r="S518" s="176"/>
      <c r="T518" s="176"/>
      <c r="U518" s="176"/>
      <c r="V518" s="176"/>
      <c r="W518" s="176"/>
      <c r="X518" s="175"/>
      <c r="Y518" s="400"/>
      <c r="AA518" s="404">
        <v>60000</v>
      </c>
      <c r="AB518" s="182">
        <v>18245.75</v>
      </c>
      <c r="AC518" s="182">
        <v>60000</v>
      </c>
      <c r="AD518" s="234">
        <v>46</v>
      </c>
      <c r="AF518" s="400"/>
      <c r="AG518" s="175"/>
      <c r="AH518" s="401"/>
      <c r="AJ518" s="404">
        <v>35200</v>
      </c>
      <c r="AK518" s="182">
        <v>8943.5</v>
      </c>
      <c r="AL518" s="182">
        <v>14800</v>
      </c>
      <c r="AM518" s="234">
        <v>37.5</v>
      </c>
      <c r="AO518" s="401"/>
      <c r="AQ518" s="400"/>
      <c r="AS518" s="404">
        <v>53407.199999999997</v>
      </c>
      <c r="AT518" s="182">
        <v>15522.946</v>
      </c>
      <c r="AU518" s="182">
        <v>6592.8000000000029</v>
      </c>
      <c r="AV518" s="234">
        <v>40</v>
      </c>
      <c r="AX518" s="400"/>
      <c r="AZ518" s="401"/>
      <c r="BB518" s="165">
        <v>30000</v>
      </c>
      <c r="BC518" s="166">
        <v>7242.75</v>
      </c>
      <c r="BD518" s="166">
        <v>5200</v>
      </c>
      <c r="BE518" s="167">
        <v>32.75</v>
      </c>
      <c r="BG518" s="401"/>
      <c r="BI518" s="400"/>
      <c r="BK518" s="193">
        <v>90000.01</v>
      </c>
      <c r="BL518" s="194">
        <v>32029.675199999998</v>
      </c>
      <c r="BM518" s="172" t="s">
        <v>296</v>
      </c>
      <c r="BN518" s="195">
        <v>46.5</v>
      </c>
      <c r="BP518" s="400"/>
      <c r="BR518" s="401"/>
      <c r="BT518" s="179">
        <v>90000</v>
      </c>
      <c r="BU518" s="180">
        <v>32183.5</v>
      </c>
      <c r="BV518" s="180" t="s">
        <v>296</v>
      </c>
      <c r="BW518" s="181">
        <v>48</v>
      </c>
      <c r="BY518" s="401"/>
      <c r="CS518" s="400"/>
      <c r="CU518" s="404">
        <v>120000.2</v>
      </c>
      <c r="CV518" s="182">
        <v>44809.154000000002</v>
      </c>
      <c r="CW518" s="182">
        <v>55000.000000000015</v>
      </c>
      <c r="CX518" s="234">
        <v>46</v>
      </c>
      <c r="CZ518" s="400"/>
      <c r="DK518" s="400"/>
      <c r="DM518" s="165">
        <v>60000</v>
      </c>
      <c r="DN518" s="166">
        <v>18745.75</v>
      </c>
      <c r="DO518" s="166">
        <v>20200</v>
      </c>
      <c r="DP518" s="167">
        <v>46</v>
      </c>
      <c r="DR518" s="400"/>
      <c r="DT518" s="401"/>
      <c r="EA518" s="401"/>
      <c r="EC518" s="400"/>
      <c r="EJ518" s="400"/>
      <c r="EL518" s="401"/>
      <c r="EM518" s="401"/>
      <c r="EN518" s="401"/>
      <c r="EO518" s="401"/>
      <c r="EP518" s="401"/>
      <c r="EQ518" s="401"/>
      <c r="ER518" s="401"/>
      <c r="ES518" s="401"/>
      <c r="ET518" s="175"/>
      <c r="FD518" s="401"/>
      <c r="FF518" s="404">
        <v>120000.2</v>
      </c>
      <c r="FG518" s="182">
        <v>44755.688200000004</v>
      </c>
      <c r="FH518" s="182">
        <v>55000.000000000015</v>
      </c>
      <c r="FI518" s="234">
        <v>44.980000000000004</v>
      </c>
      <c r="FK518" s="401"/>
    </row>
    <row r="519" spans="2:167" ht="15" customHeight="1" x14ac:dyDescent="0.25">
      <c r="B519" s="750"/>
      <c r="C519" s="750"/>
      <c r="D519" s="750"/>
      <c r="E519" s="750"/>
      <c r="F519" s="750"/>
      <c r="G519" s="176"/>
      <c r="H519" s="175"/>
      <c r="I519" s="175"/>
      <c r="J519" s="175"/>
      <c r="K519" s="175"/>
      <c r="L519" s="175"/>
      <c r="M519" s="175"/>
      <c r="N519" s="175"/>
      <c r="O519" s="175"/>
      <c r="P519" s="175"/>
      <c r="Q519" s="176"/>
      <c r="R519" s="176"/>
      <c r="S519" s="176"/>
      <c r="T519" s="176"/>
      <c r="U519" s="176"/>
      <c r="V519" s="176"/>
      <c r="W519" s="176"/>
      <c r="X519" s="175"/>
      <c r="Y519" s="400"/>
      <c r="AA519" s="179">
        <v>120000</v>
      </c>
      <c r="AB519" s="180">
        <v>45845.75</v>
      </c>
      <c r="AC519" s="405" t="s">
        <v>296</v>
      </c>
      <c r="AD519" s="181">
        <v>48</v>
      </c>
      <c r="AF519" s="400"/>
      <c r="AG519" s="175"/>
      <c r="AH519" s="401"/>
      <c r="AJ519" s="165">
        <v>50000</v>
      </c>
      <c r="AK519" s="166">
        <v>14493.5</v>
      </c>
      <c r="AL519" s="166">
        <v>10000</v>
      </c>
      <c r="AM519" s="167">
        <v>39.5</v>
      </c>
      <c r="AO519" s="401"/>
      <c r="AQ519" s="400"/>
      <c r="AS519" s="165">
        <v>60000</v>
      </c>
      <c r="AT519" s="166">
        <v>18160.066000000003</v>
      </c>
      <c r="AU519" s="166">
        <v>10000</v>
      </c>
      <c r="AV519" s="167">
        <v>44</v>
      </c>
      <c r="AX519" s="400"/>
      <c r="AZ519" s="401"/>
      <c r="BB519" s="404">
        <v>35200</v>
      </c>
      <c r="BC519" s="182">
        <v>8945.75</v>
      </c>
      <c r="BD519" s="182">
        <v>12800</v>
      </c>
      <c r="BE519" s="234">
        <v>36.25</v>
      </c>
      <c r="BG519" s="401"/>
      <c r="BI519" s="400"/>
      <c r="BP519" s="400"/>
      <c r="BR519" s="401"/>
      <c r="BY519" s="401"/>
      <c r="CS519" s="400"/>
      <c r="CU519" s="179">
        <v>175000.2</v>
      </c>
      <c r="CV519" s="180">
        <v>70109.15400000001</v>
      </c>
      <c r="CW519" s="180" t="s">
        <v>296</v>
      </c>
      <c r="CX519" s="181">
        <v>48</v>
      </c>
      <c r="CZ519" s="400"/>
      <c r="DK519" s="400"/>
      <c r="DM519" s="404">
        <v>80200</v>
      </c>
      <c r="DN519" s="182">
        <v>28037.75</v>
      </c>
      <c r="DO519" s="182">
        <v>19000</v>
      </c>
      <c r="DP519" s="234">
        <v>46.5</v>
      </c>
      <c r="DR519" s="400"/>
      <c r="DT519" s="401"/>
      <c r="DU519" s="401"/>
      <c r="DV519" s="401"/>
      <c r="DW519" s="401"/>
      <c r="DX519" s="401"/>
      <c r="DY519" s="401"/>
      <c r="DZ519" s="401"/>
      <c r="EA519" s="401"/>
      <c r="EC519" s="400"/>
      <c r="ED519" s="400"/>
      <c r="EE519" s="400"/>
      <c r="EF519" s="400"/>
      <c r="EG519" s="400"/>
      <c r="EH519" s="400"/>
      <c r="EI519" s="400"/>
      <c r="EJ519" s="400"/>
      <c r="ET519" s="175"/>
      <c r="FD519" s="401"/>
      <c r="FF519" s="179">
        <v>175000.2</v>
      </c>
      <c r="FG519" s="180">
        <v>69494.688200000019</v>
      </c>
      <c r="FH519" s="180" t="s">
        <v>296</v>
      </c>
      <c r="FI519" s="181">
        <v>45.980000000000004</v>
      </c>
      <c r="FK519" s="401"/>
    </row>
    <row r="520" spans="2:167" ht="15" customHeight="1" x14ac:dyDescent="0.25">
      <c r="B520" s="750"/>
      <c r="C520" s="750"/>
      <c r="D520" s="750"/>
      <c r="E520" s="750"/>
      <c r="F520" s="750"/>
      <c r="G520" s="176"/>
      <c r="H520" s="175"/>
      <c r="I520" s="175"/>
      <c r="J520" s="175"/>
      <c r="K520" s="175"/>
      <c r="L520" s="176"/>
      <c r="M520" s="176"/>
      <c r="N520" s="176"/>
      <c r="O520" s="176"/>
      <c r="P520" s="176"/>
      <c r="Q520" s="176"/>
      <c r="R520" s="176"/>
      <c r="S520" s="176"/>
      <c r="T520" s="176"/>
      <c r="U520" s="176"/>
      <c r="V520" s="176"/>
      <c r="W520" s="176"/>
      <c r="X520" s="175"/>
      <c r="Y520" s="400"/>
      <c r="AF520" s="400"/>
      <c r="AG520" s="175"/>
      <c r="AH520" s="401"/>
      <c r="AJ520" s="404">
        <v>60000</v>
      </c>
      <c r="AK520" s="182">
        <v>18443.5</v>
      </c>
      <c r="AL520" s="182">
        <v>10000</v>
      </c>
      <c r="AM520" s="234">
        <v>44.5</v>
      </c>
      <c r="AO520" s="401"/>
      <c r="AQ520" s="400"/>
      <c r="AS520" s="404">
        <v>70000</v>
      </c>
      <c r="AT520" s="182">
        <v>22560.066000000003</v>
      </c>
      <c r="AU520" s="182">
        <v>20000</v>
      </c>
      <c r="AV520" s="234">
        <v>45</v>
      </c>
      <c r="AX520" s="400"/>
      <c r="AZ520" s="401"/>
      <c r="BB520" s="165">
        <v>48000</v>
      </c>
      <c r="BC520" s="166">
        <v>13585.75</v>
      </c>
      <c r="BD520" s="166">
        <v>12000</v>
      </c>
      <c r="BE520" s="167">
        <v>37.75</v>
      </c>
      <c r="BG520" s="401"/>
      <c r="BI520" s="400"/>
      <c r="BJ520" s="400"/>
      <c r="BK520" s="400"/>
      <c r="BL520" s="400"/>
      <c r="BM520" s="400"/>
      <c r="BN520" s="400"/>
      <c r="BO520" s="400"/>
      <c r="BP520" s="400"/>
      <c r="BR520" s="401"/>
      <c r="BS520" s="401"/>
      <c r="BT520" s="401"/>
      <c r="BU520" s="401"/>
      <c r="BV520" s="401"/>
      <c r="BW520" s="401"/>
      <c r="BX520" s="401"/>
      <c r="BY520" s="401"/>
      <c r="CS520" s="400"/>
      <c r="CZ520" s="400"/>
      <c r="DK520" s="400"/>
      <c r="DM520" s="165">
        <v>99200</v>
      </c>
      <c r="DN520" s="166">
        <v>36872.75</v>
      </c>
      <c r="DO520" s="166">
        <v>21000</v>
      </c>
      <c r="DP520" s="167">
        <v>47</v>
      </c>
      <c r="DR520" s="400"/>
      <c r="ET520" s="175"/>
      <c r="FD520" s="401"/>
      <c r="FK520" s="401"/>
    </row>
    <row r="521" spans="2:167" ht="15" customHeight="1" x14ac:dyDescent="0.25">
      <c r="B521" s="750"/>
      <c r="C521" s="750"/>
      <c r="D521" s="750"/>
      <c r="E521" s="750"/>
      <c r="F521" s="750"/>
      <c r="G521" s="176"/>
      <c r="H521" s="175"/>
      <c r="I521" s="175"/>
      <c r="J521" s="175"/>
      <c r="K521" s="175"/>
      <c r="L521" s="176"/>
      <c r="M521" s="176"/>
      <c r="N521" s="176"/>
      <c r="O521" s="176"/>
      <c r="P521" s="176"/>
      <c r="Q521" s="176"/>
      <c r="R521" s="176"/>
      <c r="S521" s="176"/>
      <c r="T521" s="176"/>
      <c r="U521" s="176"/>
      <c r="V521" s="176"/>
      <c r="W521" s="176"/>
      <c r="X521" s="175"/>
      <c r="Y521" s="400"/>
      <c r="Z521" s="400"/>
      <c r="AA521" s="400"/>
      <c r="AB521" s="400"/>
      <c r="AC521" s="400"/>
      <c r="AD521" s="400"/>
      <c r="AE521" s="400"/>
      <c r="AF521" s="400"/>
      <c r="AG521" s="175"/>
      <c r="AH521" s="401"/>
      <c r="AJ521" s="165">
        <v>70000</v>
      </c>
      <c r="AK521" s="166">
        <v>22893.5</v>
      </c>
      <c r="AL521" s="166">
        <v>20000</v>
      </c>
      <c r="AM521" s="167">
        <v>45</v>
      </c>
      <c r="AO521" s="401"/>
      <c r="AQ521" s="400"/>
      <c r="AS521" s="165">
        <v>90000</v>
      </c>
      <c r="AT521" s="166">
        <v>31560.066000000003</v>
      </c>
      <c r="AU521" s="166">
        <v>85000</v>
      </c>
      <c r="AV521" s="167">
        <v>47.5</v>
      </c>
      <c r="AX521" s="400"/>
      <c r="AZ521" s="401"/>
      <c r="BB521" s="404">
        <v>60000</v>
      </c>
      <c r="BC521" s="182">
        <v>18115.75</v>
      </c>
      <c r="BD521" s="182">
        <v>10000</v>
      </c>
      <c r="BE521" s="234">
        <v>41.75</v>
      </c>
      <c r="BG521" s="401"/>
      <c r="CS521" s="400"/>
      <c r="CT521" s="400"/>
      <c r="CU521" s="400"/>
      <c r="CV521" s="400"/>
      <c r="CW521" s="400"/>
      <c r="CX521" s="400"/>
      <c r="CY521" s="400"/>
      <c r="CZ521" s="400"/>
      <c r="DK521" s="400"/>
      <c r="DM521" s="193">
        <v>120200</v>
      </c>
      <c r="DN521" s="194">
        <v>46742.75</v>
      </c>
      <c r="DO521" s="194" t="s">
        <v>296</v>
      </c>
      <c r="DP521" s="195">
        <v>47.5</v>
      </c>
      <c r="DR521" s="400"/>
      <c r="ET521" s="175"/>
      <c r="FD521" s="401"/>
      <c r="FE521" s="401"/>
      <c r="FF521" s="401"/>
      <c r="FG521" s="401"/>
      <c r="FH521" s="401"/>
      <c r="FI521" s="401"/>
      <c r="FJ521" s="401"/>
      <c r="FK521" s="401"/>
    </row>
    <row r="522" spans="2:167" ht="15" customHeight="1" x14ac:dyDescent="0.25">
      <c r="B522" s="750"/>
      <c r="C522" s="750"/>
      <c r="D522" s="750"/>
      <c r="E522" s="750"/>
      <c r="F522" s="750"/>
      <c r="G522" s="176"/>
      <c r="H522" s="175"/>
      <c r="I522" s="175"/>
      <c r="J522" s="175"/>
      <c r="K522" s="175"/>
      <c r="L522" s="176"/>
      <c r="M522" s="176"/>
      <c r="N522" s="176"/>
      <c r="O522" s="176"/>
      <c r="P522" s="176"/>
      <c r="Q522" s="176"/>
      <c r="R522" s="176"/>
      <c r="S522" s="176"/>
      <c r="T522" s="176"/>
      <c r="U522" s="176"/>
      <c r="V522" s="176"/>
      <c r="W522" s="176"/>
      <c r="X522" s="175"/>
      <c r="Y522" s="175"/>
      <c r="Z522" s="175"/>
      <c r="AA522" s="175"/>
      <c r="AB522" s="175"/>
      <c r="AC522" s="175"/>
      <c r="AD522" s="175"/>
      <c r="AE522" s="175"/>
      <c r="AF522" s="175"/>
      <c r="AG522" s="175"/>
      <c r="AH522" s="401"/>
      <c r="AJ522" s="404">
        <v>90000</v>
      </c>
      <c r="AK522" s="182">
        <v>31893.5</v>
      </c>
      <c r="AL522" s="182">
        <v>40000</v>
      </c>
      <c r="AM522" s="234">
        <v>46</v>
      </c>
      <c r="AO522" s="401"/>
      <c r="AQ522" s="400"/>
      <c r="AS522" s="193">
        <v>175000</v>
      </c>
      <c r="AT522" s="194">
        <v>71935.066000000006</v>
      </c>
      <c r="AU522" s="408" t="s">
        <v>296</v>
      </c>
      <c r="AV522" s="195">
        <v>48</v>
      </c>
      <c r="AX522" s="400"/>
      <c r="AZ522" s="401"/>
      <c r="BB522" s="165">
        <v>70000</v>
      </c>
      <c r="BC522" s="166">
        <v>22290.75</v>
      </c>
      <c r="BD522" s="166">
        <v>20000</v>
      </c>
      <c r="BE522" s="167">
        <v>44.5</v>
      </c>
      <c r="BG522" s="401"/>
      <c r="DK522" s="400"/>
      <c r="DR522" s="400"/>
      <c r="ET522" s="175"/>
    </row>
    <row r="523" spans="2:167" ht="15" customHeight="1" x14ac:dyDescent="0.25">
      <c r="B523" s="750"/>
      <c r="C523" s="750"/>
      <c r="D523" s="750"/>
      <c r="E523" s="750"/>
      <c r="F523" s="750"/>
      <c r="G523" s="176"/>
      <c r="H523" s="175"/>
      <c r="I523" s="175"/>
      <c r="J523" s="175"/>
      <c r="K523" s="175"/>
      <c r="L523" s="176"/>
      <c r="M523" s="176"/>
      <c r="N523" s="176"/>
      <c r="O523" s="176"/>
      <c r="P523" s="176"/>
      <c r="Q523" s="176"/>
      <c r="R523" s="176"/>
      <c r="S523" s="176"/>
      <c r="T523" s="176"/>
      <c r="U523" s="176"/>
      <c r="V523" s="176"/>
      <c r="W523" s="176"/>
      <c r="X523" s="175"/>
      <c r="Y523" s="175"/>
      <c r="Z523" s="175"/>
      <c r="AA523" s="175"/>
      <c r="AB523" s="175"/>
      <c r="AC523" s="175"/>
      <c r="AD523" s="175"/>
      <c r="AE523" s="175"/>
      <c r="AF523" s="175"/>
      <c r="AG523" s="175"/>
      <c r="AH523" s="401"/>
      <c r="AJ523" s="165">
        <v>130000</v>
      </c>
      <c r="AK523" s="166">
        <v>50293.5</v>
      </c>
      <c r="AL523" s="166">
        <v>20000</v>
      </c>
      <c r="AM523" s="167">
        <v>47</v>
      </c>
      <c r="AO523" s="401"/>
      <c r="AQ523" s="400"/>
      <c r="AX523" s="400"/>
      <c r="AZ523" s="401"/>
      <c r="BB523" s="404">
        <v>90000</v>
      </c>
      <c r="BC523" s="182">
        <v>31190.75</v>
      </c>
      <c r="BD523" s="182">
        <v>30000</v>
      </c>
      <c r="BE523" s="234">
        <v>45.5</v>
      </c>
      <c r="BG523" s="401"/>
      <c r="DK523" s="400"/>
      <c r="DL523" s="400"/>
      <c r="DM523" s="400"/>
      <c r="DN523" s="400"/>
      <c r="DO523" s="400"/>
      <c r="DP523" s="400"/>
      <c r="DQ523" s="400"/>
      <c r="DR523" s="400"/>
      <c r="ET523" s="175"/>
    </row>
    <row r="524" spans="2:167" ht="15" customHeight="1" x14ac:dyDescent="0.25">
      <c r="B524" s="750"/>
      <c r="C524" s="750"/>
      <c r="D524" s="750"/>
      <c r="E524" s="750"/>
      <c r="F524" s="750"/>
      <c r="G524" s="176"/>
      <c r="H524" s="175"/>
      <c r="I524" s="175"/>
      <c r="J524" s="175"/>
      <c r="K524" s="175"/>
      <c r="L524" s="176"/>
      <c r="M524" s="176"/>
      <c r="N524" s="176"/>
      <c r="O524" s="176"/>
      <c r="P524" s="176"/>
      <c r="Q524" s="176"/>
      <c r="R524" s="176"/>
      <c r="S524" s="176"/>
      <c r="T524" s="176"/>
      <c r="U524" s="176"/>
      <c r="V524" s="176"/>
      <c r="W524" s="176"/>
      <c r="X524" s="175"/>
      <c r="Y524" s="175"/>
      <c r="Z524" s="175"/>
      <c r="AA524" s="175"/>
      <c r="AB524" s="175"/>
      <c r="AC524" s="175"/>
      <c r="AD524" s="175"/>
      <c r="AE524" s="175"/>
      <c r="AF524" s="175"/>
      <c r="AG524" s="175"/>
      <c r="AH524" s="401"/>
      <c r="AJ524" s="193">
        <v>150000</v>
      </c>
      <c r="AK524" s="194">
        <v>59693.5</v>
      </c>
      <c r="AL524" s="408" t="s">
        <v>296</v>
      </c>
      <c r="AM524" s="195">
        <v>47.5</v>
      </c>
      <c r="AO524" s="401"/>
      <c r="AQ524" s="400"/>
      <c r="AR524" s="400"/>
      <c r="AS524" s="400"/>
      <c r="AT524" s="400"/>
      <c r="AU524" s="400"/>
      <c r="AV524" s="400"/>
      <c r="AW524" s="400"/>
      <c r="AX524" s="400"/>
      <c r="AZ524" s="401"/>
      <c r="BB524" s="165">
        <v>120000</v>
      </c>
      <c r="BC524" s="166">
        <v>44840.75</v>
      </c>
      <c r="BD524" s="166">
        <v>55000</v>
      </c>
      <c r="BE524" s="167">
        <v>46.5</v>
      </c>
      <c r="BG524" s="401"/>
      <c r="ET524" s="175"/>
    </row>
    <row r="525" spans="2:167" ht="15" customHeight="1" x14ac:dyDescent="0.25">
      <c r="B525" s="750"/>
      <c r="C525" s="750"/>
      <c r="D525" s="750"/>
      <c r="E525" s="750"/>
      <c r="F525" s="750"/>
      <c r="G525" s="176"/>
      <c r="H525" s="176"/>
      <c r="I525" s="176"/>
      <c r="J525" s="176"/>
      <c r="K525" s="176"/>
      <c r="L525" s="176"/>
      <c r="M525" s="176"/>
      <c r="N525" s="176"/>
      <c r="O525" s="176"/>
      <c r="P525" s="176"/>
      <c r="Q525" s="176"/>
      <c r="R525" s="176"/>
      <c r="S525" s="176"/>
      <c r="T525" s="176"/>
      <c r="U525" s="176"/>
      <c r="V525" s="176"/>
      <c r="W525" s="176"/>
      <c r="X525" s="175"/>
      <c r="Y525" s="175"/>
      <c r="Z525" s="175"/>
      <c r="AA525" s="175"/>
      <c r="AB525" s="175"/>
      <c r="AC525" s="175"/>
      <c r="AD525" s="175"/>
      <c r="AE525" s="175"/>
      <c r="AF525" s="175"/>
      <c r="AG525" s="175"/>
      <c r="AH525" s="401"/>
      <c r="AO525" s="401"/>
      <c r="AQ525" s="175"/>
      <c r="AR525" s="175"/>
      <c r="AS525" s="175"/>
      <c r="AT525" s="175"/>
      <c r="AU525" s="175"/>
      <c r="AV525" s="175"/>
      <c r="AW525" s="175"/>
      <c r="AX525" s="175"/>
      <c r="AZ525" s="401"/>
      <c r="BB525" s="193">
        <v>175000</v>
      </c>
      <c r="BC525" s="194">
        <v>70415.75</v>
      </c>
      <c r="BD525" s="172" t="s">
        <v>296</v>
      </c>
      <c r="BE525" s="195">
        <v>47.5</v>
      </c>
      <c r="BG525" s="401"/>
      <c r="ET525" s="175"/>
    </row>
    <row r="526" spans="2:167" ht="15" customHeight="1" x14ac:dyDescent="0.25">
      <c r="B526" s="750"/>
      <c r="C526" s="750"/>
      <c r="D526" s="750"/>
      <c r="E526" s="750"/>
      <c r="F526" s="750"/>
      <c r="G526" s="176"/>
      <c r="H526" s="176"/>
      <c r="I526" s="176"/>
      <c r="J526" s="176"/>
      <c r="K526" s="176"/>
      <c r="L526" s="176"/>
      <c r="M526" s="176"/>
      <c r="N526" s="176"/>
      <c r="O526" s="176"/>
      <c r="P526" s="176"/>
      <c r="Q526" s="176"/>
      <c r="R526" s="176"/>
      <c r="S526" s="176"/>
      <c r="T526" s="176"/>
      <c r="U526" s="176"/>
      <c r="V526" s="176"/>
      <c r="W526" s="176"/>
      <c r="X526" s="175"/>
      <c r="Y526" s="175"/>
      <c r="Z526" s="175"/>
      <c r="AA526" s="175"/>
      <c r="AB526" s="175"/>
      <c r="AC526" s="175"/>
      <c r="AD526" s="175"/>
      <c r="AE526" s="175"/>
      <c r="AF526" s="175"/>
      <c r="AG526" s="175"/>
      <c r="AH526" s="401"/>
      <c r="AI526" s="401"/>
      <c r="AJ526" s="401"/>
      <c r="AK526" s="401"/>
      <c r="AL526" s="401"/>
      <c r="AM526" s="401"/>
      <c r="AN526" s="401"/>
      <c r="AO526" s="401"/>
      <c r="AQ526" s="175"/>
      <c r="AR526" s="175"/>
      <c r="AS526" s="175"/>
      <c r="AT526" s="175"/>
      <c r="AU526" s="175"/>
      <c r="AV526" s="175"/>
      <c r="AW526" s="175"/>
      <c r="AX526" s="175"/>
      <c r="AZ526" s="401"/>
      <c r="BG526" s="401"/>
      <c r="ET526" s="175"/>
    </row>
    <row r="527" spans="2:167" ht="15" customHeight="1" x14ac:dyDescent="0.25">
      <c r="B527" s="750"/>
      <c r="C527" s="750"/>
      <c r="D527" s="750"/>
      <c r="E527" s="750"/>
      <c r="F527" s="750"/>
      <c r="G527" s="176"/>
      <c r="H527" s="176"/>
      <c r="I527" s="176"/>
      <c r="J527" s="176"/>
      <c r="K527" s="176"/>
      <c r="L527" s="176"/>
      <c r="M527" s="176"/>
      <c r="N527" s="176"/>
      <c r="O527" s="176"/>
      <c r="P527" s="176"/>
      <c r="Q527" s="176"/>
      <c r="R527" s="176"/>
      <c r="S527" s="176"/>
      <c r="T527" s="176"/>
      <c r="U527" s="176"/>
      <c r="V527" s="176"/>
      <c r="W527" s="176"/>
      <c r="X527" s="175"/>
      <c r="Y527" s="175"/>
      <c r="Z527" s="175"/>
      <c r="AA527" s="175"/>
      <c r="AB527" s="175"/>
      <c r="AC527" s="175"/>
      <c r="AD527" s="175"/>
      <c r="AE527" s="175"/>
      <c r="AF527" s="175"/>
      <c r="AG527" s="175"/>
      <c r="AH527" s="175"/>
      <c r="AI527" s="175"/>
      <c r="AJ527" s="175"/>
      <c r="AK527" s="175"/>
      <c r="AL527" s="175"/>
      <c r="AM527" s="175"/>
      <c r="AN527" s="175"/>
      <c r="AO527" s="175"/>
      <c r="AP527" s="175"/>
      <c r="AQ527" s="175"/>
      <c r="AR527" s="175"/>
      <c r="AS527" s="175"/>
      <c r="AT527" s="175"/>
      <c r="AU527" s="175"/>
      <c r="AV527" s="175"/>
      <c r="AW527" s="175"/>
      <c r="AX527" s="175"/>
      <c r="AZ527" s="401"/>
      <c r="BA527" s="401"/>
      <c r="BB527" s="401"/>
      <c r="BC527" s="401"/>
      <c r="BD527" s="401"/>
      <c r="BE527" s="401"/>
      <c r="BF527" s="401"/>
      <c r="BG527" s="401"/>
      <c r="ET527" s="175"/>
    </row>
    <row r="528" spans="2:167" ht="15" customHeight="1" x14ac:dyDescent="0.25">
      <c r="B528" s="750"/>
      <c r="C528" s="750"/>
      <c r="D528" s="750"/>
      <c r="E528" s="750"/>
      <c r="F528" s="750"/>
      <c r="G528" s="176"/>
      <c r="H528" s="176"/>
      <c r="I528" s="176"/>
      <c r="J528" s="176"/>
      <c r="K528" s="176"/>
      <c r="L528" s="176"/>
      <c r="M528" s="176"/>
      <c r="N528" s="176"/>
      <c r="O528" s="176"/>
      <c r="P528" s="176"/>
      <c r="Q528" s="176"/>
      <c r="R528" s="176"/>
      <c r="S528" s="176"/>
      <c r="T528" s="176"/>
      <c r="U528" s="176"/>
      <c r="V528" s="176"/>
      <c r="W528" s="176"/>
      <c r="X528" s="175"/>
      <c r="Y528" s="175"/>
      <c r="Z528" s="175"/>
      <c r="AA528" s="175"/>
      <c r="AB528" s="175"/>
      <c r="AC528" s="175"/>
      <c r="AD528" s="175"/>
      <c r="AE528" s="175"/>
      <c r="AF528" s="175"/>
      <c r="AG528" s="175"/>
      <c r="AH528" s="175"/>
      <c r="AI528" s="175"/>
      <c r="AJ528" s="175"/>
      <c r="AK528" s="175"/>
      <c r="AL528" s="175"/>
      <c r="AM528" s="175"/>
      <c r="AN528" s="175"/>
      <c r="AO528" s="175"/>
      <c r="AP528" s="175"/>
      <c r="AQ528" s="175"/>
      <c r="AR528" s="175"/>
      <c r="AS528" s="175"/>
      <c r="AT528" s="175"/>
      <c r="AU528" s="175"/>
      <c r="AV528" s="175"/>
      <c r="AW528" s="175"/>
      <c r="AX528" s="175"/>
      <c r="ET528" s="175"/>
    </row>
    <row r="529" spans="2:167" ht="15" customHeight="1" x14ac:dyDescent="0.25">
      <c r="B529" s="410"/>
      <c r="C529" s="410"/>
      <c r="D529" s="410"/>
      <c r="E529" s="410"/>
      <c r="F529" s="410"/>
      <c r="G529" s="411"/>
      <c r="H529" s="411"/>
      <c r="I529" s="411"/>
      <c r="J529" s="411"/>
      <c r="K529" s="411"/>
      <c r="L529" s="411"/>
      <c r="M529" s="411"/>
      <c r="N529" s="411"/>
      <c r="O529" s="411"/>
      <c r="P529" s="411"/>
      <c r="Q529" s="411"/>
      <c r="R529" s="411"/>
      <c r="S529" s="411"/>
      <c r="T529" s="411"/>
      <c r="U529" s="411"/>
      <c r="V529" s="411"/>
      <c r="W529" s="411"/>
      <c r="X529" s="239"/>
      <c r="Y529" s="239"/>
      <c r="Z529" s="239"/>
      <c r="AA529" s="239"/>
      <c r="AB529" s="239"/>
      <c r="AC529" s="239"/>
      <c r="AD529" s="239"/>
      <c r="AE529" s="239"/>
      <c r="AF529" s="239"/>
      <c r="AG529" s="239"/>
      <c r="AH529" s="239"/>
      <c r="AI529" s="239"/>
      <c r="AJ529" s="239"/>
      <c r="AK529" s="239"/>
      <c r="AL529" s="239"/>
      <c r="AM529" s="239"/>
      <c r="AN529" s="239"/>
      <c r="AO529" s="239"/>
      <c r="AP529" s="239"/>
      <c r="AQ529" s="239"/>
      <c r="AR529" s="239"/>
      <c r="AS529" s="239"/>
      <c r="AT529" s="239"/>
      <c r="AU529" s="239"/>
      <c r="AV529" s="239"/>
      <c r="AW529" s="239"/>
      <c r="AX529" s="239"/>
      <c r="AY529" s="239"/>
      <c r="AZ529" s="239"/>
      <c r="BA529" s="239"/>
      <c r="BB529" s="239"/>
      <c r="BC529" s="239"/>
      <c r="BD529" s="239"/>
      <c r="BE529" s="239"/>
      <c r="BF529" s="239"/>
      <c r="BG529" s="239"/>
      <c r="BH529" s="239"/>
      <c r="BI529" s="239"/>
      <c r="BJ529" s="239"/>
      <c r="BK529" s="239"/>
      <c r="BL529" s="239"/>
      <c r="BM529" s="239"/>
      <c r="BN529" s="239"/>
      <c r="BO529" s="239"/>
      <c r="BP529" s="239"/>
      <c r="BQ529" s="239"/>
      <c r="BR529" s="239"/>
      <c r="BS529" s="239"/>
      <c r="BT529" s="239"/>
      <c r="BU529" s="239"/>
      <c r="BV529" s="239"/>
      <c r="BW529" s="239"/>
      <c r="BX529" s="239"/>
      <c r="BY529" s="239"/>
      <c r="BZ529" s="239"/>
      <c r="CA529" s="239"/>
      <c r="CB529" s="239"/>
      <c r="CC529" s="239"/>
      <c r="CD529" s="239"/>
      <c r="CE529" s="239"/>
      <c r="CF529" s="239"/>
      <c r="CG529" s="239"/>
      <c r="CH529" s="239"/>
      <c r="CI529" s="239"/>
      <c r="CJ529" s="239"/>
      <c r="CK529" s="239"/>
      <c r="CL529" s="239"/>
      <c r="CM529" s="239"/>
      <c r="CN529" s="239"/>
      <c r="CO529" s="239"/>
      <c r="CP529" s="239"/>
      <c r="CQ529" s="239"/>
      <c r="CR529" s="239"/>
      <c r="CS529" s="239"/>
      <c r="CT529" s="239"/>
      <c r="CU529" s="239"/>
      <c r="CV529" s="239"/>
      <c r="CW529" s="239"/>
      <c r="CX529" s="239"/>
      <c r="CY529" s="239"/>
      <c r="CZ529" s="239"/>
      <c r="DA529" s="239"/>
      <c r="DB529" s="239"/>
      <c r="DC529" s="239"/>
      <c r="DD529" s="239"/>
      <c r="DE529" s="239"/>
      <c r="DF529" s="239"/>
      <c r="DG529" s="239"/>
      <c r="DH529" s="239"/>
      <c r="DI529" s="239"/>
      <c r="DJ529" s="239"/>
      <c r="DK529" s="239"/>
      <c r="DL529" s="239"/>
      <c r="DM529" s="239"/>
      <c r="DN529" s="239"/>
      <c r="DO529" s="239"/>
      <c r="DP529" s="239"/>
      <c r="DQ529" s="239"/>
      <c r="DR529" s="239"/>
      <c r="DS529" s="239"/>
      <c r="DT529" s="239"/>
      <c r="DU529" s="239"/>
      <c r="DV529" s="239"/>
      <c r="DW529" s="239"/>
      <c r="DX529" s="239"/>
      <c r="DY529" s="239"/>
      <c r="DZ529" s="239"/>
      <c r="EA529" s="239"/>
      <c r="EB529" s="239"/>
      <c r="EC529" s="239"/>
      <c r="ED529" s="239"/>
      <c r="EE529" s="239"/>
      <c r="EF529" s="239"/>
      <c r="EG529" s="239"/>
      <c r="EH529" s="239"/>
      <c r="EI529" s="239"/>
      <c r="EJ529" s="239"/>
      <c r="EK529" s="239"/>
      <c r="EL529" s="239"/>
      <c r="EM529" s="239"/>
      <c r="EN529" s="239"/>
      <c r="EO529" s="239"/>
      <c r="EP529" s="239"/>
      <c r="EQ529" s="239"/>
      <c r="ER529" s="239"/>
      <c r="ES529" s="239"/>
      <c r="ET529" s="239"/>
      <c r="EU529" s="239"/>
      <c r="EV529" s="239"/>
      <c r="EW529" s="239"/>
      <c r="EX529" s="239"/>
      <c r="EY529" s="239"/>
      <c r="EZ529" s="239"/>
      <c r="FA529" s="239"/>
      <c r="FB529" s="239"/>
      <c r="FC529" s="239"/>
      <c r="FD529" s="239"/>
      <c r="FE529" s="239"/>
      <c r="FF529" s="239"/>
      <c r="FG529" s="239"/>
      <c r="FH529" s="239"/>
      <c r="FI529" s="239"/>
      <c r="FJ529" s="239"/>
      <c r="FK529" s="239"/>
    </row>
    <row r="530" spans="2:167" ht="15" customHeight="1" x14ac:dyDescent="0.25">
      <c r="B530" s="704">
        <v>2015</v>
      </c>
      <c r="C530" s="704"/>
      <c r="D530" s="704"/>
      <c r="E530" s="704"/>
      <c r="F530" s="704"/>
      <c r="G530" s="152"/>
      <c r="H530" s="705" t="s">
        <v>302</v>
      </c>
      <c r="I530" s="705"/>
      <c r="J530" s="705"/>
      <c r="K530" s="705"/>
      <c r="L530" s="705"/>
      <c r="M530" s="705"/>
      <c r="N530" s="705"/>
      <c r="O530" s="705"/>
      <c r="P530" s="705"/>
      <c r="Q530" s="705"/>
      <c r="R530" s="705"/>
      <c r="S530" s="705"/>
      <c r="T530" s="705"/>
      <c r="U530" s="705"/>
      <c r="V530" s="705"/>
      <c r="W530" s="412"/>
      <c r="X530" s="398"/>
      <c r="Y530" s="706" t="s">
        <v>740</v>
      </c>
      <c r="Z530" s="706"/>
      <c r="AA530" s="706"/>
      <c r="AB530" s="706"/>
      <c r="AC530" s="706"/>
      <c r="AD530" s="706"/>
      <c r="AE530" s="706"/>
      <c r="AF530" s="706"/>
      <c r="AG530" s="398"/>
      <c r="AH530" s="703" t="s">
        <v>741</v>
      </c>
      <c r="AI530" s="703"/>
      <c r="AJ530" s="703"/>
      <c r="AK530" s="703"/>
      <c r="AL530" s="703"/>
      <c r="AM530" s="703"/>
      <c r="AN530" s="703"/>
      <c r="AO530" s="703"/>
      <c r="AP530" s="398"/>
      <c r="AQ530" s="706" t="s">
        <v>742</v>
      </c>
      <c r="AR530" s="706"/>
      <c r="AS530" s="706"/>
      <c r="AT530" s="706"/>
      <c r="AU530" s="706"/>
      <c r="AV530" s="706"/>
      <c r="AW530" s="706"/>
      <c r="AX530" s="706"/>
      <c r="AY530" s="398"/>
      <c r="AZ530" s="703" t="s">
        <v>743</v>
      </c>
      <c r="BA530" s="703"/>
      <c r="BB530" s="703"/>
      <c r="BC530" s="703"/>
      <c r="BD530" s="703"/>
      <c r="BE530" s="703"/>
      <c r="BF530" s="703"/>
      <c r="BG530" s="703"/>
      <c r="BH530" s="398"/>
      <c r="BI530" s="706" t="s">
        <v>744</v>
      </c>
      <c r="BJ530" s="706"/>
      <c r="BK530" s="706"/>
      <c r="BL530" s="706"/>
      <c r="BM530" s="706"/>
      <c r="BN530" s="706"/>
      <c r="BO530" s="706"/>
      <c r="BP530" s="706"/>
      <c r="BQ530" s="398"/>
      <c r="BR530" s="703" t="s">
        <v>745</v>
      </c>
      <c r="BS530" s="703"/>
      <c r="BT530" s="703"/>
      <c r="BU530" s="703"/>
      <c r="BV530" s="703"/>
      <c r="BW530" s="703"/>
      <c r="BX530" s="703"/>
      <c r="BY530" s="703"/>
      <c r="BZ530" s="398"/>
      <c r="CA530" s="706" t="s">
        <v>746</v>
      </c>
      <c r="CB530" s="706"/>
      <c r="CC530" s="706"/>
      <c r="CD530" s="706"/>
      <c r="CE530" s="706"/>
      <c r="CF530" s="706"/>
      <c r="CG530" s="706"/>
      <c r="CH530" s="706"/>
      <c r="CI530" s="398"/>
      <c r="CJ530" s="703" t="s">
        <v>747</v>
      </c>
      <c r="CK530" s="703"/>
      <c r="CL530" s="703"/>
      <c r="CM530" s="703"/>
      <c r="CN530" s="703"/>
      <c r="CO530" s="703"/>
      <c r="CP530" s="703"/>
      <c r="CQ530" s="703"/>
      <c r="CR530" s="398"/>
      <c r="CS530" s="706" t="s">
        <v>748</v>
      </c>
      <c r="CT530" s="706"/>
      <c r="CU530" s="706"/>
      <c r="CV530" s="706"/>
      <c r="CW530" s="706"/>
      <c r="CX530" s="706"/>
      <c r="CY530" s="706"/>
      <c r="CZ530" s="706"/>
      <c r="DA530" s="398"/>
      <c r="DB530" s="703" t="s">
        <v>749</v>
      </c>
      <c r="DC530" s="703"/>
      <c r="DD530" s="703"/>
      <c r="DE530" s="703"/>
      <c r="DF530" s="703"/>
      <c r="DG530" s="703"/>
      <c r="DH530" s="703"/>
      <c r="DI530" s="703"/>
      <c r="DJ530" s="398"/>
      <c r="DK530" s="706" t="s">
        <v>750</v>
      </c>
      <c r="DL530" s="706"/>
      <c r="DM530" s="706"/>
      <c r="DN530" s="706"/>
      <c r="DO530" s="706"/>
      <c r="DP530" s="706"/>
      <c r="DQ530" s="706"/>
      <c r="DR530" s="706"/>
      <c r="DS530" s="398"/>
      <c r="DT530" s="703" t="s">
        <v>751</v>
      </c>
      <c r="DU530" s="703"/>
      <c r="DV530" s="703"/>
      <c r="DW530" s="703"/>
      <c r="DX530" s="703"/>
      <c r="DY530" s="703"/>
      <c r="DZ530" s="703"/>
      <c r="EA530" s="703"/>
      <c r="EB530" s="398"/>
      <c r="EC530" s="706" t="s">
        <v>752</v>
      </c>
      <c r="ED530" s="706"/>
      <c r="EE530" s="706"/>
      <c r="EF530" s="706"/>
      <c r="EG530" s="706"/>
      <c r="EH530" s="706"/>
      <c r="EI530" s="706"/>
      <c r="EJ530" s="706"/>
      <c r="EK530" s="398"/>
      <c r="EL530" s="703" t="s">
        <v>753</v>
      </c>
      <c r="EM530" s="703"/>
      <c r="EN530" s="703"/>
      <c r="EO530" s="703"/>
      <c r="EP530" s="703"/>
      <c r="EQ530" s="703"/>
      <c r="ER530" s="703"/>
      <c r="ES530" s="703"/>
      <c r="ET530" s="398"/>
      <c r="EU530" s="706" t="s">
        <v>754</v>
      </c>
      <c r="EV530" s="706"/>
      <c r="EW530" s="706"/>
      <c r="EX530" s="706"/>
      <c r="EY530" s="706"/>
      <c r="EZ530" s="706"/>
      <c r="FA530" s="706"/>
      <c r="FB530" s="706"/>
      <c r="FC530" s="398"/>
      <c r="FD530" s="703" t="s">
        <v>755</v>
      </c>
      <c r="FE530" s="703"/>
      <c r="FF530" s="703"/>
      <c r="FG530" s="703"/>
      <c r="FH530" s="703"/>
      <c r="FI530" s="703"/>
      <c r="FJ530" s="703"/>
      <c r="FK530" s="703"/>
    </row>
    <row r="531" spans="2:167" ht="15" customHeight="1" x14ac:dyDescent="0.25">
      <c r="B531" s="704"/>
      <c r="C531" s="704"/>
      <c r="D531" s="704"/>
      <c r="E531" s="704"/>
      <c r="F531" s="704"/>
      <c r="G531" s="412"/>
      <c r="H531" s="705"/>
      <c r="I531" s="705"/>
      <c r="J531" s="705"/>
      <c r="K531" s="705"/>
      <c r="L531" s="705"/>
      <c r="M531" s="705"/>
      <c r="N531" s="705"/>
      <c r="O531" s="705"/>
      <c r="P531" s="705"/>
      <c r="Q531" s="705"/>
      <c r="R531" s="705"/>
      <c r="S531" s="705"/>
      <c r="T531" s="705"/>
      <c r="U531" s="705"/>
      <c r="V531" s="705"/>
      <c r="W531" s="412"/>
      <c r="X531" s="398"/>
      <c r="Y531" s="706"/>
      <c r="Z531" s="706"/>
      <c r="AA531" s="706"/>
      <c r="AB531" s="706"/>
      <c r="AC531" s="706"/>
      <c r="AD531" s="706"/>
      <c r="AE531" s="706"/>
      <c r="AF531" s="706"/>
      <c r="AG531" s="398"/>
      <c r="AH531" s="703"/>
      <c r="AI531" s="703"/>
      <c r="AJ531" s="703"/>
      <c r="AK531" s="703"/>
      <c r="AL531" s="703"/>
      <c r="AM531" s="703"/>
      <c r="AN531" s="703"/>
      <c r="AO531" s="703"/>
      <c r="AP531" s="398"/>
      <c r="AQ531" s="706"/>
      <c r="AR531" s="706"/>
      <c r="AS531" s="706"/>
      <c r="AT531" s="706"/>
      <c r="AU531" s="706"/>
      <c r="AV531" s="706"/>
      <c r="AW531" s="706"/>
      <c r="AX531" s="706"/>
      <c r="AY531" s="398"/>
      <c r="AZ531" s="703"/>
      <c r="BA531" s="703"/>
      <c r="BB531" s="703"/>
      <c r="BC531" s="703"/>
      <c r="BD531" s="703"/>
      <c r="BE531" s="703"/>
      <c r="BF531" s="703"/>
      <c r="BG531" s="703"/>
      <c r="BH531" s="398"/>
      <c r="BI531" s="706"/>
      <c r="BJ531" s="706"/>
      <c r="BK531" s="706"/>
      <c r="BL531" s="706"/>
      <c r="BM531" s="706"/>
      <c r="BN531" s="706"/>
      <c r="BO531" s="706"/>
      <c r="BP531" s="706"/>
      <c r="BQ531" s="398"/>
      <c r="BR531" s="703"/>
      <c r="BS531" s="703"/>
      <c r="BT531" s="703"/>
      <c r="BU531" s="703"/>
      <c r="BV531" s="703"/>
      <c r="BW531" s="703"/>
      <c r="BX531" s="703"/>
      <c r="BY531" s="703"/>
      <c r="BZ531" s="398"/>
      <c r="CA531" s="706"/>
      <c r="CB531" s="706"/>
      <c r="CC531" s="706"/>
      <c r="CD531" s="706"/>
      <c r="CE531" s="706"/>
      <c r="CF531" s="706"/>
      <c r="CG531" s="706"/>
      <c r="CH531" s="706"/>
      <c r="CI531" s="398"/>
      <c r="CJ531" s="703"/>
      <c r="CK531" s="703"/>
      <c r="CL531" s="703"/>
      <c r="CM531" s="703"/>
      <c r="CN531" s="703"/>
      <c r="CO531" s="703"/>
      <c r="CP531" s="703"/>
      <c r="CQ531" s="703"/>
      <c r="CR531" s="398"/>
      <c r="CS531" s="706"/>
      <c r="CT531" s="706"/>
      <c r="CU531" s="706"/>
      <c r="CV531" s="706"/>
      <c r="CW531" s="706"/>
      <c r="CX531" s="706"/>
      <c r="CY531" s="706"/>
      <c r="CZ531" s="706"/>
      <c r="DA531" s="398"/>
      <c r="DB531" s="703"/>
      <c r="DC531" s="703"/>
      <c r="DD531" s="703"/>
      <c r="DE531" s="703"/>
      <c r="DF531" s="703"/>
      <c r="DG531" s="703"/>
      <c r="DH531" s="703"/>
      <c r="DI531" s="703"/>
      <c r="DJ531" s="398"/>
      <c r="DK531" s="706"/>
      <c r="DL531" s="706"/>
      <c r="DM531" s="706"/>
      <c r="DN531" s="706"/>
      <c r="DO531" s="706"/>
      <c r="DP531" s="706"/>
      <c r="DQ531" s="706"/>
      <c r="DR531" s="706"/>
      <c r="DS531" s="398"/>
      <c r="DT531" s="703"/>
      <c r="DU531" s="703"/>
      <c r="DV531" s="703"/>
      <c r="DW531" s="703"/>
      <c r="DX531" s="703"/>
      <c r="DY531" s="703"/>
      <c r="DZ531" s="703"/>
      <c r="EA531" s="703"/>
      <c r="EB531" s="398"/>
      <c r="EC531" s="706"/>
      <c r="ED531" s="706"/>
      <c r="EE531" s="706"/>
      <c r="EF531" s="706"/>
      <c r="EG531" s="706"/>
      <c r="EH531" s="706"/>
      <c r="EI531" s="706"/>
      <c r="EJ531" s="706"/>
      <c r="EK531" s="398"/>
      <c r="EL531" s="703"/>
      <c r="EM531" s="703"/>
      <c r="EN531" s="703"/>
      <c r="EO531" s="703"/>
      <c r="EP531" s="703"/>
      <c r="EQ531" s="703"/>
      <c r="ER531" s="703"/>
      <c r="ES531" s="703"/>
      <c r="ET531" s="398"/>
      <c r="EU531" s="706"/>
      <c r="EV531" s="706"/>
      <c r="EW531" s="706"/>
      <c r="EX531" s="706"/>
      <c r="EY531" s="706"/>
      <c r="EZ531" s="706"/>
      <c r="FA531" s="706"/>
      <c r="FB531" s="706"/>
      <c r="FC531" s="398"/>
      <c r="FD531" s="703"/>
      <c r="FE531" s="703"/>
      <c r="FF531" s="703"/>
      <c r="FG531" s="703"/>
      <c r="FH531" s="703"/>
      <c r="FI531" s="703"/>
      <c r="FJ531" s="703"/>
      <c r="FK531" s="703"/>
    </row>
    <row r="532" spans="2:167" ht="15" customHeight="1" x14ac:dyDescent="0.25">
      <c r="B532" s="704"/>
      <c r="C532" s="704"/>
      <c r="D532" s="704"/>
      <c r="E532" s="704"/>
      <c r="F532" s="704"/>
      <c r="G532" s="399"/>
      <c r="H532" s="176"/>
      <c r="I532" s="176"/>
      <c r="J532" s="176"/>
      <c r="K532" s="176"/>
      <c r="L532" s="176"/>
      <c r="M532" s="176"/>
      <c r="N532" s="176"/>
      <c r="O532" s="176"/>
      <c r="P532" s="176"/>
      <c r="Q532" s="176"/>
      <c r="R532" s="176"/>
      <c r="S532" s="176"/>
      <c r="T532" s="176"/>
      <c r="U532" s="176"/>
      <c r="V532" s="176"/>
      <c r="W532" s="151"/>
      <c r="X532" s="398"/>
      <c r="Y532" s="400"/>
      <c r="AF532" s="400"/>
      <c r="AG532" s="398"/>
      <c r="AH532" s="401"/>
      <c r="AO532" s="401"/>
      <c r="AP532" s="398"/>
      <c r="AQ532" s="400"/>
      <c r="AX532" s="400"/>
      <c r="AY532" s="398"/>
      <c r="AZ532" s="401"/>
      <c r="BG532" s="401"/>
      <c r="BH532" s="398"/>
      <c r="BI532" s="400"/>
      <c r="BP532" s="400"/>
      <c r="BQ532" s="398"/>
      <c r="BR532" s="401"/>
      <c r="BY532" s="401"/>
      <c r="BZ532" s="398"/>
      <c r="CA532" s="400"/>
      <c r="CH532" s="400"/>
      <c r="CI532" s="398"/>
      <c r="CJ532" s="401"/>
      <c r="CQ532" s="401"/>
      <c r="CR532" s="398"/>
      <c r="CS532" s="400"/>
      <c r="CZ532" s="400"/>
      <c r="DA532" s="398"/>
      <c r="DB532" s="401"/>
      <c r="DI532" s="401"/>
      <c r="DJ532" s="398"/>
      <c r="DK532" s="400"/>
      <c r="DR532" s="400"/>
      <c r="DS532" s="398"/>
      <c r="DT532" s="401"/>
      <c r="EA532" s="401"/>
      <c r="EB532" s="398"/>
      <c r="EC532" s="400"/>
      <c r="EJ532" s="400"/>
      <c r="EK532" s="398"/>
      <c r="EL532" s="401"/>
      <c r="ES532" s="401"/>
      <c r="ET532" s="398"/>
      <c r="EU532" s="400"/>
      <c r="FB532" s="400"/>
      <c r="FC532" s="398"/>
      <c r="FD532" s="401"/>
      <c r="FK532" s="401"/>
    </row>
    <row r="533" spans="2:167" ht="15" customHeight="1" x14ac:dyDescent="0.25">
      <c r="B533" s="704"/>
      <c r="C533" s="704"/>
      <c r="D533" s="704"/>
      <c r="E533" s="704"/>
      <c r="F533" s="704"/>
      <c r="G533" s="399"/>
      <c r="H533" s="687" t="s">
        <v>284</v>
      </c>
      <c r="I533" s="688"/>
      <c r="J533" s="688"/>
      <c r="K533" s="689"/>
      <c r="L533" s="176"/>
      <c r="M533" s="687" t="s">
        <v>285</v>
      </c>
      <c r="N533" s="688"/>
      <c r="O533" s="688"/>
      <c r="P533" s="689"/>
      <c r="Q533" s="176"/>
      <c r="R533" s="176"/>
      <c r="S533" s="176"/>
      <c r="T533" s="176"/>
      <c r="U533" s="176"/>
      <c r="V533" s="176"/>
      <c r="W533" s="151"/>
      <c r="X533" s="398"/>
      <c r="Y533" s="400"/>
      <c r="AA533" s="687" t="s">
        <v>284</v>
      </c>
      <c r="AB533" s="688"/>
      <c r="AC533" s="688"/>
      <c r="AD533" s="689"/>
      <c r="AF533" s="400"/>
      <c r="AG533" s="398"/>
      <c r="AH533" s="401"/>
      <c r="AJ533" s="687" t="s">
        <v>284</v>
      </c>
      <c r="AK533" s="688"/>
      <c r="AL533" s="688"/>
      <c r="AM533" s="689"/>
      <c r="AO533" s="401"/>
      <c r="AP533" s="398"/>
      <c r="AQ533" s="400"/>
      <c r="AS533" s="687" t="s">
        <v>284</v>
      </c>
      <c r="AT533" s="688"/>
      <c r="AU533" s="688"/>
      <c r="AV533" s="689"/>
      <c r="AX533" s="400"/>
      <c r="AY533" s="398"/>
      <c r="AZ533" s="401"/>
      <c r="BB533" s="687" t="s">
        <v>284</v>
      </c>
      <c r="BC533" s="688"/>
      <c r="BD533" s="688"/>
      <c r="BE533" s="689"/>
      <c r="BG533" s="401"/>
      <c r="BH533" s="398"/>
      <c r="BI533" s="400"/>
      <c r="BK533" s="687" t="s">
        <v>284</v>
      </c>
      <c r="BL533" s="688"/>
      <c r="BM533" s="688"/>
      <c r="BN533" s="689"/>
      <c r="BP533" s="400"/>
      <c r="BQ533" s="398"/>
      <c r="BR533" s="401"/>
      <c r="BT533" s="687" t="s">
        <v>284</v>
      </c>
      <c r="BU533" s="688"/>
      <c r="BV533" s="688"/>
      <c r="BW533" s="689"/>
      <c r="BY533" s="401"/>
      <c r="BZ533" s="398"/>
      <c r="CA533" s="400"/>
      <c r="CC533" s="687" t="s">
        <v>284</v>
      </c>
      <c r="CD533" s="688"/>
      <c r="CE533" s="688"/>
      <c r="CF533" s="689"/>
      <c r="CH533" s="400"/>
      <c r="CI533" s="398"/>
      <c r="CJ533" s="401"/>
      <c r="CL533" s="687" t="s">
        <v>284</v>
      </c>
      <c r="CM533" s="688"/>
      <c r="CN533" s="688"/>
      <c r="CO533" s="689"/>
      <c r="CQ533" s="401"/>
      <c r="CR533" s="398"/>
      <c r="CS533" s="400"/>
      <c r="CU533" s="687" t="s">
        <v>284</v>
      </c>
      <c r="CV533" s="688"/>
      <c r="CW533" s="688"/>
      <c r="CX533" s="689"/>
      <c r="CZ533" s="400"/>
      <c r="DA533" s="398"/>
      <c r="DB533" s="401"/>
      <c r="DD533" s="687" t="s">
        <v>284</v>
      </c>
      <c r="DE533" s="688"/>
      <c r="DF533" s="688"/>
      <c r="DG533" s="689"/>
      <c r="DI533" s="401"/>
      <c r="DJ533" s="398"/>
      <c r="DK533" s="400"/>
      <c r="DM533" s="687" t="s">
        <v>284</v>
      </c>
      <c r="DN533" s="688"/>
      <c r="DO533" s="688"/>
      <c r="DP533" s="689"/>
      <c r="DR533" s="400"/>
      <c r="DS533" s="398"/>
      <c r="DT533" s="401"/>
      <c r="DV533" s="687" t="s">
        <v>284</v>
      </c>
      <c r="DW533" s="688"/>
      <c r="DX533" s="688"/>
      <c r="DY533" s="689"/>
      <c r="EA533" s="401"/>
      <c r="EB533" s="398"/>
      <c r="EC533" s="400"/>
      <c r="EE533" s="687" t="s">
        <v>284</v>
      </c>
      <c r="EF533" s="688"/>
      <c r="EG533" s="688"/>
      <c r="EH533" s="689"/>
      <c r="EJ533" s="400"/>
      <c r="EK533" s="398"/>
      <c r="EL533" s="401"/>
      <c r="EN533" s="687" t="s">
        <v>284</v>
      </c>
      <c r="EO533" s="688"/>
      <c r="EP533" s="688"/>
      <c r="EQ533" s="689"/>
      <c r="ES533" s="401"/>
      <c r="ET533" s="398"/>
      <c r="EU533" s="400"/>
      <c r="EW533" s="687" t="s">
        <v>284</v>
      </c>
      <c r="EX533" s="688"/>
      <c r="EY533" s="688"/>
      <c r="EZ533" s="689"/>
      <c r="FB533" s="400"/>
      <c r="FC533" s="398"/>
      <c r="FD533" s="401"/>
      <c r="FF533" s="687" t="s">
        <v>284</v>
      </c>
      <c r="FG533" s="688"/>
      <c r="FH533" s="688"/>
      <c r="FI533" s="689"/>
      <c r="FK533" s="401"/>
    </row>
    <row r="534" spans="2:167" ht="15" customHeight="1" x14ac:dyDescent="0.25">
      <c r="B534" s="704"/>
      <c r="C534" s="704"/>
      <c r="D534" s="704"/>
      <c r="E534" s="704"/>
      <c r="F534" s="704"/>
      <c r="G534" s="399"/>
      <c r="H534" s="690"/>
      <c r="I534" s="691"/>
      <c r="J534" s="691"/>
      <c r="K534" s="692"/>
      <c r="L534" s="153"/>
      <c r="M534" s="690"/>
      <c r="N534" s="691"/>
      <c r="O534" s="691"/>
      <c r="P534" s="692"/>
      <c r="Q534" s="402"/>
      <c r="R534" s="402"/>
      <c r="S534" s="402"/>
      <c r="T534" s="402"/>
      <c r="U534" s="402"/>
      <c r="V534" s="176"/>
      <c r="W534" s="151"/>
      <c r="X534" s="398"/>
      <c r="Y534" s="400"/>
      <c r="AA534" s="690"/>
      <c r="AB534" s="691"/>
      <c r="AC534" s="691"/>
      <c r="AD534" s="692"/>
      <c r="AF534" s="400"/>
      <c r="AG534" s="398"/>
      <c r="AH534" s="401"/>
      <c r="AJ534" s="690"/>
      <c r="AK534" s="691"/>
      <c r="AL534" s="691"/>
      <c r="AM534" s="692"/>
      <c r="AO534" s="401"/>
      <c r="AP534" s="398"/>
      <c r="AQ534" s="400"/>
      <c r="AS534" s="690"/>
      <c r="AT534" s="691"/>
      <c r="AU534" s="691"/>
      <c r="AV534" s="692"/>
      <c r="AX534" s="400"/>
      <c r="AY534" s="398"/>
      <c r="AZ534" s="401"/>
      <c r="BB534" s="690"/>
      <c r="BC534" s="691"/>
      <c r="BD534" s="691"/>
      <c r="BE534" s="692"/>
      <c r="BG534" s="401"/>
      <c r="BH534" s="398"/>
      <c r="BI534" s="400"/>
      <c r="BK534" s="690"/>
      <c r="BL534" s="691"/>
      <c r="BM534" s="691"/>
      <c r="BN534" s="692"/>
      <c r="BP534" s="400"/>
      <c r="BQ534" s="398"/>
      <c r="BR534" s="401"/>
      <c r="BT534" s="690"/>
      <c r="BU534" s="691"/>
      <c r="BV534" s="691"/>
      <c r="BW534" s="692"/>
      <c r="BY534" s="401"/>
      <c r="BZ534" s="398"/>
      <c r="CA534" s="400"/>
      <c r="CC534" s="690"/>
      <c r="CD534" s="691"/>
      <c r="CE534" s="691"/>
      <c r="CF534" s="692"/>
      <c r="CH534" s="400"/>
      <c r="CI534" s="398"/>
      <c r="CJ534" s="401"/>
      <c r="CL534" s="690"/>
      <c r="CM534" s="691"/>
      <c r="CN534" s="691"/>
      <c r="CO534" s="692"/>
      <c r="CQ534" s="401"/>
      <c r="CR534" s="398"/>
      <c r="CS534" s="400"/>
      <c r="CU534" s="690"/>
      <c r="CV534" s="691"/>
      <c r="CW534" s="691"/>
      <c r="CX534" s="692"/>
      <c r="CZ534" s="400"/>
      <c r="DA534" s="398"/>
      <c r="DB534" s="401"/>
      <c r="DD534" s="690"/>
      <c r="DE534" s="691"/>
      <c r="DF534" s="691"/>
      <c r="DG534" s="692"/>
      <c r="DI534" s="401"/>
      <c r="DJ534" s="398"/>
      <c r="DK534" s="400"/>
      <c r="DM534" s="690"/>
      <c r="DN534" s="691"/>
      <c r="DO534" s="691"/>
      <c r="DP534" s="692"/>
      <c r="DR534" s="400"/>
      <c r="DS534" s="398"/>
      <c r="DT534" s="401"/>
      <c r="DV534" s="690"/>
      <c r="DW534" s="691"/>
      <c r="DX534" s="691"/>
      <c r="DY534" s="692"/>
      <c r="EA534" s="401"/>
      <c r="EB534" s="398"/>
      <c r="EC534" s="400"/>
      <c r="EE534" s="690"/>
      <c r="EF534" s="691"/>
      <c r="EG534" s="691"/>
      <c r="EH534" s="692"/>
      <c r="EJ534" s="400"/>
      <c r="EK534" s="398"/>
      <c r="EL534" s="401"/>
      <c r="EN534" s="690"/>
      <c r="EO534" s="691"/>
      <c r="EP534" s="691"/>
      <c r="EQ534" s="692"/>
      <c r="ES534" s="401"/>
      <c r="ET534" s="398"/>
      <c r="EU534" s="400"/>
      <c r="EW534" s="690"/>
      <c r="EX534" s="691"/>
      <c r="EY534" s="691"/>
      <c r="EZ534" s="692"/>
      <c r="FB534" s="400"/>
      <c r="FC534" s="398"/>
      <c r="FD534" s="401"/>
      <c r="FF534" s="690"/>
      <c r="FG534" s="691"/>
      <c r="FH534" s="691"/>
      <c r="FI534" s="692"/>
      <c r="FK534" s="401"/>
    </row>
    <row r="535" spans="2:167" ht="15" customHeight="1" x14ac:dyDescent="0.25">
      <c r="B535" s="704"/>
      <c r="C535" s="704"/>
      <c r="D535" s="704"/>
      <c r="E535" s="704"/>
      <c r="F535" s="704"/>
      <c r="G535" s="399"/>
      <c r="H535" s="697" t="s">
        <v>286</v>
      </c>
      <c r="I535" s="693" t="s">
        <v>287</v>
      </c>
      <c r="J535" s="693" t="s">
        <v>288</v>
      </c>
      <c r="K535" s="699" t="s">
        <v>289</v>
      </c>
      <c r="L535" s="153"/>
      <c r="M535" s="697" t="s">
        <v>290</v>
      </c>
      <c r="N535" s="693" t="s">
        <v>287</v>
      </c>
      <c r="O535" s="701" t="s">
        <v>291</v>
      </c>
      <c r="P535" s="699" t="s">
        <v>289</v>
      </c>
      <c r="Q535" s="402"/>
      <c r="R535" s="402"/>
      <c r="S535" s="402"/>
      <c r="T535" s="402"/>
      <c r="U535" s="402"/>
      <c r="V535" s="176"/>
      <c r="W535" s="151"/>
      <c r="X535" s="398"/>
      <c r="Y535" s="400"/>
      <c r="AA535" s="697" t="s">
        <v>286</v>
      </c>
      <c r="AB535" s="693" t="s">
        <v>287</v>
      </c>
      <c r="AC535" s="693" t="s">
        <v>288</v>
      </c>
      <c r="AD535" s="699" t="s">
        <v>289</v>
      </c>
      <c r="AF535" s="400"/>
      <c r="AG535" s="398"/>
      <c r="AH535" s="401"/>
      <c r="AJ535" s="697" t="s">
        <v>286</v>
      </c>
      <c r="AK535" s="693" t="s">
        <v>287</v>
      </c>
      <c r="AL535" s="693" t="s">
        <v>288</v>
      </c>
      <c r="AM535" s="699" t="s">
        <v>289</v>
      </c>
      <c r="AO535" s="401"/>
      <c r="AP535" s="398"/>
      <c r="AQ535" s="400"/>
      <c r="AS535" s="697" t="s">
        <v>286</v>
      </c>
      <c r="AT535" s="693" t="s">
        <v>287</v>
      </c>
      <c r="AU535" s="693" t="s">
        <v>288</v>
      </c>
      <c r="AV535" s="699" t="s">
        <v>289</v>
      </c>
      <c r="AX535" s="400"/>
      <c r="AY535" s="398"/>
      <c r="AZ535" s="401"/>
      <c r="BB535" s="697" t="s">
        <v>286</v>
      </c>
      <c r="BC535" s="693" t="s">
        <v>287</v>
      </c>
      <c r="BD535" s="693" t="s">
        <v>288</v>
      </c>
      <c r="BE535" s="699" t="s">
        <v>289</v>
      </c>
      <c r="BG535" s="401"/>
      <c r="BH535" s="398"/>
      <c r="BI535" s="400"/>
      <c r="BK535" s="697" t="s">
        <v>286</v>
      </c>
      <c r="BL535" s="693" t="s">
        <v>287</v>
      </c>
      <c r="BM535" s="693" t="s">
        <v>288</v>
      </c>
      <c r="BN535" s="699" t="s">
        <v>289</v>
      </c>
      <c r="BP535" s="400"/>
      <c r="BQ535" s="398"/>
      <c r="BR535" s="401"/>
      <c r="BT535" s="697" t="s">
        <v>286</v>
      </c>
      <c r="BU535" s="693" t="s">
        <v>287</v>
      </c>
      <c r="BV535" s="693" t="s">
        <v>288</v>
      </c>
      <c r="BW535" s="699" t="s">
        <v>289</v>
      </c>
      <c r="BY535" s="401"/>
      <c r="BZ535" s="398"/>
      <c r="CA535" s="400"/>
      <c r="CC535" s="697" t="s">
        <v>286</v>
      </c>
      <c r="CD535" s="693" t="s">
        <v>287</v>
      </c>
      <c r="CE535" s="693" t="s">
        <v>288</v>
      </c>
      <c r="CF535" s="699" t="s">
        <v>289</v>
      </c>
      <c r="CH535" s="400"/>
      <c r="CI535" s="398"/>
      <c r="CJ535" s="401"/>
      <c r="CL535" s="697" t="s">
        <v>286</v>
      </c>
      <c r="CM535" s="693" t="s">
        <v>287</v>
      </c>
      <c r="CN535" s="693" t="s">
        <v>288</v>
      </c>
      <c r="CO535" s="699" t="s">
        <v>289</v>
      </c>
      <c r="CQ535" s="401"/>
      <c r="CR535" s="398"/>
      <c r="CS535" s="400"/>
      <c r="CU535" s="697" t="s">
        <v>286</v>
      </c>
      <c r="CV535" s="693" t="s">
        <v>287</v>
      </c>
      <c r="CW535" s="693" t="s">
        <v>288</v>
      </c>
      <c r="CX535" s="699" t="s">
        <v>289</v>
      </c>
      <c r="CZ535" s="400"/>
      <c r="DA535" s="398"/>
      <c r="DB535" s="401"/>
      <c r="DD535" s="697" t="s">
        <v>286</v>
      </c>
      <c r="DE535" s="693" t="s">
        <v>287</v>
      </c>
      <c r="DF535" s="693" t="s">
        <v>288</v>
      </c>
      <c r="DG535" s="699" t="s">
        <v>289</v>
      </c>
      <c r="DI535" s="401"/>
      <c r="DJ535" s="398"/>
      <c r="DK535" s="400"/>
      <c r="DM535" s="697" t="s">
        <v>286</v>
      </c>
      <c r="DN535" s="693" t="s">
        <v>287</v>
      </c>
      <c r="DO535" s="693" t="s">
        <v>288</v>
      </c>
      <c r="DP535" s="699" t="s">
        <v>289</v>
      </c>
      <c r="DR535" s="400"/>
      <c r="DS535" s="398"/>
      <c r="DT535" s="401"/>
      <c r="DV535" s="697" t="s">
        <v>286</v>
      </c>
      <c r="DW535" s="693" t="s">
        <v>287</v>
      </c>
      <c r="DX535" s="693" t="s">
        <v>288</v>
      </c>
      <c r="DY535" s="699" t="s">
        <v>289</v>
      </c>
      <c r="EA535" s="401"/>
      <c r="EB535" s="398"/>
      <c r="EC535" s="400"/>
      <c r="EE535" s="697" t="s">
        <v>286</v>
      </c>
      <c r="EF535" s="693" t="s">
        <v>287</v>
      </c>
      <c r="EG535" s="693" t="s">
        <v>288</v>
      </c>
      <c r="EH535" s="699" t="s">
        <v>289</v>
      </c>
      <c r="EJ535" s="400"/>
      <c r="EK535" s="398"/>
      <c r="EL535" s="401"/>
      <c r="EN535" s="697" t="s">
        <v>286</v>
      </c>
      <c r="EO535" s="693" t="s">
        <v>287</v>
      </c>
      <c r="EP535" s="693" t="s">
        <v>288</v>
      </c>
      <c r="EQ535" s="699" t="s">
        <v>289</v>
      </c>
      <c r="ES535" s="401"/>
      <c r="ET535" s="398"/>
      <c r="EU535" s="400"/>
      <c r="EW535" s="697" t="s">
        <v>286</v>
      </c>
      <c r="EX535" s="693" t="s">
        <v>287</v>
      </c>
      <c r="EY535" s="693" t="s">
        <v>288</v>
      </c>
      <c r="EZ535" s="699" t="s">
        <v>289</v>
      </c>
      <c r="FB535" s="400"/>
      <c r="FC535" s="398"/>
      <c r="FD535" s="401"/>
      <c r="FF535" s="697" t="s">
        <v>286</v>
      </c>
      <c r="FG535" s="693" t="s">
        <v>287</v>
      </c>
      <c r="FH535" s="693" t="s">
        <v>288</v>
      </c>
      <c r="FI535" s="699" t="s">
        <v>289</v>
      </c>
      <c r="FK535" s="401"/>
    </row>
    <row r="536" spans="2:167" ht="15" customHeight="1" x14ac:dyDescent="0.25">
      <c r="B536" s="704"/>
      <c r="C536" s="704"/>
      <c r="D536" s="704"/>
      <c r="E536" s="704"/>
      <c r="F536" s="704"/>
      <c r="G536" s="399"/>
      <c r="H536" s="698"/>
      <c r="I536" s="694"/>
      <c r="J536" s="694"/>
      <c r="K536" s="700"/>
      <c r="L536" s="153"/>
      <c r="M536" s="698"/>
      <c r="N536" s="694"/>
      <c r="O536" s="702"/>
      <c r="P536" s="700"/>
      <c r="Q536" s="403"/>
      <c r="R536" s="403"/>
      <c r="S536" s="403"/>
      <c r="T536" s="403"/>
      <c r="U536" s="403"/>
      <c r="V536" s="176"/>
      <c r="W536" s="151"/>
      <c r="X536" s="398"/>
      <c r="Y536" s="400"/>
      <c r="AA536" s="698"/>
      <c r="AB536" s="694"/>
      <c r="AC536" s="694"/>
      <c r="AD536" s="700"/>
      <c r="AF536" s="400"/>
      <c r="AG536" s="398"/>
      <c r="AH536" s="401"/>
      <c r="AJ536" s="698"/>
      <c r="AK536" s="694"/>
      <c r="AL536" s="694"/>
      <c r="AM536" s="700"/>
      <c r="AO536" s="401"/>
      <c r="AP536" s="398"/>
      <c r="AQ536" s="400"/>
      <c r="AS536" s="698"/>
      <c r="AT536" s="694"/>
      <c r="AU536" s="694"/>
      <c r="AV536" s="700"/>
      <c r="AX536" s="400"/>
      <c r="AY536" s="398"/>
      <c r="AZ536" s="401"/>
      <c r="BB536" s="698"/>
      <c r="BC536" s="694"/>
      <c r="BD536" s="694"/>
      <c r="BE536" s="700"/>
      <c r="BG536" s="401"/>
      <c r="BH536" s="398"/>
      <c r="BI536" s="400"/>
      <c r="BK536" s="698"/>
      <c r="BL536" s="694"/>
      <c r="BM536" s="694"/>
      <c r="BN536" s="700"/>
      <c r="BP536" s="400"/>
      <c r="BQ536" s="398"/>
      <c r="BR536" s="401"/>
      <c r="BT536" s="698"/>
      <c r="BU536" s="694"/>
      <c r="BV536" s="694"/>
      <c r="BW536" s="700"/>
      <c r="BY536" s="401"/>
      <c r="BZ536" s="398"/>
      <c r="CA536" s="400"/>
      <c r="CC536" s="698"/>
      <c r="CD536" s="694"/>
      <c r="CE536" s="694"/>
      <c r="CF536" s="700"/>
      <c r="CH536" s="400"/>
      <c r="CI536" s="398"/>
      <c r="CJ536" s="401"/>
      <c r="CL536" s="698"/>
      <c r="CM536" s="694"/>
      <c r="CN536" s="694"/>
      <c r="CO536" s="700"/>
      <c r="CQ536" s="401"/>
      <c r="CR536" s="398"/>
      <c r="CS536" s="400"/>
      <c r="CU536" s="698"/>
      <c r="CV536" s="694"/>
      <c r="CW536" s="694"/>
      <c r="CX536" s="700"/>
      <c r="CZ536" s="400"/>
      <c r="DA536" s="398"/>
      <c r="DB536" s="401"/>
      <c r="DD536" s="698"/>
      <c r="DE536" s="694"/>
      <c r="DF536" s="694"/>
      <c r="DG536" s="700"/>
      <c r="DI536" s="401"/>
      <c r="DJ536" s="398"/>
      <c r="DK536" s="400"/>
      <c r="DM536" s="698"/>
      <c r="DN536" s="694"/>
      <c r="DO536" s="694"/>
      <c r="DP536" s="700"/>
      <c r="DR536" s="400"/>
      <c r="DS536" s="398"/>
      <c r="DT536" s="401"/>
      <c r="DV536" s="698"/>
      <c r="DW536" s="694"/>
      <c r="DX536" s="694"/>
      <c r="DY536" s="700"/>
      <c r="EA536" s="401"/>
      <c r="EB536" s="398"/>
      <c r="EC536" s="400"/>
      <c r="EE536" s="698"/>
      <c r="EF536" s="694"/>
      <c r="EG536" s="694"/>
      <c r="EH536" s="700"/>
      <c r="EJ536" s="400"/>
      <c r="EK536" s="398"/>
      <c r="EL536" s="401"/>
      <c r="EN536" s="698"/>
      <c r="EO536" s="694"/>
      <c r="EP536" s="694"/>
      <c r="EQ536" s="700"/>
      <c r="ES536" s="401"/>
      <c r="ET536" s="398"/>
      <c r="EU536" s="400"/>
      <c r="EW536" s="698"/>
      <c r="EX536" s="694"/>
      <c r="EY536" s="694"/>
      <c r="EZ536" s="700"/>
      <c r="FB536" s="400"/>
      <c r="FC536" s="398"/>
      <c r="FD536" s="401"/>
      <c r="FF536" s="698"/>
      <c r="FG536" s="694"/>
      <c r="FH536" s="694"/>
      <c r="FI536" s="700"/>
      <c r="FK536" s="401"/>
    </row>
    <row r="537" spans="2:167" ht="15" customHeight="1" x14ac:dyDescent="0.25">
      <c r="B537" s="704"/>
      <c r="C537" s="704"/>
      <c r="D537" s="704"/>
      <c r="E537" s="704"/>
      <c r="F537" s="704"/>
      <c r="G537" s="399"/>
      <c r="H537" s="158" t="s">
        <v>292</v>
      </c>
      <c r="I537" s="159" t="s">
        <v>292</v>
      </c>
      <c r="J537" s="159" t="s">
        <v>292</v>
      </c>
      <c r="K537" s="160" t="s">
        <v>292</v>
      </c>
      <c r="L537" s="153"/>
      <c r="M537" s="158" t="s">
        <v>292</v>
      </c>
      <c r="N537" s="159" t="s">
        <v>292</v>
      </c>
      <c r="O537" s="159" t="s">
        <v>292</v>
      </c>
      <c r="P537" s="160" t="s">
        <v>292</v>
      </c>
      <c r="Q537" s="403"/>
      <c r="R537" s="403"/>
      <c r="S537" s="403"/>
      <c r="T537" s="403"/>
      <c r="U537" s="403"/>
      <c r="V537" s="176"/>
      <c r="W537" s="151"/>
      <c r="X537" s="398"/>
      <c r="Y537" s="400"/>
      <c r="AA537" s="158" t="s">
        <v>292</v>
      </c>
      <c r="AB537" s="159" t="s">
        <v>292</v>
      </c>
      <c r="AC537" s="159" t="s">
        <v>292</v>
      </c>
      <c r="AD537" s="160" t="s">
        <v>292</v>
      </c>
      <c r="AF537" s="400"/>
      <c r="AG537" s="398"/>
      <c r="AH537" s="401"/>
      <c r="AJ537" s="158" t="s">
        <v>292</v>
      </c>
      <c r="AK537" s="159" t="s">
        <v>292</v>
      </c>
      <c r="AL537" s="159" t="s">
        <v>292</v>
      </c>
      <c r="AM537" s="160" t="s">
        <v>292</v>
      </c>
      <c r="AO537" s="401"/>
      <c r="AP537" s="398"/>
      <c r="AQ537" s="400"/>
      <c r="AS537" s="158" t="s">
        <v>292</v>
      </c>
      <c r="AT537" s="159" t="s">
        <v>292</v>
      </c>
      <c r="AU537" s="159" t="s">
        <v>292</v>
      </c>
      <c r="AV537" s="160" t="s">
        <v>292</v>
      </c>
      <c r="AX537" s="400"/>
      <c r="AY537" s="398"/>
      <c r="AZ537" s="401"/>
      <c r="BB537" s="158" t="s">
        <v>292</v>
      </c>
      <c r="BC537" s="159" t="s">
        <v>292</v>
      </c>
      <c r="BD537" s="159" t="s">
        <v>292</v>
      </c>
      <c r="BE537" s="160" t="s">
        <v>292</v>
      </c>
      <c r="BG537" s="401"/>
      <c r="BH537" s="398"/>
      <c r="BI537" s="400"/>
      <c r="BK537" s="158" t="s">
        <v>292</v>
      </c>
      <c r="BL537" s="159" t="s">
        <v>292</v>
      </c>
      <c r="BM537" s="159" t="s">
        <v>292</v>
      </c>
      <c r="BN537" s="160" t="s">
        <v>292</v>
      </c>
      <c r="BP537" s="400"/>
      <c r="BQ537" s="398"/>
      <c r="BR537" s="401"/>
      <c r="BT537" s="158" t="s">
        <v>292</v>
      </c>
      <c r="BU537" s="159" t="s">
        <v>292</v>
      </c>
      <c r="BV537" s="159" t="s">
        <v>292</v>
      </c>
      <c r="BW537" s="160" t="s">
        <v>292</v>
      </c>
      <c r="BY537" s="401"/>
      <c r="BZ537" s="398"/>
      <c r="CA537" s="400"/>
      <c r="CC537" s="158" t="s">
        <v>292</v>
      </c>
      <c r="CD537" s="159" t="s">
        <v>292</v>
      </c>
      <c r="CE537" s="159" t="s">
        <v>292</v>
      </c>
      <c r="CF537" s="160" t="s">
        <v>292</v>
      </c>
      <c r="CH537" s="400"/>
      <c r="CI537" s="398"/>
      <c r="CJ537" s="401"/>
      <c r="CL537" s="158" t="s">
        <v>292</v>
      </c>
      <c r="CM537" s="159" t="s">
        <v>292</v>
      </c>
      <c r="CN537" s="159" t="s">
        <v>292</v>
      </c>
      <c r="CO537" s="160" t="s">
        <v>292</v>
      </c>
      <c r="CQ537" s="401"/>
      <c r="CR537" s="398"/>
      <c r="CS537" s="400"/>
      <c r="CU537" s="158" t="s">
        <v>292</v>
      </c>
      <c r="CV537" s="159" t="s">
        <v>292</v>
      </c>
      <c r="CW537" s="159" t="s">
        <v>292</v>
      </c>
      <c r="CX537" s="160" t="s">
        <v>292</v>
      </c>
      <c r="CZ537" s="400"/>
      <c r="DA537" s="398"/>
      <c r="DB537" s="401"/>
      <c r="DD537" s="158" t="s">
        <v>292</v>
      </c>
      <c r="DE537" s="159" t="s">
        <v>292</v>
      </c>
      <c r="DF537" s="159" t="s">
        <v>292</v>
      </c>
      <c r="DG537" s="160" t="s">
        <v>292</v>
      </c>
      <c r="DI537" s="401"/>
      <c r="DJ537" s="398"/>
      <c r="DK537" s="400"/>
      <c r="DM537" s="158" t="s">
        <v>292</v>
      </c>
      <c r="DN537" s="159" t="s">
        <v>292</v>
      </c>
      <c r="DO537" s="159" t="s">
        <v>292</v>
      </c>
      <c r="DP537" s="160" t="s">
        <v>292</v>
      </c>
      <c r="DR537" s="400"/>
      <c r="DS537" s="398"/>
      <c r="DT537" s="401"/>
      <c r="DV537" s="158" t="s">
        <v>292</v>
      </c>
      <c r="DW537" s="159" t="s">
        <v>292</v>
      </c>
      <c r="DX537" s="159" t="s">
        <v>292</v>
      </c>
      <c r="DY537" s="160" t="s">
        <v>292</v>
      </c>
      <c r="EA537" s="401"/>
      <c r="EB537" s="398"/>
      <c r="EC537" s="400"/>
      <c r="EE537" s="158" t="s">
        <v>292</v>
      </c>
      <c r="EF537" s="159" t="s">
        <v>292</v>
      </c>
      <c r="EG537" s="159" t="s">
        <v>292</v>
      </c>
      <c r="EH537" s="160" t="s">
        <v>292</v>
      </c>
      <c r="EJ537" s="400"/>
      <c r="EK537" s="398"/>
      <c r="EL537" s="401"/>
      <c r="EN537" s="158" t="s">
        <v>292</v>
      </c>
      <c r="EO537" s="159" t="s">
        <v>292</v>
      </c>
      <c r="EP537" s="159" t="s">
        <v>292</v>
      </c>
      <c r="EQ537" s="160" t="s">
        <v>292</v>
      </c>
      <c r="ES537" s="401"/>
      <c r="ET537" s="398"/>
      <c r="EU537" s="400"/>
      <c r="EW537" s="158" t="s">
        <v>292</v>
      </c>
      <c r="EX537" s="159" t="s">
        <v>292</v>
      </c>
      <c r="EY537" s="159" t="s">
        <v>292</v>
      </c>
      <c r="EZ537" s="160" t="s">
        <v>292</v>
      </c>
      <c r="FB537" s="400"/>
      <c r="FC537" s="398"/>
      <c r="FD537" s="401"/>
      <c r="FF537" s="158" t="s">
        <v>292</v>
      </c>
      <c r="FG537" s="159" t="s">
        <v>292</v>
      </c>
      <c r="FH537" s="159" t="s">
        <v>292</v>
      </c>
      <c r="FI537" s="160" t="s">
        <v>292</v>
      </c>
      <c r="FK537" s="401"/>
    </row>
    <row r="538" spans="2:167" ht="15" customHeight="1" x14ac:dyDescent="0.25">
      <c r="B538" s="704"/>
      <c r="C538" s="704"/>
      <c r="D538" s="704"/>
      <c r="E538" s="704"/>
      <c r="F538" s="704"/>
      <c r="G538" s="399"/>
      <c r="H538" s="158" t="s">
        <v>293</v>
      </c>
      <c r="I538" s="159" t="s">
        <v>294</v>
      </c>
      <c r="J538" s="159" t="s">
        <v>293</v>
      </c>
      <c r="K538" s="160" t="s">
        <v>295</v>
      </c>
      <c r="L538" s="153"/>
      <c r="M538" s="158" t="s">
        <v>293</v>
      </c>
      <c r="N538" s="159" t="s">
        <v>294</v>
      </c>
      <c r="O538" s="159" t="s">
        <v>293</v>
      </c>
      <c r="P538" s="160" t="s">
        <v>295</v>
      </c>
      <c r="Q538" s="403"/>
      <c r="R538" s="403"/>
      <c r="S538" s="403"/>
      <c r="T538" s="403"/>
      <c r="U538" s="403"/>
      <c r="V538" s="176"/>
      <c r="W538" s="151"/>
      <c r="X538" s="398"/>
      <c r="Y538" s="400"/>
      <c r="AA538" s="158" t="s">
        <v>293</v>
      </c>
      <c r="AB538" s="159" t="s">
        <v>294</v>
      </c>
      <c r="AC538" s="159" t="s">
        <v>293</v>
      </c>
      <c r="AD538" s="160" t="s">
        <v>295</v>
      </c>
      <c r="AF538" s="400"/>
      <c r="AG538" s="398"/>
      <c r="AH538" s="401"/>
      <c r="AJ538" s="158" t="s">
        <v>293</v>
      </c>
      <c r="AK538" s="159" t="s">
        <v>294</v>
      </c>
      <c r="AL538" s="159" t="s">
        <v>293</v>
      </c>
      <c r="AM538" s="160" t="s">
        <v>295</v>
      </c>
      <c r="AO538" s="401"/>
      <c r="AP538" s="398"/>
      <c r="AQ538" s="400"/>
      <c r="AS538" s="158" t="s">
        <v>293</v>
      </c>
      <c r="AT538" s="159" t="s">
        <v>294</v>
      </c>
      <c r="AU538" s="159" t="s">
        <v>293</v>
      </c>
      <c r="AV538" s="160" t="s">
        <v>295</v>
      </c>
      <c r="AX538" s="400"/>
      <c r="AY538" s="398"/>
      <c r="AZ538" s="401"/>
      <c r="BB538" s="158" t="s">
        <v>293</v>
      </c>
      <c r="BC538" s="159" t="s">
        <v>294</v>
      </c>
      <c r="BD538" s="159" t="s">
        <v>293</v>
      </c>
      <c r="BE538" s="160" t="s">
        <v>295</v>
      </c>
      <c r="BG538" s="401"/>
      <c r="BH538" s="398"/>
      <c r="BI538" s="400"/>
      <c r="BK538" s="158" t="s">
        <v>293</v>
      </c>
      <c r="BL538" s="159" t="s">
        <v>294</v>
      </c>
      <c r="BM538" s="159" t="s">
        <v>293</v>
      </c>
      <c r="BN538" s="160" t="s">
        <v>295</v>
      </c>
      <c r="BP538" s="400"/>
      <c r="BQ538" s="398"/>
      <c r="BR538" s="401"/>
      <c r="BT538" s="158" t="s">
        <v>293</v>
      </c>
      <c r="BU538" s="159" t="s">
        <v>294</v>
      </c>
      <c r="BV538" s="159" t="s">
        <v>293</v>
      </c>
      <c r="BW538" s="160" t="s">
        <v>295</v>
      </c>
      <c r="BY538" s="401"/>
      <c r="BZ538" s="398"/>
      <c r="CA538" s="400"/>
      <c r="CC538" s="158" t="s">
        <v>293</v>
      </c>
      <c r="CD538" s="159" t="s">
        <v>294</v>
      </c>
      <c r="CE538" s="159" t="s">
        <v>293</v>
      </c>
      <c r="CF538" s="160" t="s">
        <v>295</v>
      </c>
      <c r="CH538" s="400"/>
      <c r="CI538" s="398"/>
      <c r="CJ538" s="401"/>
      <c r="CL538" s="158" t="s">
        <v>293</v>
      </c>
      <c r="CM538" s="159" t="s">
        <v>294</v>
      </c>
      <c r="CN538" s="159" t="s">
        <v>293</v>
      </c>
      <c r="CO538" s="160" t="s">
        <v>295</v>
      </c>
      <c r="CQ538" s="401"/>
      <c r="CR538" s="398"/>
      <c r="CS538" s="400"/>
      <c r="CU538" s="158" t="s">
        <v>293</v>
      </c>
      <c r="CV538" s="159" t="s">
        <v>294</v>
      </c>
      <c r="CW538" s="159" t="s">
        <v>293</v>
      </c>
      <c r="CX538" s="160" t="s">
        <v>295</v>
      </c>
      <c r="CZ538" s="400"/>
      <c r="DA538" s="398"/>
      <c r="DB538" s="401"/>
      <c r="DD538" s="158" t="s">
        <v>293</v>
      </c>
      <c r="DE538" s="159" t="s">
        <v>294</v>
      </c>
      <c r="DF538" s="159" t="s">
        <v>293</v>
      </c>
      <c r="DG538" s="160" t="s">
        <v>295</v>
      </c>
      <c r="DI538" s="401"/>
      <c r="DJ538" s="398"/>
      <c r="DK538" s="400"/>
      <c r="DM538" s="158" t="s">
        <v>293</v>
      </c>
      <c r="DN538" s="159" t="s">
        <v>294</v>
      </c>
      <c r="DO538" s="159" t="s">
        <v>293</v>
      </c>
      <c r="DP538" s="160" t="s">
        <v>295</v>
      </c>
      <c r="DR538" s="400"/>
      <c r="DS538" s="398"/>
      <c r="DT538" s="401"/>
      <c r="DV538" s="158" t="s">
        <v>293</v>
      </c>
      <c r="DW538" s="159" t="s">
        <v>294</v>
      </c>
      <c r="DX538" s="159" t="s">
        <v>293</v>
      </c>
      <c r="DY538" s="160" t="s">
        <v>295</v>
      </c>
      <c r="EA538" s="401"/>
      <c r="EB538" s="398"/>
      <c r="EC538" s="400"/>
      <c r="EE538" s="158" t="s">
        <v>293</v>
      </c>
      <c r="EF538" s="159" t="s">
        <v>294</v>
      </c>
      <c r="EG538" s="159" t="s">
        <v>293</v>
      </c>
      <c r="EH538" s="160" t="s">
        <v>295</v>
      </c>
      <c r="EJ538" s="400"/>
      <c r="EK538" s="398"/>
      <c r="EL538" s="401"/>
      <c r="EN538" s="158" t="s">
        <v>293</v>
      </c>
      <c r="EO538" s="159" t="s">
        <v>294</v>
      </c>
      <c r="EP538" s="159" t="s">
        <v>293</v>
      </c>
      <c r="EQ538" s="160" t="s">
        <v>295</v>
      </c>
      <c r="ES538" s="401"/>
      <c r="ET538" s="398"/>
      <c r="EU538" s="400"/>
      <c r="EW538" s="158" t="s">
        <v>293</v>
      </c>
      <c r="EX538" s="159" t="s">
        <v>294</v>
      </c>
      <c r="EY538" s="159" t="s">
        <v>293</v>
      </c>
      <c r="EZ538" s="160" t="s">
        <v>295</v>
      </c>
      <c r="FB538" s="400"/>
      <c r="FC538" s="398"/>
      <c r="FD538" s="401"/>
      <c r="FF538" s="158" t="s">
        <v>293</v>
      </c>
      <c r="FG538" s="159" t="s">
        <v>294</v>
      </c>
      <c r="FH538" s="159" t="s">
        <v>293</v>
      </c>
      <c r="FI538" s="160" t="s">
        <v>295</v>
      </c>
      <c r="FK538" s="401"/>
    </row>
    <row r="539" spans="2:167" ht="15" customHeight="1" x14ac:dyDescent="0.25">
      <c r="B539" s="704"/>
      <c r="C539" s="704"/>
      <c r="D539" s="704"/>
      <c r="E539" s="704"/>
      <c r="F539" s="704"/>
      <c r="G539" s="399"/>
      <c r="H539" s="161">
        <v>0</v>
      </c>
      <c r="I539" s="162">
        <v>0</v>
      </c>
      <c r="J539" s="163">
        <v>12450</v>
      </c>
      <c r="K539" s="164">
        <v>9.5</v>
      </c>
      <c r="L539" s="153"/>
      <c r="M539" s="161">
        <v>0</v>
      </c>
      <c r="N539" s="162">
        <v>0</v>
      </c>
      <c r="O539" s="163">
        <v>6000</v>
      </c>
      <c r="P539" s="164">
        <v>9.5</v>
      </c>
      <c r="Q539" s="183"/>
      <c r="R539" s="183"/>
      <c r="S539" s="183"/>
      <c r="T539" s="183"/>
      <c r="U539" s="183"/>
      <c r="V539" s="176"/>
      <c r="W539" s="151"/>
      <c r="X539" s="398"/>
      <c r="Y539" s="400"/>
      <c r="AA539" s="161">
        <v>0</v>
      </c>
      <c r="AB539" s="162">
        <v>0</v>
      </c>
      <c r="AC539" s="163">
        <v>12450</v>
      </c>
      <c r="AD539" s="164">
        <v>9.5</v>
      </c>
      <c r="AF539" s="400"/>
      <c r="AG539" s="398"/>
      <c r="AH539" s="401"/>
      <c r="AJ539" s="161">
        <v>0</v>
      </c>
      <c r="AK539" s="162">
        <v>0</v>
      </c>
      <c r="AL539" s="163">
        <v>12450</v>
      </c>
      <c r="AM539" s="164">
        <v>9.5</v>
      </c>
      <c r="AO539" s="401"/>
      <c r="AP539" s="398"/>
      <c r="AQ539" s="400"/>
      <c r="AS539" s="161">
        <v>0</v>
      </c>
      <c r="AT539" s="162">
        <v>0</v>
      </c>
      <c r="AU539" s="163">
        <v>12450</v>
      </c>
      <c r="AV539" s="164">
        <v>9.5</v>
      </c>
      <c r="AX539" s="400"/>
      <c r="AY539" s="398"/>
      <c r="AZ539" s="401"/>
      <c r="BB539" s="161">
        <v>0</v>
      </c>
      <c r="BC539" s="162">
        <v>0</v>
      </c>
      <c r="BD539" s="163">
        <v>12450</v>
      </c>
      <c r="BE539" s="164">
        <v>9.5</v>
      </c>
      <c r="BG539" s="401"/>
      <c r="BH539" s="398"/>
      <c r="BI539" s="400"/>
      <c r="BK539" s="161">
        <v>0</v>
      </c>
      <c r="BL539" s="162">
        <v>0</v>
      </c>
      <c r="BM539" s="163">
        <v>12450</v>
      </c>
      <c r="BN539" s="164">
        <v>9.5</v>
      </c>
      <c r="BP539" s="400"/>
      <c r="BQ539" s="398"/>
      <c r="BR539" s="401"/>
      <c r="BT539" s="161">
        <v>0</v>
      </c>
      <c r="BU539" s="162">
        <v>0</v>
      </c>
      <c r="BV539" s="163">
        <v>12450</v>
      </c>
      <c r="BW539" s="164">
        <v>9.5</v>
      </c>
      <c r="BY539" s="401"/>
      <c r="BZ539" s="398"/>
      <c r="CA539" s="400"/>
      <c r="CC539" s="161">
        <v>0</v>
      </c>
      <c r="CD539" s="162">
        <v>0</v>
      </c>
      <c r="CE539" s="163">
        <v>12450</v>
      </c>
      <c r="CF539" s="164">
        <v>9.5</v>
      </c>
      <c r="CH539" s="400"/>
      <c r="CI539" s="398"/>
      <c r="CJ539" s="401"/>
      <c r="CL539" s="161">
        <v>0</v>
      </c>
      <c r="CM539" s="162">
        <v>0</v>
      </c>
      <c r="CN539" s="163">
        <v>12450</v>
      </c>
      <c r="CO539" s="164">
        <v>9.5</v>
      </c>
      <c r="CQ539" s="401"/>
      <c r="CR539" s="398"/>
      <c r="CS539" s="400"/>
      <c r="CU539" s="161">
        <v>0</v>
      </c>
      <c r="CV539" s="162">
        <v>0</v>
      </c>
      <c r="CW539" s="163">
        <v>12450</v>
      </c>
      <c r="CX539" s="164">
        <v>9.5</v>
      </c>
      <c r="CZ539" s="400"/>
      <c r="DA539" s="398"/>
      <c r="DB539" s="401"/>
      <c r="DD539" s="161">
        <v>0</v>
      </c>
      <c r="DE539" s="162">
        <v>0</v>
      </c>
      <c r="DF539" s="163">
        <v>12450</v>
      </c>
      <c r="DG539" s="164">
        <v>9.5</v>
      </c>
      <c r="DI539" s="401"/>
      <c r="DJ539" s="398"/>
      <c r="DK539" s="400"/>
      <c r="DM539" s="161">
        <v>0</v>
      </c>
      <c r="DN539" s="162">
        <v>0</v>
      </c>
      <c r="DO539" s="163">
        <v>12450</v>
      </c>
      <c r="DP539" s="164">
        <v>9.5</v>
      </c>
      <c r="DR539" s="400"/>
      <c r="DS539" s="398"/>
      <c r="DT539" s="401"/>
      <c r="DV539" s="161">
        <v>0</v>
      </c>
      <c r="DW539" s="162">
        <v>0</v>
      </c>
      <c r="DX539" s="163">
        <v>12450</v>
      </c>
      <c r="DY539" s="164">
        <v>9.5</v>
      </c>
      <c r="EA539" s="401"/>
      <c r="EB539" s="398"/>
      <c r="EC539" s="400"/>
      <c r="EE539" s="161">
        <v>0</v>
      </c>
      <c r="EF539" s="162">
        <v>0</v>
      </c>
      <c r="EG539" s="163">
        <v>12450</v>
      </c>
      <c r="EH539" s="164">
        <v>9.5</v>
      </c>
      <c r="EJ539" s="400"/>
      <c r="EK539" s="398"/>
      <c r="EL539" s="401"/>
      <c r="EN539" s="161">
        <v>0</v>
      </c>
      <c r="EO539" s="162">
        <v>0</v>
      </c>
      <c r="EP539" s="163">
        <v>12450</v>
      </c>
      <c r="EQ539" s="164">
        <v>9.5</v>
      </c>
      <c r="ES539" s="401"/>
      <c r="ET539" s="398"/>
      <c r="EU539" s="400"/>
      <c r="EW539" s="161">
        <v>0</v>
      </c>
      <c r="EX539" s="162">
        <v>0</v>
      </c>
      <c r="EY539" s="163">
        <v>12450</v>
      </c>
      <c r="EZ539" s="164">
        <v>9.5</v>
      </c>
      <c r="FB539" s="400"/>
      <c r="FC539" s="398"/>
      <c r="FD539" s="401"/>
      <c r="FF539" s="161">
        <v>0</v>
      </c>
      <c r="FG539" s="162">
        <v>0</v>
      </c>
      <c r="FH539" s="163">
        <v>12450</v>
      </c>
      <c r="FI539" s="164">
        <v>9.5</v>
      </c>
      <c r="FK539" s="401"/>
    </row>
    <row r="540" spans="2:167" ht="15" customHeight="1" x14ac:dyDescent="0.25">
      <c r="B540" s="704"/>
      <c r="C540" s="704"/>
      <c r="D540" s="704"/>
      <c r="E540" s="704"/>
      <c r="F540" s="704"/>
      <c r="G540" s="399"/>
      <c r="H540" s="165">
        <v>12450</v>
      </c>
      <c r="I540" s="166">
        <v>1182.75</v>
      </c>
      <c r="J540" s="166">
        <v>7750</v>
      </c>
      <c r="K540" s="167">
        <v>12</v>
      </c>
      <c r="L540" s="153"/>
      <c r="M540" s="165">
        <v>6000</v>
      </c>
      <c r="N540" s="166">
        <v>570</v>
      </c>
      <c r="O540" s="166">
        <v>44000</v>
      </c>
      <c r="P540" s="167">
        <v>10.5</v>
      </c>
      <c r="Q540" s="183"/>
      <c r="R540" s="183"/>
      <c r="S540" s="183"/>
      <c r="T540" s="183"/>
      <c r="U540" s="183"/>
      <c r="V540" s="176"/>
      <c r="W540" s="151"/>
      <c r="X540" s="398"/>
      <c r="Y540" s="400"/>
      <c r="AA540" s="165">
        <v>12450</v>
      </c>
      <c r="AB540" s="166">
        <v>1182.75</v>
      </c>
      <c r="AC540" s="166">
        <v>7750</v>
      </c>
      <c r="AD540" s="167">
        <v>12</v>
      </c>
      <c r="AF540" s="400"/>
      <c r="AG540" s="398"/>
      <c r="AH540" s="401"/>
      <c r="AJ540" s="165">
        <v>12450</v>
      </c>
      <c r="AK540" s="166">
        <v>1182.75</v>
      </c>
      <c r="AL540" s="166">
        <v>7750</v>
      </c>
      <c r="AM540" s="167">
        <v>12</v>
      </c>
      <c r="AO540" s="401"/>
      <c r="AP540" s="398"/>
      <c r="AQ540" s="400"/>
      <c r="AS540" s="165">
        <v>12450</v>
      </c>
      <c r="AT540" s="166">
        <v>1182.75</v>
      </c>
      <c r="AU540" s="166">
        <v>7750</v>
      </c>
      <c r="AV540" s="167">
        <v>12</v>
      </c>
      <c r="AX540" s="400"/>
      <c r="AY540" s="398"/>
      <c r="AZ540" s="401"/>
      <c r="BB540" s="165">
        <v>12450</v>
      </c>
      <c r="BC540" s="166">
        <v>1182.75</v>
      </c>
      <c r="BD540" s="166">
        <v>7750</v>
      </c>
      <c r="BE540" s="167">
        <v>12</v>
      </c>
      <c r="BG540" s="401"/>
      <c r="BH540" s="398"/>
      <c r="BI540" s="400"/>
      <c r="BK540" s="165">
        <v>12450</v>
      </c>
      <c r="BL540" s="166">
        <v>1182.75</v>
      </c>
      <c r="BM540" s="166">
        <v>7750</v>
      </c>
      <c r="BN540" s="167">
        <v>12</v>
      </c>
      <c r="BP540" s="400"/>
      <c r="BQ540" s="398"/>
      <c r="BR540" s="401"/>
      <c r="BT540" s="165">
        <v>12450</v>
      </c>
      <c r="BU540" s="166">
        <v>1182.75</v>
      </c>
      <c r="BV540" s="166">
        <v>7750</v>
      </c>
      <c r="BW540" s="167">
        <v>12</v>
      </c>
      <c r="BY540" s="401"/>
      <c r="BZ540" s="398"/>
      <c r="CA540" s="400"/>
      <c r="CC540" s="165">
        <v>12450</v>
      </c>
      <c r="CD540" s="166">
        <v>1182.75</v>
      </c>
      <c r="CE540" s="166">
        <v>7750</v>
      </c>
      <c r="CF540" s="167">
        <v>12</v>
      </c>
      <c r="CH540" s="400"/>
      <c r="CI540" s="398"/>
      <c r="CJ540" s="401"/>
      <c r="CL540" s="165">
        <v>12450</v>
      </c>
      <c r="CM540" s="166">
        <v>1182.75</v>
      </c>
      <c r="CN540" s="166">
        <v>7750</v>
      </c>
      <c r="CO540" s="167">
        <v>12</v>
      </c>
      <c r="CQ540" s="401"/>
      <c r="CR540" s="398"/>
      <c r="CS540" s="400"/>
      <c r="CU540" s="165">
        <v>12450</v>
      </c>
      <c r="CV540" s="166">
        <v>1182.75</v>
      </c>
      <c r="CW540" s="166">
        <v>7750</v>
      </c>
      <c r="CX540" s="167">
        <v>12</v>
      </c>
      <c r="CZ540" s="400"/>
      <c r="DA540" s="398"/>
      <c r="DB540" s="401"/>
      <c r="DD540" s="165">
        <v>12450</v>
      </c>
      <c r="DE540" s="166">
        <v>1182.75</v>
      </c>
      <c r="DF540" s="166">
        <v>7750</v>
      </c>
      <c r="DG540" s="167">
        <v>12</v>
      </c>
      <c r="DI540" s="401"/>
      <c r="DJ540" s="398"/>
      <c r="DK540" s="400"/>
      <c r="DM540" s="165">
        <v>12450</v>
      </c>
      <c r="DN540" s="166">
        <v>1182.75</v>
      </c>
      <c r="DO540" s="166">
        <v>7750</v>
      </c>
      <c r="DP540" s="167">
        <v>12</v>
      </c>
      <c r="DR540" s="400"/>
      <c r="DS540" s="398"/>
      <c r="DT540" s="401"/>
      <c r="DV540" s="165">
        <v>12450</v>
      </c>
      <c r="DW540" s="166">
        <v>1182.75</v>
      </c>
      <c r="DX540" s="166">
        <v>7750</v>
      </c>
      <c r="DY540" s="167">
        <v>12</v>
      </c>
      <c r="EA540" s="401"/>
      <c r="EB540" s="398"/>
      <c r="EC540" s="400"/>
      <c r="EE540" s="165">
        <v>12450</v>
      </c>
      <c r="EF540" s="166">
        <v>1182.75</v>
      </c>
      <c r="EG540" s="166">
        <v>7750</v>
      </c>
      <c r="EH540" s="167">
        <v>12</v>
      </c>
      <c r="EJ540" s="400"/>
      <c r="EK540" s="398"/>
      <c r="EL540" s="401"/>
      <c r="EN540" s="165">
        <v>12450</v>
      </c>
      <c r="EO540" s="166">
        <v>1182.75</v>
      </c>
      <c r="EP540" s="166">
        <v>7750</v>
      </c>
      <c r="EQ540" s="167">
        <v>12</v>
      </c>
      <c r="ES540" s="401"/>
      <c r="ET540" s="398"/>
      <c r="EU540" s="400"/>
      <c r="EW540" s="165">
        <v>12450</v>
      </c>
      <c r="EX540" s="166">
        <v>1182.75</v>
      </c>
      <c r="EY540" s="166">
        <v>7750</v>
      </c>
      <c r="EZ540" s="167">
        <v>12</v>
      </c>
      <c r="FB540" s="400"/>
      <c r="FC540" s="398"/>
      <c r="FD540" s="401"/>
      <c r="FF540" s="165">
        <v>12450</v>
      </c>
      <c r="FG540" s="166">
        <v>1182.75</v>
      </c>
      <c r="FH540" s="166">
        <v>7750</v>
      </c>
      <c r="FI540" s="167">
        <v>12</v>
      </c>
      <c r="FK540" s="401"/>
    </row>
    <row r="541" spans="2:167" ht="15" customHeight="1" x14ac:dyDescent="0.25">
      <c r="B541" s="704"/>
      <c r="C541" s="704"/>
      <c r="D541" s="704"/>
      <c r="E541" s="704"/>
      <c r="F541" s="704"/>
      <c r="G541" s="399"/>
      <c r="H541" s="168">
        <v>20200</v>
      </c>
      <c r="I541" s="163">
        <v>2112.75</v>
      </c>
      <c r="J541" s="163">
        <v>13800</v>
      </c>
      <c r="K541" s="164">
        <v>15</v>
      </c>
      <c r="L541" s="153"/>
      <c r="M541" s="169">
        <v>50000</v>
      </c>
      <c r="N541" s="170">
        <v>5190</v>
      </c>
      <c r="O541" s="170" t="s">
        <v>296</v>
      </c>
      <c r="P541" s="171">
        <v>11.5</v>
      </c>
      <c r="Q541" s="183"/>
      <c r="R541" s="183"/>
      <c r="S541" s="183"/>
      <c r="T541" s="183"/>
      <c r="U541" s="183"/>
      <c r="V541" s="176"/>
      <c r="W541" s="151"/>
      <c r="X541" s="398"/>
      <c r="Y541" s="400"/>
      <c r="AA541" s="168">
        <v>20200</v>
      </c>
      <c r="AB541" s="163">
        <v>2112.75</v>
      </c>
      <c r="AC541" s="163">
        <v>13800</v>
      </c>
      <c r="AD541" s="164">
        <v>15</v>
      </c>
      <c r="AF541" s="400"/>
      <c r="AG541" s="398"/>
      <c r="AH541" s="401"/>
      <c r="AJ541" s="168">
        <v>20200</v>
      </c>
      <c r="AK541" s="163">
        <v>2112.75</v>
      </c>
      <c r="AL541" s="163">
        <v>13800</v>
      </c>
      <c r="AM541" s="164">
        <v>15</v>
      </c>
      <c r="AO541" s="401"/>
      <c r="AP541" s="398"/>
      <c r="AQ541" s="400"/>
      <c r="AS541" s="168">
        <v>20200</v>
      </c>
      <c r="AT541" s="163">
        <v>2112.75</v>
      </c>
      <c r="AU541" s="163">
        <v>13800</v>
      </c>
      <c r="AV541" s="164">
        <v>15</v>
      </c>
      <c r="AX541" s="400"/>
      <c r="AY541" s="398"/>
      <c r="AZ541" s="401"/>
      <c r="BB541" s="168">
        <v>20200</v>
      </c>
      <c r="BC541" s="163">
        <v>2112.75</v>
      </c>
      <c r="BD541" s="163">
        <v>13800</v>
      </c>
      <c r="BE541" s="164">
        <v>15</v>
      </c>
      <c r="BG541" s="401"/>
      <c r="BH541" s="398"/>
      <c r="BI541" s="400"/>
      <c r="BK541" s="168">
        <v>20200</v>
      </c>
      <c r="BL541" s="163">
        <v>2112.75</v>
      </c>
      <c r="BM541" s="163">
        <v>13800</v>
      </c>
      <c r="BN541" s="164">
        <v>15</v>
      </c>
      <c r="BP541" s="400"/>
      <c r="BQ541" s="398"/>
      <c r="BR541" s="401"/>
      <c r="BT541" s="168">
        <v>20200</v>
      </c>
      <c r="BU541" s="163">
        <v>2112.75</v>
      </c>
      <c r="BV541" s="163">
        <v>13800</v>
      </c>
      <c r="BW541" s="164">
        <v>15</v>
      </c>
      <c r="BY541" s="401"/>
      <c r="BZ541" s="398"/>
      <c r="CA541" s="400"/>
      <c r="CC541" s="168">
        <v>20200</v>
      </c>
      <c r="CD541" s="163">
        <v>2112.75</v>
      </c>
      <c r="CE541" s="163">
        <v>13800</v>
      </c>
      <c r="CF541" s="164">
        <v>15</v>
      </c>
      <c r="CH541" s="400"/>
      <c r="CI541" s="398"/>
      <c r="CJ541" s="401"/>
      <c r="CL541" s="168">
        <v>20200</v>
      </c>
      <c r="CM541" s="163">
        <v>2112.75</v>
      </c>
      <c r="CN541" s="163">
        <v>13800</v>
      </c>
      <c r="CO541" s="164">
        <v>15</v>
      </c>
      <c r="CQ541" s="401"/>
      <c r="CR541" s="398"/>
      <c r="CS541" s="400"/>
      <c r="CU541" s="168">
        <v>20200</v>
      </c>
      <c r="CV541" s="163">
        <v>2112.75</v>
      </c>
      <c r="CW541" s="163">
        <v>13800</v>
      </c>
      <c r="CX541" s="164">
        <v>15</v>
      </c>
      <c r="CZ541" s="400"/>
      <c r="DA541" s="398"/>
      <c r="DB541" s="401"/>
      <c r="DD541" s="168">
        <v>20200</v>
      </c>
      <c r="DE541" s="163">
        <v>2112.75</v>
      </c>
      <c r="DF541" s="163">
        <v>13800</v>
      </c>
      <c r="DG541" s="164">
        <v>15</v>
      </c>
      <c r="DI541" s="401"/>
      <c r="DJ541" s="398"/>
      <c r="DK541" s="400"/>
      <c r="DM541" s="168">
        <v>20200</v>
      </c>
      <c r="DN541" s="163">
        <v>2112.75</v>
      </c>
      <c r="DO541" s="163">
        <v>13800</v>
      </c>
      <c r="DP541" s="164">
        <v>15</v>
      </c>
      <c r="DR541" s="400"/>
      <c r="DS541" s="398"/>
      <c r="DT541" s="401"/>
      <c r="DV541" s="168">
        <v>20200</v>
      </c>
      <c r="DW541" s="163">
        <v>2112.75</v>
      </c>
      <c r="DX541" s="163">
        <v>13800</v>
      </c>
      <c r="DY541" s="164">
        <v>15</v>
      </c>
      <c r="EA541" s="401"/>
      <c r="EB541" s="398"/>
      <c r="EC541" s="400"/>
      <c r="EE541" s="168">
        <v>20200</v>
      </c>
      <c r="EF541" s="163">
        <v>2112.75</v>
      </c>
      <c r="EG541" s="163">
        <v>13800</v>
      </c>
      <c r="EH541" s="164">
        <v>15</v>
      </c>
      <c r="EJ541" s="400"/>
      <c r="EK541" s="398"/>
      <c r="EL541" s="401"/>
      <c r="EN541" s="168">
        <v>20200</v>
      </c>
      <c r="EO541" s="163">
        <v>2112.75</v>
      </c>
      <c r="EP541" s="163">
        <v>13800</v>
      </c>
      <c r="EQ541" s="164">
        <v>15</v>
      </c>
      <c r="ES541" s="401"/>
      <c r="ET541" s="398"/>
      <c r="EU541" s="400"/>
      <c r="EW541" s="168">
        <v>20200</v>
      </c>
      <c r="EX541" s="163">
        <v>2112.75</v>
      </c>
      <c r="EY541" s="163">
        <v>13800</v>
      </c>
      <c r="EZ541" s="164">
        <v>15</v>
      </c>
      <c r="FB541" s="400"/>
      <c r="FC541" s="398"/>
      <c r="FD541" s="401"/>
      <c r="FF541" s="168">
        <v>20200</v>
      </c>
      <c r="FG541" s="163">
        <v>2112.75</v>
      </c>
      <c r="FH541" s="163">
        <v>13800</v>
      </c>
      <c r="FI541" s="164">
        <v>15</v>
      </c>
      <c r="FK541" s="401"/>
    </row>
    <row r="542" spans="2:167" ht="15" customHeight="1" x14ac:dyDescent="0.25">
      <c r="B542" s="704"/>
      <c r="C542" s="704"/>
      <c r="D542" s="704"/>
      <c r="E542" s="704"/>
      <c r="F542" s="704"/>
      <c r="G542" s="399"/>
      <c r="H542" s="165">
        <v>34000</v>
      </c>
      <c r="I542" s="166">
        <v>4182.75</v>
      </c>
      <c r="J542" s="166">
        <v>26000</v>
      </c>
      <c r="K542" s="167">
        <v>18.5</v>
      </c>
      <c r="L542" s="153"/>
      <c r="M542" s="153"/>
      <c r="N542" s="153"/>
      <c r="O542" s="153"/>
      <c r="P542" s="153"/>
      <c r="Q542" s="176"/>
      <c r="R542" s="176"/>
      <c r="S542" s="176"/>
      <c r="T542" s="176"/>
      <c r="U542" s="176"/>
      <c r="V542" s="176"/>
      <c r="W542" s="151"/>
      <c r="X542" s="398"/>
      <c r="Y542" s="400"/>
      <c r="AA542" s="165">
        <v>34000</v>
      </c>
      <c r="AB542" s="166">
        <v>4182.75</v>
      </c>
      <c r="AC542" s="166">
        <v>26000</v>
      </c>
      <c r="AD542" s="167">
        <v>18.5</v>
      </c>
      <c r="AF542" s="400"/>
      <c r="AG542" s="398"/>
      <c r="AH542" s="401"/>
      <c r="AJ542" s="165">
        <v>34000</v>
      </c>
      <c r="AK542" s="166">
        <v>4182.75</v>
      </c>
      <c r="AL542" s="166">
        <v>26000</v>
      </c>
      <c r="AM542" s="167">
        <v>18.5</v>
      </c>
      <c r="AO542" s="401"/>
      <c r="AP542" s="398"/>
      <c r="AQ542" s="400"/>
      <c r="AS542" s="165">
        <v>34000</v>
      </c>
      <c r="AT542" s="166">
        <v>4182.75</v>
      </c>
      <c r="AU542" s="166">
        <v>26000</v>
      </c>
      <c r="AV542" s="167">
        <v>18.5</v>
      </c>
      <c r="AX542" s="400"/>
      <c r="AY542" s="398"/>
      <c r="AZ542" s="401"/>
      <c r="BB542" s="165">
        <v>34000</v>
      </c>
      <c r="BC542" s="166">
        <v>4182.75</v>
      </c>
      <c r="BD542" s="166">
        <v>26000</v>
      </c>
      <c r="BE542" s="167">
        <v>18.5</v>
      </c>
      <c r="BG542" s="401"/>
      <c r="BH542" s="398"/>
      <c r="BI542" s="400"/>
      <c r="BK542" s="165">
        <v>34000</v>
      </c>
      <c r="BL542" s="166">
        <v>4182.75</v>
      </c>
      <c r="BM542" s="166">
        <v>26000</v>
      </c>
      <c r="BN542" s="167">
        <v>18.5</v>
      </c>
      <c r="BP542" s="400"/>
      <c r="BQ542" s="398"/>
      <c r="BR542" s="401"/>
      <c r="BT542" s="165">
        <v>34000</v>
      </c>
      <c r="BU542" s="166">
        <v>4182.75</v>
      </c>
      <c r="BV542" s="166">
        <v>26000</v>
      </c>
      <c r="BW542" s="167">
        <v>18.5</v>
      </c>
      <c r="BY542" s="401"/>
      <c r="BZ542" s="398"/>
      <c r="CA542" s="400"/>
      <c r="CC542" s="165">
        <v>34000</v>
      </c>
      <c r="CD542" s="166">
        <v>4182.75</v>
      </c>
      <c r="CE542" s="166">
        <v>26000</v>
      </c>
      <c r="CF542" s="167">
        <v>18.5</v>
      </c>
      <c r="CH542" s="400"/>
      <c r="CI542" s="398"/>
      <c r="CJ542" s="401"/>
      <c r="CL542" s="165">
        <v>34000</v>
      </c>
      <c r="CM542" s="166">
        <v>4182.75</v>
      </c>
      <c r="CN542" s="166">
        <v>26000</v>
      </c>
      <c r="CO542" s="167">
        <v>18.5</v>
      </c>
      <c r="CQ542" s="401"/>
      <c r="CR542" s="398"/>
      <c r="CS542" s="400"/>
      <c r="CU542" s="165">
        <v>34000</v>
      </c>
      <c r="CV542" s="166">
        <v>4182.75</v>
      </c>
      <c r="CW542" s="166">
        <v>26000</v>
      </c>
      <c r="CX542" s="167">
        <v>18.5</v>
      </c>
      <c r="CZ542" s="400"/>
      <c r="DA542" s="398"/>
      <c r="DB542" s="401"/>
      <c r="DD542" s="165">
        <v>34000</v>
      </c>
      <c r="DE542" s="166">
        <v>4182.75</v>
      </c>
      <c r="DF542" s="166">
        <v>26000</v>
      </c>
      <c r="DG542" s="167">
        <v>18.5</v>
      </c>
      <c r="DI542" s="401"/>
      <c r="DJ542" s="398"/>
      <c r="DK542" s="400"/>
      <c r="DM542" s="165">
        <v>34000</v>
      </c>
      <c r="DN542" s="166">
        <v>4182.75</v>
      </c>
      <c r="DO542" s="166">
        <v>26000</v>
      </c>
      <c r="DP542" s="167">
        <v>18.5</v>
      </c>
      <c r="DR542" s="400"/>
      <c r="DS542" s="398"/>
      <c r="DT542" s="401"/>
      <c r="DV542" s="165">
        <v>34000</v>
      </c>
      <c r="DW542" s="166">
        <v>4182.75</v>
      </c>
      <c r="DX542" s="166">
        <v>26000</v>
      </c>
      <c r="DY542" s="167">
        <v>18.5</v>
      </c>
      <c r="EA542" s="401"/>
      <c r="EB542" s="398"/>
      <c r="EC542" s="400"/>
      <c r="EE542" s="165">
        <v>34000</v>
      </c>
      <c r="EF542" s="166">
        <v>4182.75</v>
      </c>
      <c r="EG542" s="166">
        <v>26000</v>
      </c>
      <c r="EH542" s="167">
        <v>18.5</v>
      </c>
      <c r="EJ542" s="400"/>
      <c r="EK542" s="398"/>
      <c r="EL542" s="401"/>
      <c r="EN542" s="165">
        <v>34000</v>
      </c>
      <c r="EO542" s="166">
        <v>4182.75</v>
      </c>
      <c r="EP542" s="166">
        <v>26000</v>
      </c>
      <c r="EQ542" s="167">
        <v>18.5</v>
      </c>
      <c r="ES542" s="401"/>
      <c r="ET542" s="398"/>
      <c r="EU542" s="400"/>
      <c r="EW542" s="165">
        <v>34000</v>
      </c>
      <c r="EX542" s="166">
        <v>4182.75</v>
      </c>
      <c r="EY542" s="166">
        <v>26000</v>
      </c>
      <c r="EZ542" s="167">
        <v>18.5</v>
      </c>
      <c r="FB542" s="400"/>
      <c r="FC542" s="398"/>
      <c r="FD542" s="401"/>
      <c r="FF542" s="165">
        <v>34000</v>
      </c>
      <c r="FG542" s="166">
        <v>4182.75</v>
      </c>
      <c r="FH542" s="166">
        <v>26000</v>
      </c>
      <c r="FI542" s="167">
        <v>18.5</v>
      </c>
      <c r="FK542" s="401"/>
    </row>
    <row r="543" spans="2:167" ht="15" customHeight="1" x14ac:dyDescent="0.25">
      <c r="B543" s="704"/>
      <c r="C543" s="704"/>
      <c r="D543" s="704"/>
      <c r="E543" s="704"/>
      <c r="F543" s="704"/>
      <c r="G543" s="399"/>
      <c r="H543" s="169">
        <v>60000</v>
      </c>
      <c r="I543" s="170">
        <v>8992.75</v>
      </c>
      <c r="J543" s="172" t="s">
        <v>296</v>
      </c>
      <c r="K543" s="171">
        <v>22.5</v>
      </c>
      <c r="L543" s="153"/>
      <c r="M543" s="153"/>
      <c r="N543" s="153"/>
      <c r="O543" s="153"/>
      <c r="P543" s="153"/>
      <c r="Q543" s="176"/>
      <c r="R543" s="176"/>
      <c r="S543" s="176"/>
      <c r="T543" s="176"/>
      <c r="U543" s="176"/>
      <c r="V543" s="176"/>
      <c r="W543" s="151"/>
      <c r="X543" s="398"/>
      <c r="Y543" s="400"/>
      <c r="AA543" s="169">
        <v>60000</v>
      </c>
      <c r="AB543" s="170">
        <v>8992.75</v>
      </c>
      <c r="AC543" s="172" t="s">
        <v>296</v>
      </c>
      <c r="AD543" s="171">
        <v>22.5</v>
      </c>
      <c r="AF543" s="400"/>
      <c r="AG543" s="398"/>
      <c r="AH543" s="401"/>
      <c r="AJ543" s="169">
        <v>60000</v>
      </c>
      <c r="AK543" s="170">
        <v>8992.75</v>
      </c>
      <c r="AL543" s="172" t="s">
        <v>296</v>
      </c>
      <c r="AM543" s="171">
        <v>22.5</v>
      </c>
      <c r="AO543" s="401"/>
      <c r="AP543" s="398"/>
      <c r="AQ543" s="400"/>
      <c r="AS543" s="169">
        <v>60000</v>
      </c>
      <c r="AT543" s="170">
        <v>8992.75</v>
      </c>
      <c r="AU543" s="172" t="s">
        <v>296</v>
      </c>
      <c r="AV543" s="171">
        <v>22.5</v>
      </c>
      <c r="AX543" s="400"/>
      <c r="AY543" s="398"/>
      <c r="AZ543" s="401"/>
      <c r="BB543" s="169">
        <v>60000</v>
      </c>
      <c r="BC543" s="170">
        <v>8992.75</v>
      </c>
      <c r="BD543" s="172" t="s">
        <v>296</v>
      </c>
      <c r="BE543" s="171">
        <v>22.5</v>
      </c>
      <c r="BG543" s="401"/>
      <c r="BH543" s="398"/>
      <c r="BI543" s="400"/>
      <c r="BK543" s="169">
        <v>60000</v>
      </c>
      <c r="BL543" s="170">
        <v>8992.75</v>
      </c>
      <c r="BM543" s="172" t="s">
        <v>296</v>
      </c>
      <c r="BN543" s="171">
        <v>22.5</v>
      </c>
      <c r="BP543" s="400"/>
      <c r="BQ543" s="398"/>
      <c r="BR543" s="401"/>
      <c r="BT543" s="169">
        <v>60000</v>
      </c>
      <c r="BU543" s="170">
        <v>8992.75</v>
      </c>
      <c r="BV543" s="172" t="s">
        <v>296</v>
      </c>
      <c r="BW543" s="171">
        <v>22.5</v>
      </c>
      <c r="BY543" s="401"/>
      <c r="BZ543" s="398"/>
      <c r="CA543" s="400"/>
      <c r="CC543" s="169">
        <v>60000</v>
      </c>
      <c r="CD543" s="170">
        <v>8992.75</v>
      </c>
      <c r="CE543" s="172" t="s">
        <v>296</v>
      </c>
      <c r="CF543" s="171">
        <v>22.5</v>
      </c>
      <c r="CH543" s="400"/>
      <c r="CI543" s="398"/>
      <c r="CJ543" s="401"/>
      <c r="CL543" s="169">
        <v>60000</v>
      </c>
      <c r="CM543" s="170">
        <v>8992.75</v>
      </c>
      <c r="CN543" s="172" t="s">
        <v>296</v>
      </c>
      <c r="CO543" s="171">
        <v>22.5</v>
      </c>
      <c r="CQ543" s="401"/>
      <c r="CR543" s="398"/>
      <c r="CS543" s="400"/>
      <c r="CU543" s="169">
        <v>60000</v>
      </c>
      <c r="CV543" s="170">
        <v>8992.75</v>
      </c>
      <c r="CW543" s="172" t="s">
        <v>296</v>
      </c>
      <c r="CX543" s="171">
        <v>22.5</v>
      </c>
      <c r="CZ543" s="400"/>
      <c r="DA543" s="398"/>
      <c r="DB543" s="401"/>
      <c r="DD543" s="169">
        <v>60000</v>
      </c>
      <c r="DE543" s="170">
        <v>8992.75</v>
      </c>
      <c r="DF543" s="172" t="s">
        <v>296</v>
      </c>
      <c r="DG543" s="171">
        <v>22.5</v>
      </c>
      <c r="DI543" s="401"/>
      <c r="DJ543" s="398"/>
      <c r="DK543" s="400"/>
      <c r="DM543" s="169">
        <v>60000</v>
      </c>
      <c r="DN543" s="170">
        <v>8992.75</v>
      </c>
      <c r="DO543" s="172" t="s">
        <v>296</v>
      </c>
      <c r="DP543" s="171">
        <v>22.5</v>
      </c>
      <c r="DR543" s="400"/>
      <c r="DS543" s="398"/>
      <c r="DT543" s="401"/>
      <c r="DV543" s="169">
        <v>60000</v>
      </c>
      <c r="DW543" s="170">
        <v>8992.75</v>
      </c>
      <c r="DX543" s="172" t="s">
        <v>296</v>
      </c>
      <c r="DY543" s="171">
        <v>22.5</v>
      </c>
      <c r="EA543" s="401"/>
      <c r="EB543" s="398"/>
      <c r="EC543" s="400"/>
      <c r="EE543" s="169">
        <v>60000</v>
      </c>
      <c r="EF543" s="170">
        <v>8992.75</v>
      </c>
      <c r="EG543" s="172" t="s">
        <v>296</v>
      </c>
      <c r="EH543" s="171">
        <v>22.5</v>
      </c>
      <c r="EJ543" s="400"/>
      <c r="EK543" s="398"/>
      <c r="EL543" s="401"/>
      <c r="EN543" s="169">
        <v>60000</v>
      </c>
      <c r="EO543" s="170">
        <v>8992.75</v>
      </c>
      <c r="EP543" s="172" t="s">
        <v>296</v>
      </c>
      <c r="EQ543" s="171">
        <v>22.5</v>
      </c>
      <c r="ES543" s="401"/>
      <c r="ET543" s="398"/>
      <c r="EU543" s="400"/>
      <c r="EW543" s="169">
        <v>60000</v>
      </c>
      <c r="EX543" s="170">
        <v>8992.75</v>
      </c>
      <c r="EY543" s="172" t="s">
        <v>296</v>
      </c>
      <c r="EZ543" s="171">
        <v>22.5</v>
      </c>
      <c r="FB543" s="400"/>
      <c r="FC543" s="398"/>
      <c r="FD543" s="401"/>
      <c r="FF543" s="169">
        <v>60000</v>
      </c>
      <c r="FG543" s="170">
        <v>8992.75</v>
      </c>
      <c r="FH543" s="172" t="s">
        <v>296</v>
      </c>
      <c r="FI543" s="171">
        <v>22.5</v>
      </c>
      <c r="FK543" s="401"/>
    </row>
    <row r="544" spans="2:167" ht="15" customHeight="1" x14ac:dyDescent="0.25">
      <c r="B544" s="704"/>
      <c r="C544" s="704"/>
      <c r="D544" s="704"/>
      <c r="E544" s="704"/>
      <c r="F544" s="704"/>
      <c r="G544" s="399"/>
      <c r="H544" s="163"/>
      <c r="I544" s="163"/>
      <c r="J544" s="162"/>
      <c r="K544" s="173"/>
      <c r="L544" s="153"/>
      <c r="M544" s="153"/>
      <c r="N544" s="153"/>
      <c r="O544" s="153"/>
      <c r="P544" s="153"/>
      <c r="Q544" s="176"/>
      <c r="R544" s="176"/>
      <c r="S544" s="176"/>
      <c r="T544" s="176"/>
      <c r="U544" s="176"/>
      <c r="V544" s="176"/>
      <c r="W544" s="151"/>
      <c r="X544" s="398"/>
      <c r="Y544" s="400"/>
      <c r="AA544" s="153"/>
      <c r="AB544" s="153"/>
      <c r="AC544" s="153"/>
      <c r="AD544" s="153"/>
      <c r="AF544" s="400"/>
      <c r="AG544" s="398"/>
      <c r="AH544" s="401"/>
      <c r="AJ544" s="153"/>
      <c r="AK544" s="153"/>
      <c r="AL544" s="153"/>
      <c r="AM544" s="153"/>
      <c r="AO544" s="401"/>
      <c r="AP544" s="398"/>
      <c r="AQ544" s="400"/>
      <c r="AS544" s="153"/>
      <c r="AT544" s="153"/>
      <c r="AU544" s="153"/>
      <c r="AV544" s="153"/>
      <c r="AX544" s="400"/>
      <c r="AY544" s="398"/>
      <c r="AZ544" s="401"/>
      <c r="BB544" s="153"/>
      <c r="BC544" s="153"/>
      <c r="BD544" s="153"/>
      <c r="BE544" s="153"/>
      <c r="BG544" s="401"/>
      <c r="BH544" s="398"/>
      <c r="BI544" s="400"/>
      <c r="BK544" s="153"/>
      <c r="BL544" s="153"/>
      <c r="BM544" s="153"/>
      <c r="BN544" s="153"/>
      <c r="BP544" s="400"/>
      <c r="BQ544" s="398"/>
      <c r="BR544" s="401"/>
      <c r="BT544" s="153"/>
      <c r="BU544" s="153"/>
      <c r="BV544" s="153"/>
      <c r="BW544" s="153"/>
      <c r="BY544" s="401"/>
      <c r="BZ544" s="398"/>
      <c r="CA544" s="400"/>
      <c r="CC544" s="153"/>
      <c r="CD544" s="153"/>
      <c r="CE544" s="153"/>
      <c r="CF544" s="153"/>
      <c r="CH544" s="400"/>
      <c r="CI544" s="398"/>
      <c r="CJ544" s="401"/>
      <c r="CL544" s="153"/>
      <c r="CM544" s="153"/>
      <c r="CN544" s="153"/>
      <c r="CO544" s="153"/>
      <c r="CQ544" s="401"/>
      <c r="CR544" s="398"/>
      <c r="CS544" s="400"/>
      <c r="CU544" s="153"/>
      <c r="CV544" s="153"/>
      <c r="CW544" s="153"/>
      <c r="CX544" s="153"/>
      <c r="CZ544" s="400"/>
      <c r="DA544" s="398"/>
      <c r="DB544" s="401"/>
      <c r="DD544" s="163"/>
      <c r="DE544" s="163"/>
      <c r="DF544" s="162"/>
      <c r="DG544" s="173"/>
      <c r="DI544" s="401"/>
      <c r="DJ544" s="398"/>
      <c r="DK544" s="400"/>
      <c r="DM544" s="153"/>
      <c r="DN544" s="153"/>
      <c r="DO544" s="153"/>
      <c r="DP544" s="153"/>
      <c r="DR544" s="400"/>
      <c r="DS544" s="398"/>
      <c r="DT544" s="401"/>
      <c r="DV544" s="153"/>
      <c r="DW544" s="153"/>
      <c r="DX544" s="153"/>
      <c r="DY544" s="153"/>
      <c r="EA544" s="401"/>
      <c r="EB544" s="398"/>
      <c r="EC544" s="400"/>
      <c r="EE544" s="153"/>
      <c r="EF544" s="153"/>
      <c r="EG544" s="153"/>
      <c r="EH544" s="153"/>
      <c r="EJ544" s="400"/>
      <c r="EK544" s="398"/>
      <c r="EL544" s="401"/>
      <c r="EN544" s="153"/>
      <c r="EO544" s="153"/>
      <c r="EP544" s="153"/>
      <c r="EQ544" s="153"/>
      <c r="ES544" s="401"/>
      <c r="ET544" s="398"/>
      <c r="EU544" s="400"/>
      <c r="EW544" s="153"/>
      <c r="EX544" s="153"/>
      <c r="EY544" s="153"/>
      <c r="EZ544" s="153"/>
      <c r="FB544" s="400"/>
      <c r="FC544" s="398"/>
      <c r="FD544" s="401"/>
      <c r="FF544" s="153"/>
      <c r="FG544" s="153"/>
      <c r="FH544" s="153"/>
      <c r="FI544" s="153"/>
      <c r="FK544" s="401"/>
    </row>
    <row r="545" spans="2:167" ht="15" customHeight="1" x14ac:dyDescent="0.25">
      <c r="B545" s="704"/>
      <c r="C545" s="704"/>
      <c r="D545" s="704"/>
      <c r="E545" s="704"/>
      <c r="F545" s="704"/>
      <c r="G545" s="399"/>
      <c r="H545" s="687" t="s">
        <v>297</v>
      </c>
      <c r="I545" s="688"/>
      <c r="J545" s="688"/>
      <c r="K545" s="689"/>
      <c r="L545" s="153"/>
      <c r="M545" s="687" t="s">
        <v>298</v>
      </c>
      <c r="N545" s="688"/>
      <c r="O545" s="688"/>
      <c r="P545" s="689"/>
      <c r="Q545" s="176"/>
      <c r="R545" s="176"/>
      <c r="S545" s="176"/>
      <c r="T545" s="176"/>
      <c r="U545" s="176"/>
      <c r="V545" s="176"/>
      <c r="W545" s="151"/>
      <c r="X545" s="398"/>
      <c r="Y545" s="400"/>
      <c r="AA545" s="687" t="s">
        <v>721</v>
      </c>
      <c r="AB545" s="688"/>
      <c r="AC545" s="688"/>
      <c r="AD545" s="689"/>
      <c r="AF545" s="400"/>
      <c r="AG545" s="398"/>
      <c r="AH545" s="401"/>
      <c r="AJ545" s="687" t="s">
        <v>721</v>
      </c>
      <c r="AK545" s="688"/>
      <c r="AL545" s="688"/>
      <c r="AM545" s="689"/>
      <c r="AO545" s="401"/>
      <c r="AP545" s="398"/>
      <c r="AQ545" s="400"/>
      <c r="AS545" s="687" t="s">
        <v>721</v>
      </c>
      <c r="AT545" s="688"/>
      <c r="AU545" s="688"/>
      <c r="AV545" s="689"/>
      <c r="AX545" s="400"/>
      <c r="AY545" s="398"/>
      <c r="AZ545" s="401"/>
      <c r="BB545" s="687" t="s">
        <v>721</v>
      </c>
      <c r="BC545" s="688"/>
      <c r="BD545" s="688"/>
      <c r="BE545" s="689"/>
      <c r="BG545" s="401"/>
      <c r="BH545" s="398"/>
      <c r="BI545" s="400"/>
      <c r="BK545" s="687" t="s">
        <v>721</v>
      </c>
      <c r="BL545" s="688"/>
      <c r="BM545" s="688"/>
      <c r="BN545" s="689"/>
      <c r="BP545" s="400"/>
      <c r="BQ545" s="398"/>
      <c r="BR545" s="401"/>
      <c r="BT545" s="687" t="s">
        <v>721</v>
      </c>
      <c r="BU545" s="688"/>
      <c r="BV545" s="688"/>
      <c r="BW545" s="689"/>
      <c r="BY545" s="401"/>
      <c r="BZ545" s="398"/>
      <c r="CA545" s="400"/>
      <c r="CC545" s="687" t="s">
        <v>721</v>
      </c>
      <c r="CD545" s="688"/>
      <c r="CE545" s="688"/>
      <c r="CF545" s="689"/>
      <c r="CH545" s="400"/>
      <c r="CI545" s="398"/>
      <c r="CJ545" s="401"/>
      <c r="CL545" s="687" t="s">
        <v>721</v>
      </c>
      <c r="CM545" s="688"/>
      <c r="CN545" s="688"/>
      <c r="CO545" s="689"/>
      <c r="CQ545" s="401"/>
      <c r="CR545" s="398"/>
      <c r="CS545" s="400"/>
      <c r="CU545" s="687" t="s">
        <v>721</v>
      </c>
      <c r="CV545" s="688"/>
      <c r="CW545" s="688"/>
      <c r="CX545" s="689"/>
      <c r="CZ545" s="400"/>
      <c r="DA545" s="398"/>
      <c r="DB545" s="401"/>
      <c r="DD545" s="687" t="s">
        <v>322</v>
      </c>
      <c r="DE545" s="688"/>
      <c r="DF545" s="688"/>
      <c r="DG545" s="689"/>
      <c r="DI545" s="401"/>
      <c r="DJ545" s="398"/>
      <c r="DK545" s="400"/>
      <c r="DM545" s="687" t="s">
        <v>721</v>
      </c>
      <c r="DN545" s="688"/>
      <c r="DO545" s="688"/>
      <c r="DP545" s="689"/>
      <c r="DR545" s="400"/>
      <c r="DS545" s="398"/>
      <c r="DT545" s="401"/>
      <c r="DV545" s="687" t="s">
        <v>721</v>
      </c>
      <c r="DW545" s="688"/>
      <c r="DX545" s="688"/>
      <c r="DY545" s="689"/>
      <c r="EA545" s="401"/>
      <c r="EB545" s="398"/>
      <c r="EC545" s="400"/>
      <c r="EE545" s="687" t="s">
        <v>721</v>
      </c>
      <c r="EF545" s="688"/>
      <c r="EG545" s="688"/>
      <c r="EH545" s="689"/>
      <c r="EJ545" s="400"/>
      <c r="EK545" s="398"/>
      <c r="EL545" s="401"/>
      <c r="EN545" s="687" t="s">
        <v>721</v>
      </c>
      <c r="EO545" s="688"/>
      <c r="EP545" s="688"/>
      <c r="EQ545" s="689"/>
      <c r="ES545" s="401"/>
      <c r="ET545" s="398"/>
      <c r="EU545" s="400"/>
      <c r="EW545" s="687" t="s">
        <v>721</v>
      </c>
      <c r="EX545" s="688"/>
      <c r="EY545" s="688"/>
      <c r="EZ545" s="689"/>
      <c r="FB545" s="400"/>
      <c r="FC545" s="398"/>
      <c r="FD545" s="401"/>
      <c r="FF545" s="687" t="s">
        <v>721</v>
      </c>
      <c r="FG545" s="688"/>
      <c r="FH545" s="688"/>
      <c r="FI545" s="689"/>
      <c r="FK545" s="401"/>
    </row>
    <row r="546" spans="2:167" ht="15" customHeight="1" x14ac:dyDescent="0.25">
      <c r="B546" s="704"/>
      <c r="C546" s="704"/>
      <c r="D546" s="704"/>
      <c r="E546" s="704"/>
      <c r="F546" s="704"/>
      <c r="G546" s="399"/>
      <c r="H546" s="690"/>
      <c r="I546" s="691"/>
      <c r="J546" s="691"/>
      <c r="K546" s="692"/>
      <c r="L546" s="153"/>
      <c r="M546" s="690"/>
      <c r="N546" s="691"/>
      <c r="O546" s="691"/>
      <c r="P546" s="692"/>
      <c r="Q546" s="176"/>
      <c r="R546" s="176"/>
      <c r="S546" s="176"/>
      <c r="T546" s="176"/>
      <c r="U546" s="176"/>
      <c r="V546" s="176"/>
      <c r="W546" s="151"/>
      <c r="X546" s="398"/>
      <c r="Y546" s="400"/>
      <c r="AA546" s="690"/>
      <c r="AB546" s="691"/>
      <c r="AC546" s="691"/>
      <c r="AD546" s="692"/>
      <c r="AF546" s="400"/>
      <c r="AG546" s="398"/>
      <c r="AH546" s="401"/>
      <c r="AJ546" s="690"/>
      <c r="AK546" s="691"/>
      <c r="AL546" s="691"/>
      <c r="AM546" s="692"/>
      <c r="AO546" s="401"/>
      <c r="AP546" s="398"/>
      <c r="AQ546" s="400"/>
      <c r="AS546" s="690"/>
      <c r="AT546" s="691"/>
      <c r="AU546" s="691"/>
      <c r="AV546" s="692"/>
      <c r="AX546" s="400"/>
      <c r="AY546" s="398"/>
      <c r="AZ546" s="401"/>
      <c r="BB546" s="690"/>
      <c r="BC546" s="691"/>
      <c r="BD546" s="691"/>
      <c r="BE546" s="692"/>
      <c r="BG546" s="401"/>
      <c r="BH546" s="398"/>
      <c r="BI546" s="400"/>
      <c r="BK546" s="690"/>
      <c r="BL546" s="691"/>
      <c r="BM546" s="691"/>
      <c r="BN546" s="692"/>
      <c r="BP546" s="400"/>
      <c r="BQ546" s="398"/>
      <c r="BR546" s="401"/>
      <c r="BT546" s="690"/>
      <c r="BU546" s="691"/>
      <c r="BV546" s="691"/>
      <c r="BW546" s="692"/>
      <c r="BY546" s="401"/>
      <c r="BZ546" s="398"/>
      <c r="CA546" s="400"/>
      <c r="CC546" s="690"/>
      <c r="CD546" s="691"/>
      <c r="CE546" s="691"/>
      <c r="CF546" s="692"/>
      <c r="CH546" s="400"/>
      <c r="CI546" s="398"/>
      <c r="CJ546" s="401"/>
      <c r="CL546" s="690"/>
      <c r="CM546" s="691"/>
      <c r="CN546" s="691"/>
      <c r="CO546" s="692"/>
      <c r="CQ546" s="401"/>
      <c r="CR546" s="398"/>
      <c r="CS546" s="400"/>
      <c r="CU546" s="690"/>
      <c r="CV546" s="691"/>
      <c r="CW546" s="691"/>
      <c r="CX546" s="692"/>
      <c r="CZ546" s="400"/>
      <c r="DA546" s="398"/>
      <c r="DB546" s="401"/>
      <c r="DD546" s="690"/>
      <c r="DE546" s="691"/>
      <c r="DF546" s="691"/>
      <c r="DG546" s="692"/>
      <c r="DI546" s="401"/>
      <c r="DJ546" s="398"/>
      <c r="DK546" s="400"/>
      <c r="DM546" s="690"/>
      <c r="DN546" s="691"/>
      <c r="DO546" s="691"/>
      <c r="DP546" s="692"/>
      <c r="DR546" s="400"/>
      <c r="DS546" s="398"/>
      <c r="DT546" s="401"/>
      <c r="DV546" s="690"/>
      <c r="DW546" s="691"/>
      <c r="DX546" s="691"/>
      <c r="DY546" s="692"/>
      <c r="EA546" s="401"/>
      <c r="EB546" s="398"/>
      <c r="EC546" s="400"/>
      <c r="EE546" s="690"/>
      <c r="EF546" s="691"/>
      <c r="EG546" s="691"/>
      <c r="EH546" s="692"/>
      <c r="EJ546" s="400"/>
      <c r="EK546" s="398"/>
      <c r="EL546" s="401"/>
      <c r="EN546" s="690"/>
      <c r="EO546" s="691"/>
      <c r="EP546" s="691"/>
      <c r="EQ546" s="692"/>
      <c r="ES546" s="401"/>
      <c r="ET546" s="398"/>
      <c r="EU546" s="400"/>
      <c r="EW546" s="690"/>
      <c r="EX546" s="691"/>
      <c r="EY546" s="691"/>
      <c r="EZ546" s="692"/>
      <c r="FB546" s="400"/>
      <c r="FC546" s="398"/>
      <c r="FD546" s="401"/>
      <c r="FF546" s="690"/>
      <c r="FG546" s="691"/>
      <c r="FH546" s="691"/>
      <c r="FI546" s="692"/>
      <c r="FK546" s="401"/>
    </row>
    <row r="547" spans="2:167" ht="15" customHeight="1" x14ac:dyDescent="0.25">
      <c r="B547" s="704"/>
      <c r="C547" s="704"/>
      <c r="D547" s="704"/>
      <c r="E547" s="704"/>
      <c r="F547" s="704"/>
      <c r="G547" s="399"/>
      <c r="H547" s="697" t="s">
        <v>286</v>
      </c>
      <c r="I547" s="693" t="s">
        <v>287</v>
      </c>
      <c r="J547" s="693" t="s">
        <v>288</v>
      </c>
      <c r="K547" s="699" t="s">
        <v>289</v>
      </c>
      <c r="L547" s="153"/>
      <c r="M547" s="697" t="s">
        <v>290</v>
      </c>
      <c r="N547" s="693" t="s">
        <v>287</v>
      </c>
      <c r="O547" s="701" t="s">
        <v>291</v>
      </c>
      <c r="P547" s="699" t="s">
        <v>289</v>
      </c>
      <c r="Q547" s="402"/>
      <c r="R547" s="402"/>
      <c r="S547" s="402"/>
      <c r="T547" s="402"/>
      <c r="U547" s="402"/>
      <c r="V547" s="176"/>
      <c r="W547" s="151"/>
      <c r="X547" s="398"/>
      <c r="Y547" s="400"/>
      <c r="AA547" s="697" t="s">
        <v>286</v>
      </c>
      <c r="AB547" s="693" t="s">
        <v>287</v>
      </c>
      <c r="AC547" s="693" t="s">
        <v>288</v>
      </c>
      <c r="AD547" s="699" t="s">
        <v>289</v>
      </c>
      <c r="AF547" s="400"/>
      <c r="AG547" s="398"/>
      <c r="AH547" s="401"/>
      <c r="AJ547" s="697" t="s">
        <v>286</v>
      </c>
      <c r="AK547" s="693" t="s">
        <v>287</v>
      </c>
      <c r="AL547" s="693" t="s">
        <v>288</v>
      </c>
      <c r="AM547" s="699" t="s">
        <v>289</v>
      </c>
      <c r="AO547" s="401"/>
      <c r="AP547" s="398"/>
      <c r="AQ547" s="400"/>
      <c r="AS547" s="697" t="s">
        <v>286</v>
      </c>
      <c r="AT547" s="693" t="s">
        <v>287</v>
      </c>
      <c r="AU547" s="693" t="s">
        <v>288</v>
      </c>
      <c r="AV547" s="699" t="s">
        <v>289</v>
      </c>
      <c r="AX547" s="400"/>
      <c r="AY547" s="398"/>
      <c r="AZ547" s="401"/>
      <c r="BB547" s="697" t="s">
        <v>286</v>
      </c>
      <c r="BC547" s="693" t="s">
        <v>287</v>
      </c>
      <c r="BD547" s="693" t="s">
        <v>288</v>
      </c>
      <c r="BE547" s="699" t="s">
        <v>289</v>
      </c>
      <c r="BG547" s="401"/>
      <c r="BH547" s="398"/>
      <c r="BI547" s="400"/>
      <c r="BK547" s="697" t="s">
        <v>286</v>
      </c>
      <c r="BL547" s="693" t="s">
        <v>287</v>
      </c>
      <c r="BM547" s="693" t="s">
        <v>288</v>
      </c>
      <c r="BN547" s="699" t="s">
        <v>289</v>
      </c>
      <c r="BP547" s="400"/>
      <c r="BQ547" s="398"/>
      <c r="BR547" s="401"/>
      <c r="BT547" s="697" t="s">
        <v>286</v>
      </c>
      <c r="BU547" s="693" t="s">
        <v>287</v>
      </c>
      <c r="BV547" s="693" t="s">
        <v>288</v>
      </c>
      <c r="BW547" s="699" t="s">
        <v>289</v>
      </c>
      <c r="BY547" s="401"/>
      <c r="BZ547" s="398"/>
      <c r="CA547" s="400"/>
      <c r="CC547" s="697" t="s">
        <v>286</v>
      </c>
      <c r="CD547" s="693" t="s">
        <v>287</v>
      </c>
      <c r="CE547" s="693" t="s">
        <v>288</v>
      </c>
      <c r="CF547" s="699" t="s">
        <v>289</v>
      </c>
      <c r="CH547" s="400"/>
      <c r="CI547" s="398"/>
      <c r="CJ547" s="401"/>
      <c r="CL547" s="697" t="s">
        <v>286</v>
      </c>
      <c r="CM547" s="693" t="s">
        <v>287</v>
      </c>
      <c r="CN547" s="693" t="s">
        <v>288</v>
      </c>
      <c r="CO547" s="699" t="s">
        <v>289</v>
      </c>
      <c r="CQ547" s="401"/>
      <c r="CR547" s="398"/>
      <c r="CS547" s="400"/>
      <c r="CU547" s="697" t="s">
        <v>286</v>
      </c>
      <c r="CV547" s="693" t="s">
        <v>287</v>
      </c>
      <c r="CW547" s="693" t="s">
        <v>288</v>
      </c>
      <c r="CX547" s="699" t="s">
        <v>289</v>
      </c>
      <c r="CZ547" s="400"/>
      <c r="DA547" s="398"/>
      <c r="DB547" s="401"/>
      <c r="DD547" s="697" t="s">
        <v>286</v>
      </c>
      <c r="DE547" s="693" t="s">
        <v>287</v>
      </c>
      <c r="DF547" s="693" t="s">
        <v>288</v>
      </c>
      <c r="DG547" s="699" t="s">
        <v>289</v>
      </c>
      <c r="DI547" s="401"/>
      <c r="DJ547" s="398"/>
      <c r="DK547" s="400"/>
      <c r="DM547" s="697" t="s">
        <v>286</v>
      </c>
      <c r="DN547" s="693" t="s">
        <v>287</v>
      </c>
      <c r="DO547" s="693" t="s">
        <v>288</v>
      </c>
      <c r="DP547" s="699" t="s">
        <v>289</v>
      </c>
      <c r="DR547" s="400"/>
      <c r="DS547" s="398"/>
      <c r="DT547" s="401"/>
      <c r="DV547" s="697" t="s">
        <v>286</v>
      </c>
      <c r="DW547" s="693" t="s">
        <v>287</v>
      </c>
      <c r="DX547" s="693" t="s">
        <v>288</v>
      </c>
      <c r="DY547" s="699" t="s">
        <v>289</v>
      </c>
      <c r="EA547" s="401"/>
      <c r="EB547" s="398"/>
      <c r="EC547" s="400"/>
      <c r="EE547" s="697" t="s">
        <v>286</v>
      </c>
      <c r="EF547" s="693" t="s">
        <v>287</v>
      </c>
      <c r="EG547" s="693" t="s">
        <v>288</v>
      </c>
      <c r="EH547" s="699" t="s">
        <v>289</v>
      </c>
      <c r="EJ547" s="400"/>
      <c r="EK547" s="398"/>
      <c r="EL547" s="401"/>
      <c r="EN547" s="697" t="s">
        <v>286</v>
      </c>
      <c r="EO547" s="693" t="s">
        <v>287</v>
      </c>
      <c r="EP547" s="693" t="s">
        <v>288</v>
      </c>
      <c r="EQ547" s="699" t="s">
        <v>289</v>
      </c>
      <c r="ES547" s="401"/>
      <c r="ET547" s="398"/>
      <c r="EU547" s="400"/>
      <c r="EW547" s="697" t="s">
        <v>286</v>
      </c>
      <c r="EX547" s="693" t="s">
        <v>287</v>
      </c>
      <c r="EY547" s="693" t="s">
        <v>288</v>
      </c>
      <c r="EZ547" s="699" t="s">
        <v>289</v>
      </c>
      <c r="FB547" s="400"/>
      <c r="FC547" s="398"/>
      <c r="FD547" s="401"/>
      <c r="FF547" s="697" t="s">
        <v>286</v>
      </c>
      <c r="FG547" s="693" t="s">
        <v>287</v>
      </c>
      <c r="FH547" s="693" t="s">
        <v>288</v>
      </c>
      <c r="FI547" s="699" t="s">
        <v>289</v>
      </c>
      <c r="FK547" s="401"/>
    </row>
    <row r="548" spans="2:167" ht="15" customHeight="1" x14ac:dyDescent="0.25">
      <c r="B548" s="704"/>
      <c r="C548" s="704"/>
      <c r="D548" s="704"/>
      <c r="E548" s="704"/>
      <c r="F548" s="704"/>
      <c r="G548" s="399"/>
      <c r="H548" s="698"/>
      <c r="I548" s="694"/>
      <c r="J548" s="694"/>
      <c r="K548" s="700"/>
      <c r="L548" s="153"/>
      <c r="M548" s="698"/>
      <c r="N548" s="694"/>
      <c r="O548" s="702"/>
      <c r="P548" s="700"/>
      <c r="Q548" s="402"/>
      <c r="R548" s="402"/>
      <c r="S548" s="402"/>
      <c r="T548" s="402"/>
      <c r="U548" s="402"/>
      <c r="V548" s="176"/>
      <c r="W548" s="151"/>
      <c r="X548" s="398"/>
      <c r="Y548" s="400"/>
      <c r="AA548" s="698"/>
      <c r="AB548" s="694"/>
      <c r="AC548" s="694"/>
      <c r="AD548" s="700"/>
      <c r="AF548" s="400"/>
      <c r="AG548" s="398"/>
      <c r="AH548" s="401"/>
      <c r="AJ548" s="698"/>
      <c r="AK548" s="694"/>
      <c r="AL548" s="694"/>
      <c r="AM548" s="700"/>
      <c r="AO548" s="401"/>
      <c r="AP548" s="398"/>
      <c r="AQ548" s="400"/>
      <c r="AS548" s="698"/>
      <c r="AT548" s="694"/>
      <c r="AU548" s="694"/>
      <c r="AV548" s="700"/>
      <c r="AX548" s="400"/>
      <c r="AY548" s="398"/>
      <c r="AZ548" s="401"/>
      <c r="BB548" s="698"/>
      <c r="BC548" s="694"/>
      <c r="BD548" s="694"/>
      <c r="BE548" s="700"/>
      <c r="BG548" s="401"/>
      <c r="BH548" s="398"/>
      <c r="BI548" s="400"/>
      <c r="BK548" s="698"/>
      <c r="BL548" s="694"/>
      <c r="BM548" s="694"/>
      <c r="BN548" s="700"/>
      <c r="BP548" s="400"/>
      <c r="BQ548" s="398"/>
      <c r="BR548" s="401"/>
      <c r="BT548" s="698"/>
      <c r="BU548" s="694"/>
      <c r="BV548" s="694"/>
      <c r="BW548" s="700"/>
      <c r="BY548" s="401"/>
      <c r="BZ548" s="398"/>
      <c r="CA548" s="400"/>
      <c r="CC548" s="698"/>
      <c r="CD548" s="694"/>
      <c r="CE548" s="694"/>
      <c r="CF548" s="700"/>
      <c r="CH548" s="400"/>
      <c r="CI548" s="398"/>
      <c r="CJ548" s="401"/>
      <c r="CL548" s="698"/>
      <c r="CM548" s="694"/>
      <c r="CN548" s="694"/>
      <c r="CO548" s="700"/>
      <c r="CQ548" s="401"/>
      <c r="CR548" s="398"/>
      <c r="CS548" s="400"/>
      <c r="CU548" s="698"/>
      <c r="CV548" s="694"/>
      <c r="CW548" s="694"/>
      <c r="CX548" s="700"/>
      <c r="CZ548" s="400"/>
      <c r="DA548" s="398"/>
      <c r="DB548" s="401"/>
      <c r="DD548" s="698"/>
      <c r="DE548" s="694"/>
      <c r="DF548" s="694"/>
      <c r="DG548" s="700"/>
      <c r="DI548" s="401"/>
      <c r="DJ548" s="398"/>
      <c r="DK548" s="400"/>
      <c r="DM548" s="698"/>
      <c r="DN548" s="694"/>
      <c r="DO548" s="694"/>
      <c r="DP548" s="700"/>
      <c r="DR548" s="400"/>
      <c r="DS548" s="398"/>
      <c r="DT548" s="401"/>
      <c r="DV548" s="698"/>
      <c r="DW548" s="694"/>
      <c r="DX548" s="694"/>
      <c r="DY548" s="700"/>
      <c r="EA548" s="401"/>
      <c r="EB548" s="398"/>
      <c r="EC548" s="400"/>
      <c r="EE548" s="698"/>
      <c r="EF548" s="694"/>
      <c r="EG548" s="694"/>
      <c r="EH548" s="700"/>
      <c r="EJ548" s="400"/>
      <c r="EK548" s="398"/>
      <c r="EL548" s="401"/>
      <c r="EN548" s="698"/>
      <c r="EO548" s="694"/>
      <c r="EP548" s="694"/>
      <c r="EQ548" s="700"/>
      <c r="ES548" s="401"/>
      <c r="ET548" s="398"/>
      <c r="EU548" s="400"/>
      <c r="EW548" s="698"/>
      <c r="EX548" s="694"/>
      <c r="EY548" s="694"/>
      <c r="EZ548" s="700"/>
      <c r="FB548" s="400"/>
      <c r="FC548" s="398"/>
      <c r="FD548" s="401"/>
      <c r="FF548" s="698"/>
      <c r="FG548" s="694"/>
      <c r="FH548" s="694"/>
      <c r="FI548" s="700"/>
      <c r="FK548" s="401"/>
    </row>
    <row r="549" spans="2:167" ht="15" customHeight="1" x14ac:dyDescent="0.25">
      <c r="B549" s="704"/>
      <c r="C549" s="704"/>
      <c r="D549" s="704"/>
      <c r="E549" s="704"/>
      <c r="F549" s="704"/>
      <c r="G549" s="399"/>
      <c r="H549" s="158" t="s">
        <v>292</v>
      </c>
      <c r="I549" s="159" t="s">
        <v>292</v>
      </c>
      <c r="J549" s="159" t="s">
        <v>292</v>
      </c>
      <c r="K549" s="160" t="s">
        <v>292</v>
      </c>
      <c r="L549" s="153"/>
      <c r="M549" s="158" t="s">
        <v>292</v>
      </c>
      <c r="N549" s="159" t="s">
        <v>292</v>
      </c>
      <c r="O549" s="159" t="s">
        <v>292</v>
      </c>
      <c r="P549" s="160" t="s">
        <v>292</v>
      </c>
      <c r="Q549" s="403"/>
      <c r="R549" s="403"/>
      <c r="S549" s="403"/>
      <c r="T549" s="403"/>
      <c r="U549" s="403"/>
      <c r="V549" s="176"/>
      <c r="W549" s="151"/>
      <c r="X549" s="398"/>
      <c r="Y549" s="400"/>
      <c r="AA549" s="158" t="s">
        <v>292</v>
      </c>
      <c r="AB549" s="159" t="s">
        <v>292</v>
      </c>
      <c r="AC549" s="159" t="s">
        <v>292</v>
      </c>
      <c r="AD549" s="160" t="s">
        <v>292</v>
      </c>
      <c r="AF549" s="400"/>
      <c r="AG549" s="398"/>
      <c r="AH549" s="401"/>
      <c r="AJ549" s="158" t="s">
        <v>292</v>
      </c>
      <c r="AK549" s="159" t="s">
        <v>292</v>
      </c>
      <c r="AL549" s="159" t="s">
        <v>292</v>
      </c>
      <c r="AM549" s="160" t="s">
        <v>292</v>
      </c>
      <c r="AO549" s="401"/>
      <c r="AP549" s="398"/>
      <c r="AQ549" s="400"/>
      <c r="AS549" s="158" t="s">
        <v>292</v>
      </c>
      <c r="AT549" s="159" t="s">
        <v>292</v>
      </c>
      <c r="AU549" s="159" t="s">
        <v>292</v>
      </c>
      <c r="AV549" s="160" t="s">
        <v>292</v>
      </c>
      <c r="AX549" s="400"/>
      <c r="AY549" s="398"/>
      <c r="AZ549" s="401"/>
      <c r="BB549" s="158" t="s">
        <v>292</v>
      </c>
      <c r="BC549" s="159" t="s">
        <v>292</v>
      </c>
      <c r="BD549" s="159" t="s">
        <v>292</v>
      </c>
      <c r="BE549" s="160" t="s">
        <v>292</v>
      </c>
      <c r="BG549" s="401"/>
      <c r="BH549" s="398"/>
      <c r="BI549" s="400"/>
      <c r="BK549" s="158" t="s">
        <v>292</v>
      </c>
      <c r="BL549" s="159" t="s">
        <v>292</v>
      </c>
      <c r="BM549" s="159" t="s">
        <v>292</v>
      </c>
      <c r="BN549" s="160" t="s">
        <v>292</v>
      </c>
      <c r="BP549" s="400"/>
      <c r="BQ549" s="398"/>
      <c r="BR549" s="401"/>
      <c r="BT549" s="158" t="s">
        <v>292</v>
      </c>
      <c r="BU549" s="159" t="s">
        <v>292</v>
      </c>
      <c r="BV549" s="159" t="s">
        <v>292</v>
      </c>
      <c r="BW549" s="160" t="s">
        <v>292</v>
      </c>
      <c r="BY549" s="401"/>
      <c r="BZ549" s="398"/>
      <c r="CA549" s="400"/>
      <c r="CC549" s="158" t="s">
        <v>292</v>
      </c>
      <c r="CD549" s="159" t="s">
        <v>292</v>
      </c>
      <c r="CE549" s="159" t="s">
        <v>292</v>
      </c>
      <c r="CF549" s="160" t="s">
        <v>292</v>
      </c>
      <c r="CH549" s="400"/>
      <c r="CI549" s="398"/>
      <c r="CJ549" s="401"/>
      <c r="CL549" s="158" t="s">
        <v>292</v>
      </c>
      <c r="CM549" s="159" t="s">
        <v>292</v>
      </c>
      <c r="CN549" s="159" t="s">
        <v>292</v>
      </c>
      <c r="CO549" s="160" t="s">
        <v>292</v>
      </c>
      <c r="CQ549" s="401"/>
      <c r="CR549" s="398"/>
      <c r="CS549" s="400"/>
      <c r="CU549" s="158" t="s">
        <v>292</v>
      </c>
      <c r="CV549" s="159" t="s">
        <v>292</v>
      </c>
      <c r="CW549" s="159" t="s">
        <v>292</v>
      </c>
      <c r="CX549" s="160" t="s">
        <v>292</v>
      </c>
      <c r="CZ549" s="400"/>
      <c r="DA549" s="398"/>
      <c r="DB549" s="401"/>
      <c r="DD549" s="158" t="s">
        <v>292</v>
      </c>
      <c r="DE549" s="159" t="s">
        <v>292</v>
      </c>
      <c r="DF549" s="159" t="s">
        <v>292</v>
      </c>
      <c r="DG549" s="160" t="s">
        <v>292</v>
      </c>
      <c r="DI549" s="401"/>
      <c r="DJ549" s="398"/>
      <c r="DK549" s="400"/>
      <c r="DM549" s="158" t="s">
        <v>292</v>
      </c>
      <c r="DN549" s="159" t="s">
        <v>292</v>
      </c>
      <c r="DO549" s="159" t="s">
        <v>292</v>
      </c>
      <c r="DP549" s="160" t="s">
        <v>292</v>
      </c>
      <c r="DR549" s="400"/>
      <c r="DS549" s="398"/>
      <c r="DT549" s="401"/>
      <c r="DV549" s="158" t="s">
        <v>292</v>
      </c>
      <c r="DW549" s="159" t="s">
        <v>292</v>
      </c>
      <c r="DX549" s="159" t="s">
        <v>292</v>
      </c>
      <c r="DY549" s="160" t="s">
        <v>292</v>
      </c>
      <c r="EA549" s="401"/>
      <c r="EB549" s="398"/>
      <c r="EC549" s="400"/>
      <c r="EE549" s="158" t="s">
        <v>292</v>
      </c>
      <c r="EF549" s="159" t="s">
        <v>292</v>
      </c>
      <c r="EG549" s="159" t="s">
        <v>292</v>
      </c>
      <c r="EH549" s="160" t="s">
        <v>292</v>
      </c>
      <c r="EJ549" s="400"/>
      <c r="EK549" s="398"/>
      <c r="EL549" s="401"/>
      <c r="EN549" s="158" t="s">
        <v>292</v>
      </c>
      <c r="EO549" s="159" t="s">
        <v>292</v>
      </c>
      <c r="EP549" s="159" t="s">
        <v>292</v>
      </c>
      <c r="EQ549" s="160" t="s">
        <v>292</v>
      </c>
      <c r="ES549" s="401"/>
      <c r="ET549" s="398"/>
      <c r="EU549" s="400"/>
      <c r="EW549" s="158" t="s">
        <v>292</v>
      </c>
      <c r="EX549" s="159" t="s">
        <v>292</v>
      </c>
      <c r="EY549" s="159" t="s">
        <v>292</v>
      </c>
      <c r="EZ549" s="160" t="s">
        <v>292</v>
      </c>
      <c r="FB549" s="400"/>
      <c r="FC549" s="398"/>
      <c r="FD549" s="401"/>
      <c r="FF549" s="158" t="s">
        <v>292</v>
      </c>
      <c r="FG549" s="159" t="s">
        <v>292</v>
      </c>
      <c r="FH549" s="159" t="s">
        <v>292</v>
      </c>
      <c r="FI549" s="160" t="s">
        <v>292</v>
      </c>
      <c r="FK549" s="401"/>
    </row>
    <row r="550" spans="2:167" ht="15" customHeight="1" x14ac:dyDescent="0.25">
      <c r="B550" s="704"/>
      <c r="C550" s="704"/>
      <c r="D550" s="704"/>
      <c r="E550" s="704"/>
      <c r="F550" s="704"/>
      <c r="G550" s="399"/>
      <c r="H550" s="158" t="s">
        <v>293</v>
      </c>
      <c r="I550" s="159" t="s">
        <v>294</v>
      </c>
      <c r="J550" s="159" t="s">
        <v>293</v>
      </c>
      <c r="K550" s="160" t="s">
        <v>295</v>
      </c>
      <c r="L550" s="153"/>
      <c r="M550" s="158" t="s">
        <v>293</v>
      </c>
      <c r="N550" s="159" t="s">
        <v>294</v>
      </c>
      <c r="O550" s="159" t="s">
        <v>293</v>
      </c>
      <c r="P550" s="160" t="s">
        <v>295</v>
      </c>
      <c r="Q550" s="403"/>
      <c r="R550" s="403"/>
      <c r="S550" s="403"/>
      <c r="T550" s="403"/>
      <c r="U550" s="403"/>
      <c r="V550" s="176"/>
      <c r="W550" s="151"/>
      <c r="X550" s="398"/>
      <c r="Y550" s="400"/>
      <c r="AA550" s="158" t="s">
        <v>293</v>
      </c>
      <c r="AB550" s="159" t="s">
        <v>294</v>
      </c>
      <c r="AC550" s="159" t="s">
        <v>293</v>
      </c>
      <c r="AD550" s="160" t="s">
        <v>295</v>
      </c>
      <c r="AF550" s="400"/>
      <c r="AG550" s="398"/>
      <c r="AH550" s="401"/>
      <c r="AJ550" s="158" t="s">
        <v>293</v>
      </c>
      <c r="AK550" s="159" t="s">
        <v>294</v>
      </c>
      <c r="AL550" s="159" t="s">
        <v>293</v>
      </c>
      <c r="AM550" s="160" t="s">
        <v>295</v>
      </c>
      <c r="AO550" s="401"/>
      <c r="AP550" s="398"/>
      <c r="AQ550" s="400"/>
      <c r="AS550" s="158" t="s">
        <v>293</v>
      </c>
      <c r="AT550" s="159" t="s">
        <v>294</v>
      </c>
      <c r="AU550" s="159" t="s">
        <v>293</v>
      </c>
      <c r="AV550" s="160" t="s">
        <v>295</v>
      </c>
      <c r="AX550" s="400"/>
      <c r="AY550" s="398"/>
      <c r="AZ550" s="401"/>
      <c r="BB550" s="158" t="s">
        <v>293</v>
      </c>
      <c r="BC550" s="159" t="s">
        <v>294</v>
      </c>
      <c r="BD550" s="159" t="s">
        <v>293</v>
      </c>
      <c r="BE550" s="160" t="s">
        <v>295</v>
      </c>
      <c r="BG550" s="401"/>
      <c r="BH550" s="398"/>
      <c r="BI550" s="400"/>
      <c r="BK550" s="158" t="s">
        <v>293</v>
      </c>
      <c r="BL550" s="159" t="s">
        <v>294</v>
      </c>
      <c r="BM550" s="159" t="s">
        <v>293</v>
      </c>
      <c r="BN550" s="160" t="s">
        <v>295</v>
      </c>
      <c r="BP550" s="400"/>
      <c r="BQ550" s="398"/>
      <c r="BR550" s="401"/>
      <c r="BT550" s="158" t="s">
        <v>293</v>
      </c>
      <c r="BU550" s="159" t="s">
        <v>294</v>
      </c>
      <c r="BV550" s="159" t="s">
        <v>293</v>
      </c>
      <c r="BW550" s="160" t="s">
        <v>295</v>
      </c>
      <c r="BY550" s="401"/>
      <c r="BZ550" s="398"/>
      <c r="CA550" s="400"/>
      <c r="CC550" s="158" t="s">
        <v>293</v>
      </c>
      <c r="CD550" s="159" t="s">
        <v>294</v>
      </c>
      <c r="CE550" s="159" t="s">
        <v>293</v>
      </c>
      <c r="CF550" s="160" t="s">
        <v>295</v>
      </c>
      <c r="CH550" s="400"/>
      <c r="CI550" s="398"/>
      <c r="CJ550" s="401"/>
      <c r="CL550" s="158" t="s">
        <v>293</v>
      </c>
      <c r="CM550" s="159" t="s">
        <v>294</v>
      </c>
      <c r="CN550" s="159" t="s">
        <v>293</v>
      </c>
      <c r="CO550" s="160" t="s">
        <v>295</v>
      </c>
      <c r="CQ550" s="401"/>
      <c r="CR550" s="398"/>
      <c r="CS550" s="400"/>
      <c r="CU550" s="158" t="s">
        <v>293</v>
      </c>
      <c r="CV550" s="159" t="s">
        <v>294</v>
      </c>
      <c r="CW550" s="159" t="s">
        <v>293</v>
      </c>
      <c r="CX550" s="160" t="s">
        <v>295</v>
      </c>
      <c r="CZ550" s="400"/>
      <c r="DA550" s="398"/>
      <c r="DB550" s="401"/>
      <c r="DD550" s="158" t="s">
        <v>293</v>
      </c>
      <c r="DE550" s="159" t="s">
        <v>294</v>
      </c>
      <c r="DF550" s="159" t="s">
        <v>293</v>
      </c>
      <c r="DG550" s="160" t="s">
        <v>295</v>
      </c>
      <c r="DI550" s="401"/>
      <c r="DJ550" s="398"/>
      <c r="DK550" s="400"/>
      <c r="DM550" s="158" t="s">
        <v>293</v>
      </c>
      <c r="DN550" s="159" t="s">
        <v>294</v>
      </c>
      <c r="DO550" s="159" t="s">
        <v>293</v>
      </c>
      <c r="DP550" s="160" t="s">
        <v>295</v>
      </c>
      <c r="DR550" s="400"/>
      <c r="DS550" s="398"/>
      <c r="DT550" s="401"/>
      <c r="DV550" s="158" t="s">
        <v>293</v>
      </c>
      <c r="DW550" s="159" t="s">
        <v>294</v>
      </c>
      <c r="DX550" s="159" t="s">
        <v>293</v>
      </c>
      <c r="DY550" s="160" t="s">
        <v>295</v>
      </c>
      <c r="EA550" s="401"/>
      <c r="EB550" s="398"/>
      <c r="EC550" s="400"/>
      <c r="EE550" s="158" t="s">
        <v>293</v>
      </c>
      <c r="EF550" s="159" t="s">
        <v>294</v>
      </c>
      <c r="EG550" s="159" t="s">
        <v>293</v>
      </c>
      <c r="EH550" s="160" t="s">
        <v>295</v>
      </c>
      <c r="EJ550" s="400"/>
      <c r="EK550" s="398"/>
      <c r="EL550" s="401"/>
      <c r="EN550" s="158" t="s">
        <v>293</v>
      </c>
      <c r="EO550" s="159" t="s">
        <v>294</v>
      </c>
      <c r="EP550" s="159" t="s">
        <v>293</v>
      </c>
      <c r="EQ550" s="160" t="s">
        <v>295</v>
      </c>
      <c r="ES550" s="401"/>
      <c r="ET550" s="398"/>
      <c r="EU550" s="400"/>
      <c r="EW550" s="158" t="s">
        <v>293</v>
      </c>
      <c r="EX550" s="159" t="s">
        <v>294</v>
      </c>
      <c r="EY550" s="159" t="s">
        <v>293</v>
      </c>
      <c r="EZ550" s="160" t="s">
        <v>295</v>
      </c>
      <c r="FB550" s="400"/>
      <c r="FC550" s="398"/>
      <c r="FD550" s="401"/>
      <c r="FF550" s="158" t="s">
        <v>293</v>
      </c>
      <c r="FG550" s="159" t="s">
        <v>294</v>
      </c>
      <c r="FH550" s="159" t="s">
        <v>293</v>
      </c>
      <c r="FI550" s="160" t="s">
        <v>295</v>
      </c>
      <c r="FK550" s="401"/>
    </row>
    <row r="551" spans="2:167" ht="15" customHeight="1" x14ac:dyDescent="0.25">
      <c r="B551" s="704"/>
      <c r="C551" s="704"/>
      <c r="D551" s="704"/>
      <c r="E551" s="704"/>
      <c r="F551" s="704"/>
      <c r="G551" s="399"/>
      <c r="H551" s="161">
        <v>0</v>
      </c>
      <c r="I551" s="162">
        <v>0</v>
      </c>
      <c r="J551" s="163">
        <v>12450</v>
      </c>
      <c r="K551" s="164">
        <v>10</v>
      </c>
      <c r="L551" s="153"/>
      <c r="M551" s="161">
        <v>0</v>
      </c>
      <c r="N551" s="162">
        <v>0</v>
      </c>
      <c r="O551" s="163">
        <v>6000</v>
      </c>
      <c r="P551" s="164">
        <v>10</v>
      </c>
      <c r="Q551" s="403"/>
      <c r="R551" s="403"/>
      <c r="S551" s="403"/>
      <c r="T551" s="403"/>
      <c r="U551" s="403"/>
      <c r="V551" s="176"/>
      <c r="W551" s="151"/>
      <c r="X551" s="398"/>
      <c r="Y551" s="400"/>
      <c r="AA551" s="161">
        <v>0</v>
      </c>
      <c r="AB551" s="162">
        <v>0</v>
      </c>
      <c r="AC551" s="163">
        <v>17707.2</v>
      </c>
      <c r="AD551" s="164">
        <v>12</v>
      </c>
      <c r="AF551" s="400"/>
      <c r="AG551" s="398"/>
      <c r="AH551" s="401"/>
      <c r="AJ551" s="161">
        <v>0</v>
      </c>
      <c r="AK551" s="162">
        <v>0</v>
      </c>
      <c r="AL551" s="163">
        <v>12450</v>
      </c>
      <c r="AM551" s="164">
        <v>10</v>
      </c>
      <c r="AO551" s="401"/>
      <c r="AP551" s="398"/>
      <c r="AQ551" s="400"/>
      <c r="AS551" s="161">
        <v>0</v>
      </c>
      <c r="AT551" s="162">
        <v>0</v>
      </c>
      <c r="AU551" s="163">
        <v>12450</v>
      </c>
      <c r="AV551" s="164">
        <v>10</v>
      </c>
      <c r="AX551" s="400"/>
      <c r="AY551" s="398"/>
      <c r="AZ551" s="401"/>
      <c r="BB551" s="161">
        <v>0</v>
      </c>
      <c r="BC551" s="162">
        <v>0</v>
      </c>
      <c r="BD551" s="163">
        <v>10000</v>
      </c>
      <c r="BE551" s="164">
        <v>9.5</v>
      </c>
      <c r="BG551" s="401"/>
      <c r="BH551" s="398"/>
      <c r="BI551" s="400"/>
      <c r="BK551" s="161">
        <v>0</v>
      </c>
      <c r="BL551" s="162">
        <v>0</v>
      </c>
      <c r="BM551" s="163">
        <v>12450</v>
      </c>
      <c r="BN551" s="164">
        <v>9.5</v>
      </c>
      <c r="BP551" s="400"/>
      <c r="BQ551" s="398"/>
      <c r="BR551" s="401"/>
      <c r="BT551" s="161">
        <v>0</v>
      </c>
      <c r="BU551" s="162">
        <v>0</v>
      </c>
      <c r="BV551" s="163">
        <v>12450</v>
      </c>
      <c r="BW551" s="164">
        <v>9.5</v>
      </c>
      <c r="BY551" s="401"/>
      <c r="BZ551" s="398"/>
      <c r="CA551" s="400"/>
      <c r="CC551" s="161">
        <v>0</v>
      </c>
      <c r="CD551" s="162">
        <v>0</v>
      </c>
      <c r="CE551" s="163">
        <v>12450</v>
      </c>
      <c r="CF551" s="164">
        <v>9.5</v>
      </c>
      <c r="CH551" s="400"/>
      <c r="CI551" s="398"/>
      <c r="CJ551" s="401"/>
      <c r="CL551" s="161">
        <v>0</v>
      </c>
      <c r="CM551" s="162">
        <v>0</v>
      </c>
      <c r="CN551" s="163">
        <v>12450</v>
      </c>
      <c r="CO551" s="164">
        <v>10</v>
      </c>
      <c r="CQ551" s="401"/>
      <c r="CR551" s="398"/>
      <c r="CS551" s="400"/>
      <c r="CU551" s="161">
        <v>0</v>
      </c>
      <c r="CV551" s="162">
        <v>0</v>
      </c>
      <c r="CW551" s="163">
        <v>17707.2</v>
      </c>
      <c r="CX551" s="164">
        <v>12</v>
      </c>
      <c r="CZ551" s="400"/>
      <c r="DA551" s="398"/>
      <c r="DB551" s="401"/>
      <c r="DD551" s="161">
        <v>0</v>
      </c>
      <c r="DE551" s="162">
        <v>0</v>
      </c>
      <c r="DF551" s="163">
        <v>12450</v>
      </c>
      <c r="DG551" s="164">
        <v>10</v>
      </c>
      <c r="DI551" s="401"/>
      <c r="DJ551" s="398"/>
      <c r="DK551" s="400"/>
      <c r="DM551" s="161">
        <v>0</v>
      </c>
      <c r="DN551" s="162">
        <v>0</v>
      </c>
      <c r="DO551" s="163">
        <v>12450</v>
      </c>
      <c r="DP551" s="164">
        <v>10.5</v>
      </c>
      <c r="DR551" s="400"/>
      <c r="DS551" s="398"/>
      <c r="DT551" s="401"/>
      <c r="DV551" s="161">
        <v>0</v>
      </c>
      <c r="DW551" s="162">
        <v>0</v>
      </c>
      <c r="DX551" s="163">
        <v>17707.2</v>
      </c>
      <c r="DY551" s="164">
        <v>12</v>
      </c>
      <c r="EA551" s="401"/>
      <c r="EB551" s="398"/>
      <c r="EC551" s="400"/>
      <c r="EE551" s="161">
        <v>0</v>
      </c>
      <c r="EF551" s="162">
        <v>0</v>
      </c>
      <c r="EG551" s="163">
        <v>12450</v>
      </c>
      <c r="EH551" s="164">
        <v>9.5</v>
      </c>
      <c r="EJ551" s="400"/>
      <c r="EK551" s="398"/>
      <c r="EL551" s="401"/>
      <c r="EN551" s="161">
        <v>0</v>
      </c>
      <c r="EO551" s="162">
        <v>0</v>
      </c>
      <c r="EP551" s="163">
        <v>12450</v>
      </c>
      <c r="EQ551" s="164">
        <v>9.5</v>
      </c>
      <c r="ES551" s="401"/>
      <c r="ET551" s="398"/>
      <c r="EU551" s="400"/>
      <c r="EW551" s="161">
        <v>0</v>
      </c>
      <c r="EX551" s="162">
        <v>0</v>
      </c>
      <c r="EY551" s="163">
        <v>12450</v>
      </c>
      <c r="EZ551" s="164">
        <v>10</v>
      </c>
      <c r="FB551" s="400"/>
      <c r="FC551" s="398"/>
      <c r="FD551" s="401"/>
      <c r="FF551" s="161">
        <v>0</v>
      </c>
      <c r="FG551" s="162">
        <v>0</v>
      </c>
      <c r="FH551" s="163">
        <v>17707.2</v>
      </c>
      <c r="FI551" s="164">
        <v>11.9</v>
      </c>
      <c r="FK551" s="401"/>
    </row>
    <row r="552" spans="2:167" ht="15" customHeight="1" x14ac:dyDescent="0.25">
      <c r="B552" s="704"/>
      <c r="C552" s="704"/>
      <c r="D552" s="704"/>
      <c r="E552" s="704"/>
      <c r="F552" s="704"/>
      <c r="G552" s="399"/>
      <c r="H552" s="165">
        <v>12450</v>
      </c>
      <c r="I552" s="166">
        <v>1245</v>
      </c>
      <c r="J552" s="166">
        <v>7750</v>
      </c>
      <c r="K552" s="167">
        <v>12.5</v>
      </c>
      <c r="L552" s="153"/>
      <c r="M552" s="165">
        <v>6000</v>
      </c>
      <c r="N552" s="166">
        <v>600</v>
      </c>
      <c r="O552" s="166">
        <v>44000</v>
      </c>
      <c r="P552" s="167">
        <v>11</v>
      </c>
      <c r="Q552" s="183"/>
      <c r="R552" s="183"/>
      <c r="S552" s="183"/>
      <c r="T552" s="183"/>
      <c r="U552" s="183"/>
      <c r="V552" s="176"/>
      <c r="W552" s="151"/>
      <c r="X552" s="398"/>
      <c r="Y552" s="400"/>
      <c r="AA552" s="165">
        <v>17707.2</v>
      </c>
      <c r="AB552" s="166">
        <v>2124.86</v>
      </c>
      <c r="AC552" s="166">
        <v>15299.999999999996</v>
      </c>
      <c r="AD552" s="167">
        <v>14</v>
      </c>
      <c r="AF552" s="400"/>
      <c r="AG552" s="398"/>
      <c r="AH552" s="401"/>
      <c r="AJ552" s="165">
        <v>12450</v>
      </c>
      <c r="AK552" s="166">
        <v>1245</v>
      </c>
      <c r="AL552" s="166">
        <v>7750</v>
      </c>
      <c r="AM552" s="167">
        <v>12.5</v>
      </c>
      <c r="AO552" s="401"/>
      <c r="AP552" s="398"/>
      <c r="AQ552" s="400"/>
      <c r="AS552" s="165">
        <v>12450</v>
      </c>
      <c r="AT552" s="166">
        <v>1245</v>
      </c>
      <c r="AU552" s="166">
        <v>5257.2</v>
      </c>
      <c r="AV552" s="167">
        <v>12</v>
      </c>
      <c r="AX552" s="400"/>
      <c r="AY552" s="398"/>
      <c r="AZ552" s="401"/>
      <c r="BB552" s="165">
        <v>10000</v>
      </c>
      <c r="BC552" s="166">
        <v>950</v>
      </c>
      <c r="BD552" s="166">
        <v>8000</v>
      </c>
      <c r="BE552" s="167">
        <v>11.75</v>
      </c>
      <c r="BG552" s="401"/>
      <c r="BH552" s="398"/>
      <c r="BI552" s="400"/>
      <c r="BK552" s="165">
        <v>12450.01</v>
      </c>
      <c r="BL552" s="166">
        <v>1182.75</v>
      </c>
      <c r="BM552" s="166">
        <v>5257.2</v>
      </c>
      <c r="BN552" s="167">
        <v>12</v>
      </c>
      <c r="BP552" s="400"/>
      <c r="BQ552" s="398"/>
      <c r="BR552" s="401"/>
      <c r="BT552" s="165">
        <v>12450</v>
      </c>
      <c r="BU552" s="166">
        <v>1182.75</v>
      </c>
      <c r="BV552" s="166">
        <v>7750</v>
      </c>
      <c r="BW552" s="167">
        <v>12</v>
      </c>
      <c r="BY552" s="401"/>
      <c r="BZ552" s="398"/>
      <c r="CA552" s="400"/>
      <c r="CC552" s="165">
        <v>12450</v>
      </c>
      <c r="CD552" s="166">
        <v>1182.75</v>
      </c>
      <c r="CE552" s="166">
        <v>7750</v>
      </c>
      <c r="CF552" s="167">
        <v>12</v>
      </c>
      <c r="CH552" s="400"/>
      <c r="CI552" s="398"/>
      <c r="CJ552" s="401"/>
      <c r="CL552" s="165">
        <v>12450</v>
      </c>
      <c r="CM552" s="166">
        <v>1245</v>
      </c>
      <c r="CN552" s="166">
        <v>5257.2</v>
      </c>
      <c r="CO552" s="167">
        <v>12</v>
      </c>
      <c r="CQ552" s="401"/>
      <c r="CR552" s="398"/>
      <c r="CS552" s="400"/>
      <c r="CU552" s="165">
        <v>17707.2</v>
      </c>
      <c r="CV552" s="166">
        <v>2124.86</v>
      </c>
      <c r="CW552" s="166">
        <v>15300</v>
      </c>
      <c r="CX552" s="167">
        <v>14</v>
      </c>
      <c r="CZ552" s="400"/>
      <c r="DA552" s="398"/>
      <c r="DB552" s="401"/>
      <c r="DD552" s="165">
        <v>12450</v>
      </c>
      <c r="DE552" s="166">
        <v>1245</v>
      </c>
      <c r="DF552" s="166">
        <v>7750</v>
      </c>
      <c r="DG552" s="167">
        <v>12.5</v>
      </c>
      <c r="DI552" s="401"/>
      <c r="DJ552" s="398"/>
      <c r="DK552" s="400"/>
      <c r="DM552" s="165">
        <v>12450</v>
      </c>
      <c r="DN552" s="166">
        <v>1307.25</v>
      </c>
      <c r="DO552" s="166">
        <v>7750</v>
      </c>
      <c r="DP552" s="167">
        <v>12.5</v>
      </c>
      <c r="DR552" s="400"/>
      <c r="DS552" s="398"/>
      <c r="DT552" s="401"/>
      <c r="DV552" s="165">
        <v>17707.2</v>
      </c>
      <c r="DW552" s="166">
        <v>2124.86</v>
      </c>
      <c r="DX552" s="166">
        <v>15300</v>
      </c>
      <c r="DY552" s="167">
        <v>14</v>
      </c>
      <c r="EA552" s="401"/>
      <c r="EB552" s="398"/>
      <c r="EC552" s="400"/>
      <c r="EE552" s="165">
        <v>12450</v>
      </c>
      <c r="EF552" s="166">
        <v>1182.75</v>
      </c>
      <c r="EG552" s="166">
        <v>7750</v>
      </c>
      <c r="EH552" s="167">
        <v>12.5</v>
      </c>
      <c r="EJ552" s="400"/>
      <c r="EK552" s="398"/>
      <c r="EL552" s="401"/>
      <c r="EN552" s="165">
        <v>12450</v>
      </c>
      <c r="EO552" s="166">
        <v>1182.75</v>
      </c>
      <c r="EP552" s="166">
        <v>5257.2</v>
      </c>
      <c r="EQ552" s="167">
        <v>11.2</v>
      </c>
      <c r="ES552" s="401"/>
      <c r="ET552" s="398"/>
      <c r="EU552" s="400"/>
      <c r="EW552" s="165">
        <v>12450</v>
      </c>
      <c r="EX552" s="166">
        <v>1245</v>
      </c>
      <c r="EY552" s="166">
        <v>7750</v>
      </c>
      <c r="EZ552" s="167">
        <v>12.5</v>
      </c>
      <c r="FB552" s="400"/>
      <c r="FC552" s="398"/>
      <c r="FD552" s="401"/>
      <c r="FF552" s="165">
        <v>17707.2</v>
      </c>
      <c r="FG552" s="166">
        <v>2107.16</v>
      </c>
      <c r="FH552" s="166">
        <v>15300</v>
      </c>
      <c r="FI552" s="167">
        <v>13.92</v>
      </c>
      <c r="FK552" s="401"/>
    </row>
    <row r="553" spans="2:167" ht="15" customHeight="1" x14ac:dyDescent="0.25">
      <c r="B553" s="704"/>
      <c r="C553" s="704"/>
      <c r="D553" s="704"/>
      <c r="E553" s="704"/>
      <c r="F553" s="704"/>
      <c r="G553" s="399"/>
      <c r="H553" s="168">
        <v>20200</v>
      </c>
      <c r="I553" s="163">
        <v>2213.75</v>
      </c>
      <c r="J553" s="163">
        <v>13800</v>
      </c>
      <c r="K553" s="164">
        <v>15.5</v>
      </c>
      <c r="L553" s="153"/>
      <c r="M553" s="169">
        <v>50000</v>
      </c>
      <c r="N553" s="170">
        <v>5440</v>
      </c>
      <c r="O553" s="170" t="s">
        <v>296</v>
      </c>
      <c r="P553" s="171">
        <v>12</v>
      </c>
      <c r="Q553" s="183"/>
      <c r="R553" s="183"/>
      <c r="S553" s="183"/>
      <c r="T553" s="183"/>
      <c r="U553" s="183"/>
      <c r="V553" s="176"/>
      <c r="W553" s="151"/>
      <c r="X553" s="398"/>
      <c r="Y553" s="400"/>
      <c r="AA553" s="168">
        <v>33007.199999999997</v>
      </c>
      <c r="AB553" s="182">
        <v>4266.8599999999997</v>
      </c>
      <c r="AC553" s="163">
        <v>20400</v>
      </c>
      <c r="AD553" s="164">
        <v>18.5</v>
      </c>
      <c r="AF553" s="400"/>
      <c r="AG553" s="398"/>
      <c r="AH553" s="401"/>
      <c r="AJ553" s="168">
        <v>20200</v>
      </c>
      <c r="AK553" s="182">
        <v>2213.75</v>
      </c>
      <c r="AL553" s="163">
        <v>13800</v>
      </c>
      <c r="AM553" s="164">
        <v>15.5</v>
      </c>
      <c r="AO553" s="401"/>
      <c r="AP553" s="398"/>
      <c r="AQ553" s="400"/>
      <c r="AS553" s="168">
        <v>17707.2</v>
      </c>
      <c r="AT553" s="182">
        <v>1875.86</v>
      </c>
      <c r="AU553" s="163">
        <v>15300</v>
      </c>
      <c r="AV553" s="164">
        <v>14</v>
      </c>
      <c r="AX553" s="400"/>
      <c r="AY553" s="398"/>
      <c r="AZ553" s="401"/>
      <c r="BB553" s="168">
        <v>18000</v>
      </c>
      <c r="BC553" s="182">
        <v>1890</v>
      </c>
      <c r="BD553" s="163">
        <v>12000</v>
      </c>
      <c r="BE553" s="164">
        <v>14.75</v>
      </c>
      <c r="BG553" s="401"/>
      <c r="BH553" s="398"/>
      <c r="BI553" s="400"/>
      <c r="BK553" s="168">
        <v>17707.21</v>
      </c>
      <c r="BL553" s="182">
        <v>1813.61</v>
      </c>
      <c r="BM553" s="163">
        <v>15300</v>
      </c>
      <c r="BN553" s="164">
        <v>14</v>
      </c>
      <c r="BP553" s="400"/>
      <c r="BQ553" s="398"/>
      <c r="BR553" s="401"/>
      <c r="BT553" s="168">
        <v>20200</v>
      </c>
      <c r="BU553" s="182">
        <v>2112.75</v>
      </c>
      <c r="BV553" s="163">
        <v>13800</v>
      </c>
      <c r="BW553" s="164">
        <v>15</v>
      </c>
      <c r="BY553" s="401"/>
      <c r="BZ553" s="398"/>
      <c r="CA553" s="400"/>
      <c r="CC553" s="168">
        <v>20200</v>
      </c>
      <c r="CD553" s="182">
        <v>2112.75</v>
      </c>
      <c r="CE553" s="163">
        <v>15000</v>
      </c>
      <c r="CF553" s="164">
        <v>15</v>
      </c>
      <c r="CH553" s="400"/>
      <c r="CI553" s="398"/>
      <c r="CJ553" s="401"/>
      <c r="CL553" s="168">
        <v>20200</v>
      </c>
      <c r="CM553" s="182">
        <v>1875.86</v>
      </c>
      <c r="CN553" s="163">
        <v>15300</v>
      </c>
      <c r="CO553" s="164">
        <v>14.5</v>
      </c>
      <c r="CQ553" s="401"/>
      <c r="CR553" s="398"/>
      <c r="CS553" s="400"/>
      <c r="CU553" s="168">
        <v>33007.199999999997</v>
      </c>
      <c r="CV553" s="182">
        <v>4266.8599999999997</v>
      </c>
      <c r="CW553" s="163">
        <v>20400</v>
      </c>
      <c r="CX553" s="164">
        <v>18.5</v>
      </c>
      <c r="CZ553" s="400"/>
      <c r="DA553" s="398"/>
      <c r="DB553" s="401"/>
      <c r="DD553" s="168">
        <v>20200</v>
      </c>
      <c r="DE553" s="163">
        <v>2213.75</v>
      </c>
      <c r="DF553" s="163">
        <v>13800</v>
      </c>
      <c r="DG553" s="164">
        <v>15.5</v>
      </c>
      <c r="DI553" s="401"/>
      <c r="DJ553" s="398"/>
      <c r="DK553" s="400"/>
      <c r="DM553" s="168">
        <v>20200</v>
      </c>
      <c r="DN553" s="182">
        <v>2276</v>
      </c>
      <c r="DO553" s="163">
        <v>4000</v>
      </c>
      <c r="DP553" s="164">
        <v>15.5</v>
      </c>
      <c r="DR553" s="400"/>
      <c r="DS553" s="398"/>
      <c r="DT553" s="401"/>
      <c r="DV553" s="168">
        <v>33007.199999999997</v>
      </c>
      <c r="DW553" s="182">
        <v>4266.8599999999997</v>
      </c>
      <c r="DX553" s="163">
        <v>20400</v>
      </c>
      <c r="DY553" s="164">
        <v>18.5</v>
      </c>
      <c r="EA553" s="401"/>
      <c r="EB553" s="398"/>
      <c r="EC553" s="400"/>
      <c r="EE553" s="168">
        <v>20200</v>
      </c>
      <c r="EF553" s="182">
        <v>2151.5</v>
      </c>
      <c r="EG553" s="163">
        <v>13800</v>
      </c>
      <c r="EH553" s="164">
        <v>15.5</v>
      </c>
      <c r="EJ553" s="400"/>
      <c r="EK553" s="398"/>
      <c r="EL553" s="401"/>
      <c r="EN553" s="168">
        <v>17707.2</v>
      </c>
      <c r="EO553" s="182">
        <v>1771.56</v>
      </c>
      <c r="EP553" s="163">
        <v>15300</v>
      </c>
      <c r="EQ553" s="164">
        <v>13.3</v>
      </c>
      <c r="ES553" s="401"/>
      <c r="ET553" s="398"/>
      <c r="EU553" s="400"/>
      <c r="EW553" s="168">
        <v>20200</v>
      </c>
      <c r="EX553" s="182">
        <v>2213.75</v>
      </c>
      <c r="EY553" s="163">
        <v>13800</v>
      </c>
      <c r="EZ553" s="164">
        <v>15.5</v>
      </c>
      <c r="FB553" s="400"/>
      <c r="FC553" s="398"/>
      <c r="FD553" s="401"/>
      <c r="FF553" s="168">
        <v>33007.199999999997</v>
      </c>
      <c r="FG553" s="182">
        <v>4236.92</v>
      </c>
      <c r="FH553" s="163">
        <v>20400</v>
      </c>
      <c r="FI553" s="164">
        <v>18.45</v>
      </c>
      <c r="FK553" s="401"/>
    </row>
    <row r="554" spans="2:167" ht="15" customHeight="1" x14ac:dyDescent="0.25">
      <c r="B554" s="704"/>
      <c r="C554" s="704"/>
      <c r="D554" s="704"/>
      <c r="E554" s="704"/>
      <c r="F554" s="704"/>
      <c r="G554" s="399"/>
      <c r="H554" s="165">
        <v>34000</v>
      </c>
      <c r="I554" s="166">
        <v>4352.75</v>
      </c>
      <c r="J554" s="166">
        <v>26000</v>
      </c>
      <c r="K554" s="167">
        <v>19.5</v>
      </c>
      <c r="L554" s="153"/>
      <c r="M554" s="153"/>
      <c r="N554" s="153"/>
      <c r="O554" s="153"/>
      <c r="P554" s="153"/>
      <c r="Q554" s="183"/>
      <c r="R554" s="183"/>
      <c r="S554" s="183"/>
      <c r="T554" s="183"/>
      <c r="U554" s="183"/>
      <c r="V554" s="176"/>
      <c r="W554" s="151"/>
      <c r="X554" s="398"/>
      <c r="Y554" s="400"/>
      <c r="AA554" s="165">
        <v>53407.199999999997</v>
      </c>
      <c r="AB554" s="166">
        <v>8040.86</v>
      </c>
      <c r="AC554" s="166">
        <v>6592.8000000000029</v>
      </c>
      <c r="AD554" s="167">
        <v>21.5</v>
      </c>
      <c r="AF554" s="400"/>
      <c r="AG554" s="398"/>
      <c r="AH554" s="401"/>
      <c r="AJ554" s="165">
        <v>34000</v>
      </c>
      <c r="AK554" s="166">
        <v>4352.75</v>
      </c>
      <c r="AL554" s="166">
        <v>26000</v>
      </c>
      <c r="AM554" s="167">
        <v>19</v>
      </c>
      <c r="AO554" s="401"/>
      <c r="AP554" s="398"/>
      <c r="AQ554" s="400"/>
      <c r="AS554" s="165">
        <v>33007.199999999997</v>
      </c>
      <c r="AT554" s="166">
        <v>4017.86</v>
      </c>
      <c r="AU554" s="166">
        <v>20400</v>
      </c>
      <c r="AV554" s="167">
        <v>18.5</v>
      </c>
      <c r="AX554" s="400"/>
      <c r="AY554" s="398"/>
      <c r="AZ554" s="401"/>
      <c r="BB554" s="165">
        <v>30000</v>
      </c>
      <c r="BC554" s="166">
        <v>3660</v>
      </c>
      <c r="BD554" s="166">
        <v>18000</v>
      </c>
      <c r="BE554" s="167">
        <v>17.75</v>
      </c>
      <c r="BG554" s="401"/>
      <c r="BH554" s="398"/>
      <c r="BI554" s="400"/>
      <c r="BK554" s="165">
        <v>33007.21</v>
      </c>
      <c r="BL554" s="166">
        <v>3955.61</v>
      </c>
      <c r="BM554" s="166">
        <v>20400</v>
      </c>
      <c r="BN554" s="167">
        <v>18.5</v>
      </c>
      <c r="BP554" s="400"/>
      <c r="BQ554" s="398"/>
      <c r="BR554" s="401"/>
      <c r="BT554" s="165">
        <v>34000</v>
      </c>
      <c r="BU554" s="166">
        <v>4182.75</v>
      </c>
      <c r="BV554" s="166">
        <v>26000</v>
      </c>
      <c r="BW554" s="167">
        <v>18.5</v>
      </c>
      <c r="BY554" s="401"/>
      <c r="BZ554" s="398"/>
      <c r="CA554" s="400"/>
      <c r="CC554" s="165">
        <v>35200</v>
      </c>
      <c r="CD554" s="166">
        <v>4362.75</v>
      </c>
      <c r="CE554" s="166">
        <v>24800</v>
      </c>
      <c r="CF554" s="167">
        <v>18.5</v>
      </c>
      <c r="CH554" s="400"/>
      <c r="CI554" s="398"/>
      <c r="CJ554" s="401"/>
      <c r="CL554" s="165">
        <v>35200</v>
      </c>
      <c r="CM554" s="166">
        <v>4017.86</v>
      </c>
      <c r="CN554" s="166">
        <v>20400</v>
      </c>
      <c r="CO554" s="167">
        <v>18.5</v>
      </c>
      <c r="CQ554" s="401"/>
      <c r="CR554" s="398"/>
      <c r="CS554" s="400"/>
      <c r="CU554" s="165">
        <v>53407.199999999997</v>
      </c>
      <c r="CV554" s="166">
        <v>8040.86</v>
      </c>
      <c r="CW554" s="166">
        <v>66593</v>
      </c>
      <c r="CX554" s="167">
        <v>21.5</v>
      </c>
      <c r="CZ554" s="400"/>
      <c r="DA554" s="398"/>
      <c r="DB554" s="401"/>
      <c r="DD554" s="165">
        <v>34000</v>
      </c>
      <c r="DE554" s="166">
        <v>4352.75</v>
      </c>
      <c r="DF554" s="166">
        <v>26000</v>
      </c>
      <c r="DG554" s="167">
        <v>19.5</v>
      </c>
      <c r="DI554" s="401"/>
      <c r="DJ554" s="398"/>
      <c r="DK554" s="400"/>
      <c r="DM554" s="165">
        <v>24200</v>
      </c>
      <c r="DN554" s="166">
        <v>2896</v>
      </c>
      <c r="DO554" s="166">
        <v>11000</v>
      </c>
      <c r="DP554" s="167">
        <v>16.5</v>
      </c>
      <c r="DR554" s="400"/>
      <c r="DS554" s="398"/>
      <c r="DT554" s="401"/>
      <c r="DV554" s="179">
        <v>53407.199999999997</v>
      </c>
      <c r="DW554" s="180">
        <v>8040.86</v>
      </c>
      <c r="DX554" s="180" t="s">
        <v>296</v>
      </c>
      <c r="DY554" s="181">
        <v>21.5</v>
      </c>
      <c r="EA554" s="401"/>
      <c r="EB554" s="398"/>
      <c r="EC554" s="400"/>
      <c r="EE554" s="165">
        <v>34000</v>
      </c>
      <c r="EF554" s="166">
        <v>4290.5</v>
      </c>
      <c r="EG554" s="166">
        <v>26000</v>
      </c>
      <c r="EH554" s="167">
        <v>19.5</v>
      </c>
      <c r="EJ554" s="400"/>
      <c r="EK554" s="398"/>
      <c r="EL554" s="401"/>
      <c r="EN554" s="165">
        <v>33007.199999999997</v>
      </c>
      <c r="EO554" s="166">
        <v>3806.46</v>
      </c>
      <c r="EP554" s="166">
        <v>20400</v>
      </c>
      <c r="EQ554" s="167">
        <v>17.899999999999999</v>
      </c>
      <c r="ES554" s="401"/>
      <c r="ET554" s="398"/>
      <c r="EU554" s="400"/>
      <c r="EW554" s="165">
        <v>34000</v>
      </c>
      <c r="EX554" s="166">
        <v>4352.75</v>
      </c>
      <c r="EY554" s="166">
        <v>26000</v>
      </c>
      <c r="EZ554" s="167">
        <v>19.5</v>
      </c>
      <c r="FB554" s="400"/>
      <c r="FC554" s="398"/>
      <c r="FD554" s="401"/>
      <c r="FF554" s="165">
        <v>53407.199999999997</v>
      </c>
      <c r="FG554" s="166">
        <v>8000.72</v>
      </c>
      <c r="FH554" s="166">
        <v>66593</v>
      </c>
      <c r="FI554" s="167">
        <v>21.48</v>
      </c>
      <c r="FK554" s="401"/>
    </row>
    <row r="555" spans="2:167" ht="15" customHeight="1" x14ac:dyDescent="0.25">
      <c r="B555" s="704"/>
      <c r="C555" s="704"/>
      <c r="D555" s="704"/>
      <c r="E555" s="704"/>
      <c r="F555" s="704"/>
      <c r="G555" s="399"/>
      <c r="H555" s="169">
        <v>60000</v>
      </c>
      <c r="I555" s="170">
        <v>9422.75</v>
      </c>
      <c r="J555" s="172" t="s">
        <v>296</v>
      </c>
      <c r="K555" s="171">
        <v>23.5</v>
      </c>
      <c r="L555" s="153"/>
      <c r="M555" s="153"/>
      <c r="N555" s="153"/>
      <c r="O555" s="153"/>
      <c r="P555" s="153"/>
      <c r="Q555" s="176"/>
      <c r="R555" s="176"/>
      <c r="S555" s="176"/>
      <c r="T555" s="176"/>
      <c r="U555" s="176"/>
      <c r="V555" s="176"/>
      <c r="W555" s="151"/>
      <c r="X555" s="398"/>
      <c r="Y555" s="400"/>
      <c r="AA555" s="404">
        <v>60000</v>
      </c>
      <c r="AB555" s="182">
        <v>9458.31</v>
      </c>
      <c r="AC555" s="182">
        <v>60000</v>
      </c>
      <c r="AD555" s="234">
        <v>23.5</v>
      </c>
      <c r="AF555" s="400"/>
      <c r="AG555" s="398"/>
      <c r="AH555" s="401"/>
      <c r="AJ555" s="193">
        <v>60000</v>
      </c>
      <c r="AK555" s="194">
        <v>9292.75</v>
      </c>
      <c r="AL555" s="408" t="s">
        <v>296</v>
      </c>
      <c r="AM555" s="195">
        <v>21.5</v>
      </c>
      <c r="AO555" s="401"/>
      <c r="AP555" s="398"/>
      <c r="AQ555" s="400"/>
      <c r="AS555" s="404">
        <v>53407.199999999997</v>
      </c>
      <c r="AT555" s="182">
        <v>7791.86</v>
      </c>
      <c r="AU555" s="182">
        <v>16592.8</v>
      </c>
      <c r="AV555" s="234">
        <v>21.5</v>
      </c>
      <c r="AX555" s="400"/>
      <c r="AY555" s="398"/>
      <c r="AZ555" s="401"/>
      <c r="BB555" s="404">
        <v>48000</v>
      </c>
      <c r="BC555" s="182">
        <v>6855</v>
      </c>
      <c r="BD555" s="182">
        <v>22000</v>
      </c>
      <c r="BE555" s="234">
        <v>19.25</v>
      </c>
      <c r="BG555" s="401"/>
      <c r="BH555" s="398"/>
      <c r="BI555" s="400"/>
      <c r="BK555" s="404">
        <v>53407.21</v>
      </c>
      <c r="BL555" s="182">
        <v>7729.61</v>
      </c>
      <c r="BM555" s="182">
        <v>36592.800000000003</v>
      </c>
      <c r="BN555" s="234">
        <v>23.5</v>
      </c>
      <c r="BP555" s="400"/>
      <c r="BQ555" s="398"/>
      <c r="BR555" s="401"/>
      <c r="BT555" s="193">
        <v>60000</v>
      </c>
      <c r="BU555" s="194">
        <v>8992.75</v>
      </c>
      <c r="BV555" s="194" t="s">
        <v>296</v>
      </c>
      <c r="BW555" s="195">
        <v>22.5</v>
      </c>
      <c r="BY555" s="401"/>
      <c r="BZ555" s="398"/>
      <c r="CA555" s="400"/>
      <c r="CC555" s="193">
        <v>60000</v>
      </c>
      <c r="CD555" s="194">
        <v>8950.75</v>
      </c>
      <c r="CE555" s="194" t="s">
        <v>296</v>
      </c>
      <c r="CF555" s="195">
        <v>22.5</v>
      </c>
      <c r="CH555" s="400"/>
      <c r="CI555" s="398"/>
      <c r="CJ555" s="401"/>
      <c r="CL555" s="193">
        <v>53407.199999999997</v>
      </c>
      <c r="CM555" s="194">
        <v>7791.86</v>
      </c>
      <c r="CN555" s="194" t="s">
        <v>296</v>
      </c>
      <c r="CO555" s="195">
        <v>21.5</v>
      </c>
      <c r="CQ555" s="401"/>
      <c r="CR555" s="398"/>
      <c r="CS555" s="400"/>
      <c r="CU555" s="404">
        <v>120000.2</v>
      </c>
      <c r="CV555" s="182">
        <v>22358.36</v>
      </c>
      <c r="CW555" s="182">
        <v>55000</v>
      </c>
      <c r="CX555" s="234">
        <v>23.5</v>
      </c>
      <c r="CZ555" s="400"/>
      <c r="DA555" s="398"/>
      <c r="DB555" s="401"/>
      <c r="DD555" s="169">
        <v>60000</v>
      </c>
      <c r="DE555" s="170">
        <v>9422.75</v>
      </c>
      <c r="DF555" s="172" t="s">
        <v>296</v>
      </c>
      <c r="DG555" s="171">
        <v>23.5</v>
      </c>
      <c r="DI555" s="401"/>
      <c r="DJ555" s="398"/>
      <c r="DK555" s="400"/>
      <c r="DM555" s="404">
        <v>35200</v>
      </c>
      <c r="DN555" s="182">
        <v>4711</v>
      </c>
      <c r="DO555" s="182">
        <v>24800</v>
      </c>
      <c r="DP555" s="234">
        <v>20.5</v>
      </c>
      <c r="DR555" s="400"/>
      <c r="DS555" s="398"/>
      <c r="DT555" s="401"/>
      <c r="EA555" s="401"/>
      <c r="EB555" s="398"/>
      <c r="EC555" s="400"/>
      <c r="EE555" s="193">
        <v>60000</v>
      </c>
      <c r="EF555" s="194">
        <v>9360.5</v>
      </c>
      <c r="EG555" s="194" t="s">
        <v>296</v>
      </c>
      <c r="EH555" s="195">
        <v>23.5</v>
      </c>
      <c r="EJ555" s="400"/>
      <c r="EK555" s="398"/>
      <c r="EL555" s="401"/>
      <c r="EN555" s="193">
        <v>53407.199999999997</v>
      </c>
      <c r="EO555" s="194">
        <v>7458.06</v>
      </c>
      <c r="EP555" s="194" t="s">
        <v>296</v>
      </c>
      <c r="EQ555" s="195">
        <v>21</v>
      </c>
      <c r="ES555" s="401"/>
      <c r="ET555" s="398"/>
      <c r="EU555" s="400"/>
      <c r="EW555" s="193">
        <v>60000</v>
      </c>
      <c r="EX555" s="194">
        <v>9422.75</v>
      </c>
      <c r="EY555" s="194" t="s">
        <v>296</v>
      </c>
      <c r="EZ555" s="195">
        <v>23.5</v>
      </c>
      <c r="FB555" s="400"/>
      <c r="FC555" s="398"/>
      <c r="FD555" s="401"/>
      <c r="FF555" s="404">
        <v>120000.2</v>
      </c>
      <c r="FG555" s="182">
        <v>22304.9</v>
      </c>
      <c r="FH555" s="182">
        <v>55000</v>
      </c>
      <c r="FI555" s="234">
        <v>22.48</v>
      </c>
      <c r="FK555" s="401"/>
    </row>
    <row r="556" spans="2:167" ht="15" customHeight="1" x14ac:dyDescent="0.25">
      <c r="B556" s="704"/>
      <c r="C556" s="704"/>
      <c r="D556" s="704"/>
      <c r="E556" s="704"/>
      <c r="F556" s="704"/>
      <c r="G556" s="399"/>
      <c r="H556" s="174" t="s">
        <v>299</v>
      </c>
      <c r="I556" s="163"/>
      <c r="J556" s="162"/>
      <c r="K556" s="173"/>
      <c r="L556" s="153"/>
      <c r="M556" s="153"/>
      <c r="N556" s="153"/>
      <c r="O556" s="153"/>
      <c r="P556" s="153"/>
      <c r="Q556" s="176"/>
      <c r="R556" s="176"/>
      <c r="S556" s="176"/>
      <c r="T556" s="176"/>
      <c r="U556" s="176"/>
      <c r="V556" s="176"/>
      <c r="W556" s="151"/>
      <c r="X556" s="398"/>
      <c r="Y556" s="400"/>
      <c r="AA556" s="179">
        <v>120000</v>
      </c>
      <c r="AB556" s="180">
        <v>23558.31</v>
      </c>
      <c r="AC556" s="405" t="s">
        <v>296</v>
      </c>
      <c r="AD556" s="181">
        <v>25.5</v>
      </c>
      <c r="AF556" s="400"/>
      <c r="AG556" s="398"/>
      <c r="AH556" s="401"/>
      <c r="AO556" s="401"/>
      <c r="AP556" s="398"/>
      <c r="AQ556" s="400"/>
      <c r="AS556" s="165">
        <v>70000</v>
      </c>
      <c r="AT556" s="166">
        <v>11359.32</v>
      </c>
      <c r="AU556" s="166">
        <v>20000</v>
      </c>
      <c r="AV556" s="167">
        <v>22.5</v>
      </c>
      <c r="AX556" s="400"/>
      <c r="AY556" s="398"/>
      <c r="AZ556" s="401"/>
      <c r="BB556" s="165">
        <v>70000</v>
      </c>
      <c r="BC556" s="166">
        <v>11090</v>
      </c>
      <c r="BD556" s="166">
        <v>20000</v>
      </c>
      <c r="BE556" s="167">
        <v>22</v>
      </c>
      <c r="BG556" s="401"/>
      <c r="BH556" s="398"/>
      <c r="BI556" s="400"/>
      <c r="BK556" s="179">
        <v>90000.01</v>
      </c>
      <c r="BL556" s="180">
        <v>16328.92</v>
      </c>
      <c r="BM556" s="405" t="s">
        <v>296</v>
      </c>
      <c r="BN556" s="181">
        <v>24</v>
      </c>
      <c r="BP556" s="400"/>
      <c r="BQ556" s="398"/>
      <c r="BR556" s="401"/>
      <c r="BY556" s="401"/>
      <c r="BZ556" s="398"/>
      <c r="CA556" s="400"/>
      <c r="CH556" s="400"/>
      <c r="CI556" s="398"/>
      <c r="CJ556" s="401"/>
      <c r="CQ556" s="401"/>
      <c r="CR556" s="398"/>
      <c r="CS556" s="400"/>
      <c r="CU556" s="179">
        <v>175000.2</v>
      </c>
      <c r="CV556" s="180">
        <v>35283.360000000001</v>
      </c>
      <c r="CW556" s="180" t="s">
        <v>296</v>
      </c>
      <c r="CX556" s="181">
        <v>25.5</v>
      </c>
      <c r="CZ556" s="400"/>
      <c r="DA556" s="398"/>
      <c r="DB556" s="401"/>
      <c r="DI556" s="401"/>
      <c r="DJ556" s="398"/>
      <c r="DK556" s="400"/>
      <c r="DM556" s="165">
        <v>60000</v>
      </c>
      <c r="DN556" s="166">
        <v>9795</v>
      </c>
      <c r="DO556" s="166">
        <v>20200</v>
      </c>
      <c r="DP556" s="167">
        <v>23.5</v>
      </c>
      <c r="DR556" s="400"/>
      <c r="DS556" s="398"/>
      <c r="DT556" s="401"/>
      <c r="DV556" s="687" t="s">
        <v>722</v>
      </c>
      <c r="DW556" s="688"/>
      <c r="DX556" s="688"/>
      <c r="DY556" s="689"/>
      <c r="EA556" s="401"/>
      <c r="EB556" s="398"/>
      <c r="EC556" s="400"/>
      <c r="EJ556" s="400"/>
      <c r="EK556" s="398"/>
      <c r="EL556" s="401"/>
      <c r="ES556" s="401"/>
      <c r="ET556" s="398"/>
      <c r="EU556" s="400"/>
      <c r="FB556" s="400"/>
      <c r="FC556" s="398"/>
      <c r="FD556" s="401"/>
      <c r="FF556" s="179">
        <v>175000.2</v>
      </c>
      <c r="FG556" s="180">
        <v>34668.9</v>
      </c>
      <c r="FH556" s="180" t="s">
        <v>296</v>
      </c>
      <c r="FI556" s="181">
        <v>23.48</v>
      </c>
      <c r="FK556" s="401"/>
    </row>
    <row r="557" spans="2:167" ht="15" customHeight="1" x14ac:dyDescent="0.25">
      <c r="B557" s="704"/>
      <c r="C557" s="704"/>
      <c r="D557" s="704"/>
      <c r="E557" s="704"/>
      <c r="F557" s="704"/>
      <c r="G557" s="399"/>
      <c r="H557" s="174"/>
      <c r="I557" s="163"/>
      <c r="J557" s="162"/>
      <c r="K557" s="173"/>
      <c r="L557" s="153"/>
      <c r="M557" s="153"/>
      <c r="N557" s="153"/>
      <c r="O557" s="153"/>
      <c r="P557" s="153"/>
      <c r="Q557" s="176"/>
      <c r="R557" s="176"/>
      <c r="S557" s="176"/>
      <c r="T557" s="176"/>
      <c r="U557" s="176"/>
      <c r="V557" s="176"/>
      <c r="W557" s="151"/>
      <c r="X557" s="398"/>
      <c r="Y557" s="400"/>
      <c r="AF557" s="400"/>
      <c r="AG557" s="398"/>
      <c r="AH557" s="401"/>
      <c r="AJ557" s="687" t="s">
        <v>722</v>
      </c>
      <c r="AK557" s="688"/>
      <c r="AL557" s="688"/>
      <c r="AM557" s="689"/>
      <c r="AO557" s="401"/>
      <c r="AP557" s="398"/>
      <c r="AQ557" s="400"/>
      <c r="AS557" s="404">
        <v>90000</v>
      </c>
      <c r="AT557" s="182">
        <v>15859.32</v>
      </c>
      <c r="AU557" s="182">
        <v>85000</v>
      </c>
      <c r="AV557" s="234">
        <v>25</v>
      </c>
      <c r="AX557" s="400"/>
      <c r="AY557" s="398"/>
      <c r="AZ557" s="401"/>
      <c r="BB557" s="404">
        <v>90000</v>
      </c>
      <c r="BC557" s="182">
        <v>15490</v>
      </c>
      <c r="BD557" s="182">
        <v>30000</v>
      </c>
      <c r="BE557" s="234">
        <v>23</v>
      </c>
      <c r="BG557" s="401"/>
      <c r="BH557" s="398"/>
      <c r="BI557" s="400"/>
      <c r="BP557" s="400"/>
      <c r="BQ557" s="398"/>
      <c r="BR557" s="401"/>
      <c r="BT557" s="687" t="s">
        <v>722</v>
      </c>
      <c r="BU557" s="688"/>
      <c r="BV557" s="688"/>
      <c r="BW557" s="689"/>
      <c r="BY557" s="401"/>
      <c r="BZ557" s="398"/>
      <c r="CA557" s="400"/>
      <c r="CC557" s="687" t="s">
        <v>722</v>
      </c>
      <c r="CD557" s="688"/>
      <c r="CE557" s="688"/>
      <c r="CF557" s="689"/>
      <c r="CH557" s="400"/>
      <c r="CI557" s="398"/>
      <c r="CJ557" s="401"/>
      <c r="CL557" s="687" t="s">
        <v>722</v>
      </c>
      <c r="CM557" s="688"/>
      <c r="CN557" s="688"/>
      <c r="CO557" s="689"/>
      <c r="CQ557" s="401"/>
      <c r="CR557" s="398"/>
      <c r="CS557" s="400"/>
      <c r="CZ557" s="400"/>
      <c r="DA557" s="398"/>
      <c r="DB557" s="401"/>
      <c r="DD557" s="687" t="s">
        <v>300</v>
      </c>
      <c r="DE557" s="688"/>
      <c r="DF557" s="688"/>
      <c r="DG557" s="689"/>
      <c r="DI557" s="401"/>
      <c r="DJ557" s="398"/>
      <c r="DK557" s="400"/>
      <c r="DM557" s="404">
        <v>80200</v>
      </c>
      <c r="DN557" s="182">
        <v>14542</v>
      </c>
      <c r="DO557" s="182">
        <v>19000</v>
      </c>
      <c r="DP557" s="234">
        <v>24</v>
      </c>
      <c r="DR557" s="400"/>
      <c r="DS557" s="398"/>
      <c r="DT557" s="401"/>
      <c r="DV557" s="690"/>
      <c r="DW557" s="691"/>
      <c r="DX557" s="691"/>
      <c r="DY557" s="692"/>
      <c r="EA557" s="401"/>
      <c r="EB557" s="398"/>
      <c r="EC557" s="400"/>
      <c r="EE557" s="687" t="s">
        <v>722</v>
      </c>
      <c r="EF557" s="688"/>
      <c r="EG557" s="688"/>
      <c r="EH557" s="689"/>
      <c r="EJ557" s="400"/>
      <c r="EK557" s="398"/>
      <c r="EL557" s="401"/>
      <c r="EN557" s="687" t="s">
        <v>722</v>
      </c>
      <c r="EO557" s="688"/>
      <c r="EP557" s="688"/>
      <c r="EQ557" s="689"/>
      <c r="ES557" s="401"/>
      <c r="ET557" s="398"/>
      <c r="EU557" s="400"/>
      <c r="EW557" s="687" t="s">
        <v>722</v>
      </c>
      <c r="EX557" s="688"/>
      <c r="EY557" s="688"/>
      <c r="EZ557" s="689"/>
      <c r="FB557" s="400"/>
      <c r="FC557" s="398"/>
      <c r="FD557" s="401"/>
      <c r="FK557" s="401"/>
    </row>
    <row r="558" spans="2:167" ht="15" customHeight="1" x14ac:dyDescent="0.25">
      <c r="B558" s="704"/>
      <c r="C558" s="704"/>
      <c r="D558" s="704"/>
      <c r="E558" s="704"/>
      <c r="F558" s="704"/>
      <c r="G558" s="399"/>
      <c r="H558" s="687" t="s">
        <v>300</v>
      </c>
      <c r="I558" s="688"/>
      <c r="J558" s="688"/>
      <c r="K558" s="689"/>
      <c r="L558" s="153"/>
      <c r="M558" s="687" t="s">
        <v>301</v>
      </c>
      <c r="N558" s="688"/>
      <c r="O558" s="688"/>
      <c r="P558" s="689"/>
      <c r="Q558" s="176"/>
      <c r="R558" s="176"/>
      <c r="S558" s="176"/>
      <c r="T558" s="176"/>
      <c r="U558" s="176"/>
      <c r="V558" s="176"/>
      <c r="W558" s="151"/>
      <c r="X558" s="398"/>
      <c r="Y558" s="400"/>
      <c r="AA558" s="687" t="s">
        <v>722</v>
      </c>
      <c r="AB558" s="688"/>
      <c r="AC558" s="688"/>
      <c r="AD558" s="689"/>
      <c r="AF558" s="400"/>
      <c r="AG558" s="398"/>
      <c r="AH558" s="401"/>
      <c r="AJ558" s="690"/>
      <c r="AK558" s="691"/>
      <c r="AL558" s="691"/>
      <c r="AM558" s="692"/>
      <c r="AO558" s="401"/>
      <c r="AP558" s="398"/>
      <c r="AQ558" s="400"/>
      <c r="AS558" s="179">
        <v>175000</v>
      </c>
      <c r="AT558" s="180">
        <v>37109.32</v>
      </c>
      <c r="AU558" s="405" t="s">
        <v>296</v>
      </c>
      <c r="AV558" s="181">
        <v>25.5</v>
      </c>
      <c r="AX558" s="400"/>
      <c r="AY558" s="398"/>
      <c r="AZ558" s="401"/>
      <c r="BB558" s="165">
        <v>120000</v>
      </c>
      <c r="BC558" s="166">
        <v>22390</v>
      </c>
      <c r="BD558" s="166">
        <v>55000</v>
      </c>
      <c r="BE558" s="167">
        <v>24</v>
      </c>
      <c r="BG558" s="401"/>
      <c r="BH558" s="398"/>
      <c r="BI558" s="400"/>
      <c r="BK558" s="687" t="s">
        <v>722</v>
      </c>
      <c r="BL558" s="688"/>
      <c r="BM558" s="688"/>
      <c r="BN558" s="689"/>
      <c r="BP558" s="400"/>
      <c r="BQ558" s="398"/>
      <c r="BR558" s="401"/>
      <c r="BT558" s="690"/>
      <c r="BU558" s="691"/>
      <c r="BV558" s="691"/>
      <c r="BW558" s="692"/>
      <c r="BY558" s="401"/>
      <c r="BZ558" s="398"/>
      <c r="CA558" s="400"/>
      <c r="CC558" s="690"/>
      <c r="CD558" s="691"/>
      <c r="CE558" s="691"/>
      <c r="CF558" s="692"/>
      <c r="CH558" s="400"/>
      <c r="CI558" s="398"/>
      <c r="CJ558" s="401"/>
      <c r="CL558" s="690"/>
      <c r="CM558" s="691"/>
      <c r="CN558" s="691"/>
      <c r="CO558" s="692"/>
      <c r="CQ558" s="401"/>
      <c r="CR558" s="398"/>
      <c r="CS558" s="400"/>
      <c r="CU558" s="687" t="s">
        <v>722</v>
      </c>
      <c r="CV558" s="688"/>
      <c r="CW558" s="688"/>
      <c r="CX558" s="689"/>
      <c r="CZ558" s="400"/>
      <c r="DA558" s="398"/>
      <c r="DB558" s="401"/>
      <c r="DD558" s="690"/>
      <c r="DE558" s="691"/>
      <c r="DF558" s="691"/>
      <c r="DG558" s="692"/>
      <c r="DI558" s="401"/>
      <c r="DJ558" s="398"/>
      <c r="DK558" s="400"/>
      <c r="DM558" s="165">
        <v>99200</v>
      </c>
      <c r="DN558" s="166">
        <v>19102</v>
      </c>
      <c r="DO558" s="166">
        <v>21000</v>
      </c>
      <c r="DP558" s="167">
        <v>24.5</v>
      </c>
      <c r="DR558" s="400"/>
      <c r="DS558" s="398"/>
      <c r="DT558" s="401"/>
      <c r="DV558" s="697" t="s">
        <v>286</v>
      </c>
      <c r="DW558" s="693" t="s">
        <v>287</v>
      </c>
      <c r="DX558" s="693" t="s">
        <v>288</v>
      </c>
      <c r="DY558" s="699" t="s">
        <v>289</v>
      </c>
      <c r="EA558" s="401"/>
      <c r="EB558" s="398"/>
      <c r="EC558" s="400"/>
      <c r="EE558" s="690"/>
      <c r="EF558" s="691"/>
      <c r="EG558" s="691"/>
      <c r="EH558" s="692"/>
      <c r="EJ558" s="400"/>
      <c r="EK558" s="398"/>
      <c r="EL558" s="401"/>
      <c r="EN558" s="690"/>
      <c r="EO558" s="691"/>
      <c r="EP558" s="691"/>
      <c r="EQ558" s="692"/>
      <c r="ES558" s="401"/>
      <c r="ET558" s="398"/>
      <c r="EU558" s="400"/>
      <c r="EW558" s="690"/>
      <c r="EX558" s="691"/>
      <c r="EY558" s="691"/>
      <c r="EZ558" s="692"/>
      <c r="FB558" s="400"/>
      <c r="FC558" s="398"/>
      <c r="FD558" s="401"/>
      <c r="FF558" s="687" t="s">
        <v>722</v>
      </c>
      <c r="FG558" s="688"/>
      <c r="FH558" s="688"/>
      <c r="FI558" s="689"/>
      <c r="FK558" s="401"/>
    </row>
    <row r="559" spans="2:167" ht="15" customHeight="1" x14ac:dyDescent="0.25">
      <c r="B559" s="704"/>
      <c r="C559" s="704"/>
      <c r="D559" s="704"/>
      <c r="E559" s="704"/>
      <c r="F559" s="704"/>
      <c r="G559" s="399"/>
      <c r="H559" s="690"/>
      <c r="I559" s="691"/>
      <c r="J559" s="691"/>
      <c r="K559" s="692"/>
      <c r="L559" s="153"/>
      <c r="M559" s="690"/>
      <c r="N559" s="691"/>
      <c r="O559" s="691"/>
      <c r="P559" s="692"/>
      <c r="Q559" s="176"/>
      <c r="R559" s="176"/>
      <c r="S559" s="176"/>
      <c r="T559" s="176"/>
      <c r="U559" s="176"/>
      <c r="V559" s="176"/>
      <c r="W559" s="151"/>
      <c r="X559" s="398"/>
      <c r="Y559" s="400"/>
      <c r="AA559" s="690"/>
      <c r="AB559" s="691"/>
      <c r="AC559" s="691"/>
      <c r="AD559" s="692"/>
      <c r="AF559" s="400"/>
      <c r="AG559" s="398"/>
      <c r="AH559" s="401"/>
      <c r="AJ559" s="697" t="s">
        <v>286</v>
      </c>
      <c r="AK559" s="693" t="s">
        <v>287</v>
      </c>
      <c r="AL559" s="693" t="s">
        <v>288</v>
      </c>
      <c r="AM559" s="699" t="s">
        <v>289</v>
      </c>
      <c r="AO559" s="401"/>
      <c r="AP559" s="398"/>
      <c r="AQ559" s="400"/>
      <c r="AX559" s="400"/>
      <c r="AY559" s="398"/>
      <c r="AZ559" s="401"/>
      <c r="BB559" s="193">
        <v>175000</v>
      </c>
      <c r="BC559" s="194">
        <v>35590</v>
      </c>
      <c r="BD559" s="172" t="s">
        <v>296</v>
      </c>
      <c r="BE559" s="195">
        <v>25</v>
      </c>
      <c r="BG559" s="401"/>
      <c r="BH559" s="398"/>
      <c r="BI559" s="400"/>
      <c r="BK559" s="690"/>
      <c r="BL559" s="691"/>
      <c r="BM559" s="691"/>
      <c r="BN559" s="692"/>
      <c r="BP559" s="400"/>
      <c r="BQ559" s="398"/>
      <c r="BR559" s="401"/>
      <c r="BT559" s="697" t="s">
        <v>286</v>
      </c>
      <c r="BU559" s="693" t="s">
        <v>287</v>
      </c>
      <c r="BV559" s="693" t="s">
        <v>288</v>
      </c>
      <c r="BW559" s="699" t="s">
        <v>289</v>
      </c>
      <c r="BY559" s="401"/>
      <c r="BZ559" s="398"/>
      <c r="CA559" s="400"/>
      <c r="CC559" s="697" t="s">
        <v>286</v>
      </c>
      <c r="CD559" s="693" t="s">
        <v>287</v>
      </c>
      <c r="CE559" s="693" t="s">
        <v>288</v>
      </c>
      <c r="CF559" s="699" t="s">
        <v>289</v>
      </c>
      <c r="CH559" s="400"/>
      <c r="CI559" s="398"/>
      <c r="CJ559" s="401"/>
      <c r="CL559" s="697" t="s">
        <v>286</v>
      </c>
      <c r="CM559" s="693" t="s">
        <v>287</v>
      </c>
      <c r="CN559" s="693" t="s">
        <v>288</v>
      </c>
      <c r="CO559" s="699" t="s">
        <v>289</v>
      </c>
      <c r="CQ559" s="401"/>
      <c r="CR559" s="398"/>
      <c r="CS559" s="400"/>
      <c r="CU559" s="690"/>
      <c r="CV559" s="691"/>
      <c r="CW559" s="691"/>
      <c r="CX559" s="692"/>
      <c r="CZ559" s="400"/>
      <c r="DA559" s="398"/>
      <c r="DB559" s="401"/>
      <c r="DD559" s="697" t="s">
        <v>286</v>
      </c>
      <c r="DE559" s="693" t="s">
        <v>287</v>
      </c>
      <c r="DF559" s="693" t="s">
        <v>288</v>
      </c>
      <c r="DG559" s="699" t="s">
        <v>289</v>
      </c>
      <c r="DI559" s="401"/>
      <c r="DJ559" s="398"/>
      <c r="DK559" s="400"/>
      <c r="DM559" s="193">
        <v>120200</v>
      </c>
      <c r="DN559" s="194">
        <v>24247</v>
      </c>
      <c r="DO559" s="194" t="s">
        <v>296</v>
      </c>
      <c r="DP559" s="195">
        <v>25</v>
      </c>
      <c r="DR559" s="400"/>
      <c r="DS559" s="398"/>
      <c r="DT559" s="401"/>
      <c r="DV559" s="698"/>
      <c r="DW559" s="694"/>
      <c r="DX559" s="694"/>
      <c r="DY559" s="700"/>
      <c r="EA559" s="401"/>
      <c r="EB559" s="398"/>
      <c r="EC559" s="400"/>
      <c r="EE559" s="697" t="s">
        <v>286</v>
      </c>
      <c r="EF559" s="693" t="s">
        <v>287</v>
      </c>
      <c r="EG559" s="693" t="s">
        <v>288</v>
      </c>
      <c r="EH559" s="699" t="s">
        <v>289</v>
      </c>
      <c r="EJ559" s="400"/>
      <c r="EK559" s="398"/>
      <c r="EL559" s="401"/>
      <c r="EN559" s="697" t="s">
        <v>286</v>
      </c>
      <c r="EO559" s="693" t="s">
        <v>287</v>
      </c>
      <c r="EP559" s="693" t="s">
        <v>288</v>
      </c>
      <c r="EQ559" s="699" t="s">
        <v>289</v>
      </c>
      <c r="ES559" s="401"/>
      <c r="ET559" s="398"/>
      <c r="EU559" s="400"/>
      <c r="EW559" s="697" t="s">
        <v>286</v>
      </c>
      <c r="EX559" s="693" t="s">
        <v>287</v>
      </c>
      <c r="EY559" s="693" t="s">
        <v>288</v>
      </c>
      <c r="EZ559" s="699" t="s">
        <v>289</v>
      </c>
      <c r="FB559" s="400"/>
      <c r="FC559" s="398"/>
      <c r="FD559" s="401"/>
      <c r="FF559" s="690"/>
      <c r="FG559" s="691"/>
      <c r="FH559" s="691"/>
      <c r="FI559" s="692"/>
      <c r="FK559" s="401"/>
    </row>
    <row r="560" spans="2:167" ht="15" customHeight="1" x14ac:dyDescent="0.25">
      <c r="B560" s="704"/>
      <c r="C560" s="704"/>
      <c r="D560" s="704"/>
      <c r="E560" s="704"/>
      <c r="F560" s="704"/>
      <c r="G560" s="399"/>
      <c r="H560" s="697" t="s">
        <v>286</v>
      </c>
      <c r="I560" s="693" t="s">
        <v>287</v>
      </c>
      <c r="J560" s="693" t="s">
        <v>288</v>
      </c>
      <c r="K560" s="699" t="s">
        <v>289</v>
      </c>
      <c r="L560" s="153"/>
      <c r="M560" s="697" t="s">
        <v>290</v>
      </c>
      <c r="N560" s="693" t="s">
        <v>287</v>
      </c>
      <c r="O560" s="701" t="s">
        <v>291</v>
      </c>
      <c r="P560" s="699" t="s">
        <v>289</v>
      </c>
      <c r="Q560" s="176"/>
      <c r="R560" s="176"/>
      <c r="S560" s="176"/>
      <c r="T560" s="176"/>
      <c r="U560" s="176"/>
      <c r="V560" s="176"/>
      <c r="W560" s="151"/>
      <c r="X560" s="398"/>
      <c r="Y560" s="400"/>
      <c r="AA560" s="697" t="s">
        <v>286</v>
      </c>
      <c r="AB560" s="693" t="s">
        <v>287</v>
      </c>
      <c r="AC560" s="693" t="s">
        <v>288</v>
      </c>
      <c r="AD560" s="699" t="s">
        <v>289</v>
      </c>
      <c r="AF560" s="400"/>
      <c r="AG560" s="398"/>
      <c r="AH560" s="401"/>
      <c r="AJ560" s="698"/>
      <c r="AK560" s="694"/>
      <c r="AL560" s="694"/>
      <c r="AM560" s="700"/>
      <c r="AO560" s="401"/>
      <c r="AP560" s="398"/>
      <c r="AQ560" s="400"/>
      <c r="AS560" s="687" t="s">
        <v>722</v>
      </c>
      <c r="AT560" s="688"/>
      <c r="AU560" s="688"/>
      <c r="AV560" s="689"/>
      <c r="AX560" s="400"/>
      <c r="AY560" s="398"/>
      <c r="AZ560" s="401"/>
      <c r="BG560" s="401"/>
      <c r="BH560" s="398"/>
      <c r="BI560" s="400"/>
      <c r="BK560" s="697" t="s">
        <v>286</v>
      </c>
      <c r="BL560" s="693" t="s">
        <v>287</v>
      </c>
      <c r="BM560" s="693" t="s">
        <v>288</v>
      </c>
      <c r="BN560" s="699" t="s">
        <v>289</v>
      </c>
      <c r="BP560" s="400"/>
      <c r="BQ560" s="398"/>
      <c r="BR560" s="401"/>
      <c r="BT560" s="698"/>
      <c r="BU560" s="694"/>
      <c r="BV560" s="694"/>
      <c r="BW560" s="700"/>
      <c r="BY560" s="401"/>
      <c r="BZ560" s="398"/>
      <c r="CA560" s="400"/>
      <c r="CC560" s="698"/>
      <c r="CD560" s="694"/>
      <c r="CE560" s="694"/>
      <c r="CF560" s="700"/>
      <c r="CH560" s="400"/>
      <c r="CI560" s="398"/>
      <c r="CJ560" s="401"/>
      <c r="CL560" s="698"/>
      <c r="CM560" s="694"/>
      <c r="CN560" s="694"/>
      <c r="CO560" s="700"/>
      <c r="CQ560" s="401"/>
      <c r="CR560" s="398"/>
      <c r="CS560" s="400"/>
      <c r="CU560" s="697" t="s">
        <v>286</v>
      </c>
      <c r="CV560" s="693" t="s">
        <v>287</v>
      </c>
      <c r="CW560" s="693" t="s">
        <v>288</v>
      </c>
      <c r="CX560" s="699" t="s">
        <v>289</v>
      </c>
      <c r="CZ560" s="400"/>
      <c r="DA560" s="398"/>
      <c r="DB560" s="401"/>
      <c r="DD560" s="698"/>
      <c r="DE560" s="694"/>
      <c r="DF560" s="694"/>
      <c r="DG560" s="700"/>
      <c r="DI560" s="401"/>
      <c r="DJ560" s="398"/>
      <c r="DK560" s="400"/>
      <c r="DR560" s="400"/>
      <c r="DS560" s="398"/>
      <c r="DT560" s="401"/>
      <c r="DV560" s="158" t="s">
        <v>292</v>
      </c>
      <c r="DW560" s="159" t="s">
        <v>292</v>
      </c>
      <c r="DX560" s="159" t="s">
        <v>292</v>
      </c>
      <c r="DY560" s="160" t="s">
        <v>292</v>
      </c>
      <c r="EA560" s="401"/>
      <c r="EB560" s="398"/>
      <c r="EC560" s="400"/>
      <c r="EE560" s="698"/>
      <c r="EF560" s="694"/>
      <c r="EG560" s="694"/>
      <c r="EH560" s="700"/>
      <c r="EJ560" s="400"/>
      <c r="EK560" s="398"/>
      <c r="EL560" s="401"/>
      <c r="EN560" s="698"/>
      <c r="EO560" s="694"/>
      <c r="EP560" s="694"/>
      <c r="EQ560" s="700"/>
      <c r="ES560" s="401"/>
      <c r="ET560" s="398"/>
      <c r="EU560" s="400"/>
      <c r="EW560" s="698"/>
      <c r="EX560" s="694"/>
      <c r="EY560" s="694"/>
      <c r="EZ560" s="700"/>
      <c r="FB560" s="400"/>
      <c r="FC560" s="398"/>
      <c r="FD560" s="401"/>
      <c r="FF560" s="697" t="s">
        <v>286</v>
      </c>
      <c r="FG560" s="693" t="s">
        <v>287</v>
      </c>
      <c r="FH560" s="693" t="s">
        <v>288</v>
      </c>
      <c r="FI560" s="699" t="s">
        <v>289</v>
      </c>
      <c r="FK560" s="401"/>
    </row>
    <row r="561" spans="2:167" ht="15" customHeight="1" x14ac:dyDescent="0.25">
      <c r="B561" s="704"/>
      <c r="C561" s="704"/>
      <c r="D561" s="704"/>
      <c r="E561" s="704"/>
      <c r="F561" s="704"/>
      <c r="G561" s="399"/>
      <c r="H561" s="698"/>
      <c r="I561" s="694"/>
      <c r="J561" s="694"/>
      <c r="K561" s="700"/>
      <c r="L561" s="153"/>
      <c r="M561" s="698"/>
      <c r="N561" s="694"/>
      <c r="O561" s="702"/>
      <c r="P561" s="700"/>
      <c r="Q561" s="176"/>
      <c r="R561" s="176"/>
      <c r="S561" s="176"/>
      <c r="T561" s="176"/>
      <c r="U561" s="176"/>
      <c r="V561" s="176"/>
      <c r="W561" s="151"/>
      <c r="X561" s="398"/>
      <c r="Y561" s="400"/>
      <c r="AA561" s="698"/>
      <c r="AB561" s="694"/>
      <c r="AC561" s="694"/>
      <c r="AD561" s="700"/>
      <c r="AF561" s="400"/>
      <c r="AG561" s="398"/>
      <c r="AH561" s="401"/>
      <c r="AJ561" s="158" t="s">
        <v>292</v>
      </c>
      <c r="AK561" s="159" t="s">
        <v>292</v>
      </c>
      <c r="AL561" s="159" t="s">
        <v>292</v>
      </c>
      <c r="AM561" s="160" t="s">
        <v>292</v>
      </c>
      <c r="AO561" s="401"/>
      <c r="AP561" s="398"/>
      <c r="AQ561" s="400"/>
      <c r="AS561" s="690"/>
      <c r="AT561" s="691"/>
      <c r="AU561" s="691"/>
      <c r="AV561" s="692"/>
      <c r="AX561" s="400"/>
      <c r="AY561" s="398"/>
      <c r="AZ561" s="401"/>
      <c r="BB561" s="687" t="s">
        <v>722</v>
      </c>
      <c r="BC561" s="688"/>
      <c r="BD561" s="688"/>
      <c r="BE561" s="689"/>
      <c r="BG561" s="401"/>
      <c r="BH561" s="398"/>
      <c r="BI561" s="400"/>
      <c r="BK561" s="698"/>
      <c r="BL561" s="694"/>
      <c r="BM561" s="694"/>
      <c r="BN561" s="700"/>
      <c r="BP561" s="400"/>
      <c r="BQ561" s="398"/>
      <c r="BR561" s="401"/>
      <c r="BT561" s="158" t="s">
        <v>292</v>
      </c>
      <c r="BU561" s="159" t="s">
        <v>292</v>
      </c>
      <c r="BV561" s="159" t="s">
        <v>292</v>
      </c>
      <c r="BW561" s="160" t="s">
        <v>292</v>
      </c>
      <c r="BY561" s="401"/>
      <c r="BZ561" s="398"/>
      <c r="CA561" s="400"/>
      <c r="CC561" s="158" t="s">
        <v>292</v>
      </c>
      <c r="CD561" s="159" t="s">
        <v>292</v>
      </c>
      <c r="CE561" s="159" t="s">
        <v>292</v>
      </c>
      <c r="CF561" s="160" t="s">
        <v>292</v>
      </c>
      <c r="CH561" s="400"/>
      <c r="CI561" s="398"/>
      <c r="CJ561" s="401"/>
      <c r="CL561" s="158" t="s">
        <v>292</v>
      </c>
      <c r="CM561" s="159" t="s">
        <v>292</v>
      </c>
      <c r="CN561" s="159" t="s">
        <v>292</v>
      </c>
      <c r="CO561" s="160" t="s">
        <v>292</v>
      </c>
      <c r="CQ561" s="401"/>
      <c r="CR561" s="398"/>
      <c r="CS561" s="400"/>
      <c r="CU561" s="698"/>
      <c r="CV561" s="694"/>
      <c r="CW561" s="694"/>
      <c r="CX561" s="700"/>
      <c r="CZ561" s="400"/>
      <c r="DA561" s="398"/>
      <c r="DB561" s="401"/>
      <c r="DD561" s="158" t="s">
        <v>292</v>
      </c>
      <c r="DE561" s="159" t="s">
        <v>292</v>
      </c>
      <c r="DF561" s="159" t="s">
        <v>292</v>
      </c>
      <c r="DG561" s="160" t="s">
        <v>292</v>
      </c>
      <c r="DI561" s="401"/>
      <c r="DJ561" s="398"/>
      <c r="DK561" s="400"/>
      <c r="DM561" s="687" t="s">
        <v>722</v>
      </c>
      <c r="DN561" s="688"/>
      <c r="DO561" s="688"/>
      <c r="DP561" s="689"/>
      <c r="DR561" s="400"/>
      <c r="DS561" s="398"/>
      <c r="DT561" s="401"/>
      <c r="DV561" s="158" t="s">
        <v>293</v>
      </c>
      <c r="DW561" s="159" t="s">
        <v>294</v>
      </c>
      <c r="DX561" s="159" t="s">
        <v>293</v>
      </c>
      <c r="DY561" s="160" t="s">
        <v>295</v>
      </c>
      <c r="EA561" s="401"/>
      <c r="EB561" s="398"/>
      <c r="EC561" s="400"/>
      <c r="EE561" s="158" t="s">
        <v>292</v>
      </c>
      <c r="EF561" s="159" t="s">
        <v>292</v>
      </c>
      <c r="EG561" s="159" t="s">
        <v>292</v>
      </c>
      <c r="EH561" s="160" t="s">
        <v>292</v>
      </c>
      <c r="EJ561" s="400"/>
      <c r="EK561" s="398"/>
      <c r="EL561" s="401"/>
      <c r="EN561" s="158" t="s">
        <v>292</v>
      </c>
      <c r="EO561" s="159" t="s">
        <v>292</v>
      </c>
      <c r="EP561" s="159" t="s">
        <v>292</v>
      </c>
      <c r="EQ561" s="160" t="s">
        <v>292</v>
      </c>
      <c r="ES561" s="401"/>
      <c r="ET561" s="398"/>
      <c r="EU561" s="400"/>
      <c r="EW561" s="158" t="s">
        <v>292</v>
      </c>
      <c r="EX561" s="159" t="s">
        <v>292</v>
      </c>
      <c r="EY561" s="159" t="s">
        <v>292</v>
      </c>
      <c r="EZ561" s="160" t="s">
        <v>292</v>
      </c>
      <c r="FB561" s="400"/>
      <c r="FC561" s="398"/>
      <c r="FD561" s="401"/>
      <c r="FF561" s="698"/>
      <c r="FG561" s="694"/>
      <c r="FH561" s="694"/>
      <c r="FI561" s="700"/>
      <c r="FK561" s="401"/>
    </row>
    <row r="562" spans="2:167" ht="15" customHeight="1" x14ac:dyDescent="0.25">
      <c r="B562" s="704"/>
      <c r="C562" s="704"/>
      <c r="D562" s="704"/>
      <c r="E562" s="704"/>
      <c r="F562" s="704"/>
      <c r="G562" s="399"/>
      <c r="H562" s="158" t="s">
        <v>292</v>
      </c>
      <c r="I562" s="159" t="s">
        <v>292</v>
      </c>
      <c r="J562" s="159" t="s">
        <v>292</v>
      </c>
      <c r="K562" s="160" t="s">
        <v>292</v>
      </c>
      <c r="L562" s="153"/>
      <c r="M562" s="158" t="s">
        <v>292</v>
      </c>
      <c r="N562" s="159" t="s">
        <v>292</v>
      </c>
      <c r="O562" s="159" t="s">
        <v>292</v>
      </c>
      <c r="P562" s="160" t="s">
        <v>292</v>
      </c>
      <c r="Q562" s="176"/>
      <c r="R562" s="176"/>
      <c r="S562" s="176"/>
      <c r="T562" s="176"/>
      <c r="U562" s="176"/>
      <c r="V562" s="176"/>
      <c r="W562" s="151"/>
      <c r="X562" s="398"/>
      <c r="Y562" s="400"/>
      <c r="AA562" s="158" t="s">
        <v>292</v>
      </c>
      <c r="AB562" s="159" t="s">
        <v>292</v>
      </c>
      <c r="AC562" s="159" t="s">
        <v>292</v>
      </c>
      <c r="AD562" s="160" t="s">
        <v>292</v>
      </c>
      <c r="AF562" s="400"/>
      <c r="AG562" s="398"/>
      <c r="AH562" s="401"/>
      <c r="AJ562" s="158" t="s">
        <v>293</v>
      </c>
      <c r="AK562" s="159" t="s">
        <v>294</v>
      </c>
      <c r="AL562" s="159" t="s">
        <v>293</v>
      </c>
      <c r="AM562" s="160" t="s">
        <v>295</v>
      </c>
      <c r="AO562" s="401"/>
      <c r="AP562" s="398"/>
      <c r="AQ562" s="400"/>
      <c r="AS562" s="697" t="s">
        <v>286</v>
      </c>
      <c r="AT562" s="693" t="s">
        <v>287</v>
      </c>
      <c r="AU562" s="693" t="s">
        <v>288</v>
      </c>
      <c r="AV562" s="699" t="s">
        <v>289</v>
      </c>
      <c r="AX562" s="400"/>
      <c r="AY562" s="398"/>
      <c r="AZ562" s="401"/>
      <c r="BB562" s="690"/>
      <c r="BC562" s="691"/>
      <c r="BD562" s="691"/>
      <c r="BE562" s="692"/>
      <c r="BG562" s="401"/>
      <c r="BH562" s="398"/>
      <c r="BI562" s="400"/>
      <c r="BK562" s="158" t="s">
        <v>292</v>
      </c>
      <c r="BL562" s="159" t="s">
        <v>292</v>
      </c>
      <c r="BM562" s="159" t="s">
        <v>292</v>
      </c>
      <c r="BN562" s="160" t="s">
        <v>292</v>
      </c>
      <c r="BP562" s="400"/>
      <c r="BQ562" s="398"/>
      <c r="BR562" s="401"/>
      <c r="BT562" s="158" t="s">
        <v>293</v>
      </c>
      <c r="BU562" s="159" t="s">
        <v>294</v>
      </c>
      <c r="BV562" s="159" t="s">
        <v>293</v>
      </c>
      <c r="BW562" s="160" t="s">
        <v>295</v>
      </c>
      <c r="BY562" s="401"/>
      <c r="BZ562" s="398"/>
      <c r="CA562" s="400"/>
      <c r="CC562" s="158" t="s">
        <v>293</v>
      </c>
      <c r="CD562" s="159" t="s">
        <v>294</v>
      </c>
      <c r="CE562" s="159" t="s">
        <v>293</v>
      </c>
      <c r="CF562" s="160" t="s">
        <v>295</v>
      </c>
      <c r="CH562" s="400"/>
      <c r="CI562" s="398"/>
      <c r="CJ562" s="401"/>
      <c r="CL562" s="158" t="s">
        <v>293</v>
      </c>
      <c r="CM562" s="159" t="s">
        <v>294</v>
      </c>
      <c r="CN562" s="159" t="s">
        <v>293</v>
      </c>
      <c r="CO562" s="160" t="s">
        <v>295</v>
      </c>
      <c r="CQ562" s="401"/>
      <c r="CR562" s="398"/>
      <c r="CS562" s="400"/>
      <c r="CU562" s="158" t="s">
        <v>292</v>
      </c>
      <c r="CV562" s="159" t="s">
        <v>292</v>
      </c>
      <c r="CW562" s="159" t="s">
        <v>292</v>
      </c>
      <c r="CX562" s="160" t="s">
        <v>292</v>
      </c>
      <c r="CZ562" s="400"/>
      <c r="DA562" s="398"/>
      <c r="DB562" s="401"/>
      <c r="DD562" s="158" t="s">
        <v>293</v>
      </c>
      <c r="DE562" s="159" t="s">
        <v>294</v>
      </c>
      <c r="DF562" s="159" t="s">
        <v>293</v>
      </c>
      <c r="DG562" s="160" t="s">
        <v>295</v>
      </c>
      <c r="DI562" s="401"/>
      <c r="DJ562" s="398"/>
      <c r="DK562" s="400"/>
      <c r="DM562" s="690"/>
      <c r="DN562" s="691"/>
      <c r="DO562" s="691"/>
      <c r="DP562" s="692"/>
      <c r="DR562" s="400"/>
      <c r="DS562" s="398"/>
      <c r="DT562" s="401"/>
      <c r="DV562" s="161">
        <v>0</v>
      </c>
      <c r="DW562" s="162">
        <v>0</v>
      </c>
      <c r="DX562" s="163">
        <v>12450</v>
      </c>
      <c r="DY562" s="164">
        <v>21.5</v>
      </c>
      <c r="EA562" s="401"/>
      <c r="EB562" s="398"/>
      <c r="EC562" s="400"/>
      <c r="EE562" s="158" t="s">
        <v>293</v>
      </c>
      <c r="EF562" s="159" t="s">
        <v>294</v>
      </c>
      <c r="EG562" s="159" t="s">
        <v>293</v>
      </c>
      <c r="EH562" s="160" t="s">
        <v>295</v>
      </c>
      <c r="EJ562" s="400"/>
      <c r="EK562" s="398"/>
      <c r="EL562" s="401"/>
      <c r="EN562" s="158" t="s">
        <v>293</v>
      </c>
      <c r="EO562" s="159" t="s">
        <v>294</v>
      </c>
      <c r="EP562" s="159" t="s">
        <v>293</v>
      </c>
      <c r="EQ562" s="160" t="s">
        <v>295</v>
      </c>
      <c r="ES562" s="401"/>
      <c r="ET562" s="398"/>
      <c r="EU562" s="400"/>
      <c r="EW562" s="158" t="s">
        <v>293</v>
      </c>
      <c r="EX562" s="159" t="s">
        <v>294</v>
      </c>
      <c r="EY562" s="159" t="s">
        <v>293</v>
      </c>
      <c r="EZ562" s="160" t="s">
        <v>295</v>
      </c>
      <c r="FB562" s="400"/>
      <c r="FC562" s="398"/>
      <c r="FD562" s="401"/>
      <c r="FF562" s="158" t="s">
        <v>292</v>
      </c>
      <c r="FG562" s="159" t="s">
        <v>292</v>
      </c>
      <c r="FH562" s="159" t="s">
        <v>292</v>
      </c>
      <c r="FI562" s="160" t="s">
        <v>292</v>
      </c>
      <c r="FK562" s="401"/>
    </row>
    <row r="563" spans="2:167" ht="15" customHeight="1" x14ac:dyDescent="0.25">
      <c r="B563" s="704"/>
      <c r="C563" s="704"/>
      <c r="D563" s="704"/>
      <c r="E563" s="704"/>
      <c r="F563" s="704"/>
      <c r="G563" s="399"/>
      <c r="H563" s="158" t="s">
        <v>293</v>
      </c>
      <c r="I563" s="159" t="s">
        <v>294</v>
      </c>
      <c r="J563" s="159" t="s">
        <v>293</v>
      </c>
      <c r="K563" s="160" t="s">
        <v>295</v>
      </c>
      <c r="L563" s="153"/>
      <c r="M563" s="158" t="s">
        <v>293</v>
      </c>
      <c r="N563" s="159" t="s">
        <v>294</v>
      </c>
      <c r="O563" s="159" t="s">
        <v>293</v>
      </c>
      <c r="P563" s="160" t="s">
        <v>295</v>
      </c>
      <c r="Q563" s="402"/>
      <c r="R563" s="402"/>
      <c r="S563" s="402"/>
      <c r="T563" s="402"/>
      <c r="U563" s="402"/>
      <c r="V563" s="176"/>
      <c r="W563" s="151"/>
      <c r="X563" s="398"/>
      <c r="Y563" s="400"/>
      <c r="AA563" s="158" t="s">
        <v>293</v>
      </c>
      <c r="AB563" s="159" t="s">
        <v>294</v>
      </c>
      <c r="AC563" s="159" t="s">
        <v>293</v>
      </c>
      <c r="AD563" s="160" t="s">
        <v>295</v>
      </c>
      <c r="AF563" s="400"/>
      <c r="AG563" s="398"/>
      <c r="AH563" s="401"/>
      <c r="AJ563" s="161">
        <v>0</v>
      </c>
      <c r="AK563" s="162">
        <v>0</v>
      </c>
      <c r="AL563" s="163">
        <v>12450</v>
      </c>
      <c r="AM563" s="164">
        <v>19.5</v>
      </c>
      <c r="AO563" s="401"/>
      <c r="AP563" s="398"/>
      <c r="AQ563" s="400"/>
      <c r="AS563" s="698"/>
      <c r="AT563" s="694"/>
      <c r="AU563" s="694"/>
      <c r="AV563" s="700"/>
      <c r="AX563" s="400"/>
      <c r="AY563" s="398"/>
      <c r="AZ563" s="401"/>
      <c r="BB563" s="697" t="s">
        <v>286</v>
      </c>
      <c r="BC563" s="693" t="s">
        <v>287</v>
      </c>
      <c r="BD563" s="693" t="s">
        <v>288</v>
      </c>
      <c r="BE563" s="699" t="s">
        <v>289</v>
      </c>
      <c r="BG563" s="401"/>
      <c r="BH563" s="398"/>
      <c r="BI563" s="400"/>
      <c r="BK563" s="158" t="s">
        <v>293</v>
      </c>
      <c r="BL563" s="159" t="s">
        <v>294</v>
      </c>
      <c r="BM563" s="159" t="s">
        <v>293</v>
      </c>
      <c r="BN563" s="160" t="s">
        <v>295</v>
      </c>
      <c r="BP563" s="400"/>
      <c r="BQ563" s="398"/>
      <c r="BR563" s="401"/>
      <c r="BT563" s="161">
        <v>0</v>
      </c>
      <c r="BU563" s="162">
        <v>0</v>
      </c>
      <c r="BV563" s="163">
        <v>12450</v>
      </c>
      <c r="BW563" s="164">
        <v>19</v>
      </c>
      <c r="BY563" s="401"/>
      <c r="BZ563" s="398"/>
      <c r="CA563" s="400"/>
      <c r="CC563" s="161">
        <v>0</v>
      </c>
      <c r="CD563" s="162">
        <v>0</v>
      </c>
      <c r="CE563" s="163">
        <v>12450</v>
      </c>
      <c r="CF563" s="164">
        <v>19</v>
      </c>
      <c r="CH563" s="400"/>
      <c r="CI563" s="398"/>
      <c r="CJ563" s="401"/>
      <c r="CL563" s="161">
        <v>0</v>
      </c>
      <c r="CM563" s="162">
        <v>0</v>
      </c>
      <c r="CN563" s="163">
        <v>12450</v>
      </c>
      <c r="CO563" s="164">
        <v>19.5</v>
      </c>
      <c r="CQ563" s="401"/>
      <c r="CR563" s="398"/>
      <c r="CS563" s="400"/>
      <c r="CU563" s="158" t="s">
        <v>293</v>
      </c>
      <c r="CV563" s="159" t="s">
        <v>294</v>
      </c>
      <c r="CW563" s="159" t="s">
        <v>293</v>
      </c>
      <c r="CX563" s="160" t="s">
        <v>295</v>
      </c>
      <c r="CZ563" s="400"/>
      <c r="DA563" s="398"/>
      <c r="DB563" s="401"/>
      <c r="DD563" s="161">
        <v>0</v>
      </c>
      <c r="DE563" s="162">
        <v>0</v>
      </c>
      <c r="DF563" s="163">
        <v>12450</v>
      </c>
      <c r="DG563" s="164">
        <v>19.5</v>
      </c>
      <c r="DI563" s="401"/>
      <c r="DJ563" s="398"/>
      <c r="DK563" s="400"/>
      <c r="DM563" s="697" t="s">
        <v>286</v>
      </c>
      <c r="DN563" s="693" t="s">
        <v>287</v>
      </c>
      <c r="DO563" s="693" t="s">
        <v>288</v>
      </c>
      <c r="DP563" s="699" t="s">
        <v>289</v>
      </c>
      <c r="DR563" s="400"/>
      <c r="DS563" s="398"/>
      <c r="DT563" s="401"/>
      <c r="DV563" s="165">
        <v>12450</v>
      </c>
      <c r="DW563" s="166">
        <v>2676.75</v>
      </c>
      <c r="DX563" s="166">
        <v>5257.2000000000007</v>
      </c>
      <c r="DY563" s="167">
        <v>24</v>
      </c>
      <c r="EA563" s="401"/>
      <c r="EB563" s="398"/>
      <c r="EC563" s="400"/>
      <c r="EE563" s="161">
        <v>0</v>
      </c>
      <c r="EF563" s="162">
        <v>0</v>
      </c>
      <c r="EG563" s="163">
        <v>12450</v>
      </c>
      <c r="EH563" s="164">
        <v>19</v>
      </c>
      <c r="EJ563" s="400"/>
      <c r="EK563" s="398"/>
      <c r="EL563" s="401"/>
      <c r="EN563" s="161">
        <v>0</v>
      </c>
      <c r="EO563" s="162">
        <v>0</v>
      </c>
      <c r="EP563" s="163">
        <v>12450</v>
      </c>
      <c r="EQ563" s="164">
        <v>19</v>
      </c>
      <c r="ES563" s="401"/>
      <c r="ET563" s="398"/>
      <c r="EU563" s="400"/>
      <c r="EW563" s="161">
        <v>0</v>
      </c>
      <c r="EX563" s="162">
        <v>0</v>
      </c>
      <c r="EY563" s="163">
        <v>12450</v>
      </c>
      <c r="EZ563" s="164">
        <v>19.5</v>
      </c>
      <c r="FB563" s="400"/>
      <c r="FC563" s="398"/>
      <c r="FD563" s="401"/>
      <c r="FF563" s="158" t="s">
        <v>293</v>
      </c>
      <c r="FG563" s="159" t="s">
        <v>294</v>
      </c>
      <c r="FH563" s="159" t="s">
        <v>293</v>
      </c>
      <c r="FI563" s="160" t="s">
        <v>295</v>
      </c>
      <c r="FK563" s="401"/>
    </row>
    <row r="564" spans="2:167" ht="15" customHeight="1" x14ac:dyDescent="0.25">
      <c r="B564" s="704"/>
      <c r="C564" s="704"/>
      <c r="D564" s="704"/>
      <c r="E564" s="704"/>
      <c r="F564" s="704"/>
      <c r="G564" s="399"/>
      <c r="H564" s="161">
        <v>0</v>
      </c>
      <c r="I564" s="162">
        <v>0</v>
      </c>
      <c r="J564" s="163">
        <v>12450</v>
      </c>
      <c r="K564" s="164">
        <v>19.5</v>
      </c>
      <c r="L564" s="153"/>
      <c r="M564" s="161">
        <v>0</v>
      </c>
      <c r="N564" s="162">
        <v>0</v>
      </c>
      <c r="O564" s="163">
        <v>6000</v>
      </c>
      <c r="P564" s="164">
        <v>19.5</v>
      </c>
      <c r="Q564" s="402"/>
      <c r="R564" s="402"/>
      <c r="S564" s="402"/>
      <c r="T564" s="402"/>
      <c r="U564" s="402"/>
      <c r="V564" s="176"/>
      <c r="W564" s="151"/>
      <c r="X564" s="398"/>
      <c r="Y564" s="400"/>
      <c r="AA564" s="161">
        <v>0</v>
      </c>
      <c r="AB564" s="162">
        <v>0</v>
      </c>
      <c r="AC564" s="163">
        <v>12450</v>
      </c>
      <c r="AD564" s="164">
        <v>21.5</v>
      </c>
      <c r="AF564" s="400"/>
      <c r="AG564" s="398"/>
      <c r="AH564" s="401"/>
      <c r="AJ564" s="165">
        <v>12450</v>
      </c>
      <c r="AK564" s="166">
        <v>2427.75</v>
      </c>
      <c r="AL564" s="166">
        <v>7750</v>
      </c>
      <c r="AM564" s="167">
        <v>24.5</v>
      </c>
      <c r="AO564" s="401"/>
      <c r="AP564" s="398"/>
      <c r="AQ564" s="400"/>
      <c r="AS564" s="158" t="s">
        <v>292</v>
      </c>
      <c r="AT564" s="159" t="s">
        <v>292</v>
      </c>
      <c r="AU564" s="159" t="s">
        <v>292</v>
      </c>
      <c r="AV564" s="160" t="s">
        <v>292</v>
      </c>
      <c r="AX564" s="400"/>
      <c r="AY564" s="398"/>
      <c r="AZ564" s="401"/>
      <c r="BB564" s="698"/>
      <c r="BC564" s="694"/>
      <c r="BD564" s="694"/>
      <c r="BE564" s="700"/>
      <c r="BG564" s="401"/>
      <c r="BH564" s="398"/>
      <c r="BI564" s="400"/>
      <c r="BK564" s="161">
        <v>0</v>
      </c>
      <c r="BL564" s="162">
        <v>0</v>
      </c>
      <c r="BM564" s="163">
        <v>12450</v>
      </c>
      <c r="BN564" s="164">
        <v>19</v>
      </c>
      <c r="BP564" s="400"/>
      <c r="BQ564" s="398"/>
      <c r="BR564" s="401"/>
      <c r="BT564" s="165">
        <v>12450</v>
      </c>
      <c r="BU564" s="166">
        <v>2365.5</v>
      </c>
      <c r="BV564" s="166">
        <v>7750</v>
      </c>
      <c r="BW564" s="167">
        <v>24</v>
      </c>
      <c r="BY564" s="401"/>
      <c r="BZ564" s="398"/>
      <c r="CA564" s="400"/>
      <c r="CC564" s="165">
        <v>12450</v>
      </c>
      <c r="CD564" s="166">
        <v>2365.5</v>
      </c>
      <c r="CE564" s="166">
        <v>7750</v>
      </c>
      <c r="CF564" s="167">
        <v>24</v>
      </c>
      <c r="CH564" s="400"/>
      <c r="CI564" s="398"/>
      <c r="CJ564" s="401"/>
      <c r="CL564" s="165">
        <v>12450</v>
      </c>
      <c r="CM564" s="166">
        <v>2427.75</v>
      </c>
      <c r="CN564" s="166">
        <v>7750</v>
      </c>
      <c r="CO564" s="167">
        <v>24</v>
      </c>
      <c r="CQ564" s="401"/>
      <c r="CR564" s="398"/>
      <c r="CS564" s="400"/>
      <c r="CU564" s="161">
        <v>0</v>
      </c>
      <c r="CV564" s="162">
        <v>0</v>
      </c>
      <c r="CW564" s="163">
        <v>12450</v>
      </c>
      <c r="CX564" s="164">
        <v>21.5</v>
      </c>
      <c r="CZ564" s="400"/>
      <c r="DA564" s="398"/>
      <c r="DB564" s="401"/>
      <c r="DD564" s="165">
        <v>12450</v>
      </c>
      <c r="DE564" s="166">
        <v>2427.75</v>
      </c>
      <c r="DF564" s="166">
        <v>7750</v>
      </c>
      <c r="DG564" s="167">
        <v>24.5</v>
      </c>
      <c r="DI564" s="401"/>
      <c r="DJ564" s="398"/>
      <c r="DK564" s="400"/>
      <c r="DM564" s="698"/>
      <c r="DN564" s="694"/>
      <c r="DO564" s="694"/>
      <c r="DP564" s="700"/>
      <c r="DR564" s="400"/>
      <c r="DS564" s="398"/>
      <c r="DT564" s="401"/>
      <c r="DV564" s="168">
        <v>17707.2</v>
      </c>
      <c r="DW564" s="163">
        <v>3938.4780000000001</v>
      </c>
      <c r="DX564" s="163">
        <v>2492.7999999999993</v>
      </c>
      <c r="DY564" s="164">
        <v>26</v>
      </c>
      <c r="EA564" s="401"/>
      <c r="EB564" s="398"/>
      <c r="EC564" s="400"/>
      <c r="EE564" s="165">
        <v>12450</v>
      </c>
      <c r="EF564" s="166">
        <v>2365.5</v>
      </c>
      <c r="EG564" s="166">
        <v>7750</v>
      </c>
      <c r="EH564" s="167">
        <v>24.5</v>
      </c>
      <c r="EJ564" s="400"/>
      <c r="EK564" s="398"/>
      <c r="EL564" s="401"/>
      <c r="EN564" s="165">
        <v>12450</v>
      </c>
      <c r="EO564" s="166">
        <v>2365.5</v>
      </c>
      <c r="EP564" s="166">
        <v>5257.2000000000007</v>
      </c>
      <c r="EQ564" s="167">
        <v>23.2</v>
      </c>
      <c r="ES564" s="401"/>
      <c r="ET564" s="398"/>
      <c r="EU564" s="400"/>
      <c r="EW564" s="165">
        <v>12450</v>
      </c>
      <c r="EX564" s="166">
        <v>2427.75</v>
      </c>
      <c r="EY564" s="166">
        <v>7750</v>
      </c>
      <c r="EZ564" s="167">
        <v>24.5</v>
      </c>
      <c r="FB564" s="400"/>
      <c r="FC564" s="398"/>
      <c r="FD564" s="401"/>
      <c r="FF564" s="161">
        <v>0</v>
      </c>
      <c r="FG564" s="162">
        <v>0</v>
      </c>
      <c r="FH564" s="163">
        <v>12450</v>
      </c>
      <c r="FI564" s="164">
        <v>21.4</v>
      </c>
      <c r="FK564" s="401"/>
    </row>
    <row r="565" spans="2:167" ht="15" customHeight="1" x14ac:dyDescent="0.25">
      <c r="B565" s="704"/>
      <c r="C565" s="704"/>
      <c r="D565" s="704"/>
      <c r="E565" s="704"/>
      <c r="F565" s="704"/>
      <c r="G565" s="399"/>
      <c r="H565" s="165">
        <v>12450</v>
      </c>
      <c r="I565" s="166">
        <v>2427.75</v>
      </c>
      <c r="J565" s="166">
        <v>7750</v>
      </c>
      <c r="K565" s="167">
        <v>24.5</v>
      </c>
      <c r="L565" s="153"/>
      <c r="M565" s="165">
        <v>6000</v>
      </c>
      <c r="N565" s="166">
        <v>1170</v>
      </c>
      <c r="O565" s="166">
        <v>44000</v>
      </c>
      <c r="P565" s="167">
        <v>21.5</v>
      </c>
      <c r="Q565" s="403"/>
      <c r="R565" s="403"/>
      <c r="S565" s="403"/>
      <c r="T565" s="403"/>
      <c r="U565" s="403"/>
      <c r="V565" s="176"/>
      <c r="W565" s="151"/>
      <c r="X565" s="398"/>
      <c r="Y565" s="400"/>
      <c r="AA565" s="165">
        <v>12450</v>
      </c>
      <c r="AB565" s="166">
        <v>2676.75</v>
      </c>
      <c r="AC565" s="166">
        <v>5257.2000000000007</v>
      </c>
      <c r="AD565" s="167">
        <v>24</v>
      </c>
      <c r="AF565" s="400"/>
      <c r="AG565" s="398"/>
      <c r="AH565" s="401"/>
      <c r="AJ565" s="168">
        <v>20200</v>
      </c>
      <c r="AK565" s="163">
        <v>4326.5</v>
      </c>
      <c r="AL565" s="163">
        <v>13800</v>
      </c>
      <c r="AM565" s="164">
        <v>30.5</v>
      </c>
      <c r="AO565" s="401"/>
      <c r="AP565" s="398"/>
      <c r="AQ565" s="400"/>
      <c r="AS565" s="158" t="s">
        <v>293</v>
      </c>
      <c r="AT565" s="159" t="s">
        <v>294</v>
      </c>
      <c r="AU565" s="159" t="s">
        <v>293</v>
      </c>
      <c r="AV565" s="160" t="s">
        <v>295</v>
      </c>
      <c r="AX565" s="400"/>
      <c r="AY565" s="398"/>
      <c r="AZ565" s="401"/>
      <c r="BB565" s="158" t="s">
        <v>292</v>
      </c>
      <c r="BC565" s="159" t="s">
        <v>292</v>
      </c>
      <c r="BD565" s="159" t="s">
        <v>292</v>
      </c>
      <c r="BE565" s="160" t="s">
        <v>292</v>
      </c>
      <c r="BG565" s="401"/>
      <c r="BH565" s="398"/>
      <c r="BI565" s="400"/>
      <c r="BK565" s="165">
        <v>12450.01</v>
      </c>
      <c r="BL565" s="166">
        <v>2365.5021500000003</v>
      </c>
      <c r="BM565" s="166">
        <v>5257.1999999999989</v>
      </c>
      <c r="BN565" s="167">
        <v>24</v>
      </c>
      <c r="BP565" s="400"/>
      <c r="BQ565" s="398"/>
      <c r="BR565" s="401"/>
      <c r="BT565" s="168">
        <v>20200</v>
      </c>
      <c r="BU565" s="163">
        <v>4225.5</v>
      </c>
      <c r="BV565" s="163">
        <v>13800</v>
      </c>
      <c r="BW565" s="164">
        <v>30</v>
      </c>
      <c r="BY565" s="401"/>
      <c r="BZ565" s="398"/>
      <c r="CA565" s="400"/>
      <c r="CC565" s="168">
        <v>20200</v>
      </c>
      <c r="CD565" s="163">
        <v>4225.5</v>
      </c>
      <c r="CE565" s="163">
        <v>13800</v>
      </c>
      <c r="CF565" s="164">
        <v>30</v>
      </c>
      <c r="CH565" s="400"/>
      <c r="CI565" s="398"/>
      <c r="CJ565" s="401"/>
      <c r="CL565" s="168">
        <v>20200</v>
      </c>
      <c r="CM565" s="163">
        <v>4287.75</v>
      </c>
      <c r="CN565" s="163">
        <v>13800</v>
      </c>
      <c r="CO565" s="164">
        <v>29.5</v>
      </c>
      <c r="CQ565" s="401"/>
      <c r="CR565" s="398"/>
      <c r="CS565" s="400"/>
      <c r="CU565" s="165">
        <v>12450</v>
      </c>
      <c r="CV565" s="166">
        <v>2676.75</v>
      </c>
      <c r="CW565" s="166">
        <v>5257.2000000000007</v>
      </c>
      <c r="CX565" s="167">
        <v>24</v>
      </c>
      <c r="CZ565" s="400"/>
      <c r="DA565" s="398"/>
      <c r="DB565" s="401"/>
      <c r="DD565" s="168">
        <v>20200</v>
      </c>
      <c r="DE565" s="163">
        <v>4326.5</v>
      </c>
      <c r="DF565" s="163">
        <v>13800</v>
      </c>
      <c r="DG565" s="164">
        <v>30.5</v>
      </c>
      <c r="DI565" s="401"/>
      <c r="DJ565" s="398"/>
      <c r="DK565" s="400"/>
      <c r="DM565" s="158" t="s">
        <v>292</v>
      </c>
      <c r="DN565" s="159" t="s">
        <v>292</v>
      </c>
      <c r="DO565" s="159" t="s">
        <v>292</v>
      </c>
      <c r="DP565" s="160" t="s">
        <v>292</v>
      </c>
      <c r="DR565" s="400"/>
      <c r="DS565" s="398"/>
      <c r="DT565" s="401"/>
      <c r="DV565" s="165">
        <v>20200</v>
      </c>
      <c r="DW565" s="166">
        <v>4586.6059999999998</v>
      </c>
      <c r="DX565" s="166">
        <v>12807.199999999997</v>
      </c>
      <c r="DY565" s="167">
        <v>29</v>
      </c>
      <c r="EA565" s="401"/>
      <c r="EB565" s="398"/>
      <c r="EC565" s="400"/>
      <c r="EE565" s="168">
        <v>20200</v>
      </c>
      <c r="EF565" s="163">
        <v>4264.25</v>
      </c>
      <c r="EG565" s="163">
        <v>13800</v>
      </c>
      <c r="EH565" s="164">
        <v>30.5</v>
      </c>
      <c r="EJ565" s="400"/>
      <c r="EK565" s="398"/>
      <c r="EL565" s="401"/>
      <c r="EN565" s="168">
        <v>17707.2</v>
      </c>
      <c r="EO565" s="163">
        <v>3585.1704</v>
      </c>
      <c r="EP565" s="163">
        <v>2492.7999999999993</v>
      </c>
      <c r="EQ565" s="164">
        <v>25.3</v>
      </c>
      <c r="ES565" s="401"/>
      <c r="ET565" s="398"/>
      <c r="EU565" s="400"/>
      <c r="EW565" s="168">
        <v>20200</v>
      </c>
      <c r="EX565" s="163">
        <v>4326.5</v>
      </c>
      <c r="EY565" s="163">
        <v>13800</v>
      </c>
      <c r="EZ565" s="164">
        <v>30.5</v>
      </c>
      <c r="FB565" s="400"/>
      <c r="FC565" s="398"/>
      <c r="FD565" s="401"/>
      <c r="FF565" s="165">
        <v>12450</v>
      </c>
      <c r="FG565" s="166">
        <v>2664.3</v>
      </c>
      <c r="FH565" s="166">
        <v>5257.2000000000007</v>
      </c>
      <c r="FI565" s="167">
        <v>23.9</v>
      </c>
      <c r="FK565" s="401"/>
    </row>
    <row r="566" spans="2:167" ht="15" customHeight="1" x14ac:dyDescent="0.25">
      <c r="B566" s="704"/>
      <c r="C566" s="704"/>
      <c r="D566" s="704"/>
      <c r="E566" s="704"/>
      <c r="F566" s="704"/>
      <c r="G566" s="399"/>
      <c r="H566" s="168">
        <v>20200</v>
      </c>
      <c r="I566" s="163">
        <v>4326.5</v>
      </c>
      <c r="J566" s="163">
        <v>13800</v>
      </c>
      <c r="K566" s="164">
        <v>30.5</v>
      </c>
      <c r="L566" s="153"/>
      <c r="M566" s="169">
        <v>50000</v>
      </c>
      <c r="N566" s="170">
        <v>10630</v>
      </c>
      <c r="O566" s="170" t="s">
        <v>296</v>
      </c>
      <c r="P566" s="171">
        <v>23.5</v>
      </c>
      <c r="Q566" s="403"/>
      <c r="R566" s="403"/>
      <c r="S566" s="403"/>
      <c r="T566" s="403"/>
      <c r="U566" s="403"/>
      <c r="V566" s="176"/>
      <c r="W566" s="151"/>
      <c r="X566" s="398"/>
      <c r="Y566" s="400"/>
      <c r="AA566" s="168">
        <v>17707.2</v>
      </c>
      <c r="AB566" s="163">
        <v>3938.4780000000001</v>
      </c>
      <c r="AC566" s="163">
        <v>2492.7999999999993</v>
      </c>
      <c r="AD566" s="164">
        <v>26</v>
      </c>
      <c r="AF566" s="400"/>
      <c r="AG566" s="398"/>
      <c r="AH566" s="401"/>
      <c r="AJ566" s="165">
        <v>34000</v>
      </c>
      <c r="AK566" s="166">
        <v>8535.5</v>
      </c>
      <c r="AL566" s="166">
        <v>26000</v>
      </c>
      <c r="AM566" s="167">
        <v>37.5</v>
      </c>
      <c r="AO566" s="401"/>
      <c r="AP566" s="398"/>
      <c r="AQ566" s="400"/>
      <c r="AS566" s="161">
        <v>0</v>
      </c>
      <c r="AT566" s="162">
        <v>0</v>
      </c>
      <c r="AU566" s="163">
        <v>12450</v>
      </c>
      <c r="AV566" s="164">
        <v>19.5</v>
      </c>
      <c r="AX566" s="400"/>
      <c r="AY566" s="398"/>
      <c r="AZ566" s="401"/>
      <c r="BB566" s="158" t="s">
        <v>293</v>
      </c>
      <c r="BC566" s="159" t="s">
        <v>294</v>
      </c>
      <c r="BD566" s="159" t="s">
        <v>293</v>
      </c>
      <c r="BE566" s="160" t="s">
        <v>295</v>
      </c>
      <c r="BG566" s="401"/>
      <c r="BH566" s="398"/>
      <c r="BI566" s="400"/>
      <c r="BK566" s="168">
        <v>17707.21</v>
      </c>
      <c r="BL566" s="163">
        <v>3627.2301500000003</v>
      </c>
      <c r="BM566" s="163">
        <v>2492.7900000000009</v>
      </c>
      <c r="BN566" s="164">
        <v>26</v>
      </c>
      <c r="BP566" s="400"/>
      <c r="BQ566" s="398"/>
      <c r="BR566" s="401"/>
      <c r="BT566" s="165">
        <v>34000</v>
      </c>
      <c r="BU566" s="166">
        <v>8365.5</v>
      </c>
      <c r="BV566" s="166">
        <v>26000</v>
      </c>
      <c r="BW566" s="167">
        <v>37</v>
      </c>
      <c r="BY566" s="401"/>
      <c r="BZ566" s="398"/>
      <c r="CA566" s="400"/>
      <c r="CC566" s="165">
        <v>34000</v>
      </c>
      <c r="CD566" s="166">
        <v>8365.5</v>
      </c>
      <c r="CE566" s="166">
        <v>1200</v>
      </c>
      <c r="CF566" s="167">
        <v>33.5</v>
      </c>
      <c r="CH566" s="400"/>
      <c r="CI566" s="398"/>
      <c r="CJ566" s="401"/>
      <c r="CL566" s="165">
        <v>34000</v>
      </c>
      <c r="CM566" s="166">
        <v>8358.75</v>
      </c>
      <c r="CN566" s="166">
        <v>1200</v>
      </c>
      <c r="CO566" s="167">
        <v>33</v>
      </c>
      <c r="CQ566" s="401"/>
      <c r="CR566" s="398"/>
      <c r="CS566" s="400"/>
      <c r="CU566" s="168">
        <v>17707.2</v>
      </c>
      <c r="CV566" s="163">
        <v>3938.4780000000001</v>
      </c>
      <c r="CW566" s="163">
        <v>2492.7999999999993</v>
      </c>
      <c r="CX566" s="164">
        <v>26</v>
      </c>
      <c r="CZ566" s="400"/>
      <c r="DA566" s="398"/>
      <c r="DB566" s="401"/>
      <c r="DD566" s="165">
        <v>34000</v>
      </c>
      <c r="DE566" s="166">
        <v>8535.5</v>
      </c>
      <c r="DF566" s="166">
        <v>26000</v>
      </c>
      <c r="DG566" s="167">
        <v>38</v>
      </c>
      <c r="DI566" s="401"/>
      <c r="DJ566" s="398"/>
      <c r="DK566" s="400"/>
      <c r="DM566" s="158" t="s">
        <v>293</v>
      </c>
      <c r="DN566" s="159" t="s">
        <v>294</v>
      </c>
      <c r="DO566" s="159" t="s">
        <v>293</v>
      </c>
      <c r="DP566" s="160" t="s">
        <v>295</v>
      </c>
      <c r="DR566" s="400"/>
      <c r="DS566" s="398"/>
      <c r="DT566" s="401"/>
      <c r="DV566" s="404">
        <v>33007.199999999997</v>
      </c>
      <c r="DW566" s="182">
        <v>8300.6939999999995</v>
      </c>
      <c r="DX566" s="182">
        <v>992.80000000000291</v>
      </c>
      <c r="DY566" s="234">
        <v>33.5</v>
      </c>
      <c r="EA566" s="401"/>
      <c r="EB566" s="398"/>
      <c r="EC566" s="400"/>
      <c r="EE566" s="165">
        <v>34000</v>
      </c>
      <c r="EF566" s="166">
        <v>8473.25</v>
      </c>
      <c r="EG566" s="166">
        <v>26000</v>
      </c>
      <c r="EH566" s="167">
        <v>38</v>
      </c>
      <c r="EJ566" s="400"/>
      <c r="EK566" s="398"/>
      <c r="EL566" s="401"/>
      <c r="EN566" s="165">
        <v>20200</v>
      </c>
      <c r="EO566" s="166">
        <v>4215.8487999999998</v>
      </c>
      <c r="EP566" s="166">
        <v>12807.199999999997</v>
      </c>
      <c r="EQ566" s="167">
        <v>28.3</v>
      </c>
      <c r="ES566" s="401"/>
      <c r="ET566" s="398"/>
      <c r="EU566" s="400"/>
      <c r="EW566" s="165">
        <v>34000</v>
      </c>
      <c r="EX566" s="166">
        <v>8535.5</v>
      </c>
      <c r="EY566" s="166">
        <v>26000</v>
      </c>
      <c r="EZ566" s="167">
        <v>38</v>
      </c>
      <c r="FB566" s="400"/>
      <c r="FC566" s="398"/>
      <c r="FD566" s="401"/>
      <c r="FF566" s="168">
        <v>17707.2</v>
      </c>
      <c r="FG566" s="163">
        <v>3920.7708000000002</v>
      </c>
      <c r="FH566" s="163">
        <v>2492.7999999999993</v>
      </c>
      <c r="FI566" s="164">
        <v>25.92</v>
      </c>
      <c r="FK566" s="401"/>
    </row>
    <row r="567" spans="2:167" ht="15" customHeight="1" x14ac:dyDescent="0.25">
      <c r="B567" s="704"/>
      <c r="C567" s="704"/>
      <c r="D567" s="704"/>
      <c r="E567" s="704"/>
      <c r="F567" s="704"/>
      <c r="G567" s="399"/>
      <c r="H567" s="165">
        <v>34000</v>
      </c>
      <c r="I567" s="166">
        <v>8535.5</v>
      </c>
      <c r="J567" s="166">
        <v>26000</v>
      </c>
      <c r="K567" s="167">
        <v>38</v>
      </c>
      <c r="L567" s="153"/>
      <c r="M567" s="153"/>
      <c r="N567" s="153"/>
      <c r="O567" s="153"/>
      <c r="P567" s="153"/>
      <c r="Q567" s="403"/>
      <c r="R567" s="403"/>
      <c r="S567" s="403"/>
      <c r="T567" s="403"/>
      <c r="U567" s="403"/>
      <c r="V567" s="176"/>
      <c r="W567" s="151"/>
      <c r="X567" s="398"/>
      <c r="Y567" s="400"/>
      <c r="AA567" s="165">
        <v>20200</v>
      </c>
      <c r="AB567" s="166">
        <v>4586.6059999999998</v>
      </c>
      <c r="AC567" s="166">
        <v>12807.199999999997</v>
      </c>
      <c r="AD567" s="167">
        <v>29</v>
      </c>
      <c r="AF567" s="400"/>
      <c r="AG567" s="398"/>
      <c r="AH567" s="401"/>
      <c r="AJ567" s="193">
        <v>60000</v>
      </c>
      <c r="AK567" s="194">
        <v>18285.5</v>
      </c>
      <c r="AL567" s="194" t="s">
        <v>296</v>
      </c>
      <c r="AM567" s="195">
        <v>44</v>
      </c>
      <c r="AO567" s="401"/>
      <c r="AP567" s="398"/>
      <c r="AQ567" s="400"/>
      <c r="AS567" s="165">
        <v>12450</v>
      </c>
      <c r="AT567" s="166">
        <v>2427.75</v>
      </c>
      <c r="AU567" s="166">
        <v>5257.2000000000007</v>
      </c>
      <c r="AV567" s="167">
        <v>24</v>
      </c>
      <c r="AX567" s="400"/>
      <c r="AY567" s="398"/>
      <c r="AZ567" s="401"/>
      <c r="BB567" s="161">
        <v>0</v>
      </c>
      <c r="BC567" s="162">
        <v>0</v>
      </c>
      <c r="BD567" s="163">
        <v>10000</v>
      </c>
      <c r="BE567" s="164">
        <v>19</v>
      </c>
      <c r="BG567" s="401"/>
      <c r="BH567" s="398"/>
      <c r="BI567" s="400"/>
      <c r="BK567" s="165">
        <v>20200</v>
      </c>
      <c r="BL567" s="166">
        <v>4275.3555500000002</v>
      </c>
      <c r="BM567" s="166">
        <v>12807.21</v>
      </c>
      <c r="BN567" s="167">
        <v>29</v>
      </c>
      <c r="BP567" s="400"/>
      <c r="BQ567" s="398"/>
      <c r="BR567" s="401"/>
      <c r="BT567" s="193">
        <v>60000</v>
      </c>
      <c r="BU567" s="194">
        <v>17985.5</v>
      </c>
      <c r="BV567" s="194" t="s">
        <v>296</v>
      </c>
      <c r="BW567" s="195">
        <v>45</v>
      </c>
      <c r="BY567" s="401"/>
      <c r="BZ567" s="398"/>
      <c r="CA567" s="400"/>
      <c r="CC567" s="404">
        <v>35200</v>
      </c>
      <c r="CD567" s="182">
        <v>8767.5</v>
      </c>
      <c r="CE567" s="182">
        <v>24800</v>
      </c>
      <c r="CF567" s="234">
        <v>37</v>
      </c>
      <c r="CH567" s="400"/>
      <c r="CI567" s="398"/>
      <c r="CJ567" s="401"/>
      <c r="CL567" s="404">
        <v>35200</v>
      </c>
      <c r="CM567" s="182">
        <v>8754.75</v>
      </c>
      <c r="CN567" s="182">
        <v>18207.199999999997</v>
      </c>
      <c r="CO567" s="234">
        <v>37</v>
      </c>
      <c r="CQ567" s="401"/>
      <c r="CR567" s="398"/>
      <c r="CS567" s="400"/>
      <c r="CU567" s="165">
        <v>20200</v>
      </c>
      <c r="CV567" s="166">
        <v>4586.6059999999998</v>
      </c>
      <c r="CW567" s="166">
        <v>12807.199999999997</v>
      </c>
      <c r="CX567" s="167">
        <v>29</v>
      </c>
      <c r="CZ567" s="400"/>
      <c r="DA567" s="398"/>
      <c r="DB567" s="401"/>
      <c r="DD567" s="169">
        <v>60000</v>
      </c>
      <c r="DE567" s="170">
        <v>18415.5</v>
      </c>
      <c r="DF567" s="172" t="s">
        <v>296</v>
      </c>
      <c r="DG567" s="171">
        <v>46</v>
      </c>
      <c r="DI567" s="401"/>
      <c r="DJ567" s="398"/>
      <c r="DK567" s="400"/>
      <c r="DM567" s="161">
        <v>0</v>
      </c>
      <c r="DN567" s="162">
        <v>0</v>
      </c>
      <c r="DO567" s="163">
        <v>12450</v>
      </c>
      <c r="DP567" s="164">
        <v>20</v>
      </c>
      <c r="DR567" s="400"/>
      <c r="DS567" s="398"/>
      <c r="DT567" s="401"/>
      <c r="DV567" s="165">
        <v>34000</v>
      </c>
      <c r="DW567" s="166">
        <v>8633.2820000000011</v>
      </c>
      <c r="DX567" s="166">
        <v>19407.199999999997</v>
      </c>
      <c r="DY567" s="167">
        <v>37</v>
      </c>
      <c r="EA567" s="401"/>
      <c r="EB567" s="398"/>
      <c r="EC567" s="400"/>
      <c r="EE567" s="193">
        <v>60000</v>
      </c>
      <c r="EF567" s="194">
        <v>18353.25</v>
      </c>
      <c r="EG567" s="194" t="s">
        <v>296</v>
      </c>
      <c r="EH567" s="195">
        <v>46</v>
      </c>
      <c r="EJ567" s="400"/>
      <c r="EK567" s="398"/>
      <c r="EL567" s="401"/>
      <c r="EN567" s="404">
        <v>33007.199999999997</v>
      </c>
      <c r="EO567" s="182">
        <v>7840.286399999999</v>
      </c>
      <c r="EP567" s="182">
        <v>992.80000000000291</v>
      </c>
      <c r="EQ567" s="234">
        <v>32.9</v>
      </c>
      <c r="ES567" s="401"/>
      <c r="ET567" s="398"/>
      <c r="EU567" s="400"/>
      <c r="EW567" s="193">
        <v>60000</v>
      </c>
      <c r="EX567" s="194">
        <v>18415.5</v>
      </c>
      <c r="EY567" s="194" t="s">
        <v>296</v>
      </c>
      <c r="EZ567" s="195">
        <v>46</v>
      </c>
      <c r="FB567" s="400"/>
      <c r="FC567" s="398"/>
      <c r="FD567" s="401"/>
      <c r="FF567" s="165">
        <v>20200</v>
      </c>
      <c r="FG567" s="166">
        <v>4566.9045599999999</v>
      </c>
      <c r="FH567" s="166">
        <v>12807.199999999997</v>
      </c>
      <c r="FI567" s="167">
        <v>28.92</v>
      </c>
      <c r="FK567" s="401"/>
    </row>
    <row r="568" spans="2:167" ht="15" customHeight="1" x14ac:dyDescent="0.25">
      <c r="B568" s="704"/>
      <c r="C568" s="704"/>
      <c r="D568" s="704"/>
      <c r="E568" s="704"/>
      <c r="F568" s="704"/>
      <c r="G568" s="399"/>
      <c r="H568" s="169">
        <v>60000</v>
      </c>
      <c r="I568" s="170">
        <v>18415.5</v>
      </c>
      <c r="J568" s="172" t="s">
        <v>296</v>
      </c>
      <c r="K568" s="171">
        <v>46</v>
      </c>
      <c r="L568" s="153"/>
      <c r="M568" s="153"/>
      <c r="N568" s="153"/>
      <c r="O568" s="153"/>
      <c r="P568" s="153"/>
      <c r="Q568" s="183"/>
      <c r="R568" s="183"/>
      <c r="S568" s="183"/>
      <c r="T568" s="183"/>
      <c r="U568" s="183"/>
      <c r="V568" s="176"/>
      <c r="W568" s="151"/>
      <c r="X568" s="398"/>
      <c r="Y568" s="400"/>
      <c r="AA568" s="404">
        <v>33007.199999999997</v>
      </c>
      <c r="AB568" s="182">
        <v>8300.6939999999995</v>
      </c>
      <c r="AC568" s="182">
        <v>992.80000000000291</v>
      </c>
      <c r="AD568" s="234">
        <v>33.5</v>
      </c>
      <c r="AF568" s="400"/>
      <c r="AG568" s="398"/>
      <c r="AH568" s="401"/>
      <c r="AO568" s="401"/>
      <c r="AP568" s="398"/>
      <c r="AQ568" s="400"/>
      <c r="AS568" s="168">
        <v>17707.2</v>
      </c>
      <c r="AT568" s="163">
        <v>3689.4780000000001</v>
      </c>
      <c r="AU568" s="163">
        <v>2492.7999999999993</v>
      </c>
      <c r="AV568" s="164">
        <v>26</v>
      </c>
      <c r="AX568" s="400"/>
      <c r="AY568" s="398"/>
      <c r="AZ568" s="401"/>
      <c r="BB568" s="165">
        <v>10000</v>
      </c>
      <c r="BC568" s="166">
        <v>1900</v>
      </c>
      <c r="BD568" s="166">
        <v>2450</v>
      </c>
      <c r="BE568" s="167">
        <v>21.25</v>
      </c>
      <c r="BG568" s="401"/>
      <c r="BH568" s="398"/>
      <c r="BI568" s="400"/>
      <c r="BK568" s="404">
        <v>33007.21</v>
      </c>
      <c r="BL568" s="182">
        <v>7989.4464499999995</v>
      </c>
      <c r="BM568" s="182">
        <v>992.79000000000087</v>
      </c>
      <c r="BN568" s="234">
        <v>33.5</v>
      </c>
      <c r="BP568" s="400"/>
      <c r="BQ568" s="398"/>
      <c r="BR568" s="401"/>
      <c r="BY568" s="401"/>
      <c r="BZ568" s="398"/>
      <c r="CA568" s="400"/>
      <c r="CC568" s="179">
        <v>60000</v>
      </c>
      <c r="CD568" s="180">
        <v>17943.5</v>
      </c>
      <c r="CE568" s="180" t="s">
        <v>296</v>
      </c>
      <c r="CF568" s="181">
        <v>45</v>
      </c>
      <c r="CH568" s="400"/>
      <c r="CI568" s="398"/>
      <c r="CJ568" s="401"/>
      <c r="CL568" s="165">
        <v>53407.199999999997</v>
      </c>
      <c r="CM568" s="166">
        <v>15491.413999999999</v>
      </c>
      <c r="CN568" s="166">
        <v>6592.8000000000029</v>
      </c>
      <c r="CO568" s="167">
        <v>40</v>
      </c>
      <c r="CQ568" s="401"/>
      <c r="CR568" s="398"/>
      <c r="CS568" s="400"/>
      <c r="CU568" s="404">
        <v>33007.199999999997</v>
      </c>
      <c r="CV568" s="182">
        <v>8300.6939999999995</v>
      </c>
      <c r="CW568" s="182">
        <v>992.80000000000291</v>
      </c>
      <c r="CX568" s="234">
        <v>33.5</v>
      </c>
      <c r="CZ568" s="400"/>
      <c r="DA568" s="398"/>
      <c r="DB568" s="401"/>
      <c r="DI568" s="401"/>
      <c r="DJ568" s="398"/>
      <c r="DK568" s="400"/>
      <c r="DM568" s="165">
        <v>12450</v>
      </c>
      <c r="DN568" s="166">
        <v>2490</v>
      </c>
      <c r="DO568" s="166">
        <v>7750</v>
      </c>
      <c r="DP568" s="167">
        <v>24.5</v>
      </c>
      <c r="DR568" s="400"/>
      <c r="DS568" s="398"/>
      <c r="DT568" s="401"/>
      <c r="DV568" s="404">
        <v>53407.199999999997</v>
      </c>
      <c r="DW568" s="182">
        <v>15813.946</v>
      </c>
      <c r="DX568" s="182">
        <v>6592.8000000000029</v>
      </c>
      <c r="DY568" s="234">
        <v>40</v>
      </c>
      <c r="EA568" s="401"/>
      <c r="EB568" s="398"/>
      <c r="EC568" s="400"/>
      <c r="EJ568" s="400"/>
      <c r="EK568" s="398"/>
      <c r="EL568" s="401"/>
      <c r="EN568" s="165">
        <v>34000</v>
      </c>
      <c r="EO568" s="166">
        <v>8166.9175999999998</v>
      </c>
      <c r="EP568" s="166">
        <v>19407.199999999997</v>
      </c>
      <c r="EQ568" s="167">
        <v>36.4</v>
      </c>
      <c r="ES568" s="401"/>
      <c r="ET568" s="398"/>
      <c r="EU568" s="400"/>
      <c r="FB568" s="400"/>
      <c r="FC568" s="398"/>
      <c r="FD568" s="401"/>
      <c r="FF568" s="404">
        <v>33007.199999999997</v>
      </c>
      <c r="FG568" s="182">
        <v>8270.746799999999</v>
      </c>
      <c r="FH568" s="182">
        <v>992.80000000000291</v>
      </c>
      <c r="FI568" s="234">
        <v>33.450000000000003</v>
      </c>
      <c r="FK568" s="401"/>
    </row>
    <row r="569" spans="2:167" ht="15" customHeight="1" x14ac:dyDescent="0.25">
      <c r="B569" s="704"/>
      <c r="C569" s="704"/>
      <c r="D569" s="704"/>
      <c r="E569" s="704"/>
      <c r="F569" s="704"/>
      <c r="G569" s="399"/>
      <c r="H569" s="163"/>
      <c r="I569" s="163"/>
      <c r="J569" s="162"/>
      <c r="K569" s="173"/>
      <c r="L569" s="153"/>
      <c r="M569" s="153"/>
      <c r="N569" s="153"/>
      <c r="O569" s="153"/>
      <c r="P569" s="153"/>
      <c r="Q569" s="183"/>
      <c r="R569" s="183"/>
      <c r="S569" s="183"/>
      <c r="T569" s="183"/>
      <c r="U569" s="183"/>
      <c r="V569" s="176"/>
      <c r="W569" s="151"/>
      <c r="X569" s="398"/>
      <c r="Y569" s="400"/>
      <c r="AA569" s="165">
        <v>34000</v>
      </c>
      <c r="AB569" s="166">
        <v>8633.2820000000011</v>
      </c>
      <c r="AC569" s="166">
        <v>19407.199999999997</v>
      </c>
      <c r="AD569" s="167">
        <v>37</v>
      </c>
      <c r="AF569" s="400"/>
      <c r="AG569" s="398"/>
      <c r="AH569" s="401"/>
      <c r="AI569" s="401"/>
      <c r="AJ569" s="401"/>
      <c r="AK569" s="401"/>
      <c r="AL569" s="401"/>
      <c r="AM569" s="401"/>
      <c r="AN569" s="401"/>
      <c r="AO569" s="401"/>
      <c r="AP569" s="398"/>
      <c r="AQ569" s="400"/>
      <c r="AS569" s="165">
        <v>20200</v>
      </c>
      <c r="AT569" s="166">
        <v>4337.6059999999998</v>
      </c>
      <c r="AU569" s="166">
        <v>12807.199999999997</v>
      </c>
      <c r="AV569" s="167">
        <v>29</v>
      </c>
      <c r="AX569" s="400"/>
      <c r="AY569" s="398"/>
      <c r="AZ569" s="401"/>
      <c r="BB569" s="168">
        <v>12450</v>
      </c>
      <c r="BC569" s="163">
        <v>2420.625</v>
      </c>
      <c r="BD569" s="163">
        <v>5550</v>
      </c>
      <c r="BE569" s="164">
        <v>23.75</v>
      </c>
      <c r="BG569" s="401"/>
      <c r="BH569" s="398"/>
      <c r="BI569" s="400"/>
      <c r="BK569" s="165">
        <v>34000</v>
      </c>
      <c r="BL569" s="166">
        <v>8322.0311000000002</v>
      </c>
      <c r="BM569" s="166">
        <v>19407.21</v>
      </c>
      <c r="BN569" s="167">
        <v>37</v>
      </c>
      <c r="BP569" s="400"/>
      <c r="BQ569" s="398"/>
      <c r="BR569" s="401"/>
      <c r="BS569" s="401"/>
      <c r="BT569" s="401"/>
      <c r="BU569" s="401"/>
      <c r="BV569" s="401"/>
      <c r="BW569" s="401"/>
      <c r="BX569" s="401"/>
      <c r="BY569" s="401"/>
      <c r="BZ569" s="398"/>
      <c r="CA569" s="400"/>
      <c r="CH569" s="400"/>
      <c r="CI569" s="398"/>
      <c r="CJ569" s="401"/>
      <c r="CL569" s="193">
        <v>60000</v>
      </c>
      <c r="CM569" s="194">
        <v>18128.534</v>
      </c>
      <c r="CN569" s="194" t="s">
        <v>296</v>
      </c>
      <c r="CO569" s="195">
        <v>44</v>
      </c>
      <c r="CQ569" s="401"/>
      <c r="CR569" s="398"/>
      <c r="CS569" s="400"/>
      <c r="CU569" s="165">
        <v>34000</v>
      </c>
      <c r="CV569" s="166">
        <v>8633.2820000000011</v>
      </c>
      <c r="CW569" s="166">
        <v>19407.199999999997</v>
      </c>
      <c r="CX569" s="167">
        <v>37</v>
      </c>
      <c r="CZ569" s="400"/>
      <c r="DA569" s="398"/>
      <c r="DB569" s="401"/>
      <c r="DC569" s="401"/>
      <c r="DD569" s="401"/>
      <c r="DE569" s="401"/>
      <c r="DF569" s="401"/>
      <c r="DG569" s="401"/>
      <c r="DH569" s="401"/>
      <c r="DI569" s="401"/>
      <c r="DJ569" s="398"/>
      <c r="DK569" s="400"/>
      <c r="DM569" s="168">
        <v>20200</v>
      </c>
      <c r="DN569" s="163">
        <v>4388.75</v>
      </c>
      <c r="DO569" s="163">
        <v>4000</v>
      </c>
      <c r="DP569" s="164">
        <v>30.5</v>
      </c>
      <c r="DR569" s="400"/>
      <c r="DS569" s="398"/>
      <c r="DT569" s="401"/>
      <c r="DV569" s="179">
        <v>60000</v>
      </c>
      <c r="DW569" s="180">
        <v>18451.066000000003</v>
      </c>
      <c r="DX569" s="180" t="s">
        <v>296</v>
      </c>
      <c r="DY569" s="181">
        <v>44</v>
      </c>
      <c r="EA569" s="401"/>
      <c r="EB569" s="398"/>
      <c r="EC569" s="400"/>
      <c r="ED569" s="400"/>
      <c r="EE569" s="400"/>
      <c r="EF569" s="400"/>
      <c r="EG569" s="400"/>
      <c r="EH569" s="400"/>
      <c r="EI569" s="400"/>
      <c r="EJ569" s="400"/>
      <c r="EK569" s="398"/>
      <c r="EL569" s="401"/>
      <c r="EN569" s="404">
        <v>53407.199999999997</v>
      </c>
      <c r="EO569" s="182">
        <v>15231.138399999998</v>
      </c>
      <c r="EP569" s="182">
        <v>6592.8000000000029</v>
      </c>
      <c r="EQ569" s="234">
        <v>39.5</v>
      </c>
      <c r="ES569" s="401"/>
      <c r="ET569" s="398"/>
      <c r="EU569" s="400"/>
      <c r="EV569" s="400"/>
      <c r="EW569" s="400"/>
      <c r="EX569" s="400"/>
      <c r="EY569" s="400"/>
      <c r="EZ569" s="400"/>
      <c r="FA569" s="400"/>
      <c r="FB569" s="400"/>
      <c r="FC569" s="398"/>
      <c r="FD569" s="401"/>
      <c r="FF569" s="165">
        <v>34000</v>
      </c>
      <c r="FG569" s="166">
        <v>8602.8384000000005</v>
      </c>
      <c r="FH569" s="166">
        <v>19407.199999999997</v>
      </c>
      <c r="FI569" s="167">
        <v>36.950000000000003</v>
      </c>
      <c r="FK569" s="401"/>
    </row>
    <row r="570" spans="2:167" ht="15" customHeight="1" x14ac:dyDescent="0.25">
      <c r="B570" s="704"/>
      <c r="C570" s="704"/>
      <c r="D570" s="704"/>
      <c r="E570" s="704"/>
      <c r="F570" s="704"/>
      <c r="G570" s="406"/>
      <c r="H570" s="413"/>
      <c r="I570" s="413"/>
      <c r="J570" s="414"/>
      <c r="K570" s="407"/>
      <c r="L570" s="151"/>
      <c r="M570" s="151"/>
      <c r="N570" s="151"/>
      <c r="O570" s="151"/>
      <c r="P570" s="151"/>
      <c r="Q570" s="407"/>
      <c r="R570" s="407"/>
      <c r="S570" s="407"/>
      <c r="T570" s="407"/>
      <c r="U570" s="407"/>
      <c r="V570" s="151"/>
      <c r="W570" s="151"/>
      <c r="X570" s="398"/>
      <c r="Y570" s="400"/>
      <c r="AA570" s="404">
        <v>53407.199999999997</v>
      </c>
      <c r="AB570" s="182">
        <v>15813.946</v>
      </c>
      <c r="AC570" s="182">
        <v>6592.8000000000029</v>
      </c>
      <c r="AD570" s="234">
        <v>40</v>
      </c>
      <c r="AF570" s="400"/>
      <c r="AG570" s="398"/>
      <c r="AH570" s="398"/>
      <c r="AI570" s="398"/>
      <c r="AJ570" s="398"/>
      <c r="AK570" s="398"/>
      <c r="AL570" s="398"/>
      <c r="AM570" s="398"/>
      <c r="AN570" s="398"/>
      <c r="AO570" s="398"/>
      <c r="AP570" s="398"/>
      <c r="AQ570" s="400"/>
      <c r="AS570" s="404">
        <v>33007.199999999997</v>
      </c>
      <c r="AT570" s="182">
        <v>8051.6939999999995</v>
      </c>
      <c r="AU570" s="182">
        <v>992.80000000000291</v>
      </c>
      <c r="AV570" s="234">
        <v>33.5</v>
      </c>
      <c r="AX570" s="400"/>
      <c r="AY570" s="398"/>
      <c r="AZ570" s="401"/>
      <c r="BB570" s="165">
        <v>18000</v>
      </c>
      <c r="BC570" s="166">
        <v>3738.75</v>
      </c>
      <c r="BD570" s="166">
        <v>2200</v>
      </c>
      <c r="BE570" s="167">
        <v>26.75</v>
      </c>
      <c r="BG570" s="401"/>
      <c r="BH570" s="398"/>
      <c r="BI570" s="400"/>
      <c r="BK570" s="404">
        <v>53407.21</v>
      </c>
      <c r="BL570" s="182">
        <v>15502.6988</v>
      </c>
      <c r="BM570" s="182">
        <v>6592.7900000000009</v>
      </c>
      <c r="BN570" s="234">
        <v>42</v>
      </c>
      <c r="BP570" s="400"/>
      <c r="BQ570" s="398"/>
      <c r="BR570" s="398"/>
      <c r="BS570" s="398"/>
      <c r="BT570" s="398"/>
      <c r="BU570" s="398"/>
      <c r="BV570" s="398"/>
      <c r="BW570" s="398"/>
      <c r="BX570" s="398"/>
      <c r="BY570" s="398"/>
      <c r="BZ570" s="398"/>
      <c r="CA570" s="400"/>
      <c r="CB570" s="400"/>
      <c r="CC570" s="400"/>
      <c r="CD570" s="400"/>
      <c r="CE570" s="400"/>
      <c r="CF570" s="400"/>
      <c r="CG570" s="400"/>
      <c r="CH570" s="400"/>
      <c r="CI570" s="398"/>
      <c r="CJ570" s="401"/>
      <c r="CQ570" s="401"/>
      <c r="CR570" s="398"/>
      <c r="CS570" s="400"/>
      <c r="CU570" s="404">
        <v>53407.199999999997</v>
      </c>
      <c r="CV570" s="182">
        <v>15813.946</v>
      </c>
      <c r="CW570" s="182">
        <v>6592.8000000000029</v>
      </c>
      <c r="CX570" s="234">
        <v>40</v>
      </c>
      <c r="CZ570" s="400"/>
      <c r="DA570" s="398"/>
      <c r="DB570" s="398"/>
      <c r="DC570" s="398"/>
      <c r="DD570" s="398"/>
      <c r="DE570" s="398"/>
      <c r="DF570" s="398"/>
      <c r="DG570" s="398"/>
      <c r="DH570" s="398"/>
      <c r="DI570" s="398"/>
      <c r="DJ570" s="398"/>
      <c r="DK570" s="400"/>
      <c r="DM570" s="165">
        <v>24200</v>
      </c>
      <c r="DN570" s="166">
        <v>5608.75</v>
      </c>
      <c r="DO570" s="166">
        <v>9800</v>
      </c>
      <c r="DP570" s="167">
        <v>31.5</v>
      </c>
      <c r="DR570" s="400"/>
      <c r="DS570" s="398"/>
      <c r="DT570" s="401"/>
      <c r="EA570" s="401"/>
      <c r="EB570" s="398"/>
      <c r="EC570" s="398"/>
      <c r="ED570" s="398"/>
      <c r="EE570" s="398"/>
      <c r="EF570" s="398"/>
      <c r="EG570" s="398"/>
      <c r="EH570" s="398"/>
      <c r="EI570" s="398"/>
      <c r="EJ570" s="398"/>
      <c r="EK570" s="398"/>
      <c r="EL570" s="401"/>
      <c r="EN570" s="179">
        <v>60000</v>
      </c>
      <c r="EO570" s="180">
        <v>17835.294399999999</v>
      </c>
      <c r="EP570" s="180" t="s">
        <v>296</v>
      </c>
      <c r="EQ570" s="181">
        <v>43.5</v>
      </c>
      <c r="ES570" s="401"/>
      <c r="ET570" s="398"/>
      <c r="EU570" s="398"/>
      <c r="EV570" s="398"/>
      <c r="EW570" s="398"/>
      <c r="EX570" s="398"/>
      <c r="EY570" s="398"/>
      <c r="EZ570" s="398"/>
      <c r="FA570" s="398"/>
      <c r="FB570" s="398"/>
      <c r="FC570" s="398"/>
      <c r="FD570" s="401"/>
      <c r="FF570" s="404">
        <v>53407.199999999997</v>
      </c>
      <c r="FG570" s="182">
        <v>15773.7988</v>
      </c>
      <c r="FH570" s="182">
        <v>6592.8000000000029</v>
      </c>
      <c r="FI570" s="234">
        <v>39.980000000000004</v>
      </c>
      <c r="FK570" s="401"/>
    </row>
    <row r="571" spans="2:167" ht="15" customHeight="1" x14ac:dyDescent="0.25">
      <c r="B571" s="704"/>
      <c r="C571" s="704"/>
      <c r="D571" s="704"/>
      <c r="E571" s="704"/>
      <c r="F571" s="704"/>
      <c r="G571" s="415"/>
      <c r="H571" s="398"/>
      <c r="I571" s="398"/>
      <c r="J571" s="398"/>
      <c r="K571" s="398"/>
      <c r="L571" s="398"/>
      <c r="M571" s="398"/>
      <c r="N571" s="398"/>
      <c r="O571" s="398"/>
      <c r="P571" s="398"/>
      <c r="Q571" s="416"/>
      <c r="R571" s="416"/>
      <c r="S571" s="416"/>
      <c r="T571" s="416"/>
      <c r="U571" s="416"/>
      <c r="V571" s="416"/>
      <c r="W571" s="416"/>
      <c r="X571" s="398"/>
      <c r="Y571" s="400"/>
      <c r="AA571" s="165">
        <v>60000</v>
      </c>
      <c r="AB571" s="166">
        <v>18451.066000000003</v>
      </c>
      <c r="AC571" s="166">
        <v>60000</v>
      </c>
      <c r="AD571" s="167">
        <v>46</v>
      </c>
      <c r="AF571" s="400"/>
      <c r="AG571" s="398"/>
      <c r="AH571" s="398"/>
      <c r="AI571" s="398"/>
      <c r="AJ571" s="398"/>
      <c r="AK571" s="398"/>
      <c r="AL571" s="398"/>
      <c r="AM571" s="398"/>
      <c r="AN571" s="398"/>
      <c r="AO571" s="398"/>
      <c r="AP571" s="398"/>
      <c r="AQ571" s="400"/>
      <c r="AS571" s="165">
        <v>34000</v>
      </c>
      <c r="AT571" s="166">
        <v>8384.2820000000011</v>
      </c>
      <c r="AU571" s="166">
        <v>19407.199999999997</v>
      </c>
      <c r="AV571" s="167">
        <v>37</v>
      </c>
      <c r="AX571" s="400"/>
      <c r="AY571" s="398"/>
      <c r="AZ571" s="401"/>
      <c r="BB571" s="404">
        <v>20200</v>
      </c>
      <c r="BC571" s="182">
        <v>4327.25</v>
      </c>
      <c r="BD571" s="182">
        <v>9800</v>
      </c>
      <c r="BE571" s="234">
        <v>29.75</v>
      </c>
      <c r="BG571" s="401"/>
      <c r="BH571" s="398"/>
      <c r="BI571" s="400"/>
      <c r="BK571" s="165">
        <v>60000</v>
      </c>
      <c r="BL571" s="166">
        <v>18271.670600000001</v>
      </c>
      <c r="BM571" s="166">
        <v>30000.009999999995</v>
      </c>
      <c r="BN571" s="167">
        <v>46</v>
      </c>
      <c r="BP571" s="400"/>
      <c r="BQ571" s="398"/>
      <c r="BR571" s="398"/>
      <c r="BS571" s="398"/>
      <c r="BT571" s="398"/>
      <c r="BU571" s="398"/>
      <c r="BV571" s="398"/>
      <c r="BW571" s="398"/>
      <c r="BX571" s="398"/>
      <c r="BY571" s="398"/>
      <c r="BZ571" s="398"/>
      <c r="CA571" s="398"/>
      <c r="CB571" s="398"/>
      <c r="CC571" s="398"/>
      <c r="CD571" s="398"/>
      <c r="CE571" s="398"/>
      <c r="CF571" s="398"/>
      <c r="CG571" s="398"/>
      <c r="CH571" s="398"/>
      <c r="CI571" s="398"/>
      <c r="CJ571" s="401"/>
      <c r="CK571" s="401"/>
      <c r="CL571" s="401"/>
      <c r="CM571" s="401"/>
      <c r="CN571" s="401"/>
      <c r="CO571" s="401"/>
      <c r="CP571" s="401"/>
      <c r="CQ571" s="401"/>
      <c r="CR571" s="398"/>
      <c r="CS571" s="400"/>
      <c r="CU571" s="165">
        <v>60000</v>
      </c>
      <c r="CV571" s="166">
        <v>18451.066000000003</v>
      </c>
      <c r="CW571" s="166">
        <v>60000.2</v>
      </c>
      <c r="CX571" s="167">
        <v>44</v>
      </c>
      <c r="CZ571" s="400"/>
      <c r="DA571" s="398"/>
      <c r="DB571" s="398"/>
      <c r="DC571" s="398"/>
      <c r="DD571" s="398"/>
      <c r="DE571" s="398"/>
      <c r="DF571" s="398"/>
      <c r="DG571" s="398"/>
      <c r="DH571" s="398"/>
      <c r="DI571" s="398"/>
      <c r="DJ571" s="398"/>
      <c r="DK571" s="400"/>
      <c r="DM571" s="404">
        <v>34000</v>
      </c>
      <c r="DN571" s="182">
        <v>8695.75</v>
      </c>
      <c r="DO571" s="182">
        <v>1200</v>
      </c>
      <c r="DP571" s="234">
        <v>35</v>
      </c>
      <c r="DR571" s="400"/>
      <c r="DS571" s="398"/>
      <c r="DT571" s="401"/>
      <c r="DU571" s="401"/>
      <c r="DV571" s="401"/>
      <c r="DW571" s="401"/>
      <c r="DX571" s="401"/>
      <c r="DY571" s="401"/>
      <c r="DZ571" s="401"/>
      <c r="EA571" s="401"/>
      <c r="EB571" s="398"/>
      <c r="EC571" s="398"/>
      <c r="ED571" s="398"/>
      <c r="EE571" s="398"/>
      <c r="EF571" s="398"/>
      <c r="EG571" s="398"/>
      <c r="EH571" s="398"/>
      <c r="EI571" s="398"/>
      <c r="EJ571" s="398"/>
      <c r="EK571" s="398"/>
      <c r="EL571" s="401"/>
      <c r="ES571" s="401"/>
      <c r="ET571" s="398"/>
      <c r="EU571" s="398"/>
      <c r="EV571" s="398"/>
      <c r="EW571" s="398"/>
      <c r="EX571" s="398"/>
      <c r="EY571" s="398"/>
      <c r="EZ571" s="398"/>
      <c r="FA571" s="398"/>
      <c r="FB571" s="398"/>
      <c r="FC571" s="398"/>
      <c r="FD571" s="401"/>
      <c r="FF571" s="165">
        <v>60000</v>
      </c>
      <c r="FG571" s="166">
        <v>18409.600240000003</v>
      </c>
      <c r="FH571" s="166">
        <v>60000.2</v>
      </c>
      <c r="FI571" s="167">
        <v>43.980000000000004</v>
      </c>
      <c r="FK571" s="401"/>
    </row>
    <row r="572" spans="2:167" ht="15" customHeight="1" x14ac:dyDescent="0.25">
      <c r="B572" s="704"/>
      <c r="C572" s="704"/>
      <c r="D572" s="704"/>
      <c r="E572" s="704"/>
      <c r="F572" s="704"/>
      <c r="G572" s="415"/>
      <c r="H572" s="398"/>
      <c r="I572" s="398"/>
      <c r="J572" s="398"/>
      <c r="K572" s="398"/>
      <c r="L572" s="398"/>
      <c r="M572" s="398"/>
      <c r="N572" s="398"/>
      <c r="O572" s="398"/>
      <c r="P572" s="398"/>
      <c r="Q572" s="416"/>
      <c r="R572" s="416"/>
      <c r="S572" s="416"/>
      <c r="T572" s="416"/>
      <c r="U572" s="416"/>
      <c r="V572" s="416"/>
      <c r="W572" s="416"/>
      <c r="X572" s="398"/>
      <c r="Y572" s="400"/>
      <c r="AA572" s="169">
        <v>120000</v>
      </c>
      <c r="AB572" s="170">
        <v>46051.066000000006</v>
      </c>
      <c r="AC572" s="172" t="s">
        <v>296</v>
      </c>
      <c r="AD572" s="171">
        <v>48</v>
      </c>
      <c r="AF572" s="400"/>
      <c r="AG572" s="398"/>
      <c r="AH572" s="398"/>
      <c r="AI572" s="398"/>
      <c r="AJ572" s="398"/>
      <c r="AK572" s="398"/>
      <c r="AL572" s="398"/>
      <c r="AM572" s="398"/>
      <c r="AN572" s="398"/>
      <c r="AO572" s="398"/>
      <c r="AP572" s="398"/>
      <c r="AQ572" s="400"/>
      <c r="AS572" s="404">
        <v>53407.199999999997</v>
      </c>
      <c r="AT572" s="182">
        <v>15564.946</v>
      </c>
      <c r="AU572" s="182">
        <v>6592.8000000000029</v>
      </c>
      <c r="AV572" s="234">
        <v>40</v>
      </c>
      <c r="AX572" s="400"/>
      <c r="AY572" s="398"/>
      <c r="AZ572" s="401"/>
      <c r="BB572" s="165">
        <v>30000</v>
      </c>
      <c r="BC572" s="166">
        <v>7242.75</v>
      </c>
      <c r="BD572" s="166">
        <v>4000</v>
      </c>
      <c r="BE572" s="167">
        <v>32.75</v>
      </c>
      <c r="BG572" s="401"/>
      <c r="BH572" s="398"/>
      <c r="BI572" s="400"/>
      <c r="BK572" s="193">
        <v>90000.01</v>
      </c>
      <c r="BL572" s="194">
        <v>32071.675199999998</v>
      </c>
      <c r="BM572" s="194" t="s">
        <v>296</v>
      </c>
      <c r="BN572" s="195">
        <v>46.5</v>
      </c>
      <c r="BP572" s="400"/>
      <c r="BQ572" s="398"/>
      <c r="BR572" s="398"/>
      <c r="BS572" s="398"/>
      <c r="BT572" s="398"/>
      <c r="BU572" s="398"/>
      <c r="BV572" s="398"/>
      <c r="BW572" s="398"/>
      <c r="BX572" s="398"/>
      <c r="BY572" s="398"/>
      <c r="BZ572" s="398"/>
      <c r="CA572" s="398"/>
      <c r="CB572" s="398"/>
      <c r="CC572" s="398"/>
      <c r="CD572" s="398"/>
      <c r="CE572" s="398"/>
      <c r="CF572" s="398"/>
      <c r="CG572" s="398"/>
      <c r="CH572" s="398"/>
      <c r="CI572" s="398"/>
      <c r="CJ572" s="398"/>
      <c r="CK572" s="398"/>
      <c r="CL572" s="398"/>
      <c r="CM572" s="398"/>
      <c r="CN572" s="398"/>
      <c r="CO572" s="398"/>
      <c r="CP572" s="398"/>
      <c r="CQ572" s="398"/>
      <c r="CR572" s="398"/>
      <c r="CS572" s="400"/>
      <c r="CU572" s="404">
        <v>120000.2</v>
      </c>
      <c r="CV572" s="182">
        <v>44851.154000000002</v>
      </c>
      <c r="CW572" s="182">
        <v>55000.000000000015</v>
      </c>
      <c r="CX572" s="234">
        <v>46</v>
      </c>
      <c r="CZ572" s="400"/>
      <c r="DA572" s="398"/>
      <c r="DB572" s="398"/>
      <c r="DC572" s="398"/>
      <c r="DD572" s="398"/>
      <c r="DE572" s="398"/>
      <c r="DF572" s="398"/>
      <c r="DG572" s="398"/>
      <c r="DH572" s="398"/>
      <c r="DI572" s="398"/>
      <c r="DJ572" s="398"/>
      <c r="DK572" s="400"/>
      <c r="DM572" s="165">
        <v>35200</v>
      </c>
      <c r="DN572" s="166">
        <v>9115.75</v>
      </c>
      <c r="DO572" s="166">
        <v>24800</v>
      </c>
      <c r="DP572" s="167">
        <v>39</v>
      </c>
      <c r="DR572" s="400"/>
      <c r="DS572" s="398"/>
      <c r="DT572" s="398"/>
      <c r="DU572" s="398"/>
      <c r="DV572" s="398"/>
      <c r="DW572" s="398"/>
      <c r="DX572" s="398"/>
      <c r="DY572" s="398"/>
      <c r="DZ572" s="398"/>
      <c r="EA572" s="398"/>
      <c r="EB572" s="398"/>
      <c r="EC572" s="398"/>
      <c r="ED572" s="398"/>
      <c r="EE572" s="398"/>
      <c r="EF572" s="398"/>
      <c r="EG572" s="398"/>
      <c r="EH572" s="398"/>
      <c r="EI572" s="398"/>
      <c r="EJ572" s="398"/>
      <c r="EK572" s="398"/>
      <c r="EL572" s="401"/>
      <c r="EM572" s="401"/>
      <c r="EN572" s="401"/>
      <c r="EO572" s="401"/>
      <c r="EP572" s="401"/>
      <c r="EQ572" s="401"/>
      <c r="ER572" s="401"/>
      <c r="ES572" s="401"/>
      <c r="ET572" s="398"/>
      <c r="EU572" s="398"/>
      <c r="EV572" s="398"/>
      <c r="EW572" s="398"/>
      <c r="EX572" s="398"/>
      <c r="EY572" s="398"/>
      <c r="EZ572" s="398"/>
      <c r="FA572" s="398"/>
      <c r="FB572" s="398"/>
      <c r="FC572" s="398"/>
      <c r="FD572" s="401"/>
      <c r="FF572" s="404">
        <v>120000.2</v>
      </c>
      <c r="FG572" s="182">
        <v>44797.688200000004</v>
      </c>
      <c r="FH572" s="182">
        <v>55000.000000000015</v>
      </c>
      <c r="FI572" s="234">
        <v>44.980000000000004</v>
      </c>
      <c r="FK572" s="401"/>
    </row>
    <row r="573" spans="2:167" ht="15" customHeight="1" x14ac:dyDescent="0.25">
      <c r="B573" s="704"/>
      <c r="C573" s="704"/>
      <c r="D573" s="704"/>
      <c r="E573" s="704"/>
      <c r="F573" s="704"/>
      <c r="G573" s="415"/>
      <c r="H573" s="398"/>
      <c r="I573" s="398"/>
      <c r="J573" s="398"/>
      <c r="K573" s="398"/>
      <c r="L573" s="398"/>
      <c r="M573" s="398"/>
      <c r="N573" s="398"/>
      <c r="O573" s="398"/>
      <c r="P573" s="398"/>
      <c r="Q573" s="416"/>
      <c r="R573" s="416"/>
      <c r="S573" s="416"/>
      <c r="T573" s="416"/>
      <c r="U573" s="416"/>
      <c r="V573" s="416"/>
      <c r="W573" s="416"/>
      <c r="X573" s="398"/>
      <c r="Y573" s="400"/>
      <c r="AF573" s="400"/>
      <c r="AG573" s="398"/>
      <c r="AH573" s="398"/>
      <c r="AI573" s="398"/>
      <c r="AJ573" s="398"/>
      <c r="AK573" s="398"/>
      <c r="AL573" s="398"/>
      <c r="AM573" s="398"/>
      <c r="AN573" s="398"/>
      <c r="AO573" s="398"/>
      <c r="AP573" s="398"/>
      <c r="AQ573" s="400"/>
      <c r="AS573" s="165">
        <v>60000</v>
      </c>
      <c r="AT573" s="166">
        <v>18202.066000000003</v>
      </c>
      <c r="AU573" s="166">
        <v>10000</v>
      </c>
      <c r="AV573" s="167">
        <v>44</v>
      </c>
      <c r="AX573" s="400"/>
      <c r="AY573" s="398"/>
      <c r="AZ573" s="401"/>
      <c r="BB573" s="404">
        <v>34000</v>
      </c>
      <c r="BC573" s="182">
        <v>8552.75</v>
      </c>
      <c r="BD573" s="182">
        <v>14000</v>
      </c>
      <c r="BE573" s="234">
        <v>36.25</v>
      </c>
      <c r="BG573" s="401"/>
      <c r="BH573" s="398"/>
      <c r="BI573" s="400"/>
      <c r="BP573" s="400"/>
      <c r="BQ573" s="398"/>
      <c r="BR573" s="398"/>
      <c r="BS573" s="398"/>
      <c r="BT573" s="398"/>
      <c r="BU573" s="398"/>
      <c r="BV573" s="398"/>
      <c r="BW573" s="398"/>
      <c r="BX573" s="398"/>
      <c r="BY573" s="398"/>
      <c r="BZ573" s="398"/>
      <c r="CA573" s="398"/>
      <c r="CB573" s="398"/>
      <c r="CC573" s="398"/>
      <c r="CD573" s="398"/>
      <c r="CE573" s="398"/>
      <c r="CF573" s="398"/>
      <c r="CG573" s="398"/>
      <c r="CH573" s="398"/>
      <c r="CI573" s="398"/>
      <c r="CJ573" s="398"/>
      <c r="CK573" s="398"/>
      <c r="CL573" s="398"/>
      <c r="CM573" s="398"/>
      <c r="CN573" s="398"/>
      <c r="CO573" s="398"/>
      <c r="CP573" s="398"/>
      <c r="CQ573" s="398"/>
      <c r="CR573" s="398"/>
      <c r="CS573" s="400"/>
      <c r="CU573" s="179">
        <v>175000.2</v>
      </c>
      <c r="CV573" s="180">
        <v>70151.15400000001</v>
      </c>
      <c r="CW573" s="180" t="s">
        <v>296</v>
      </c>
      <c r="CX573" s="181">
        <v>48</v>
      </c>
      <c r="CZ573" s="400"/>
      <c r="DA573" s="398"/>
      <c r="DB573" s="398"/>
      <c r="DC573" s="398"/>
      <c r="DD573" s="398"/>
      <c r="DE573" s="398"/>
      <c r="DF573" s="398"/>
      <c r="DG573" s="398"/>
      <c r="DH573" s="398"/>
      <c r="DI573" s="398"/>
      <c r="DJ573" s="398"/>
      <c r="DK573" s="400"/>
      <c r="DM573" s="404">
        <v>60000</v>
      </c>
      <c r="DN573" s="182">
        <v>18787.75</v>
      </c>
      <c r="DO573" s="182">
        <v>20200</v>
      </c>
      <c r="DP573" s="234">
        <v>46</v>
      </c>
      <c r="DR573" s="400"/>
      <c r="DS573" s="398"/>
      <c r="DT573" s="398"/>
      <c r="DU573" s="398"/>
      <c r="DV573" s="398"/>
      <c r="DW573" s="398"/>
      <c r="DX573" s="398"/>
      <c r="DY573" s="398"/>
      <c r="DZ573" s="398"/>
      <c r="EA573" s="398"/>
      <c r="EB573" s="398"/>
      <c r="EC573" s="398"/>
      <c r="ED573" s="398"/>
      <c r="EE573" s="398"/>
      <c r="EF573" s="398"/>
      <c r="EG573" s="398"/>
      <c r="EH573" s="398"/>
      <c r="EI573" s="398"/>
      <c r="EJ573" s="398"/>
      <c r="EK573" s="398"/>
      <c r="EL573" s="398"/>
      <c r="EM573" s="398"/>
      <c r="EN573" s="398"/>
      <c r="EO573" s="398"/>
      <c r="EP573" s="398"/>
      <c r="EQ573" s="398"/>
      <c r="ER573" s="398"/>
      <c r="ES573" s="398"/>
      <c r="ET573" s="398"/>
      <c r="EU573" s="398"/>
      <c r="EV573" s="398"/>
      <c r="EW573" s="398"/>
      <c r="EX573" s="398"/>
      <c r="EY573" s="398"/>
      <c r="EZ573" s="398"/>
      <c r="FA573" s="398"/>
      <c r="FB573" s="398"/>
      <c r="FC573" s="398"/>
      <c r="FD573" s="401"/>
      <c r="FF573" s="179">
        <v>175000.2</v>
      </c>
      <c r="FG573" s="180">
        <v>69536.688200000019</v>
      </c>
      <c r="FH573" s="180" t="s">
        <v>296</v>
      </c>
      <c r="FI573" s="181">
        <v>45.980000000000004</v>
      </c>
      <c r="FK573" s="401"/>
    </row>
    <row r="574" spans="2:167" ht="15" customHeight="1" x14ac:dyDescent="0.25">
      <c r="B574" s="704"/>
      <c r="C574" s="704"/>
      <c r="D574" s="704"/>
      <c r="E574" s="704"/>
      <c r="F574" s="704"/>
      <c r="G574" s="415"/>
      <c r="H574" s="398"/>
      <c r="I574" s="398"/>
      <c r="J574" s="398"/>
      <c r="K574" s="398"/>
      <c r="L574" s="398"/>
      <c r="M574" s="398"/>
      <c r="N574" s="398"/>
      <c r="O574" s="398"/>
      <c r="P574" s="398"/>
      <c r="Q574" s="416"/>
      <c r="R574" s="416"/>
      <c r="S574" s="416"/>
      <c r="T574" s="416"/>
      <c r="U574" s="416"/>
      <c r="V574" s="416"/>
      <c r="W574" s="416"/>
      <c r="X574" s="398"/>
      <c r="Y574" s="400"/>
      <c r="Z574" s="400"/>
      <c r="AA574" s="400"/>
      <c r="AB574" s="400"/>
      <c r="AC574" s="400"/>
      <c r="AD574" s="400"/>
      <c r="AE574" s="400"/>
      <c r="AF574" s="400"/>
      <c r="AG574" s="398"/>
      <c r="AH574" s="398"/>
      <c r="AI574" s="398"/>
      <c r="AJ574" s="398"/>
      <c r="AK574" s="398"/>
      <c r="AL574" s="398"/>
      <c r="AM574" s="398"/>
      <c r="AN574" s="398"/>
      <c r="AO574" s="398"/>
      <c r="AP574" s="398"/>
      <c r="AQ574" s="400"/>
      <c r="AS574" s="404">
        <v>70000</v>
      </c>
      <c r="AT574" s="182">
        <v>22602.066000000003</v>
      </c>
      <c r="AU574" s="182">
        <v>20000</v>
      </c>
      <c r="AV574" s="234">
        <v>45</v>
      </c>
      <c r="AX574" s="400"/>
      <c r="AY574" s="398"/>
      <c r="AZ574" s="401"/>
      <c r="BB574" s="165">
        <v>48000</v>
      </c>
      <c r="BC574" s="166">
        <v>13627.75</v>
      </c>
      <c r="BD574" s="166">
        <v>12000</v>
      </c>
      <c r="BE574" s="167">
        <v>37.75</v>
      </c>
      <c r="BG574" s="401"/>
      <c r="BH574" s="398"/>
      <c r="BI574" s="400"/>
      <c r="BJ574" s="400"/>
      <c r="BK574" s="400"/>
      <c r="BL574" s="400"/>
      <c r="BM574" s="400"/>
      <c r="BN574" s="400"/>
      <c r="BO574" s="400"/>
      <c r="BP574" s="400"/>
      <c r="BQ574" s="398"/>
      <c r="BR574" s="398"/>
      <c r="BS574" s="398"/>
      <c r="BT574" s="398"/>
      <c r="BU574" s="398"/>
      <c r="BV574" s="398"/>
      <c r="BW574" s="398"/>
      <c r="BX574" s="398"/>
      <c r="BY574" s="398"/>
      <c r="BZ574" s="398"/>
      <c r="CA574" s="398"/>
      <c r="CB574" s="398"/>
      <c r="CC574" s="398"/>
      <c r="CD574" s="398"/>
      <c r="CE574" s="398"/>
      <c r="CF574" s="398"/>
      <c r="CG574" s="398"/>
      <c r="CH574" s="398"/>
      <c r="CI574" s="398"/>
      <c r="CJ574" s="398"/>
      <c r="CK574" s="398"/>
      <c r="CL574" s="398"/>
      <c r="CM574" s="398"/>
      <c r="CN574" s="398"/>
      <c r="CO574" s="398"/>
      <c r="CP574" s="398"/>
      <c r="CQ574" s="398"/>
      <c r="CR574" s="398"/>
      <c r="CS574" s="400"/>
      <c r="CZ574" s="400"/>
      <c r="DA574" s="398"/>
      <c r="DB574" s="398"/>
      <c r="DC574" s="398"/>
      <c r="DD574" s="398"/>
      <c r="DE574" s="398"/>
      <c r="DF574" s="398"/>
      <c r="DG574" s="398"/>
      <c r="DH574" s="398"/>
      <c r="DI574" s="398"/>
      <c r="DJ574" s="398"/>
      <c r="DK574" s="400"/>
      <c r="DM574" s="165">
        <v>80200</v>
      </c>
      <c r="DN574" s="166">
        <v>28079.75</v>
      </c>
      <c r="DO574" s="166">
        <v>19000</v>
      </c>
      <c r="DP574" s="167">
        <v>46.5</v>
      </c>
      <c r="DR574" s="400"/>
      <c r="DS574" s="398"/>
      <c r="DT574" s="398"/>
      <c r="DU574" s="398"/>
      <c r="DV574" s="398"/>
      <c r="DW574" s="398"/>
      <c r="DX574" s="398"/>
      <c r="DY574" s="398"/>
      <c r="DZ574" s="398"/>
      <c r="EA574" s="398"/>
      <c r="EB574" s="398"/>
      <c r="EC574" s="398"/>
      <c r="ED574" s="398"/>
      <c r="EE574" s="398"/>
      <c r="EF574" s="398"/>
      <c r="EG574" s="398"/>
      <c r="EH574" s="398"/>
      <c r="EI574" s="398"/>
      <c r="EJ574" s="398"/>
      <c r="EK574" s="398"/>
      <c r="EL574" s="398"/>
      <c r="EM574" s="398"/>
      <c r="EN574" s="398"/>
      <c r="EO574" s="398"/>
      <c r="EP574" s="398"/>
      <c r="EQ574" s="398"/>
      <c r="ER574" s="398"/>
      <c r="ES574" s="398"/>
      <c r="ET574" s="398"/>
      <c r="EU574" s="398"/>
      <c r="EV574" s="398"/>
      <c r="EW574" s="398"/>
      <c r="EX574" s="398"/>
      <c r="EY574" s="398"/>
      <c r="EZ574" s="398"/>
      <c r="FA574" s="398"/>
      <c r="FB574" s="398"/>
      <c r="FC574" s="398"/>
      <c r="FD574" s="401"/>
      <c r="FK574" s="401"/>
    </row>
    <row r="575" spans="2:167" ht="15" customHeight="1" x14ac:dyDescent="0.25">
      <c r="B575" s="704"/>
      <c r="C575" s="704"/>
      <c r="D575" s="704"/>
      <c r="E575" s="704"/>
      <c r="F575" s="704"/>
      <c r="G575" s="415"/>
      <c r="H575" s="191"/>
      <c r="I575" s="191"/>
      <c r="J575" s="417"/>
      <c r="K575" s="418"/>
      <c r="L575" s="416"/>
      <c r="M575" s="416"/>
      <c r="N575" s="416"/>
      <c r="O575" s="416"/>
      <c r="P575" s="416"/>
      <c r="Q575" s="416"/>
      <c r="R575" s="416"/>
      <c r="S575" s="416"/>
      <c r="T575" s="416"/>
      <c r="U575" s="416"/>
      <c r="V575" s="416"/>
      <c r="W575" s="416"/>
      <c r="X575" s="398"/>
      <c r="Y575" s="398"/>
      <c r="Z575" s="398"/>
      <c r="AA575" s="398"/>
      <c r="AB575" s="398"/>
      <c r="AC575" s="398"/>
      <c r="AD575" s="398"/>
      <c r="AE575" s="398"/>
      <c r="AF575" s="398"/>
      <c r="AG575" s="398"/>
      <c r="AH575" s="398"/>
      <c r="AI575" s="398"/>
      <c r="AJ575" s="398"/>
      <c r="AK575" s="398"/>
      <c r="AL575" s="398"/>
      <c r="AM575" s="398"/>
      <c r="AN575" s="398"/>
      <c r="AO575" s="398"/>
      <c r="AP575" s="398"/>
      <c r="AQ575" s="400"/>
      <c r="AS575" s="165">
        <v>90000</v>
      </c>
      <c r="AT575" s="166">
        <v>31602.066000000003</v>
      </c>
      <c r="AU575" s="166">
        <v>85000</v>
      </c>
      <c r="AV575" s="167">
        <v>47.5</v>
      </c>
      <c r="AX575" s="400"/>
      <c r="AY575" s="398"/>
      <c r="AZ575" s="401"/>
      <c r="BB575" s="404">
        <v>60000</v>
      </c>
      <c r="BC575" s="182">
        <v>18157.75</v>
      </c>
      <c r="BD575" s="182">
        <v>10000</v>
      </c>
      <c r="BE575" s="234">
        <v>41.75</v>
      </c>
      <c r="BG575" s="401"/>
      <c r="BH575" s="398"/>
      <c r="BI575" s="398"/>
      <c r="BJ575" s="398"/>
      <c r="BK575" s="398"/>
      <c r="BL575" s="398"/>
      <c r="BM575" s="398"/>
      <c r="BN575" s="398"/>
      <c r="BO575" s="398"/>
      <c r="BP575" s="398"/>
      <c r="BQ575" s="398"/>
      <c r="BR575" s="398"/>
      <c r="BS575" s="398"/>
      <c r="BT575" s="398"/>
      <c r="BU575" s="398"/>
      <c r="BV575" s="398"/>
      <c r="BW575" s="398"/>
      <c r="BX575" s="398"/>
      <c r="BY575" s="398"/>
      <c r="BZ575" s="398"/>
      <c r="CA575" s="398"/>
      <c r="CB575" s="398"/>
      <c r="CC575" s="398"/>
      <c r="CD575" s="398"/>
      <c r="CE575" s="398"/>
      <c r="CF575" s="398"/>
      <c r="CG575" s="398"/>
      <c r="CH575" s="398"/>
      <c r="CI575" s="398"/>
      <c r="CJ575" s="398"/>
      <c r="CK575" s="398"/>
      <c r="CL575" s="398"/>
      <c r="CM575" s="398"/>
      <c r="CN575" s="398"/>
      <c r="CO575" s="398"/>
      <c r="CP575" s="398"/>
      <c r="CQ575" s="398"/>
      <c r="CR575" s="398"/>
      <c r="CS575" s="400"/>
      <c r="CT575" s="400"/>
      <c r="CU575" s="400"/>
      <c r="CV575" s="400"/>
      <c r="CW575" s="400"/>
      <c r="CX575" s="400"/>
      <c r="CY575" s="400"/>
      <c r="CZ575" s="400"/>
      <c r="DA575" s="398"/>
      <c r="DB575" s="398"/>
      <c r="DC575" s="398"/>
      <c r="DD575" s="398"/>
      <c r="DE575" s="398"/>
      <c r="DF575" s="398"/>
      <c r="DG575" s="398"/>
      <c r="DH575" s="398"/>
      <c r="DI575" s="398"/>
      <c r="DJ575" s="398"/>
      <c r="DK575" s="400"/>
      <c r="DM575" s="404">
        <v>99200</v>
      </c>
      <c r="DN575" s="182">
        <v>36914.75</v>
      </c>
      <c r="DO575" s="182">
        <v>21000</v>
      </c>
      <c r="DP575" s="234">
        <v>47</v>
      </c>
      <c r="DR575" s="400"/>
      <c r="DS575" s="398"/>
      <c r="DT575" s="398"/>
      <c r="DU575" s="398"/>
      <c r="DV575" s="398"/>
      <c r="DW575" s="398"/>
      <c r="DX575" s="398"/>
      <c r="DY575" s="398"/>
      <c r="DZ575" s="398"/>
      <c r="EA575" s="398"/>
      <c r="EB575" s="398"/>
      <c r="EC575" s="398"/>
      <c r="ED575" s="398"/>
      <c r="EE575" s="398"/>
      <c r="EF575" s="398"/>
      <c r="EG575" s="398"/>
      <c r="EH575" s="398"/>
      <c r="EI575" s="398"/>
      <c r="EJ575" s="398"/>
      <c r="EK575" s="398"/>
      <c r="EL575" s="398"/>
      <c r="EM575" s="398"/>
      <c r="EN575" s="398"/>
      <c r="EO575" s="398"/>
      <c r="EP575" s="398"/>
      <c r="EQ575" s="398"/>
      <c r="ER575" s="398"/>
      <c r="ES575" s="398"/>
      <c r="ET575" s="398"/>
      <c r="EU575" s="398"/>
      <c r="EV575" s="398"/>
      <c r="EW575" s="398"/>
      <c r="EX575" s="398"/>
      <c r="EY575" s="398"/>
      <c r="EZ575" s="398"/>
      <c r="FA575" s="398"/>
      <c r="FB575" s="398"/>
      <c r="FC575" s="398"/>
      <c r="FD575" s="401"/>
      <c r="FE575" s="401"/>
      <c r="FF575" s="401"/>
      <c r="FG575" s="401"/>
      <c r="FH575" s="401"/>
      <c r="FI575" s="401"/>
      <c r="FJ575" s="401"/>
      <c r="FK575" s="401"/>
    </row>
    <row r="576" spans="2:167" ht="15" customHeight="1" x14ac:dyDescent="0.25">
      <c r="B576" s="704"/>
      <c r="C576" s="704"/>
      <c r="D576" s="704"/>
      <c r="E576" s="704"/>
      <c r="F576" s="704"/>
      <c r="G576" s="415"/>
      <c r="H576" s="191"/>
      <c r="I576" s="191"/>
      <c r="J576" s="417"/>
      <c r="K576" s="418"/>
      <c r="L576" s="416"/>
      <c r="M576" s="416"/>
      <c r="N576" s="416"/>
      <c r="O576" s="416"/>
      <c r="P576" s="416"/>
      <c r="Q576" s="416"/>
      <c r="R576" s="416"/>
      <c r="S576" s="416"/>
      <c r="T576" s="416"/>
      <c r="U576" s="416"/>
      <c r="V576" s="416"/>
      <c r="W576" s="416"/>
      <c r="X576" s="398"/>
      <c r="Y576" s="398"/>
      <c r="Z576" s="398"/>
      <c r="AA576" s="398"/>
      <c r="AB576" s="398"/>
      <c r="AC576" s="398"/>
      <c r="AD576" s="398"/>
      <c r="AE576" s="398"/>
      <c r="AF576" s="398"/>
      <c r="AG576" s="398"/>
      <c r="AH576" s="398"/>
      <c r="AI576" s="398"/>
      <c r="AJ576" s="398"/>
      <c r="AK576" s="398"/>
      <c r="AL576" s="398"/>
      <c r="AM576" s="398"/>
      <c r="AN576" s="398"/>
      <c r="AO576" s="398"/>
      <c r="AP576" s="398"/>
      <c r="AQ576" s="400"/>
      <c r="AS576" s="193">
        <v>175000</v>
      </c>
      <c r="AT576" s="194">
        <v>71977.066000000006</v>
      </c>
      <c r="AU576" s="408" t="s">
        <v>296</v>
      </c>
      <c r="AV576" s="195">
        <v>48</v>
      </c>
      <c r="AX576" s="400"/>
      <c r="AY576" s="398"/>
      <c r="AZ576" s="401"/>
      <c r="BB576" s="165">
        <v>70000</v>
      </c>
      <c r="BC576" s="166">
        <v>22332.75</v>
      </c>
      <c r="BD576" s="166">
        <v>20000</v>
      </c>
      <c r="BE576" s="167">
        <v>44.5</v>
      </c>
      <c r="BG576" s="401"/>
      <c r="BH576" s="398"/>
      <c r="BI576" s="398"/>
      <c r="BJ576" s="398"/>
      <c r="BK576" s="398"/>
      <c r="BL576" s="398"/>
      <c r="BM576" s="398"/>
      <c r="BN576" s="398"/>
      <c r="BO576" s="398"/>
      <c r="BP576" s="398"/>
      <c r="BQ576" s="398"/>
      <c r="BR576" s="398"/>
      <c r="BS576" s="398"/>
      <c r="BT576" s="398"/>
      <c r="BU576" s="398"/>
      <c r="BV576" s="398"/>
      <c r="BW576" s="398"/>
      <c r="BX576" s="398"/>
      <c r="BY576" s="398"/>
      <c r="BZ576" s="398"/>
      <c r="CA576" s="398"/>
      <c r="CB576" s="398"/>
      <c r="CC576" s="398"/>
      <c r="CD576" s="398"/>
      <c r="CE576" s="398"/>
      <c r="CF576" s="398"/>
      <c r="CG576" s="398"/>
      <c r="CH576" s="398"/>
      <c r="CI576" s="398"/>
      <c r="CJ576" s="398"/>
      <c r="CK576" s="398"/>
      <c r="CL576" s="398"/>
      <c r="CM576" s="398"/>
      <c r="CN576" s="398"/>
      <c r="CO576" s="398"/>
      <c r="CP576" s="398"/>
      <c r="CQ576" s="398"/>
      <c r="CR576" s="398"/>
      <c r="CS576" s="398"/>
      <c r="CT576" s="398"/>
      <c r="CU576" s="398"/>
      <c r="CV576" s="398"/>
      <c r="CW576" s="398"/>
      <c r="CX576" s="398"/>
      <c r="CY576" s="398"/>
      <c r="CZ576" s="398"/>
      <c r="DA576" s="398"/>
      <c r="DB576" s="398"/>
      <c r="DC576" s="398"/>
      <c r="DD576" s="398"/>
      <c r="DE576" s="398"/>
      <c r="DF576" s="398"/>
      <c r="DG576" s="398"/>
      <c r="DH576" s="398"/>
      <c r="DI576" s="398"/>
      <c r="DJ576" s="398"/>
      <c r="DK576" s="400"/>
      <c r="DM576" s="179">
        <v>120200</v>
      </c>
      <c r="DN576" s="180">
        <v>46784.75</v>
      </c>
      <c r="DO576" s="180" t="s">
        <v>296</v>
      </c>
      <c r="DP576" s="181">
        <v>47.5</v>
      </c>
      <c r="DR576" s="400"/>
      <c r="DS576" s="398"/>
      <c r="DT576" s="398"/>
      <c r="DU576" s="398"/>
      <c r="DV576" s="398"/>
      <c r="DW576" s="398"/>
      <c r="DX576" s="398"/>
      <c r="DY576" s="398"/>
      <c r="DZ576" s="398"/>
      <c r="EA576" s="398"/>
      <c r="EB576" s="398"/>
      <c r="EC576" s="398"/>
      <c r="ED576" s="398"/>
      <c r="EE576" s="398"/>
      <c r="EF576" s="398"/>
      <c r="EG576" s="398"/>
      <c r="EH576" s="398"/>
      <c r="EI576" s="398"/>
      <c r="EJ576" s="398"/>
      <c r="EK576" s="398"/>
      <c r="EL576" s="398"/>
      <c r="EM576" s="398"/>
      <c r="EN576" s="398"/>
      <c r="EO576" s="398"/>
      <c r="EP576" s="398"/>
      <c r="EQ576" s="398"/>
      <c r="ER576" s="398"/>
      <c r="ES576" s="398"/>
      <c r="ET576" s="398"/>
      <c r="EU576" s="398"/>
      <c r="EV576" s="398"/>
      <c r="EW576" s="398"/>
      <c r="EX576" s="398"/>
      <c r="EY576" s="398"/>
      <c r="EZ576" s="398"/>
      <c r="FA576" s="398"/>
      <c r="FB576" s="398"/>
      <c r="FC576" s="398"/>
      <c r="FD576" s="398"/>
      <c r="FE576" s="398"/>
      <c r="FF576" s="398"/>
      <c r="FG576" s="398"/>
      <c r="FH576" s="398"/>
      <c r="FI576" s="398"/>
      <c r="FJ576" s="398"/>
      <c r="FK576" s="398"/>
    </row>
    <row r="577" spans="2:167" ht="15" customHeight="1" x14ac:dyDescent="0.25">
      <c r="B577" s="704"/>
      <c r="C577" s="704"/>
      <c r="D577" s="704"/>
      <c r="E577" s="704"/>
      <c r="F577" s="704"/>
      <c r="G577" s="415"/>
      <c r="H577" s="191"/>
      <c r="I577" s="191"/>
      <c r="J577" s="417"/>
      <c r="K577" s="418"/>
      <c r="L577" s="416"/>
      <c r="M577" s="416"/>
      <c r="N577" s="416"/>
      <c r="O577" s="416"/>
      <c r="P577" s="416"/>
      <c r="Q577" s="416"/>
      <c r="R577" s="416"/>
      <c r="S577" s="416"/>
      <c r="T577" s="416"/>
      <c r="U577" s="416"/>
      <c r="V577" s="416"/>
      <c r="W577" s="416"/>
      <c r="X577" s="398"/>
      <c r="Y577" s="398"/>
      <c r="Z577" s="398"/>
      <c r="AA577" s="398"/>
      <c r="AB577" s="398"/>
      <c r="AC577" s="398"/>
      <c r="AD577" s="398"/>
      <c r="AE577" s="398"/>
      <c r="AF577" s="398"/>
      <c r="AG577" s="398"/>
      <c r="AH577" s="398"/>
      <c r="AI577" s="398"/>
      <c r="AJ577" s="398"/>
      <c r="AK577" s="398"/>
      <c r="AL577" s="398"/>
      <c r="AM577" s="398"/>
      <c r="AN577" s="398"/>
      <c r="AO577" s="398"/>
      <c r="AP577" s="398"/>
      <c r="AQ577" s="400"/>
      <c r="AX577" s="400"/>
      <c r="AY577" s="398"/>
      <c r="AZ577" s="401"/>
      <c r="BB577" s="404">
        <v>90000</v>
      </c>
      <c r="BC577" s="182">
        <v>31232.75</v>
      </c>
      <c r="BD577" s="182">
        <v>30000</v>
      </c>
      <c r="BE577" s="234">
        <v>45.5</v>
      </c>
      <c r="BG577" s="401"/>
      <c r="BH577" s="398"/>
      <c r="BI577" s="398"/>
      <c r="BJ577" s="398"/>
      <c r="BK577" s="398"/>
      <c r="BL577" s="398"/>
      <c r="BM577" s="398"/>
      <c r="BN577" s="398"/>
      <c r="BO577" s="398"/>
      <c r="BP577" s="398"/>
      <c r="BQ577" s="398"/>
      <c r="BR577" s="398"/>
      <c r="BS577" s="398"/>
      <c r="BT577" s="398"/>
      <c r="BU577" s="398"/>
      <c r="BV577" s="398"/>
      <c r="BW577" s="398"/>
      <c r="BX577" s="398"/>
      <c r="BY577" s="398"/>
      <c r="BZ577" s="398"/>
      <c r="CA577" s="398"/>
      <c r="CB577" s="398"/>
      <c r="CC577" s="398"/>
      <c r="CD577" s="398"/>
      <c r="CE577" s="398"/>
      <c r="CF577" s="398"/>
      <c r="CG577" s="398"/>
      <c r="CH577" s="398"/>
      <c r="CI577" s="398"/>
      <c r="CJ577" s="398"/>
      <c r="CK577" s="398"/>
      <c r="CL577" s="398"/>
      <c r="CM577" s="398"/>
      <c r="CN577" s="398"/>
      <c r="CO577" s="398"/>
      <c r="CP577" s="398"/>
      <c r="CQ577" s="398"/>
      <c r="CR577" s="398"/>
      <c r="CS577" s="398"/>
      <c r="CT577" s="398"/>
      <c r="CU577" s="398"/>
      <c r="CV577" s="398"/>
      <c r="CW577" s="398"/>
      <c r="CX577" s="398"/>
      <c r="CY577" s="398"/>
      <c r="CZ577" s="398"/>
      <c r="DA577" s="398"/>
      <c r="DB577" s="398"/>
      <c r="DC577" s="398"/>
      <c r="DD577" s="398"/>
      <c r="DE577" s="398"/>
      <c r="DF577" s="398"/>
      <c r="DG577" s="398"/>
      <c r="DH577" s="398"/>
      <c r="DI577" s="398"/>
      <c r="DJ577" s="398"/>
      <c r="DK577" s="400"/>
      <c r="DR577" s="400"/>
      <c r="DS577" s="398"/>
      <c r="DT577" s="398"/>
      <c r="DU577" s="398"/>
      <c r="DV577" s="398"/>
      <c r="DW577" s="398"/>
      <c r="DX577" s="398"/>
      <c r="DY577" s="398"/>
      <c r="DZ577" s="398"/>
      <c r="EA577" s="398"/>
      <c r="EB577" s="398"/>
      <c r="EC577" s="398"/>
      <c r="ED577" s="398"/>
      <c r="EE577" s="398"/>
      <c r="EF577" s="398"/>
      <c r="EG577" s="398"/>
      <c r="EH577" s="398"/>
      <c r="EI577" s="398"/>
      <c r="EJ577" s="398"/>
      <c r="EK577" s="398"/>
      <c r="EL577" s="398"/>
      <c r="EM577" s="398"/>
      <c r="EN577" s="398"/>
      <c r="EO577" s="398"/>
      <c r="EP577" s="398"/>
      <c r="EQ577" s="398"/>
      <c r="ER577" s="398"/>
      <c r="ES577" s="398"/>
      <c r="ET577" s="398"/>
      <c r="EU577" s="398"/>
      <c r="EV577" s="398"/>
      <c r="EW577" s="398"/>
      <c r="EX577" s="398"/>
      <c r="EY577" s="398"/>
      <c r="EZ577" s="398"/>
      <c r="FA577" s="398"/>
      <c r="FB577" s="398"/>
      <c r="FC577" s="398"/>
      <c r="FD577" s="398"/>
      <c r="FE577" s="398"/>
      <c r="FF577" s="398"/>
      <c r="FG577" s="398"/>
      <c r="FH577" s="398"/>
      <c r="FI577" s="398"/>
      <c r="FJ577" s="398"/>
      <c r="FK577" s="398"/>
    </row>
    <row r="578" spans="2:167" ht="15" customHeight="1" x14ac:dyDescent="0.25">
      <c r="B578" s="704"/>
      <c r="C578" s="704"/>
      <c r="D578" s="704"/>
      <c r="E578" s="704"/>
      <c r="F578" s="704"/>
      <c r="G578" s="415"/>
      <c r="H578" s="191"/>
      <c r="I578" s="191"/>
      <c r="J578" s="417"/>
      <c r="K578" s="418"/>
      <c r="L578" s="416"/>
      <c r="M578" s="416"/>
      <c r="N578" s="416"/>
      <c r="O578" s="416"/>
      <c r="P578" s="416"/>
      <c r="Q578" s="416"/>
      <c r="R578" s="416"/>
      <c r="S578" s="416"/>
      <c r="T578" s="416"/>
      <c r="U578" s="416"/>
      <c r="V578" s="416"/>
      <c r="W578" s="416"/>
      <c r="X578" s="398"/>
      <c r="Y578" s="398"/>
      <c r="Z578" s="398"/>
      <c r="AA578" s="398"/>
      <c r="AB578" s="398"/>
      <c r="AC578" s="398"/>
      <c r="AD578" s="398"/>
      <c r="AE578" s="398"/>
      <c r="AF578" s="398"/>
      <c r="AG578" s="398"/>
      <c r="AH578" s="398"/>
      <c r="AI578" s="398"/>
      <c r="AJ578" s="398"/>
      <c r="AK578" s="398"/>
      <c r="AL578" s="398"/>
      <c r="AM578" s="398"/>
      <c r="AN578" s="398"/>
      <c r="AO578" s="398"/>
      <c r="AP578" s="398"/>
      <c r="AQ578" s="400"/>
      <c r="AR578" s="400"/>
      <c r="AS578" s="400"/>
      <c r="AT578" s="400"/>
      <c r="AU578" s="400"/>
      <c r="AV578" s="400"/>
      <c r="AW578" s="400"/>
      <c r="AX578" s="400"/>
      <c r="AY578" s="398"/>
      <c r="AZ578" s="401"/>
      <c r="BB578" s="165">
        <v>120000</v>
      </c>
      <c r="BC578" s="166">
        <v>44882.75</v>
      </c>
      <c r="BD578" s="166">
        <v>55000</v>
      </c>
      <c r="BE578" s="167">
        <v>46.5</v>
      </c>
      <c r="BG578" s="401"/>
      <c r="BH578" s="398"/>
      <c r="BI578" s="398"/>
      <c r="BJ578" s="398"/>
      <c r="BK578" s="398"/>
      <c r="BL578" s="398"/>
      <c r="BM578" s="398"/>
      <c r="BN578" s="398"/>
      <c r="BO578" s="398"/>
      <c r="BP578" s="398"/>
      <c r="BQ578" s="398"/>
      <c r="BR578" s="398"/>
      <c r="BS578" s="398"/>
      <c r="BT578" s="398"/>
      <c r="BU578" s="398"/>
      <c r="BV578" s="398"/>
      <c r="BW578" s="398"/>
      <c r="BX578" s="398"/>
      <c r="BY578" s="398"/>
      <c r="BZ578" s="398"/>
      <c r="CA578" s="398"/>
      <c r="CB578" s="398"/>
      <c r="CC578" s="398"/>
      <c r="CD578" s="398"/>
      <c r="CE578" s="398"/>
      <c r="CF578" s="398"/>
      <c r="CG578" s="398"/>
      <c r="CH578" s="398"/>
      <c r="CI578" s="398"/>
      <c r="CJ578" s="398"/>
      <c r="CK578" s="398"/>
      <c r="CL578" s="398"/>
      <c r="CM578" s="398"/>
      <c r="CN578" s="398"/>
      <c r="CO578" s="398"/>
      <c r="CP578" s="398"/>
      <c r="CQ578" s="398"/>
      <c r="CR578" s="398"/>
      <c r="CS578" s="398"/>
      <c r="CT578" s="398"/>
      <c r="CU578" s="398"/>
      <c r="CV578" s="398"/>
      <c r="CW578" s="398"/>
      <c r="CX578" s="398"/>
      <c r="CY578" s="398"/>
      <c r="CZ578" s="398"/>
      <c r="DA578" s="398"/>
      <c r="DB578" s="398"/>
      <c r="DC578" s="398"/>
      <c r="DD578" s="398"/>
      <c r="DE578" s="398"/>
      <c r="DF578" s="398"/>
      <c r="DG578" s="398"/>
      <c r="DH578" s="398"/>
      <c r="DI578" s="398"/>
      <c r="DJ578" s="398"/>
      <c r="DK578" s="400"/>
      <c r="DL578" s="400"/>
      <c r="DM578" s="400"/>
      <c r="DN578" s="400"/>
      <c r="DO578" s="400"/>
      <c r="DP578" s="400"/>
      <c r="DQ578" s="400"/>
      <c r="DR578" s="400"/>
      <c r="DS578" s="398"/>
      <c r="DT578" s="398"/>
      <c r="DU578" s="398"/>
      <c r="DV578" s="398"/>
      <c r="DW578" s="398"/>
      <c r="DX578" s="398"/>
      <c r="DY578" s="398"/>
      <c r="DZ578" s="398"/>
      <c r="EA578" s="398"/>
      <c r="EB578" s="398"/>
      <c r="EC578" s="398"/>
      <c r="ED578" s="398"/>
      <c r="EE578" s="398"/>
      <c r="EF578" s="398"/>
      <c r="EG578" s="398"/>
      <c r="EH578" s="398"/>
      <c r="EI578" s="398"/>
      <c r="EJ578" s="398"/>
      <c r="EK578" s="398"/>
      <c r="EL578" s="398"/>
      <c r="EM578" s="398"/>
      <c r="EN578" s="398"/>
      <c r="EO578" s="398"/>
      <c r="EP578" s="398"/>
      <c r="EQ578" s="398"/>
      <c r="ER578" s="398"/>
      <c r="ES578" s="398"/>
      <c r="ET578" s="398"/>
      <c r="EU578" s="398"/>
      <c r="EV578" s="398"/>
      <c r="EW578" s="398"/>
      <c r="EX578" s="398"/>
      <c r="EY578" s="398"/>
      <c r="EZ578" s="398"/>
      <c r="FA578" s="398"/>
      <c r="FB578" s="398"/>
      <c r="FC578" s="398"/>
      <c r="FD578" s="398"/>
      <c r="FE578" s="398"/>
      <c r="FF578" s="398"/>
      <c r="FG578" s="398"/>
      <c r="FH578" s="398"/>
      <c r="FI578" s="398"/>
      <c r="FJ578" s="398"/>
      <c r="FK578" s="398"/>
    </row>
    <row r="579" spans="2:167" ht="15" customHeight="1" x14ac:dyDescent="0.25">
      <c r="B579" s="704"/>
      <c r="C579" s="704"/>
      <c r="D579" s="704"/>
      <c r="E579" s="704"/>
      <c r="F579" s="704"/>
      <c r="G579" s="415"/>
      <c r="H579" s="416"/>
      <c r="I579" s="416"/>
      <c r="J579" s="416"/>
      <c r="K579" s="416"/>
      <c r="L579" s="416"/>
      <c r="M579" s="416"/>
      <c r="N579" s="416"/>
      <c r="O579" s="416"/>
      <c r="P579" s="416"/>
      <c r="Q579" s="416"/>
      <c r="R579" s="416"/>
      <c r="S579" s="416"/>
      <c r="T579" s="416"/>
      <c r="U579" s="416"/>
      <c r="V579" s="416"/>
      <c r="W579" s="416"/>
      <c r="X579" s="398"/>
      <c r="Y579" s="398"/>
      <c r="Z579" s="398"/>
      <c r="AA579" s="398"/>
      <c r="AB579" s="398"/>
      <c r="AC579" s="398"/>
      <c r="AD579" s="398"/>
      <c r="AE579" s="398"/>
      <c r="AF579" s="398"/>
      <c r="AG579" s="398"/>
      <c r="AH579" s="398"/>
      <c r="AI579" s="398"/>
      <c r="AJ579" s="398"/>
      <c r="AK579" s="398"/>
      <c r="AL579" s="398"/>
      <c r="AM579" s="398"/>
      <c r="AN579" s="398"/>
      <c r="AO579" s="398"/>
      <c r="AP579" s="398"/>
      <c r="AQ579" s="398"/>
      <c r="AR579" s="398"/>
      <c r="AS579" s="398"/>
      <c r="AT579" s="398"/>
      <c r="AU579" s="398"/>
      <c r="AV579" s="398"/>
      <c r="AW579" s="398"/>
      <c r="AX579" s="398"/>
      <c r="AY579" s="398"/>
      <c r="AZ579" s="401"/>
      <c r="BB579" s="193">
        <v>175000</v>
      </c>
      <c r="BC579" s="194">
        <v>70457.75</v>
      </c>
      <c r="BD579" s="172" t="s">
        <v>296</v>
      </c>
      <c r="BE579" s="195">
        <v>47.5</v>
      </c>
      <c r="BG579" s="401"/>
      <c r="BH579" s="398"/>
      <c r="BI579" s="398"/>
      <c r="BJ579" s="398"/>
      <c r="BK579" s="398"/>
      <c r="BL579" s="398"/>
      <c r="BM579" s="398"/>
      <c r="BN579" s="398"/>
      <c r="BO579" s="398"/>
      <c r="BP579" s="398"/>
      <c r="BQ579" s="398"/>
      <c r="BR579" s="398"/>
      <c r="BS579" s="398"/>
      <c r="BT579" s="398"/>
      <c r="BU579" s="398"/>
      <c r="BV579" s="398"/>
      <c r="BW579" s="398"/>
      <c r="BX579" s="398"/>
      <c r="BY579" s="398"/>
      <c r="BZ579" s="398"/>
      <c r="CA579" s="398"/>
      <c r="CB579" s="398"/>
      <c r="CC579" s="398"/>
      <c r="CD579" s="398"/>
      <c r="CE579" s="398"/>
      <c r="CF579" s="398"/>
      <c r="CG579" s="398"/>
      <c r="CH579" s="398"/>
      <c r="CI579" s="398"/>
      <c r="CJ579" s="398"/>
      <c r="CK579" s="398"/>
      <c r="CL579" s="398"/>
      <c r="CM579" s="398"/>
      <c r="CN579" s="398"/>
      <c r="CO579" s="398"/>
      <c r="CP579" s="398"/>
      <c r="CQ579" s="398"/>
      <c r="CR579" s="398"/>
      <c r="CS579" s="398"/>
      <c r="CT579" s="398"/>
      <c r="CU579" s="398"/>
      <c r="CV579" s="398"/>
      <c r="CW579" s="398"/>
      <c r="CX579" s="398"/>
      <c r="CY579" s="398"/>
      <c r="CZ579" s="398"/>
      <c r="DA579" s="398"/>
      <c r="DB579" s="398"/>
      <c r="DC579" s="398"/>
      <c r="DD579" s="398"/>
      <c r="DE579" s="398"/>
      <c r="DF579" s="398"/>
      <c r="DG579" s="398"/>
      <c r="DH579" s="398"/>
      <c r="DI579" s="398"/>
      <c r="DJ579" s="398"/>
      <c r="DK579" s="398"/>
      <c r="DL579" s="398"/>
      <c r="DM579" s="398"/>
      <c r="DN579" s="398"/>
      <c r="DO579" s="398"/>
      <c r="DP579" s="398"/>
      <c r="DQ579" s="398"/>
      <c r="DR579" s="398"/>
      <c r="DS579" s="398"/>
      <c r="DT579" s="398"/>
      <c r="DU579" s="398"/>
      <c r="DV579" s="398"/>
      <c r="DW579" s="398"/>
      <c r="DX579" s="398"/>
      <c r="DY579" s="398"/>
      <c r="DZ579" s="398"/>
      <c r="EA579" s="398"/>
      <c r="EB579" s="398"/>
      <c r="EC579" s="398"/>
      <c r="ED579" s="398"/>
      <c r="EE579" s="398"/>
      <c r="EF579" s="398"/>
      <c r="EG579" s="398"/>
      <c r="EH579" s="398"/>
      <c r="EI579" s="398"/>
      <c r="EJ579" s="398"/>
      <c r="EK579" s="398"/>
      <c r="EL579" s="398"/>
      <c r="EM579" s="398"/>
      <c r="EN579" s="398"/>
      <c r="EO579" s="398"/>
      <c r="EP579" s="398"/>
      <c r="EQ579" s="398"/>
      <c r="ER579" s="398"/>
      <c r="ES579" s="398"/>
      <c r="ET579" s="398"/>
      <c r="EU579" s="398"/>
      <c r="EV579" s="398"/>
      <c r="EW579" s="398"/>
      <c r="EX579" s="398"/>
      <c r="EY579" s="398"/>
      <c r="EZ579" s="398"/>
      <c r="FA579" s="398"/>
      <c r="FB579" s="398"/>
      <c r="FC579" s="398"/>
      <c r="FD579" s="398"/>
      <c r="FE579" s="398"/>
      <c r="FF579" s="398"/>
      <c r="FG579" s="398"/>
      <c r="FH579" s="398"/>
      <c r="FI579" s="398"/>
      <c r="FJ579" s="398"/>
      <c r="FK579" s="398"/>
    </row>
    <row r="580" spans="2:167" ht="15" customHeight="1" x14ac:dyDescent="0.25">
      <c r="B580" s="704"/>
      <c r="C580" s="704"/>
      <c r="D580" s="704"/>
      <c r="E580" s="704"/>
      <c r="F580" s="704"/>
      <c r="G580" s="415"/>
      <c r="H580" s="416"/>
      <c r="I580" s="416"/>
      <c r="J580" s="416"/>
      <c r="K580" s="416"/>
      <c r="L580" s="416"/>
      <c r="M580" s="416"/>
      <c r="N580" s="416"/>
      <c r="O580" s="416"/>
      <c r="P580" s="416"/>
      <c r="Q580" s="416"/>
      <c r="R580" s="416"/>
      <c r="S580" s="416"/>
      <c r="T580" s="416"/>
      <c r="U580" s="416"/>
      <c r="V580" s="416"/>
      <c r="W580" s="416"/>
      <c r="X580" s="398"/>
      <c r="Y580" s="398"/>
      <c r="Z580" s="398"/>
      <c r="AA580" s="398"/>
      <c r="AB580" s="398"/>
      <c r="AC580" s="398"/>
      <c r="AD580" s="398"/>
      <c r="AE580" s="398"/>
      <c r="AF580" s="398"/>
      <c r="AG580" s="398"/>
      <c r="AH580" s="398"/>
      <c r="AI580" s="398"/>
      <c r="AJ580" s="398"/>
      <c r="AK580" s="398"/>
      <c r="AL580" s="398"/>
      <c r="AM580" s="398"/>
      <c r="AN580" s="398"/>
      <c r="AO580" s="398"/>
      <c r="AP580" s="398"/>
      <c r="AQ580" s="398"/>
      <c r="AR580" s="398"/>
      <c r="AS580" s="398"/>
      <c r="AT580" s="398"/>
      <c r="AU580" s="398"/>
      <c r="AV580" s="398"/>
      <c r="AW580" s="398"/>
      <c r="AX580" s="398"/>
      <c r="AY580" s="398"/>
      <c r="AZ580" s="401"/>
      <c r="BG580" s="401"/>
      <c r="BH580" s="398"/>
      <c r="BI580" s="398"/>
      <c r="BJ580" s="398"/>
      <c r="BK580" s="398"/>
      <c r="BL580" s="398"/>
      <c r="BM580" s="398"/>
      <c r="BN580" s="398"/>
      <c r="BO580" s="398"/>
      <c r="BP580" s="398"/>
      <c r="BQ580" s="398"/>
      <c r="BR580" s="398"/>
      <c r="BS580" s="398"/>
      <c r="BT580" s="398"/>
      <c r="BU580" s="398"/>
      <c r="BV580" s="398"/>
      <c r="BW580" s="398"/>
      <c r="BX580" s="398"/>
      <c r="BY580" s="398"/>
      <c r="BZ580" s="398"/>
      <c r="CA580" s="398"/>
      <c r="CB580" s="398"/>
      <c r="CC580" s="398"/>
      <c r="CD580" s="398"/>
      <c r="CE580" s="398"/>
      <c r="CF580" s="398"/>
      <c r="CG580" s="398"/>
      <c r="CH580" s="398"/>
      <c r="CI580" s="398"/>
      <c r="CJ580" s="398"/>
      <c r="CK580" s="398"/>
      <c r="CL580" s="398"/>
      <c r="CM580" s="398"/>
      <c r="CN580" s="398"/>
      <c r="CO580" s="398"/>
      <c r="CP580" s="398"/>
      <c r="CQ580" s="398"/>
      <c r="CR580" s="398"/>
      <c r="CS580" s="398"/>
      <c r="CT580" s="398"/>
      <c r="CU580" s="398"/>
      <c r="CV580" s="398"/>
      <c r="CW580" s="398"/>
      <c r="CX580" s="398"/>
      <c r="CY580" s="398"/>
      <c r="CZ580" s="398"/>
      <c r="DA580" s="398"/>
      <c r="DB580" s="398"/>
      <c r="DC580" s="398"/>
      <c r="DD580" s="398"/>
      <c r="DE580" s="398"/>
      <c r="DF580" s="398"/>
      <c r="DG580" s="398"/>
      <c r="DH580" s="398"/>
      <c r="DI580" s="398"/>
      <c r="DJ580" s="398"/>
      <c r="DK580" s="398"/>
      <c r="DL580" s="398"/>
      <c r="DM580" s="398"/>
      <c r="DN580" s="398"/>
      <c r="DO580" s="398"/>
      <c r="DP580" s="398"/>
      <c r="DQ580" s="398"/>
      <c r="DR580" s="398"/>
      <c r="DS580" s="398"/>
      <c r="DT580" s="398"/>
      <c r="DU580" s="398"/>
      <c r="DV580" s="398"/>
      <c r="DW580" s="398"/>
      <c r="DX580" s="398"/>
      <c r="DY580" s="398"/>
      <c r="DZ580" s="398"/>
      <c r="EA580" s="398"/>
      <c r="EB580" s="398"/>
      <c r="EC580" s="398"/>
      <c r="ED580" s="398"/>
      <c r="EE580" s="398"/>
      <c r="EF580" s="398"/>
      <c r="EG580" s="398"/>
      <c r="EH580" s="398"/>
      <c r="EI580" s="398"/>
      <c r="EJ580" s="398"/>
      <c r="EK580" s="398"/>
      <c r="EL580" s="398"/>
      <c r="EM580" s="398"/>
      <c r="EN580" s="398"/>
      <c r="EO580" s="398"/>
      <c r="EP580" s="398"/>
      <c r="EQ580" s="398"/>
      <c r="ER580" s="398"/>
      <c r="ES580" s="398"/>
      <c r="ET580" s="398"/>
      <c r="EU580" s="398"/>
      <c r="EV580" s="398"/>
      <c r="EW580" s="398"/>
      <c r="EX580" s="398"/>
      <c r="EY580" s="398"/>
      <c r="EZ580" s="398"/>
      <c r="FA580" s="398"/>
      <c r="FB580" s="398"/>
      <c r="FC580" s="398"/>
      <c r="FD580" s="398"/>
      <c r="FE580" s="398"/>
      <c r="FF580" s="398"/>
      <c r="FG580" s="398"/>
      <c r="FH580" s="398"/>
      <c r="FI580" s="398"/>
      <c r="FJ580" s="398"/>
      <c r="FK580" s="398"/>
    </row>
    <row r="581" spans="2:167" ht="15" customHeight="1" x14ac:dyDescent="0.25">
      <c r="B581" s="704"/>
      <c r="C581" s="704"/>
      <c r="D581" s="704"/>
      <c r="E581" s="704"/>
      <c r="F581" s="704"/>
      <c r="G581" s="415"/>
      <c r="H581" s="416"/>
      <c r="I581" s="416"/>
      <c r="J581" s="416"/>
      <c r="K581" s="416"/>
      <c r="L581" s="416"/>
      <c r="M581" s="416"/>
      <c r="N581" s="416"/>
      <c r="O581" s="416"/>
      <c r="P581" s="416"/>
      <c r="Q581" s="416"/>
      <c r="R581" s="416"/>
      <c r="S581" s="416"/>
      <c r="T581" s="416"/>
      <c r="U581" s="416"/>
      <c r="V581" s="416"/>
      <c r="W581" s="416"/>
      <c r="X581" s="398"/>
      <c r="Y581" s="398"/>
      <c r="Z581" s="398"/>
      <c r="AA581" s="398"/>
      <c r="AB581" s="398"/>
      <c r="AC581" s="398"/>
      <c r="AD581" s="398"/>
      <c r="AE581" s="398"/>
      <c r="AF581" s="398"/>
      <c r="AG581" s="398"/>
      <c r="AH581" s="398"/>
      <c r="AI581" s="398"/>
      <c r="AJ581" s="398"/>
      <c r="AK581" s="398"/>
      <c r="AL581" s="398"/>
      <c r="AM581" s="398"/>
      <c r="AN581" s="398"/>
      <c r="AO581" s="398"/>
      <c r="AP581" s="398"/>
      <c r="AQ581" s="398"/>
      <c r="AR581" s="398"/>
      <c r="AS581" s="398"/>
      <c r="AT581" s="398"/>
      <c r="AU581" s="398"/>
      <c r="AV581" s="398"/>
      <c r="AW581" s="398"/>
      <c r="AX581" s="398"/>
      <c r="AY581" s="398"/>
      <c r="AZ581" s="401"/>
      <c r="BA581" s="401"/>
      <c r="BB581" s="401"/>
      <c r="BC581" s="401"/>
      <c r="BD581" s="401"/>
      <c r="BE581" s="401"/>
      <c r="BF581" s="401"/>
      <c r="BG581" s="401"/>
      <c r="BH581" s="398"/>
      <c r="BI581" s="398"/>
      <c r="BJ581" s="398"/>
      <c r="BK581" s="398"/>
      <c r="BL581" s="398"/>
      <c r="BM581" s="398"/>
      <c r="BN581" s="398"/>
      <c r="BO581" s="398"/>
      <c r="BP581" s="398"/>
      <c r="BQ581" s="398"/>
      <c r="BR581" s="398"/>
      <c r="BS581" s="398"/>
      <c r="BT581" s="398"/>
      <c r="BU581" s="398"/>
      <c r="BV581" s="398"/>
      <c r="BW581" s="398"/>
      <c r="BX581" s="398"/>
      <c r="BY581" s="398"/>
      <c r="BZ581" s="398"/>
      <c r="CA581" s="398"/>
      <c r="CB581" s="398"/>
      <c r="CC581" s="398"/>
      <c r="CD581" s="398"/>
      <c r="CE581" s="398"/>
      <c r="CF581" s="398"/>
      <c r="CG581" s="398"/>
      <c r="CH581" s="398"/>
      <c r="CI581" s="398"/>
      <c r="CJ581" s="398"/>
      <c r="CK581" s="398"/>
      <c r="CL581" s="398"/>
      <c r="CM581" s="398"/>
      <c r="CN581" s="398"/>
      <c r="CO581" s="398"/>
      <c r="CP581" s="398"/>
      <c r="CQ581" s="398"/>
      <c r="CR581" s="398"/>
      <c r="CS581" s="398"/>
      <c r="CT581" s="398"/>
      <c r="CU581" s="398"/>
      <c r="CV581" s="398"/>
      <c r="CW581" s="398"/>
      <c r="CX581" s="398"/>
      <c r="CY581" s="398"/>
      <c r="CZ581" s="398"/>
      <c r="DA581" s="398"/>
      <c r="DB581" s="398"/>
      <c r="DC581" s="398"/>
      <c r="DD581" s="398"/>
      <c r="DE581" s="398"/>
      <c r="DF581" s="398"/>
      <c r="DG581" s="398"/>
      <c r="DH581" s="398"/>
      <c r="DI581" s="398"/>
      <c r="DJ581" s="398"/>
      <c r="DK581" s="398"/>
      <c r="DL581" s="398"/>
      <c r="DM581" s="398"/>
      <c r="DN581" s="398"/>
      <c r="DO581" s="398"/>
      <c r="DP581" s="398"/>
      <c r="DQ581" s="398"/>
      <c r="DR581" s="398"/>
      <c r="DS581" s="398"/>
      <c r="DT581" s="398"/>
      <c r="DU581" s="398"/>
      <c r="DV581" s="398"/>
      <c r="DW581" s="398"/>
      <c r="DX581" s="398"/>
      <c r="DY581" s="398"/>
      <c r="DZ581" s="398"/>
      <c r="EA581" s="398"/>
      <c r="EB581" s="398"/>
      <c r="EC581" s="398"/>
      <c r="ED581" s="398"/>
      <c r="EE581" s="398"/>
      <c r="EF581" s="398"/>
      <c r="EG581" s="398"/>
      <c r="EH581" s="398"/>
      <c r="EI581" s="398"/>
      <c r="EJ581" s="398"/>
      <c r="EK581" s="398"/>
      <c r="EL581" s="398"/>
      <c r="EM581" s="398"/>
      <c r="EN581" s="398"/>
      <c r="EO581" s="398"/>
      <c r="EP581" s="398"/>
      <c r="EQ581" s="398"/>
      <c r="ER581" s="398"/>
      <c r="ES581" s="398"/>
      <c r="ET581" s="398"/>
      <c r="EU581" s="398"/>
      <c r="EV581" s="398"/>
      <c r="EW581" s="398"/>
      <c r="EX581" s="398"/>
      <c r="EY581" s="398"/>
      <c r="EZ581" s="398"/>
      <c r="FA581" s="398"/>
      <c r="FB581" s="398"/>
      <c r="FC581" s="398"/>
      <c r="FD581" s="398"/>
      <c r="FE581" s="398"/>
      <c r="FF581" s="398"/>
      <c r="FG581" s="398"/>
      <c r="FH581" s="398"/>
      <c r="FI581" s="398"/>
      <c r="FJ581" s="398"/>
      <c r="FK581" s="398"/>
    </row>
    <row r="582" spans="2:167" ht="15" customHeight="1" x14ac:dyDescent="0.25">
      <c r="B582" s="704"/>
      <c r="C582" s="704"/>
      <c r="D582" s="704"/>
      <c r="E582" s="704"/>
      <c r="F582" s="704"/>
      <c r="G582" s="416"/>
      <c r="H582" s="416"/>
      <c r="I582" s="416"/>
      <c r="J582" s="416"/>
      <c r="K582" s="416"/>
      <c r="L582" s="416"/>
      <c r="M582" s="416"/>
      <c r="N582" s="416"/>
      <c r="O582" s="416"/>
      <c r="P582" s="416"/>
      <c r="Q582" s="416"/>
      <c r="R582" s="416"/>
      <c r="S582" s="416"/>
      <c r="T582" s="416"/>
      <c r="U582" s="416"/>
      <c r="V582" s="416"/>
      <c r="W582" s="416"/>
      <c r="X582" s="398"/>
      <c r="Y582" s="398"/>
      <c r="Z582" s="398"/>
      <c r="AA582" s="398"/>
      <c r="AB582" s="398"/>
      <c r="AC582" s="398"/>
      <c r="AD582" s="398"/>
      <c r="AE582" s="398"/>
      <c r="AF582" s="398"/>
      <c r="AG582" s="398"/>
      <c r="AH582" s="398"/>
      <c r="AI582" s="398"/>
      <c r="AJ582" s="398"/>
      <c r="AK582" s="398"/>
      <c r="AL582" s="398"/>
      <c r="AM582" s="398"/>
      <c r="AN582" s="398"/>
      <c r="AO582" s="398"/>
      <c r="AP582" s="398"/>
      <c r="AQ582" s="398"/>
      <c r="AR582" s="398"/>
      <c r="AS582" s="398"/>
      <c r="AT582" s="398"/>
      <c r="AU582" s="398"/>
      <c r="AV582" s="398"/>
      <c r="AW582" s="398"/>
      <c r="AX582" s="398"/>
      <c r="AY582" s="398"/>
      <c r="AZ582" s="398"/>
      <c r="BA582" s="398"/>
      <c r="BB582" s="398"/>
      <c r="BC582" s="398"/>
      <c r="BD582" s="398"/>
      <c r="BE582" s="398"/>
      <c r="BF582" s="398"/>
      <c r="BG582" s="398"/>
      <c r="BH582" s="398"/>
      <c r="BI582" s="398"/>
      <c r="BJ582" s="398"/>
      <c r="BK582" s="398"/>
      <c r="BL582" s="398"/>
      <c r="BM582" s="398"/>
      <c r="BN582" s="398"/>
      <c r="BO582" s="398"/>
      <c r="BP582" s="398"/>
      <c r="BQ582" s="398"/>
      <c r="BR582" s="398"/>
      <c r="BS582" s="398"/>
      <c r="BT582" s="398"/>
      <c r="BU582" s="398"/>
      <c r="BV582" s="398"/>
      <c r="BW582" s="398"/>
      <c r="BX582" s="398"/>
      <c r="BY582" s="398"/>
      <c r="BZ582" s="398"/>
      <c r="CA582" s="398"/>
      <c r="CB582" s="398"/>
      <c r="CC582" s="398"/>
      <c r="CD582" s="398"/>
      <c r="CE582" s="398"/>
      <c r="CF582" s="398"/>
      <c r="CG582" s="398"/>
      <c r="CH582" s="398"/>
      <c r="CI582" s="398"/>
      <c r="CJ582" s="398"/>
      <c r="CK582" s="398"/>
      <c r="CL582" s="398"/>
      <c r="CM582" s="398"/>
      <c r="CN582" s="398"/>
      <c r="CO582" s="398"/>
      <c r="CP582" s="398"/>
      <c r="CQ582" s="398"/>
      <c r="CR582" s="398"/>
      <c r="CS582" s="398"/>
      <c r="CT582" s="398"/>
      <c r="CU582" s="398"/>
      <c r="CV582" s="398"/>
      <c r="CW582" s="398"/>
      <c r="CX582" s="398"/>
      <c r="CY582" s="398"/>
      <c r="CZ582" s="398"/>
      <c r="DA582" s="398"/>
      <c r="DB582" s="398"/>
      <c r="DC582" s="398"/>
      <c r="DD582" s="398"/>
      <c r="DE582" s="398"/>
      <c r="DF582" s="398"/>
      <c r="DG582" s="398"/>
      <c r="DH582" s="398"/>
      <c r="DI582" s="398"/>
      <c r="DJ582" s="398"/>
      <c r="DK582" s="398"/>
      <c r="DL582" s="398"/>
      <c r="DM582" s="398"/>
      <c r="DN582" s="398"/>
      <c r="DO582" s="398"/>
      <c r="DP582" s="398"/>
      <c r="DQ582" s="398"/>
      <c r="DR582" s="398"/>
      <c r="DS582" s="398"/>
      <c r="DT582" s="398"/>
      <c r="DU582" s="398"/>
      <c r="DV582" s="398"/>
      <c r="DW582" s="398"/>
      <c r="DX582" s="398"/>
      <c r="DY582" s="398"/>
      <c r="DZ582" s="398"/>
      <c r="EA582" s="398"/>
      <c r="EB582" s="398"/>
      <c r="EC582" s="398"/>
      <c r="ED582" s="398"/>
      <c r="EE582" s="398"/>
      <c r="EF582" s="398"/>
      <c r="EG582" s="398"/>
      <c r="EH582" s="398"/>
      <c r="EI582" s="398"/>
      <c r="EJ582" s="398"/>
      <c r="EK582" s="398"/>
      <c r="EL582" s="398"/>
      <c r="EM582" s="398"/>
      <c r="EN582" s="398"/>
      <c r="EO582" s="398"/>
      <c r="EP582" s="398"/>
      <c r="EQ582" s="398"/>
      <c r="ER582" s="398"/>
      <c r="ES582" s="398"/>
      <c r="ET582" s="398"/>
      <c r="EU582" s="398"/>
      <c r="EV582" s="398"/>
      <c r="EW582" s="398"/>
      <c r="EX582" s="398"/>
      <c r="EY582" s="398"/>
      <c r="EZ582" s="398"/>
      <c r="FA582" s="398"/>
      <c r="FB582" s="398"/>
      <c r="FC582" s="398"/>
      <c r="FD582" s="398"/>
      <c r="FE582" s="398"/>
      <c r="FF582" s="398"/>
      <c r="FG582" s="398"/>
      <c r="FH582" s="398"/>
      <c r="FI582" s="398"/>
      <c r="FJ582" s="398"/>
      <c r="FK582" s="398"/>
    </row>
    <row r="583" spans="2:167" ht="15" customHeight="1" x14ac:dyDescent="0.35">
      <c r="B583" s="239"/>
      <c r="C583" s="239"/>
      <c r="D583" s="239"/>
      <c r="E583" s="239"/>
      <c r="F583" s="419"/>
      <c r="G583" s="419"/>
      <c r="H583" s="409"/>
      <c r="I583" s="239"/>
      <c r="J583" s="239"/>
      <c r="K583" s="239"/>
      <c r="L583" s="239"/>
      <c r="M583" s="239"/>
      <c r="N583" s="239"/>
      <c r="O583" s="239"/>
      <c r="P583" s="239"/>
      <c r="Q583" s="239"/>
      <c r="R583" s="239"/>
      <c r="S583" s="239"/>
      <c r="T583" s="239"/>
      <c r="U583" s="239"/>
      <c r="V583" s="239"/>
      <c r="W583" s="239"/>
      <c r="X583" s="239"/>
      <c r="Y583" s="239"/>
      <c r="Z583" s="239"/>
      <c r="AA583" s="239"/>
      <c r="AB583" s="239"/>
      <c r="AC583" s="239"/>
      <c r="AD583" s="239"/>
      <c r="AE583" s="239"/>
      <c r="AF583" s="239"/>
      <c r="AG583" s="239"/>
      <c r="AH583" s="239"/>
      <c r="AI583" s="239"/>
      <c r="AJ583" s="239"/>
      <c r="AK583" s="239"/>
      <c r="AL583" s="239"/>
      <c r="AM583" s="239"/>
      <c r="AN583" s="239"/>
      <c r="AO583" s="239"/>
      <c r="AP583" s="239"/>
      <c r="AQ583" s="239"/>
      <c r="AR583" s="239"/>
      <c r="AS583" s="239"/>
      <c r="AT583" s="239"/>
      <c r="AU583" s="239"/>
      <c r="AV583" s="239"/>
      <c r="AW583" s="239"/>
      <c r="AX583" s="239"/>
      <c r="AY583" s="239"/>
      <c r="AZ583" s="239"/>
      <c r="BA583" s="239"/>
      <c r="BB583" s="239"/>
      <c r="BC583" s="239"/>
      <c r="BD583" s="239"/>
      <c r="BE583" s="239"/>
      <c r="BF583" s="239"/>
      <c r="BG583" s="239"/>
      <c r="BH583" s="239"/>
      <c r="BI583" s="239"/>
      <c r="BJ583" s="239"/>
      <c r="BK583" s="239"/>
      <c r="BL583" s="239"/>
      <c r="BM583" s="239"/>
      <c r="BN583" s="239"/>
      <c r="BO583" s="239"/>
      <c r="BP583" s="239"/>
      <c r="BQ583" s="239"/>
      <c r="BR583" s="239"/>
      <c r="BS583" s="239"/>
      <c r="BT583" s="239"/>
      <c r="BU583" s="239"/>
      <c r="BV583" s="239"/>
      <c r="BW583" s="239"/>
      <c r="BX583" s="239"/>
      <c r="BY583" s="239"/>
      <c r="BZ583" s="239"/>
      <c r="CA583" s="239"/>
      <c r="CB583" s="239"/>
      <c r="CC583" s="239"/>
      <c r="CD583" s="239"/>
      <c r="CE583" s="239"/>
      <c r="CF583" s="239"/>
      <c r="CG583" s="239"/>
      <c r="CH583" s="239"/>
      <c r="CI583" s="239"/>
      <c r="CJ583" s="239"/>
      <c r="CK583" s="239"/>
      <c r="CL583" s="239"/>
      <c r="CM583" s="239"/>
      <c r="CN583" s="239"/>
      <c r="CO583" s="239"/>
      <c r="CP583" s="239"/>
      <c r="CQ583" s="239"/>
      <c r="CR583" s="239"/>
      <c r="CS583" s="239"/>
      <c r="CT583" s="239"/>
      <c r="CU583" s="239"/>
      <c r="CV583" s="239"/>
      <c r="CW583" s="239"/>
      <c r="CX583" s="239"/>
      <c r="CY583" s="239"/>
      <c r="CZ583" s="239"/>
      <c r="DA583" s="239"/>
      <c r="DB583" s="239"/>
      <c r="DC583" s="239"/>
      <c r="DD583" s="239"/>
      <c r="DE583" s="239"/>
      <c r="DF583" s="239"/>
      <c r="DG583" s="239"/>
      <c r="DH583" s="239"/>
      <c r="DI583" s="239"/>
      <c r="DJ583" s="239"/>
      <c r="DK583" s="239"/>
      <c r="DL583" s="239"/>
      <c r="DM583" s="239"/>
      <c r="DN583" s="239"/>
      <c r="DO583" s="239"/>
      <c r="DP583" s="239"/>
      <c r="DQ583" s="239"/>
      <c r="DR583" s="239"/>
      <c r="DS583" s="239"/>
      <c r="DT583" s="239"/>
      <c r="DU583" s="239"/>
      <c r="DV583" s="239"/>
      <c r="DW583" s="239"/>
      <c r="DX583" s="239"/>
      <c r="DY583" s="239"/>
      <c r="DZ583" s="239"/>
      <c r="EA583" s="239"/>
      <c r="EB583" s="239"/>
      <c r="EC583" s="239"/>
      <c r="ED583" s="239"/>
      <c r="EE583" s="239"/>
      <c r="EF583" s="239"/>
      <c r="EG583" s="239"/>
      <c r="EH583" s="239"/>
      <c r="EI583" s="239"/>
      <c r="EJ583" s="239"/>
      <c r="EK583" s="239"/>
      <c r="EL583" s="239"/>
      <c r="EM583" s="239"/>
      <c r="EN583" s="239"/>
      <c r="EO583" s="239"/>
      <c r="EP583" s="239"/>
      <c r="EQ583" s="239"/>
      <c r="ER583" s="239"/>
      <c r="ES583" s="239"/>
      <c r="ET583" s="239"/>
      <c r="EU583" s="239"/>
      <c r="EV583" s="239"/>
      <c r="EW583" s="239"/>
      <c r="EX583" s="239"/>
      <c r="EY583" s="239"/>
      <c r="EZ583" s="239"/>
      <c r="FA583" s="239"/>
      <c r="FB583" s="239"/>
      <c r="FC583" s="239"/>
      <c r="FD583" s="239"/>
      <c r="FE583" s="239"/>
      <c r="FF583" s="239"/>
      <c r="FG583" s="239"/>
      <c r="FH583" s="239"/>
      <c r="FI583" s="239"/>
      <c r="FJ583" s="239"/>
      <c r="FK583" s="239"/>
    </row>
    <row r="584" spans="2:167" ht="15" customHeight="1" x14ac:dyDescent="0.35">
      <c r="B584" s="750">
        <v>2014</v>
      </c>
      <c r="C584" s="750"/>
      <c r="D584" s="750"/>
      <c r="E584" s="750"/>
      <c r="F584" s="750"/>
      <c r="G584" s="148"/>
      <c r="H584" s="705" t="s">
        <v>756</v>
      </c>
      <c r="I584" s="705"/>
      <c r="J584" s="705"/>
      <c r="K584" s="705"/>
      <c r="L584" s="705"/>
      <c r="M584" s="705"/>
      <c r="N584" s="705"/>
      <c r="O584" s="705"/>
      <c r="P584" s="705"/>
      <c r="Q584" s="705"/>
      <c r="R584" s="705"/>
      <c r="S584" s="705"/>
      <c r="T584" s="705"/>
      <c r="U584" s="705"/>
      <c r="V584" s="705"/>
      <c r="W584" s="152"/>
      <c r="Y584" s="706" t="s">
        <v>757</v>
      </c>
      <c r="Z584" s="706"/>
      <c r="AA584" s="706"/>
      <c r="AB584" s="706"/>
      <c r="AC584" s="706"/>
      <c r="AD584" s="706"/>
      <c r="AE584" s="706"/>
      <c r="AF584" s="706"/>
      <c r="AH584" s="703" t="s">
        <v>758</v>
      </c>
      <c r="AI584" s="703"/>
      <c r="AJ584" s="703"/>
      <c r="AK584" s="703"/>
      <c r="AL584" s="703"/>
      <c r="AM584" s="703"/>
      <c r="AN584" s="703"/>
      <c r="AO584" s="703"/>
      <c r="AQ584" s="706" t="s">
        <v>759</v>
      </c>
      <c r="AR584" s="706"/>
      <c r="AS584" s="706"/>
      <c r="AT584" s="706"/>
      <c r="AU584" s="706"/>
      <c r="AV584" s="706"/>
      <c r="AW584" s="706"/>
      <c r="AX584" s="706"/>
      <c r="AZ584" s="703" t="s">
        <v>760</v>
      </c>
      <c r="BA584" s="703"/>
      <c r="BB584" s="703"/>
      <c r="BC584" s="703"/>
      <c r="BD584" s="703"/>
      <c r="BE584" s="703"/>
      <c r="BF584" s="703"/>
      <c r="BG584" s="703"/>
      <c r="BI584" s="706" t="s">
        <v>761</v>
      </c>
      <c r="BJ584" s="706"/>
      <c r="BK584" s="706"/>
      <c r="BL584" s="706"/>
      <c r="BM584" s="706"/>
      <c r="BN584" s="706"/>
      <c r="BO584" s="706"/>
      <c r="BP584" s="706"/>
      <c r="BR584" s="703" t="s">
        <v>762</v>
      </c>
      <c r="BS584" s="703"/>
      <c r="BT584" s="703"/>
      <c r="BU584" s="703"/>
      <c r="BV584" s="703"/>
      <c r="BW584" s="703"/>
      <c r="BX584" s="703"/>
      <c r="BY584" s="703"/>
      <c r="CA584" s="706" t="s">
        <v>763</v>
      </c>
      <c r="CB584" s="706"/>
      <c r="CC584" s="706"/>
      <c r="CD584" s="706"/>
      <c r="CE584" s="706"/>
      <c r="CF584" s="706"/>
      <c r="CG584" s="706"/>
      <c r="CH584" s="706"/>
      <c r="CJ584" s="703" t="s">
        <v>764</v>
      </c>
      <c r="CK584" s="703"/>
      <c r="CL584" s="703"/>
      <c r="CM584" s="703"/>
      <c r="CN584" s="703"/>
      <c r="CO584" s="703"/>
      <c r="CP584" s="703"/>
      <c r="CQ584" s="703"/>
      <c r="CS584" s="706" t="s">
        <v>765</v>
      </c>
      <c r="CT584" s="706"/>
      <c r="CU584" s="706"/>
      <c r="CV584" s="706"/>
      <c r="CW584" s="706"/>
      <c r="CX584" s="706"/>
      <c r="CY584" s="706"/>
      <c r="CZ584" s="706"/>
      <c r="DB584" s="703" t="s">
        <v>766</v>
      </c>
      <c r="DC584" s="703"/>
      <c r="DD584" s="703"/>
      <c r="DE584" s="703"/>
      <c r="DF584" s="703"/>
      <c r="DG584" s="703"/>
      <c r="DH584" s="703"/>
      <c r="DI584" s="703"/>
      <c r="DK584" s="706" t="s">
        <v>767</v>
      </c>
      <c r="DL584" s="706"/>
      <c r="DM584" s="706"/>
      <c r="DN584" s="706"/>
      <c r="DO584" s="706"/>
      <c r="DP584" s="706"/>
      <c r="DQ584" s="706"/>
      <c r="DR584" s="706"/>
      <c r="DT584" s="703" t="s">
        <v>768</v>
      </c>
      <c r="DU584" s="703"/>
      <c r="DV584" s="703"/>
      <c r="DW584" s="703"/>
      <c r="DX584" s="703"/>
      <c r="DY584" s="703"/>
      <c r="DZ584" s="703"/>
      <c r="EA584" s="703"/>
      <c r="EC584" s="706" t="s">
        <v>769</v>
      </c>
      <c r="ED584" s="706"/>
      <c r="EE584" s="706"/>
      <c r="EF584" s="706"/>
      <c r="EG584" s="706"/>
      <c r="EH584" s="706"/>
      <c r="EI584" s="706"/>
      <c r="EJ584" s="706"/>
      <c r="EL584" s="703" t="s">
        <v>770</v>
      </c>
      <c r="EM584" s="703"/>
      <c r="EN584" s="703"/>
      <c r="EO584" s="703"/>
      <c r="EP584" s="703"/>
      <c r="EQ584" s="703"/>
      <c r="ER584" s="703"/>
      <c r="ES584" s="703"/>
      <c r="EU584" s="706" t="s">
        <v>771</v>
      </c>
      <c r="EV584" s="706"/>
      <c r="EW584" s="706"/>
      <c r="EX584" s="706"/>
      <c r="EY584" s="706"/>
      <c r="EZ584" s="706"/>
      <c r="FA584" s="706"/>
      <c r="FB584" s="706"/>
      <c r="FD584" s="703" t="s">
        <v>772</v>
      </c>
      <c r="FE584" s="703"/>
      <c r="FF584" s="703"/>
      <c r="FG584" s="703"/>
      <c r="FH584" s="703"/>
      <c r="FI584" s="703"/>
      <c r="FJ584" s="703"/>
      <c r="FK584" s="703"/>
    </row>
    <row r="585" spans="2:167" ht="15" customHeight="1" x14ac:dyDescent="0.35">
      <c r="B585" s="750"/>
      <c r="C585" s="750"/>
      <c r="D585" s="750"/>
      <c r="E585" s="750"/>
      <c r="F585" s="750"/>
      <c r="G585" s="149"/>
      <c r="H585" s="705"/>
      <c r="I585" s="705"/>
      <c r="J585" s="705"/>
      <c r="K585" s="705"/>
      <c r="L585" s="705"/>
      <c r="M585" s="705"/>
      <c r="N585" s="705"/>
      <c r="O585" s="705"/>
      <c r="P585" s="705"/>
      <c r="Q585" s="705"/>
      <c r="R585" s="705"/>
      <c r="S585" s="705"/>
      <c r="T585" s="705"/>
      <c r="U585" s="705"/>
      <c r="V585" s="705"/>
      <c r="W585" s="152"/>
      <c r="Y585" s="706"/>
      <c r="Z585" s="706"/>
      <c r="AA585" s="706"/>
      <c r="AB585" s="706"/>
      <c r="AC585" s="706"/>
      <c r="AD585" s="706"/>
      <c r="AE585" s="706"/>
      <c r="AF585" s="706"/>
      <c r="AH585" s="703"/>
      <c r="AI585" s="703"/>
      <c r="AJ585" s="703"/>
      <c r="AK585" s="703"/>
      <c r="AL585" s="703"/>
      <c r="AM585" s="703"/>
      <c r="AN585" s="703"/>
      <c r="AO585" s="703"/>
      <c r="AQ585" s="706"/>
      <c r="AR585" s="706"/>
      <c r="AS585" s="706"/>
      <c r="AT585" s="706"/>
      <c r="AU585" s="706"/>
      <c r="AV585" s="706"/>
      <c r="AW585" s="706"/>
      <c r="AX585" s="706"/>
      <c r="AZ585" s="703"/>
      <c r="BA585" s="703"/>
      <c r="BB585" s="703"/>
      <c r="BC585" s="703"/>
      <c r="BD585" s="703"/>
      <c r="BE585" s="703"/>
      <c r="BF585" s="703"/>
      <c r="BG585" s="703"/>
      <c r="BI585" s="706"/>
      <c r="BJ585" s="706"/>
      <c r="BK585" s="706"/>
      <c r="BL585" s="706"/>
      <c r="BM585" s="706"/>
      <c r="BN585" s="706"/>
      <c r="BO585" s="706"/>
      <c r="BP585" s="706"/>
      <c r="BR585" s="703"/>
      <c r="BS585" s="703"/>
      <c r="BT585" s="703"/>
      <c r="BU585" s="703"/>
      <c r="BV585" s="703"/>
      <c r="BW585" s="703"/>
      <c r="BX585" s="703"/>
      <c r="BY585" s="703"/>
      <c r="CA585" s="706"/>
      <c r="CB585" s="706"/>
      <c r="CC585" s="706"/>
      <c r="CD585" s="706"/>
      <c r="CE585" s="706"/>
      <c r="CF585" s="706"/>
      <c r="CG585" s="706"/>
      <c r="CH585" s="706"/>
      <c r="CJ585" s="703"/>
      <c r="CK585" s="703"/>
      <c r="CL585" s="703"/>
      <c r="CM585" s="703"/>
      <c r="CN585" s="703"/>
      <c r="CO585" s="703"/>
      <c r="CP585" s="703"/>
      <c r="CQ585" s="703"/>
      <c r="CS585" s="706"/>
      <c r="CT585" s="706"/>
      <c r="CU585" s="706"/>
      <c r="CV585" s="706"/>
      <c r="CW585" s="706"/>
      <c r="CX585" s="706"/>
      <c r="CY585" s="706"/>
      <c r="CZ585" s="706"/>
      <c r="DB585" s="703"/>
      <c r="DC585" s="703"/>
      <c r="DD585" s="703"/>
      <c r="DE585" s="703"/>
      <c r="DF585" s="703"/>
      <c r="DG585" s="703"/>
      <c r="DH585" s="703"/>
      <c r="DI585" s="703"/>
      <c r="DK585" s="706"/>
      <c r="DL585" s="706"/>
      <c r="DM585" s="706"/>
      <c r="DN585" s="706"/>
      <c r="DO585" s="706"/>
      <c r="DP585" s="706"/>
      <c r="DQ585" s="706"/>
      <c r="DR585" s="706"/>
      <c r="DT585" s="703"/>
      <c r="DU585" s="703"/>
      <c r="DV585" s="703"/>
      <c r="DW585" s="703"/>
      <c r="DX585" s="703"/>
      <c r="DY585" s="703"/>
      <c r="DZ585" s="703"/>
      <c r="EA585" s="703"/>
      <c r="EC585" s="706"/>
      <c r="ED585" s="706"/>
      <c r="EE585" s="706"/>
      <c r="EF585" s="706"/>
      <c r="EG585" s="706"/>
      <c r="EH585" s="706"/>
      <c r="EI585" s="706"/>
      <c r="EJ585" s="706"/>
      <c r="EL585" s="703"/>
      <c r="EM585" s="703"/>
      <c r="EN585" s="703"/>
      <c r="EO585" s="703"/>
      <c r="EP585" s="703"/>
      <c r="EQ585" s="703"/>
      <c r="ER585" s="703"/>
      <c r="ES585" s="703"/>
      <c r="EU585" s="706"/>
      <c r="EV585" s="706"/>
      <c r="EW585" s="706"/>
      <c r="EX585" s="706"/>
      <c r="EY585" s="706"/>
      <c r="EZ585" s="706"/>
      <c r="FA585" s="706"/>
      <c r="FB585" s="706"/>
      <c r="FD585" s="703"/>
      <c r="FE585" s="703"/>
      <c r="FF585" s="703"/>
      <c r="FG585" s="703"/>
      <c r="FH585" s="703"/>
      <c r="FI585" s="703"/>
      <c r="FJ585" s="703"/>
      <c r="FK585" s="703"/>
    </row>
    <row r="586" spans="2:167" ht="15" customHeight="1" x14ac:dyDescent="0.25">
      <c r="B586" s="750"/>
      <c r="C586" s="750"/>
      <c r="D586" s="750"/>
      <c r="E586" s="750"/>
      <c r="F586" s="750"/>
      <c r="G586" s="399"/>
      <c r="H586" s="154"/>
      <c r="I586" s="153"/>
      <c r="J586" s="153"/>
      <c r="K586" s="153"/>
      <c r="L586" s="153"/>
      <c r="M586" s="153"/>
      <c r="N586" s="153"/>
      <c r="O586" s="153"/>
      <c r="P586" s="153"/>
      <c r="Q586" s="153"/>
      <c r="R586" s="153"/>
      <c r="S586" s="153"/>
      <c r="T586" s="153"/>
      <c r="U586" s="153"/>
      <c r="V586" s="153"/>
      <c r="W586" s="152"/>
      <c r="Y586" s="400"/>
      <c r="AF586" s="400"/>
      <c r="AH586" s="401"/>
      <c r="AO586" s="401"/>
      <c r="AQ586" s="400"/>
      <c r="AX586" s="400"/>
      <c r="AZ586" s="401"/>
      <c r="BG586" s="401"/>
      <c r="BI586" s="400"/>
      <c r="BP586" s="400"/>
      <c r="BR586" s="401"/>
      <c r="BY586" s="401"/>
      <c r="CA586" s="400"/>
      <c r="CH586" s="400"/>
      <c r="CJ586" s="401"/>
      <c r="CQ586" s="401"/>
      <c r="CS586" s="400"/>
      <c r="CZ586" s="400"/>
      <c r="DB586" s="401"/>
      <c r="DI586" s="401"/>
      <c r="DK586" s="400"/>
      <c r="DR586" s="400"/>
      <c r="DT586" s="401"/>
      <c r="EA586" s="401"/>
      <c r="EC586" s="400"/>
      <c r="EJ586" s="400"/>
      <c r="EL586" s="401"/>
      <c r="ES586" s="401"/>
      <c r="EU586" s="400"/>
      <c r="FB586" s="400"/>
      <c r="FD586" s="401"/>
      <c r="FK586" s="401"/>
    </row>
    <row r="587" spans="2:167" ht="15" customHeight="1" x14ac:dyDescent="0.25">
      <c r="B587" s="750"/>
      <c r="C587" s="750"/>
      <c r="D587" s="750"/>
      <c r="E587" s="750"/>
      <c r="F587" s="750"/>
      <c r="G587" s="399"/>
      <c r="H587" s="687" t="s">
        <v>284</v>
      </c>
      <c r="I587" s="688"/>
      <c r="J587" s="688"/>
      <c r="K587" s="689"/>
      <c r="L587" s="153"/>
      <c r="M587" s="687" t="s">
        <v>285</v>
      </c>
      <c r="N587" s="688"/>
      <c r="O587" s="688"/>
      <c r="P587" s="689"/>
      <c r="Q587" s="153"/>
      <c r="R587" s="153"/>
      <c r="S587" s="153"/>
      <c r="T587" s="153"/>
      <c r="U587" s="153"/>
      <c r="V587" s="153"/>
      <c r="W587" s="152"/>
      <c r="Y587" s="400"/>
      <c r="AA587" s="687" t="s">
        <v>284</v>
      </c>
      <c r="AB587" s="688"/>
      <c r="AC587" s="688"/>
      <c r="AD587" s="689"/>
      <c r="AF587" s="400"/>
      <c r="AH587" s="401"/>
      <c r="AJ587" s="687" t="s">
        <v>284</v>
      </c>
      <c r="AK587" s="688"/>
      <c r="AL587" s="688"/>
      <c r="AM587" s="689"/>
      <c r="AO587" s="401"/>
      <c r="AQ587" s="400"/>
      <c r="AS587" s="687" t="s">
        <v>284</v>
      </c>
      <c r="AT587" s="688"/>
      <c r="AU587" s="688"/>
      <c r="AV587" s="689"/>
      <c r="AX587" s="400"/>
      <c r="AZ587" s="401"/>
      <c r="BB587" s="687" t="s">
        <v>284</v>
      </c>
      <c r="BC587" s="688"/>
      <c r="BD587" s="688"/>
      <c r="BE587" s="689"/>
      <c r="BG587" s="401"/>
      <c r="BI587" s="400"/>
      <c r="BK587" s="687" t="s">
        <v>284</v>
      </c>
      <c r="BL587" s="688"/>
      <c r="BM587" s="688"/>
      <c r="BN587" s="689"/>
      <c r="BP587" s="400"/>
      <c r="BR587" s="401"/>
      <c r="BT587" s="687" t="s">
        <v>284</v>
      </c>
      <c r="BU587" s="688"/>
      <c r="BV587" s="688"/>
      <c r="BW587" s="689"/>
      <c r="BY587" s="401"/>
      <c r="CA587" s="400"/>
      <c r="CC587" s="687" t="s">
        <v>284</v>
      </c>
      <c r="CD587" s="688"/>
      <c r="CE587" s="688"/>
      <c r="CF587" s="689"/>
      <c r="CH587" s="400"/>
      <c r="CJ587" s="401"/>
      <c r="CL587" s="687" t="s">
        <v>284</v>
      </c>
      <c r="CM587" s="688"/>
      <c r="CN587" s="688"/>
      <c r="CO587" s="689"/>
      <c r="CQ587" s="401"/>
      <c r="CS587" s="400"/>
      <c r="CU587" s="687" t="s">
        <v>284</v>
      </c>
      <c r="CV587" s="688"/>
      <c r="CW587" s="688"/>
      <c r="CX587" s="689"/>
      <c r="CZ587" s="400"/>
      <c r="DB587" s="401"/>
      <c r="DD587" s="687" t="s">
        <v>284</v>
      </c>
      <c r="DE587" s="688"/>
      <c r="DF587" s="688"/>
      <c r="DG587" s="689"/>
      <c r="DI587" s="401"/>
      <c r="DK587" s="400"/>
      <c r="DM587" s="687" t="s">
        <v>284</v>
      </c>
      <c r="DN587" s="688"/>
      <c r="DO587" s="688"/>
      <c r="DP587" s="689"/>
      <c r="DR587" s="400"/>
      <c r="DT587" s="401"/>
      <c r="DV587" s="687" t="s">
        <v>284</v>
      </c>
      <c r="DW587" s="688"/>
      <c r="DX587" s="688"/>
      <c r="DY587" s="689"/>
      <c r="EA587" s="401"/>
      <c r="EC587" s="400"/>
      <c r="EE587" s="687" t="s">
        <v>284</v>
      </c>
      <c r="EF587" s="688"/>
      <c r="EG587" s="688"/>
      <c r="EH587" s="689"/>
      <c r="EJ587" s="400"/>
      <c r="EL587" s="401"/>
      <c r="EN587" s="687" t="s">
        <v>284</v>
      </c>
      <c r="EO587" s="688"/>
      <c r="EP587" s="688"/>
      <c r="EQ587" s="689"/>
      <c r="ES587" s="401"/>
      <c r="EU587" s="400"/>
      <c r="EW587" s="687" t="s">
        <v>284</v>
      </c>
      <c r="EX587" s="688"/>
      <c r="EY587" s="688"/>
      <c r="EZ587" s="689"/>
      <c r="FB587" s="400"/>
      <c r="FD587" s="401"/>
      <c r="FF587" s="687" t="s">
        <v>284</v>
      </c>
      <c r="FG587" s="688"/>
      <c r="FH587" s="688"/>
      <c r="FI587" s="689"/>
      <c r="FK587" s="401"/>
    </row>
    <row r="588" spans="2:167" ht="15" customHeight="1" x14ac:dyDescent="0.25">
      <c r="B588" s="750"/>
      <c r="C588" s="750"/>
      <c r="D588" s="750"/>
      <c r="E588" s="750"/>
      <c r="F588" s="750"/>
      <c r="G588" s="399"/>
      <c r="H588" s="690"/>
      <c r="I588" s="691"/>
      <c r="J588" s="691"/>
      <c r="K588" s="692"/>
      <c r="L588" s="178"/>
      <c r="M588" s="690"/>
      <c r="N588" s="691"/>
      <c r="O588" s="691"/>
      <c r="P588" s="692"/>
      <c r="Q588" s="402"/>
      <c r="R588" s="402"/>
      <c r="S588" s="402"/>
      <c r="T588" s="402"/>
      <c r="U588" s="402"/>
      <c r="V588" s="153"/>
      <c r="W588" s="152"/>
      <c r="Y588" s="400"/>
      <c r="AA588" s="690"/>
      <c r="AB588" s="691"/>
      <c r="AC588" s="691"/>
      <c r="AD588" s="692"/>
      <c r="AF588" s="400"/>
      <c r="AH588" s="401"/>
      <c r="AJ588" s="690"/>
      <c r="AK588" s="691"/>
      <c r="AL588" s="691"/>
      <c r="AM588" s="692"/>
      <c r="AO588" s="401"/>
      <c r="AQ588" s="400"/>
      <c r="AS588" s="690"/>
      <c r="AT588" s="691"/>
      <c r="AU588" s="691"/>
      <c r="AV588" s="692"/>
      <c r="AX588" s="400"/>
      <c r="AZ588" s="401"/>
      <c r="BB588" s="690"/>
      <c r="BC588" s="691"/>
      <c r="BD588" s="691"/>
      <c r="BE588" s="692"/>
      <c r="BG588" s="401"/>
      <c r="BI588" s="400"/>
      <c r="BK588" s="690"/>
      <c r="BL588" s="691"/>
      <c r="BM588" s="691"/>
      <c r="BN588" s="692"/>
      <c r="BP588" s="400"/>
      <c r="BR588" s="401"/>
      <c r="BT588" s="690"/>
      <c r="BU588" s="691"/>
      <c r="BV588" s="691"/>
      <c r="BW588" s="692"/>
      <c r="BY588" s="401"/>
      <c r="CA588" s="400"/>
      <c r="CC588" s="690"/>
      <c r="CD588" s="691"/>
      <c r="CE588" s="691"/>
      <c r="CF588" s="692"/>
      <c r="CH588" s="400"/>
      <c r="CJ588" s="401"/>
      <c r="CL588" s="690"/>
      <c r="CM588" s="691"/>
      <c r="CN588" s="691"/>
      <c r="CO588" s="692"/>
      <c r="CQ588" s="401"/>
      <c r="CS588" s="400"/>
      <c r="CU588" s="690"/>
      <c r="CV588" s="691"/>
      <c r="CW588" s="691"/>
      <c r="CX588" s="692"/>
      <c r="CZ588" s="400"/>
      <c r="DB588" s="401"/>
      <c r="DD588" s="690"/>
      <c r="DE588" s="691"/>
      <c r="DF588" s="691"/>
      <c r="DG588" s="692"/>
      <c r="DI588" s="401"/>
      <c r="DK588" s="400"/>
      <c r="DM588" s="690"/>
      <c r="DN588" s="691"/>
      <c r="DO588" s="691"/>
      <c r="DP588" s="692"/>
      <c r="DR588" s="400"/>
      <c r="DT588" s="401"/>
      <c r="DV588" s="690"/>
      <c r="DW588" s="691"/>
      <c r="DX588" s="691"/>
      <c r="DY588" s="692"/>
      <c r="EA588" s="401"/>
      <c r="EC588" s="400"/>
      <c r="EE588" s="690"/>
      <c r="EF588" s="691"/>
      <c r="EG588" s="691"/>
      <c r="EH588" s="692"/>
      <c r="EJ588" s="400"/>
      <c r="EL588" s="401"/>
      <c r="EN588" s="690"/>
      <c r="EO588" s="691"/>
      <c r="EP588" s="691"/>
      <c r="EQ588" s="692"/>
      <c r="ES588" s="401"/>
      <c r="EU588" s="400"/>
      <c r="EW588" s="690"/>
      <c r="EX588" s="691"/>
      <c r="EY588" s="691"/>
      <c r="EZ588" s="692"/>
      <c r="FB588" s="400"/>
      <c r="FD588" s="401"/>
      <c r="FF588" s="690"/>
      <c r="FG588" s="691"/>
      <c r="FH588" s="691"/>
      <c r="FI588" s="692"/>
      <c r="FK588" s="401"/>
    </row>
    <row r="589" spans="2:167" ht="15" customHeight="1" x14ac:dyDescent="0.25">
      <c r="B589" s="750"/>
      <c r="C589" s="750"/>
      <c r="D589" s="750"/>
      <c r="E589" s="750"/>
      <c r="F589" s="750"/>
      <c r="G589" s="399"/>
      <c r="H589" s="697" t="s">
        <v>286</v>
      </c>
      <c r="I589" s="693" t="s">
        <v>287</v>
      </c>
      <c r="J589" s="693" t="s">
        <v>288</v>
      </c>
      <c r="K589" s="699" t="s">
        <v>289</v>
      </c>
      <c r="L589" s="178"/>
      <c r="M589" s="697" t="s">
        <v>290</v>
      </c>
      <c r="N589" s="693" t="s">
        <v>287</v>
      </c>
      <c r="O589" s="701" t="s">
        <v>291</v>
      </c>
      <c r="P589" s="699" t="s">
        <v>289</v>
      </c>
      <c r="Q589" s="402"/>
      <c r="R589" s="402"/>
      <c r="S589" s="402"/>
      <c r="T589" s="402"/>
      <c r="U589" s="402"/>
      <c r="V589" s="153"/>
      <c r="W589" s="152"/>
      <c r="Y589" s="400"/>
      <c r="AA589" s="697" t="s">
        <v>286</v>
      </c>
      <c r="AB589" s="693" t="s">
        <v>287</v>
      </c>
      <c r="AC589" s="693" t="s">
        <v>288</v>
      </c>
      <c r="AD589" s="699" t="s">
        <v>289</v>
      </c>
      <c r="AF589" s="400"/>
      <c r="AH589" s="401"/>
      <c r="AJ589" s="697" t="s">
        <v>286</v>
      </c>
      <c r="AK589" s="693" t="s">
        <v>287</v>
      </c>
      <c r="AL589" s="693" t="s">
        <v>288</v>
      </c>
      <c r="AM589" s="699" t="s">
        <v>289</v>
      </c>
      <c r="AO589" s="401"/>
      <c r="AQ589" s="400"/>
      <c r="AS589" s="697" t="s">
        <v>286</v>
      </c>
      <c r="AT589" s="693" t="s">
        <v>287</v>
      </c>
      <c r="AU589" s="693" t="s">
        <v>288</v>
      </c>
      <c r="AV589" s="699" t="s">
        <v>289</v>
      </c>
      <c r="AX589" s="400"/>
      <c r="AZ589" s="401"/>
      <c r="BB589" s="697" t="s">
        <v>286</v>
      </c>
      <c r="BC589" s="693" t="s">
        <v>287</v>
      </c>
      <c r="BD589" s="693" t="s">
        <v>288</v>
      </c>
      <c r="BE589" s="699" t="s">
        <v>289</v>
      </c>
      <c r="BG589" s="401"/>
      <c r="BI589" s="400"/>
      <c r="BK589" s="697" t="s">
        <v>286</v>
      </c>
      <c r="BL589" s="693" t="s">
        <v>287</v>
      </c>
      <c r="BM589" s="693" t="s">
        <v>288</v>
      </c>
      <c r="BN589" s="699" t="s">
        <v>289</v>
      </c>
      <c r="BP589" s="400"/>
      <c r="BR589" s="401"/>
      <c r="BT589" s="697" t="s">
        <v>286</v>
      </c>
      <c r="BU589" s="693" t="s">
        <v>287</v>
      </c>
      <c r="BV589" s="693" t="s">
        <v>288</v>
      </c>
      <c r="BW589" s="699" t="s">
        <v>289</v>
      </c>
      <c r="BY589" s="401"/>
      <c r="CA589" s="400"/>
      <c r="CC589" s="697" t="s">
        <v>286</v>
      </c>
      <c r="CD589" s="693" t="s">
        <v>287</v>
      </c>
      <c r="CE589" s="693" t="s">
        <v>288</v>
      </c>
      <c r="CF589" s="699" t="s">
        <v>289</v>
      </c>
      <c r="CH589" s="400"/>
      <c r="CJ589" s="401"/>
      <c r="CL589" s="697" t="s">
        <v>286</v>
      </c>
      <c r="CM589" s="693" t="s">
        <v>287</v>
      </c>
      <c r="CN589" s="693" t="s">
        <v>288</v>
      </c>
      <c r="CO589" s="699" t="s">
        <v>289</v>
      </c>
      <c r="CQ589" s="401"/>
      <c r="CS589" s="400"/>
      <c r="CU589" s="697" t="s">
        <v>286</v>
      </c>
      <c r="CV589" s="693" t="s">
        <v>287</v>
      </c>
      <c r="CW589" s="693" t="s">
        <v>288</v>
      </c>
      <c r="CX589" s="699" t="s">
        <v>289</v>
      </c>
      <c r="CZ589" s="400"/>
      <c r="DB589" s="401"/>
      <c r="DD589" s="697" t="s">
        <v>286</v>
      </c>
      <c r="DE589" s="693" t="s">
        <v>287</v>
      </c>
      <c r="DF589" s="693" t="s">
        <v>288</v>
      </c>
      <c r="DG589" s="699" t="s">
        <v>289</v>
      </c>
      <c r="DI589" s="401"/>
      <c r="DK589" s="400"/>
      <c r="DM589" s="697" t="s">
        <v>286</v>
      </c>
      <c r="DN589" s="693" t="s">
        <v>287</v>
      </c>
      <c r="DO589" s="693" t="s">
        <v>288</v>
      </c>
      <c r="DP589" s="699" t="s">
        <v>289</v>
      </c>
      <c r="DR589" s="400"/>
      <c r="DT589" s="401"/>
      <c r="DV589" s="697" t="s">
        <v>286</v>
      </c>
      <c r="DW589" s="693" t="s">
        <v>287</v>
      </c>
      <c r="DX589" s="693" t="s">
        <v>288</v>
      </c>
      <c r="DY589" s="699" t="s">
        <v>289</v>
      </c>
      <c r="EA589" s="401"/>
      <c r="EC589" s="400"/>
      <c r="EE589" s="697" t="s">
        <v>286</v>
      </c>
      <c r="EF589" s="693" t="s">
        <v>287</v>
      </c>
      <c r="EG589" s="693" t="s">
        <v>288</v>
      </c>
      <c r="EH589" s="699" t="s">
        <v>289</v>
      </c>
      <c r="EJ589" s="400"/>
      <c r="EL589" s="401"/>
      <c r="EN589" s="697" t="s">
        <v>286</v>
      </c>
      <c r="EO589" s="693" t="s">
        <v>287</v>
      </c>
      <c r="EP589" s="693" t="s">
        <v>288</v>
      </c>
      <c r="EQ589" s="699" t="s">
        <v>289</v>
      </c>
      <c r="ES589" s="401"/>
      <c r="EU589" s="400"/>
      <c r="EW589" s="697" t="s">
        <v>286</v>
      </c>
      <c r="EX589" s="693" t="s">
        <v>287</v>
      </c>
      <c r="EY589" s="693" t="s">
        <v>288</v>
      </c>
      <c r="EZ589" s="699" t="s">
        <v>289</v>
      </c>
      <c r="FB589" s="400"/>
      <c r="FD589" s="401"/>
      <c r="FF589" s="697" t="s">
        <v>286</v>
      </c>
      <c r="FG589" s="693" t="s">
        <v>287</v>
      </c>
      <c r="FH589" s="693" t="s">
        <v>288</v>
      </c>
      <c r="FI589" s="699" t="s">
        <v>289</v>
      </c>
      <c r="FK589" s="401"/>
    </row>
    <row r="590" spans="2:167" ht="15" customHeight="1" x14ac:dyDescent="0.25">
      <c r="B590" s="750"/>
      <c r="C590" s="750"/>
      <c r="D590" s="750"/>
      <c r="E590" s="750"/>
      <c r="F590" s="750"/>
      <c r="G590" s="399"/>
      <c r="H590" s="698"/>
      <c r="I590" s="694"/>
      <c r="J590" s="694"/>
      <c r="K590" s="700"/>
      <c r="L590" s="178"/>
      <c r="M590" s="698"/>
      <c r="N590" s="694"/>
      <c r="O590" s="702"/>
      <c r="P590" s="700"/>
      <c r="Q590" s="403"/>
      <c r="R590" s="403"/>
      <c r="S590" s="403"/>
      <c r="T590" s="403"/>
      <c r="U590" s="403"/>
      <c r="V590" s="153"/>
      <c r="W590" s="152"/>
      <c r="Y590" s="400"/>
      <c r="AA590" s="698"/>
      <c r="AB590" s="694"/>
      <c r="AC590" s="694"/>
      <c r="AD590" s="700"/>
      <c r="AF590" s="400"/>
      <c r="AH590" s="401"/>
      <c r="AJ590" s="698"/>
      <c r="AK590" s="694"/>
      <c r="AL590" s="694"/>
      <c r="AM590" s="700"/>
      <c r="AO590" s="401"/>
      <c r="AQ590" s="400"/>
      <c r="AS590" s="698"/>
      <c r="AT590" s="694"/>
      <c r="AU590" s="694"/>
      <c r="AV590" s="700"/>
      <c r="AX590" s="400"/>
      <c r="AZ590" s="401"/>
      <c r="BB590" s="698"/>
      <c r="BC590" s="694"/>
      <c r="BD590" s="694"/>
      <c r="BE590" s="700"/>
      <c r="BG590" s="401"/>
      <c r="BI590" s="400"/>
      <c r="BK590" s="698"/>
      <c r="BL590" s="694"/>
      <c r="BM590" s="694"/>
      <c r="BN590" s="700"/>
      <c r="BP590" s="400"/>
      <c r="BR590" s="401"/>
      <c r="BT590" s="698"/>
      <c r="BU590" s="694"/>
      <c r="BV590" s="694"/>
      <c r="BW590" s="700"/>
      <c r="BY590" s="401"/>
      <c r="CA590" s="400"/>
      <c r="CC590" s="698"/>
      <c r="CD590" s="694"/>
      <c r="CE590" s="694"/>
      <c r="CF590" s="700"/>
      <c r="CH590" s="400"/>
      <c r="CJ590" s="401"/>
      <c r="CL590" s="698"/>
      <c r="CM590" s="694"/>
      <c r="CN590" s="694"/>
      <c r="CO590" s="700"/>
      <c r="CQ590" s="401"/>
      <c r="CS590" s="400"/>
      <c r="CU590" s="698"/>
      <c r="CV590" s="694"/>
      <c r="CW590" s="694"/>
      <c r="CX590" s="700"/>
      <c r="CZ590" s="400"/>
      <c r="DB590" s="401"/>
      <c r="DD590" s="698"/>
      <c r="DE590" s="694"/>
      <c r="DF590" s="694"/>
      <c r="DG590" s="700"/>
      <c r="DI590" s="401"/>
      <c r="DK590" s="400"/>
      <c r="DM590" s="698"/>
      <c r="DN590" s="694"/>
      <c r="DO590" s="694"/>
      <c r="DP590" s="700"/>
      <c r="DR590" s="400"/>
      <c r="DT590" s="401"/>
      <c r="DV590" s="698"/>
      <c r="DW590" s="694"/>
      <c r="DX590" s="694"/>
      <c r="DY590" s="700"/>
      <c r="EA590" s="401"/>
      <c r="EC590" s="400"/>
      <c r="EE590" s="698"/>
      <c r="EF590" s="694"/>
      <c r="EG590" s="694"/>
      <c r="EH590" s="700"/>
      <c r="EJ590" s="400"/>
      <c r="EL590" s="401"/>
      <c r="EN590" s="698"/>
      <c r="EO590" s="694"/>
      <c r="EP590" s="694"/>
      <c r="EQ590" s="700"/>
      <c r="ES590" s="401"/>
      <c r="EU590" s="400"/>
      <c r="EW590" s="698"/>
      <c r="EX590" s="694"/>
      <c r="EY590" s="694"/>
      <c r="EZ590" s="700"/>
      <c r="FB590" s="400"/>
      <c r="FD590" s="401"/>
      <c r="FF590" s="698"/>
      <c r="FG590" s="694"/>
      <c r="FH590" s="694"/>
      <c r="FI590" s="700"/>
      <c r="FK590" s="401"/>
    </row>
    <row r="591" spans="2:167" ht="15" customHeight="1" x14ac:dyDescent="0.25">
      <c r="B591" s="750"/>
      <c r="C591" s="750"/>
      <c r="D591" s="750"/>
      <c r="E591" s="750"/>
      <c r="F591" s="750"/>
      <c r="G591" s="399"/>
      <c r="H591" s="158" t="s">
        <v>292</v>
      </c>
      <c r="I591" s="159" t="s">
        <v>292</v>
      </c>
      <c r="J591" s="159" t="s">
        <v>292</v>
      </c>
      <c r="K591" s="160" t="s">
        <v>292</v>
      </c>
      <c r="L591" s="178"/>
      <c r="M591" s="158" t="s">
        <v>292</v>
      </c>
      <c r="N591" s="159" t="s">
        <v>292</v>
      </c>
      <c r="O591" s="159" t="s">
        <v>292</v>
      </c>
      <c r="P591" s="160" t="s">
        <v>292</v>
      </c>
      <c r="Q591" s="403"/>
      <c r="R591" s="403"/>
      <c r="S591" s="403"/>
      <c r="T591" s="403"/>
      <c r="U591" s="403"/>
      <c r="V591" s="153"/>
      <c r="W591" s="152"/>
      <c r="Y591" s="400"/>
      <c r="AA591" s="158" t="s">
        <v>292</v>
      </c>
      <c r="AB591" s="159" t="s">
        <v>292</v>
      </c>
      <c r="AC591" s="159" t="s">
        <v>292</v>
      </c>
      <c r="AD591" s="160" t="s">
        <v>292</v>
      </c>
      <c r="AF591" s="400"/>
      <c r="AH591" s="401"/>
      <c r="AJ591" s="158" t="s">
        <v>292</v>
      </c>
      <c r="AK591" s="159" t="s">
        <v>292</v>
      </c>
      <c r="AL591" s="159" t="s">
        <v>292</v>
      </c>
      <c r="AM591" s="160" t="s">
        <v>292</v>
      </c>
      <c r="AO591" s="401"/>
      <c r="AQ591" s="400"/>
      <c r="AS591" s="158" t="s">
        <v>292</v>
      </c>
      <c r="AT591" s="159" t="s">
        <v>292</v>
      </c>
      <c r="AU591" s="159" t="s">
        <v>292</v>
      </c>
      <c r="AV591" s="160" t="s">
        <v>292</v>
      </c>
      <c r="AX591" s="400"/>
      <c r="AZ591" s="401"/>
      <c r="BB591" s="158" t="s">
        <v>292</v>
      </c>
      <c r="BC591" s="159" t="s">
        <v>292</v>
      </c>
      <c r="BD591" s="159" t="s">
        <v>292</v>
      </c>
      <c r="BE591" s="160" t="s">
        <v>292</v>
      </c>
      <c r="BG591" s="401"/>
      <c r="BI591" s="400"/>
      <c r="BK591" s="158" t="s">
        <v>292</v>
      </c>
      <c r="BL591" s="159" t="s">
        <v>292</v>
      </c>
      <c r="BM591" s="159" t="s">
        <v>292</v>
      </c>
      <c r="BN591" s="160" t="s">
        <v>292</v>
      </c>
      <c r="BP591" s="400"/>
      <c r="BR591" s="401"/>
      <c r="BT591" s="158" t="s">
        <v>292</v>
      </c>
      <c r="BU591" s="159" t="s">
        <v>292</v>
      </c>
      <c r="BV591" s="159" t="s">
        <v>292</v>
      </c>
      <c r="BW591" s="160" t="s">
        <v>292</v>
      </c>
      <c r="BY591" s="401"/>
      <c r="CA591" s="400"/>
      <c r="CC591" s="158" t="s">
        <v>292</v>
      </c>
      <c r="CD591" s="159" t="s">
        <v>292</v>
      </c>
      <c r="CE591" s="159" t="s">
        <v>292</v>
      </c>
      <c r="CF591" s="160" t="s">
        <v>292</v>
      </c>
      <c r="CH591" s="400"/>
      <c r="CJ591" s="401"/>
      <c r="CL591" s="158" t="s">
        <v>292</v>
      </c>
      <c r="CM591" s="159" t="s">
        <v>292</v>
      </c>
      <c r="CN591" s="159" t="s">
        <v>292</v>
      </c>
      <c r="CO591" s="160" t="s">
        <v>292</v>
      </c>
      <c r="CQ591" s="401"/>
      <c r="CS591" s="400"/>
      <c r="CU591" s="158" t="s">
        <v>292</v>
      </c>
      <c r="CV591" s="159" t="s">
        <v>292</v>
      </c>
      <c r="CW591" s="159" t="s">
        <v>292</v>
      </c>
      <c r="CX591" s="160" t="s">
        <v>292</v>
      </c>
      <c r="CZ591" s="400"/>
      <c r="DB591" s="401"/>
      <c r="DD591" s="158" t="s">
        <v>292</v>
      </c>
      <c r="DE591" s="159" t="s">
        <v>292</v>
      </c>
      <c r="DF591" s="159" t="s">
        <v>292</v>
      </c>
      <c r="DG591" s="160" t="s">
        <v>292</v>
      </c>
      <c r="DI591" s="401"/>
      <c r="DK591" s="400"/>
      <c r="DM591" s="158" t="s">
        <v>292</v>
      </c>
      <c r="DN591" s="159" t="s">
        <v>292</v>
      </c>
      <c r="DO591" s="159" t="s">
        <v>292</v>
      </c>
      <c r="DP591" s="160" t="s">
        <v>292</v>
      </c>
      <c r="DR591" s="400"/>
      <c r="DT591" s="401"/>
      <c r="DV591" s="158" t="s">
        <v>292</v>
      </c>
      <c r="DW591" s="159" t="s">
        <v>292</v>
      </c>
      <c r="DX591" s="159" t="s">
        <v>292</v>
      </c>
      <c r="DY591" s="160" t="s">
        <v>292</v>
      </c>
      <c r="EA591" s="401"/>
      <c r="EC591" s="400"/>
      <c r="EE591" s="158" t="s">
        <v>292</v>
      </c>
      <c r="EF591" s="159" t="s">
        <v>292</v>
      </c>
      <c r="EG591" s="159" t="s">
        <v>292</v>
      </c>
      <c r="EH591" s="160" t="s">
        <v>292</v>
      </c>
      <c r="EJ591" s="400"/>
      <c r="EL591" s="401"/>
      <c r="EN591" s="158" t="s">
        <v>292</v>
      </c>
      <c r="EO591" s="159" t="s">
        <v>292</v>
      </c>
      <c r="EP591" s="159" t="s">
        <v>292</v>
      </c>
      <c r="EQ591" s="160" t="s">
        <v>292</v>
      </c>
      <c r="ES591" s="401"/>
      <c r="EU591" s="400"/>
      <c r="EW591" s="158" t="s">
        <v>292</v>
      </c>
      <c r="EX591" s="159" t="s">
        <v>292</v>
      </c>
      <c r="EY591" s="159" t="s">
        <v>292</v>
      </c>
      <c r="EZ591" s="160" t="s">
        <v>292</v>
      </c>
      <c r="FB591" s="400"/>
      <c r="FD591" s="401"/>
      <c r="FF591" s="158" t="s">
        <v>292</v>
      </c>
      <c r="FG591" s="159" t="s">
        <v>292</v>
      </c>
      <c r="FH591" s="159" t="s">
        <v>292</v>
      </c>
      <c r="FI591" s="160" t="s">
        <v>292</v>
      </c>
      <c r="FK591" s="401"/>
    </row>
    <row r="592" spans="2:167" ht="15" customHeight="1" x14ac:dyDescent="0.25">
      <c r="B592" s="750"/>
      <c r="C592" s="750"/>
      <c r="D592" s="750"/>
      <c r="E592" s="750"/>
      <c r="F592" s="750"/>
      <c r="G592" s="399"/>
      <c r="H592" s="158" t="s">
        <v>293</v>
      </c>
      <c r="I592" s="159" t="s">
        <v>294</v>
      </c>
      <c r="J592" s="159" t="s">
        <v>293</v>
      </c>
      <c r="K592" s="160" t="s">
        <v>295</v>
      </c>
      <c r="L592" s="178"/>
      <c r="M592" s="158" t="s">
        <v>293</v>
      </c>
      <c r="N592" s="159" t="s">
        <v>294</v>
      </c>
      <c r="O592" s="159" t="s">
        <v>293</v>
      </c>
      <c r="P592" s="160" t="s">
        <v>295</v>
      </c>
      <c r="Q592" s="403"/>
      <c r="R592" s="403"/>
      <c r="S592" s="403"/>
      <c r="T592" s="403"/>
      <c r="U592" s="403"/>
      <c r="V592" s="153"/>
      <c r="W592" s="152"/>
      <c r="Y592" s="400"/>
      <c r="AA592" s="158" t="s">
        <v>293</v>
      </c>
      <c r="AB592" s="159" t="s">
        <v>294</v>
      </c>
      <c r="AC592" s="159" t="s">
        <v>293</v>
      </c>
      <c r="AD592" s="160" t="s">
        <v>295</v>
      </c>
      <c r="AF592" s="400"/>
      <c r="AH592" s="401"/>
      <c r="AJ592" s="158" t="s">
        <v>293</v>
      </c>
      <c r="AK592" s="159" t="s">
        <v>294</v>
      </c>
      <c r="AL592" s="159" t="s">
        <v>293</v>
      </c>
      <c r="AM592" s="160" t="s">
        <v>295</v>
      </c>
      <c r="AO592" s="401"/>
      <c r="AQ592" s="400"/>
      <c r="AS592" s="158" t="s">
        <v>293</v>
      </c>
      <c r="AT592" s="159" t="s">
        <v>294</v>
      </c>
      <c r="AU592" s="159" t="s">
        <v>293</v>
      </c>
      <c r="AV592" s="160" t="s">
        <v>295</v>
      </c>
      <c r="AX592" s="400"/>
      <c r="AZ592" s="401"/>
      <c r="BB592" s="158" t="s">
        <v>293</v>
      </c>
      <c r="BC592" s="159" t="s">
        <v>294</v>
      </c>
      <c r="BD592" s="159" t="s">
        <v>293</v>
      </c>
      <c r="BE592" s="160" t="s">
        <v>295</v>
      </c>
      <c r="BG592" s="401"/>
      <c r="BI592" s="400"/>
      <c r="BK592" s="158" t="s">
        <v>293</v>
      </c>
      <c r="BL592" s="159" t="s">
        <v>294</v>
      </c>
      <c r="BM592" s="159" t="s">
        <v>293</v>
      </c>
      <c r="BN592" s="160" t="s">
        <v>295</v>
      </c>
      <c r="BP592" s="400"/>
      <c r="BR592" s="401"/>
      <c r="BT592" s="158" t="s">
        <v>293</v>
      </c>
      <c r="BU592" s="159" t="s">
        <v>294</v>
      </c>
      <c r="BV592" s="159" t="s">
        <v>293</v>
      </c>
      <c r="BW592" s="160" t="s">
        <v>295</v>
      </c>
      <c r="BY592" s="401"/>
      <c r="CA592" s="400"/>
      <c r="CC592" s="158" t="s">
        <v>293</v>
      </c>
      <c r="CD592" s="159" t="s">
        <v>294</v>
      </c>
      <c r="CE592" s="159" t="s">
        <v>293</v>
      </c>
      <c r="CF592" s="160" t="s">
        <v>295</v>
      </c>
      <c r="CH592" s="400"/>
      <c r="CJ592" s="401"/>
      <c r="CL592" s="158" t="s">
        <v>293</v>
      </c>
      <c r="CM592" s="159" t="s">
        <v>294</v>
      </c>
      <c r="CN592" s="159" t="s">
        <v>293</v>
      </c>
      <c r="CO592" s="160" t="s">
        <v>295</v>
      </c>
      <c r="CQ592" s="401"/>
      <c r="CS592" s="400"/>
      <c r="CU592" s="158" t="s">
        <v>293</v>
      </c>
      <c r="CV592" s="159" t="s">
        <v>294</v>
      </c>
      <c r="CW592" s="159" t="s">
        <v>293</v>
      </c>
      <c r="CX592" s="160" t="s">
        <v>295</v>
      </c>
      <c r="CZ592" s="400"/>
      <c r="DB592" s="401"/>
      <c r="DD592" s="158" t="s">
        <v>293</v>
      </c>
      <c r="DE592" s="159" t="s">
        <v>294</v>
      </c>
      <c r="DF592" s="159" t="s">
        <v>293</v>
      </c>
      <c r="DG592" s="160" t="s">
        <v>295</v>
      </c>
      <c r="DI592" s="401"/>
      <c r="DK592" s="400"/>
      <c r="DM592" s="158" t="s">
        <v>293</v>
      </c>
      <c r="DN592" s="159" t="s">
        <v>294</v>
      </c>
      <c r="DO592" s="159" t="s">
        <v>293</v>
      </c>
      <c r="DP592" s="160" t="s">
        <v>295</v>
      </c>
      <c r="DR592" s="400"/>
      <c r="DT592" s="401"/>
      <c r="DV592" s="158" t="s">
        <v>293</v>
      </c>
      <c r="DW592" s="159" t="s">
        <v>294</v>
      </c>
      <c r="DX592" s="159" t="s">
        <v>293</v>
      </c>
      <c r="DY592" s="160" t="s">
        <v>295</v>
      </c>
      <c r="EA592" s="401"/>
      <c r="EC592" s="400"/>
      <c r="EE592" s="158" t="s">
        <v>293</v>
      </c>
      <c r="EF592" s="159" t="s">
        <v>294</v>
      </c>
      <c r="EG592" s="159" t="s">
        <v>293</v>
      </c>
      <c r="EH592" s="160" t="s">
        <v>295</v>
      </c>
      <c r="EJ592" s="400"/>
      <c r="EL592" s="401"/>
      <c r="EN592" s="158" t="s">
        <v>293</v>
      </c>
      <c r="EO592" s="159" t="s">
        <v>294</v>
      </c>
      <c r="EP592" s="159" t="s">
        <v>293</v>
      </c>
      <c r="EQ592" s="160" t="s">
        <v>295</v>
      </c>
      <c r="ES592" s="401"/>
      <c r="EU592" s="400"/>
      <c r="EW592" s="158" t="s">
        <v>293</v>
      </c>
      <c r="EX592" s="159" t="s">
        <v>294</v>
      </c>
      <c r="EY592" s="159" t="s">
        <v>293</v>
      </c>
      <c r="EZ592" s="160" t="s">
        <v>295</v>
      </c>
      <c r="FB592" s="400"/>
      <c r="FD592" s="401"/>
      <c r="FF592" s="158" t="s">
        <v>293</v>
      </c>
      <c r="FG592" s="159" t="s">
        <v>294</v>
      </c>
      <c r="FH592" s="159" t="s">
        <v>293</v>
      </c>
      <c r="FI592" s="160" t="s">
        <v>295</v>
      </c>
      <c r="FK592" s="401"/>
    </row>
    <row r="593" spans="2:167" ht="15" customHeight="1" x14ac:dyDescent="0.25">
      <c r="B593" s="750"/>
      <c r="C593" s="750"/>
      <c r="D593" s="750"/>
      <c r="E593" s="750"/>
      <c r="F593" s="750"/>
      <c r="G593" s="399"/>
      <c r="H593" s="161">
        <v>0</v>
      </c>
      <c r="I593" s="162">
        <v>0</v>
      </c>
      <c r="J593" s="163">
        <v>17707.2</v>
      </c>
      <c r="K593" s="164">
        <v>12</v>
      </c>
      <c r="L593" s="178"/>
      <c r="M593" s="161">
        <v>0</v>
      </c>
      <c r="N593" s="162">
        <v>0</v>
      </c>
      <c r="O593" s="163">
        <v>6000</v>
      </c>
      <c r="P593" s="164">
        <v>9.5</v>
      </c>
      <c r="Q593" s="183"/>
      <c r="R593" s="183"/>
      <c r="S593" s="183"/>
      <c r="T593" s="183"/>
      <c r="U593" s="183"/>
      <c r="V593" s="153"/>
      <c r="W593" s="152"/>
      <c r="Y593" s="400"/>
      <c r="AA593" s="161">
        <v>0</v>
      </c>
      <c r="AB593" s="162">
        <v>0</v>
      </c>
      <c r="AC593" s="163">
        <v>17707.2</v>
      </c>
      <c r="AD593" s="164">
        <v>12</v>
      </c>
      <c r="AF593" s="400"/>
      <c r="AH593" s="401"/>
      <c r="AJ593" s="161">
        <v>0</v>
      </c>
      <c r="AK593" s="162">
        <v>0</v>
      </c>
      <c r="AL593" s="163">
        <v>17707.2</v>
      </c>
      <c r="AM593" s="164">
        <v>12</v>
      </c>
      <c r="AO593" s="401"/>
      <c r="AQ593" s="400"/>
      <c r="AS593" s="161">
        <v>0</v>
      </c>
      <c r="AT593" s="162">
        <v>0</v>
      </c>
      <c r="AU593" s="163">
        <v>17707.2</v>
      </c>
      <c r="AV593" s="164">
        <v>12</v>
      </c>
      <c r="AX593" s="400"/>
      <c r="AZ593" s="401"/>
      <c r="BB593" s="161">
        <v>0</v>
      </c>
      <c r="BC593" s="162">
        <v>0</v>
      </c>
      <c r="BD593" s="163">
        <v>17707.2</v>
      </c>
      <c r="BE593" s="164">
        <v>12</v>
      </c>
      <c r="BG593" s="401"/>
      <c r="BI593" s="400"/>
      <c r="BK593" s="161">
        <v>0</v>
      </c>
      <c r="BL593" s="162">
        <v>0</v>
      </c>
      <c r="BM593" s="163">
        <v>17707.2</v>
      </c>
      <c r="BN593" s="164">
        <v>12</v>
      </c>
      <c r="BP593" s="400"/>
      <c r="BR593" s="401"/>
      <c r="BT593" s="161">
        <v>0</v>
      </c>
      <c r="BU593" s="162">
        <v>0</v>
      </c>
      <c r="BV593" s="163">
        <v>17707.2</v>
      </c>
      <c r="BW593" s="164">
        <v>12</v>
      </c>
      <c r="BY593" s="401"/>
      <c r="CA593" s="400"/>
      <c r="CC593" s="161">
        <v>0</v>
      </c>
      <c r="CD593" s="162">
        <v>0</v>
      </c>
      <c r="CE593" s="163">
        <v>17707.2</v>
      </c>
      <c r="CF593" s="164">
        <v>12</v>
      </c>
      <c r="CH593" s="400"/>
      <c r="CJ593" s="401"/>
      <c r="CL593" s="161">
        <v>0</v>
      </c>
      <c r="CM593" s="162">
        <v>0</v>
      </c>
      <c r="CN593" s="163">
        <v>17707.2</v>
      </c>
      <c r="CO593" s="164">
        <v>12</v>
      </c>
      <c r="CQ593" s="401"/>
      <c r="CS593" s="400"/>
      <c r="CU593" s="161">
        <v>0</v>
      </c>
      <c r="CV593" s="162">
        <v>0</v>
      </c>
      <c r="CW593" s="163">
        <v>17707.2</v>
      </c>
      <c r="CX593" s="164">
        <v>12</v>
      </c>
      <c r="CZ593" s="400"/>
      <c r="DB593" s="401"/>
      <c r="DD593" s="161">
        <v>0</v>
      </c>
      <c r="DE593" s="162">
        <v>0</v>
      </c>
      <c r="DF593" s="163">
        <v>17707.2</v>
      </c>
      <c r="DG593" s="164">
        <v>12</v>
      </c>
      <c r="DI593" s="401"/>
      <c r="DK593" s="400"/>
      <c r="DM593" s="161">
        <v>0</v>
      </c>
      <c r="DN593" s="162">
        <v>0</v>
      </c>
      <c r="DO593" s="163">
        <v>17707.2</v>
      </c>
      <c r="DP593" s="164">
        <v>12</v>
      </c>
      <c r="DR593" s="400"/>
      <c r="DT593" s="401"/>
      <c r="DV593" s="161">
        <v>0</v>
      </c>
      <c r="DW593" s="162">
        <v>0</v>
      </c>
      <c r="DX593" s="163">
        <v>17707.2</v>
      </c>
      <c r="DY593" s="164">
        <v>12</v>
      </c>
      <c r="EA593" s="401"/>
      <c r="EC593" s="400"/>
      <c r="EE593" s="161">
        <v>0</v>
      </c>
      <c r="EF593" s="162">
        <v>0</v>
      </c>
      <c r="EG593" s="163">
        <v>17707.2</v>
      </c>
      <c r="EH593" s="164">
        <v>12</v>
      </c>
      <c r="EJ593" s="400"/>
      <c r="EL593" s="401"/>
      <c r="EN593" s="161">
        <v>0</v>
      </c>
      <c r="EO593" s="162">
        <v>0</v>
      </c>
      <c r="EP593" s="163">
        <v>17707.2</v>
      </c>
      <c r="EQ593" s="164">
        <v>12</v>
      </c>
      <c r="ES593" s="401"/>
      <c r="EU593" s="400"/>
      <c r="EW593" s="161">
        <v>0</v>
      </c>
      <c r="EX593" s="162">
        <v>0</v>
      </c>
      <c r="EY593" s="163">
        <v>17707.2</v>
      </c>
      <c r="EZ593" s="164">
        <v>12</v>
      </c>
      <c r="FB593" s="400"/>
      <c r="FD593" s="401"/>
      <c r="FF593" s="161">
        <v>0</v>
      </c>
      <c r="FG593" s="162">
        <v>0</v>
      </c>
      <c r="FH593" s="163">
        <v>17707.2</v>
      </c>
      <c r="FI593" s="164">
        <v>12</v>
      </c>
      <c r="FK593" s="401"/>
    </row>
    <row r="594" spans="2:167" ht="15" customHeight="1" x14ac:dyDescent="0.25">
      <c r="B594" s="750"/>
      <c r="C594" s="750"/>
      <c r="D594" s="750"/>
      <c r="E594" s="750"/>
      <c r="F594" s="750"/>
      <c r="G594" s="399"/>
      <c r="H594" s="165">
        <v>17707.2</v>
      </c>
      <c r="I594" s="166">
        <v>2124.86</v>
      </c>
      <c r="J594" s="166">
        <v>15300</v>
      </c>
      <c r="K594" s="167">
        <v>14</v>
      </c>
      <c r="L594" s="178"/>
      <c r="M594" s="179">
        <v>6000</v>
      </c>
      <c r="N594" s="180">
        <v>570</v>
      </c>
      <c r="O594" s="180" t="s">
        <v>296</v>
      </c>
      <c r="P594" s="181">
        <v>10.5</v>
      </c>
      <c r="Q594" s="183"/>
      <c r="R594" s="183"/>
      <c r="S594" s="183"/>
      <c r="T594" s="183"/>
      <c r="U594" s="183"/>
      <c r="V594" s="153"/>
      <c r="W594" s="152"/>
      <c r="Y594" s="400"/>
      <c r="AA594" s="165">
        <v>17707.2</v>
      </c>
      <c r="AB594" s="166">
        <v>2124.86</v>
      </c>
      <c r="AC594" s="166">
        <v>15300</v>
      </c>
      <c r="AD594" s="167">
        <v>14</v>
      </c>
      <c r="AF594" s="400"/>
      <c r="AH594" s="401"/>
      <c r="AJ594" s="165">
        <v>17707.2</v>
      </c>
      <c r="AK594" s="166">
        <v>2124.86</v>
      </c>
      <c r="AL594" s="166">
        <v>15300</v>
      </c>
      <c r="AM594" s="167">
        <v>14</v>
      </c>
      <c r="AO594" s="401"/>
      <c r="AQ594" s="400"/>
      <c r="AS594" s="165">
        <v>17707.2</v>
      </c>
      <c r="AT594" s="166">
        <v>2124.86</v>
      </c>
      <c r="AU594" s="166">
        <v>15300</v>
      </c>
      <c r="AV594" s="167">
        <v>14</v>
      </c>
      <c r="AX594" s="400"/>
      <c r="AZ594" s="401"/>
      <c r="BB594" s="165">
        <v>17707.2</v>
      </c>
      <c r="BC594" s="166">
        <v>2124.86</v>
      </c>
      <c r="BD594" s="166">
        <v>15300</v>
      </c>
      <c r="BE594" s="167">
        <v>14</v>
      </c>
      <c r="BG594" s="401"/>
      <c r="BI594" s="400"/>
      <c r="BK594" s="165">
        <v>17707.2</v>
      </c>
      <c r="BL594" s="166">
        <v>2124.86</v>
      </c>
      <c r="BM594" s="166">
        <v>15300</v>
      </c>
      <c r="BN594" s="167">
        <v>14</v>
      </c>
      <c r="BP594" s="400"/>
      <c r="BR594" s="401"/>
      <c r="BT594" s="165">
        <v>17707.2</v>
      </c>
      <c r="BU594" s="166">
        <v>2124.86</v>
      </c>
      <c r="BV594" s="166">
        <v>15300</v>
      </c>
      <c r="BW594" s="167">
        <v>14</v>
      </c>
      <c r="BY594" s="401"/>
      <c r="CA594" s="400"/>
      <c r="CC594" s="165">
        <v>17707.2</v>
      </c>
      <c r="CD594" s="166">
        <v>2124.86</v>
      </c>
      <c r="CE594" s="166">
        <v>15300</v>
      </c>
      <c r="CF594" s="167">
        <v>14</v>
      </c>
      <c r="CH594" s="400"/>
      <c r="CJ594" s="401"/>
      <c r="CL594" s="165">
        <v>17707.2</v>
      </c>
      <c r="CM594" s="166">
        <v>2124.86</v>
      </c>
      <c r="CN594" s="166">
        <v>15300</v>
      </c>
      <c r="CO594" s="167">
        <v>14</v>
      </c>
      <c r="CQ594" s="401"/>
      <c r="CS594" s="400"/>
      <c r="CU594" s="165">
        <v>17707.2</v>
      </c>
      <c r="CV594" s="166">
        <v>2124.86</v>
      </c>
      <c r="CW594" s="166">
        <v>15300</v>
      </c>
      <c r="CX594" s="167">
        <v>14</v>
      </c>
      <c r="CZ594" s="400"/>
      <c r="DB594" s="401"/>
      <c r="DD594" s="165">
        <v>17707.2</v>
      </c>
      <c r="DE594" s="166">
        <v>2124.86</v>
      </c>
      <c r="DF594" s="166">
        <v>15300</v>
      </c>
      <c r="DG594" s="167">
        <v>14</v>
      </c>
      <c r="DI594" s="401"/>
      <c r="DK594" s="400"/>
      <c r="DM594" s="165">
        <v>17707.2</v>
      </c>
      <c r="DN594" s="166">
        <v>2124.86</v>
      </c>
      <c r="DO594" s="166">
        <v>15300</v>
      </c>
      <c r="DP594" s="167">
        <v>14</v>
      </c>
      <c r="DR594" s="400"/>
      <c r="DT594" s="401"/>
      <c r="DV594" s="165">
        <v>17707.2</v>
      </c>
      <c r="DW594" s="166">
        <v>2124.86</v>
      </c>
      <c r="DX594" s="166">
        <v>15300</v>
      </c>
      <c r="DY594" s="167">
        <v>14</v>
      </c>
      <c r="EA594" s="401"/>
      <c r="EC594" s="400"/>
      <c r="EE594" s="165">
        <v>17707.2</v>
      </c>
      <c r="EF594" s="166">
        <v>2124.86</v>
      </c>
      <c r="EG594" s="166">
        <v>15300</v>
      </c>
      <c r="EH594" s="167">
        <v>14</v>
      </c>
      <c r="EJ594" s="400"/>
      <c r="EL594" s="401"/>
      <c r="EN594" s="165">
        <v>17707.2</v>
      </c>
      <c r="EO594" s="166">
        <v>2124.86</v>
      </c>
      <c r="EP594" s="166">
        <v>15300</v>
      </c>
      <c r="EQ594" s="167">
        <v>14</v>
      </c>
      <c r="ES594" s="401"/>
      <c r="EU594" s="400"/>
      <c r="EW594" s="165">
        <v>17707.2</v>
      </c>
      <c r="EX594" s="166">
        <v>2124.86</v>
      </c>
      <c r="EY594" s="166">
        <v>15300</v>
      </c>
      <c r="EZ594" s="167">
        <v>14</v>
      </c>
      <c r="FB594" s="400"/>
      <c r="FD594" s="401"/>
      <c r="FF594" s="165">
        <v>17707.2</v>
      </c>
      <c r="FG594" s="166">
        <v>2124.86</v>
      </c>
      <c r="FH594" s="166">
        <v>15300</v>
      </c>
      <c r="FI594" s="167">
        <v>14</v>
      </c>
      <c r="FK594" s="401"/>
    </row>
    <row r="595" spans="2:167" ht="15" customHeight="1" x14ac:dyDescent="0.25">
      <c r="B595" s="750"/>
      <c r="C595" s="750"/>
      <c r="D595" s="750"/>
      <c r="E595" s="750"/>
      <c r="F595" s="750"/>
      <c r="G595" s="399"/>
      <c r="H595" s="168">
        <v>33007.199999999997</v>
      </c>
      <c r="I595" s="163">
        <v>4266.8599999999997</v>
      </c>
      <c r="J595" s="163">
        <v>20400</v>
      </c>
      <c r="K595" s="164">
        <v>18.5</v>
      </c>
      <c r="L595" s="178"/>
      <c r="M595" s="178"/>
      <c r="N595" s="178"/>
      <c r="O595" s="178"/>
      <c r="P595" s="178"/>
      <c r="Q595" s="420"/>
      <c r="R595" s="420"/>
      <c r="S595" s="420"/>
      <c r="T595" s="420"/>
      <c r="U595" s="420"/>
      <c r="V595" s="153"/>
      <c r="W595" s="152"/>
      <c r="Y595" s="400"/>
      <c r="AA595" s="168">
        <v>33007.199999999997</v>
      </c>
      <c r="AB595" s="163">
        <v>4266.8599999999997</v>
      </c>
      <c r="AC595" s="163">
        <v>20400</v>
      </c>
      <c r="AD595" s="164">
        <v>18.5</v>
      </c>
      <c r="AF595" s="400"/>
      <c r="AH595" s="401"/>
      <c r="AJ595" s="168">
        <v>33007.199999999997</v>
      </c>
      <c r="AK595" s="163">
        <v>4266.8599999999997</v>
      </c>
      <c r="AL595" s="163">
        <v>20400</v>
      </c>
      <c r="AM595" s="164">
        <v>18.5</v>
      </c>
      <c r="AO595" s="401"/>
      <c r="AQ595" s="400"/>
      <c r="AS595" s="168">
        <v>33007.199999999997</v>
      </c>
      <c r="AT595" s="163">
        <v>4266.8599999999997</v>
      </c>
      <c r="AU595" s="163">
        <v>20400</v>
      </c>
      <c r="AV595" s="164">
        <v>18.5</v>
      </c>
      <c r="AX595" s="400"/>
      <c r="AZ595" s="401"/>
      <c r="BB595" s="168">
        <v>33007.199999999997</v>
      </c>
      <c r="BC595" s="163">
        <v>4266.8599999999997</v>
      </c>
      <c r="BD595" s="163">
        <v>20400</v>
      </c>
      <c r="BE595" s="164">
        <v>18.5</v>
      </c>
      <c r="BG595" s="401"/>
      <c r="BI595" s="400"/>
      <c r="BK595" s="168">
        <v>33007.199999999997</v>
      </c>
      <c r="BL595" s="163">
        <v>4266.8599999999997</v>
      </c>
      <c r="BM595" s="163">
        <v>20400</v>
      </c>
      <c r="BN595" s="164">
        <v>18.5</v>
      </c>
      <c r="BP595" s="400"/>
      <c r="BR595" s="401"/>
      <c r="BT595" s="168">
        <v>33007.199999999997</v>
      </c>
      <c r="BU595" s="163">
        <v>4266.8599999999997</v>
      </c>
      <c r="BV595" s="163">
        <v>20400</v>
      </c>
      <c r="BW595" s="164">
        <v>18.5</v>
      </c>
      <c r="BY595" s="401"/>
      <c r="CA595" s="400"/>
      <c r="CC595" s="168">
        <v>33007.199999999997</v>
      </c>
      <c r="CD595" s="163">
        <v>4266.8599999999997</v>
      </c>
      <c r="CE595" s="163">
        <v>20400</v>
      </c>
      <c r="CF595" s="164">
        <v>18.5</v>
      </c>
      <c r="CH595" s="400"/>
      <c r="CJ595" s="401"/>
      <c r="CL595" s="168">
        <v>33007.199999999997</v>
      </c>
      <c r="CM595" s="163">
        <v>4266.8599999999997</v>
      </c>
      <c r="CN595" s="163">
        <v>20400</v>
      </c>
      <c r="CO595" s="164">
        <v>18.5</v>
      </c>
      <c r="CQ595" s="401"/>
      <c r="CS595" s="400"/>
      <c r="CU595" s="168">
        <v>33007.199999999997</v>
      </c>
      <c r="CV595" s="163">
        <v>4266.8599999999997</v>
      </c>
      <c r="CW595" s="163">
        <v>20400</v>
      </c>
      <c r="CX595" s="164">
        <v>18.5</v>
      </c>
      <c r="CZ595" s="400"/>
      <c r="DB595" s="401"/>
      <c r="DD595" s="168">
        <v>33007.199999999997</v>
      </c>
      <c r="DE595" s="163">
        <v>4266.8599999999997</v>
      </c>
      <c r="DF595" s="163">
        <v>20400</v>
      </c>
      <c r="DG595" s="164">
        <v>18.5</v>
      </c>
      <c r="DI595" s="401"/>
      <c r="DK595" s="400"/>
      <c r="DM595" s="168">
        <v>33007.199999999997</v>
      </c>
      <c r="DN595" s="163">
        <v>4266.8599999999997</v>
      </c>
      <c r="DO595" s="163">
        <v>20400</v>
      </c>
      <c r="DP595" s="164">
        <v>18.5</v>
      </c>
      <c r="DR595" s="400"/>
      <c r="DT595" s="401"/>
      <c r="DV595" s="168">
        <v>33007.199999999997</v>
      </c>
      <c r="DW595" s="163">
        <v>4266.8599999999997</v>
      </c>
      <c r="DX595" s="163">
        <v>20400</v>
      </c>
      <c r="DY595" s="164">
        <v>18.5</v>
      </c>
      <c r="EA595" s="401"/>
      <c r="EC595" s="400"/>
      <c r="EE595" s="168">
        <v>33007.199999999997</v>
      </c>
      <c r="EF595" s="163">
        <v>4266.8599999999997</v>
      </c>
      <c r="EG595" s="163">
        <v>20400</v>
      </c>
      <c r="EH595" s="164">
        <v>18.5</v>
      </c>
      <c r="EJ595" s="400"/>
      <c r="EL595" s="401"/>
      <c r="EN595" s="168">
        <v>33007.199999999997</v>
      </c>
      <c r="EO595" s="163">
        <v>4266.8599999999997</v>
      </c>
      <c r="EP595" s="163">
        <v>20400</v>
      </c>
      <c r="EQ595" s="164">
        <v>18.5</v>
      </c>
      <c r="ES595" s="401"/>
      <c r="EU595" s="400"/>
      <c r="EW595" s="168">
        <v>33007.199999999997</v>
      </c>
      <c r="EX595" s="163">
        <v>4266.8599999999997</v>
      </c>
      <c r="EY595" s="163">
        <v>20400</v>
      </c>
      <c r="EZ595" s="164">
        <v>18.5</v>
      </c>
      <c r="FB595" s="400"/>
      <c r="FD595" s="401"/>
      <c r="FF595" s="168">
        <v>33007.199999999997</v>
      </c>
      <c r="FG595" s="163">
        <v>4266.8599999999997</v>
      </c>
      <c r="FH595" s="163">
        <v>20400</v>
      </c>
      <c r="FI595" s="164">
        <v>18.5</v>
      </c>
      <c r="FK595" s="401"/>
    </row>
    <row r="596" spans="2:167" ht="15" customHeight="1" x14ac:dyDescent="0.25">
      <c r="B596" s="750"/>
      <c r="C596" s="750"/>
      <c r="D596" s="750"/>
      <c r="E596" s="750"/>
      <c r="F596" s="750"/>
      <c r="G596" s="399"/>
      <c r="H596" s="165">
        <v>53407.199999999997</v>
      </c>
      <c r="I596" s="166">
        <v>8040.86</v>
      </c>
      <c r="J596" s="166">
        <v>66593</v>
      </c>
      <c r="K596" s="167">
        <v>21.5</v>
      </c>
      <c r="L596" s="178"/>
      <c r="M596" s="178"/>
      <c r="N596" s="178"/>
      <c r="O596" s="178"/>
      <c r="P596" s="178"/>
      <c r="Q596" s="420"/>
      <c r="R596" s="420"/>
      <c r="S596" s="420"/>
      <c r="T596" s="420"/>
      <c r="U596" s="420"/>
      <c r="V596" s="153"/>
      <c r="W596" s="152"/>
      <c r="Y596" s="400"/>
      <c r="AA596" s="165">
        <v>53407.199999999997</v>
      </c>
      <c r="AB596" s="166">
        <v>8040.86</v>
      </c>
      <c r="AC596" s="166">
        <v>66593</v>
      </c>
      <c r="AD596" s="167">
        <v>21.5</v>
      </c>
      <c r="AF596" s="400"/>
      <c r="AH596" s="401"/>
      <c r="AJ596" s="165">
        <v>53407.199999999997</v>
      </c>
      <c r="AK596" s="166">
        <v>8040.86</v>
      </c>
      <c r="AL596" s="166">
        <v>66593</v>
      </c>
      <c r="AM596" s="167">
        <v>21.5</v>
      </c>
      <c r="AO596" s="401"/>
      <c r="AQ596" s="400"/>
      <c r="AS596" s="165">
        <v>53407.199999999997</v>
      </c>
      <c r="AT596" s="166">
        <v>8040.86</v>
      </c>
      <c r="AU596" s="166">
        <v>66593</v>
      </c>
      <c r="AV596" s="167">
        <v>21.5</v>
      </c>
      <c r="AX596" s="400"/>
      <c r="AZ596" s="401"/>
      <c r="BB596" s="165">
        <v>53407.199999999997</v>
      </c>
      <c r="BC596" s="166">
        <v>8040.86</v>
      </c>
      <c r="BD596" s="166">
        <v>66593</v>
      </c>
      <c r="BE596" s="167">
        <v>21.5</v>
      </c>
      <c r="BG596" s="401"/>
      <c r="BI596" s="400"/>
      <c r="BK596" s="165">
        <v>53407.199999999997</v>
      </c>
      <c r="BL596" s="166">
        <v>8040.86</v>
      </c>
      <c r="BM596" s="166">
        <v>66593</v>
      </c>
      <c r="BN596" s="167">
        <v>21.5</v>
      </c>
      <c r="BP596" s="400"/>
      <c r="BR596" s="401"/>
      <c r="BT596" s="165">
        <v>53407.199999999997</v>
      </c>
      <c r="BU596" s="166">
        <v>8040.86</v>
      </c>
      <c r="BV596" s="166">
        <v>66593</v>
      </c>
      <c r="BW596" s="167">
        <v>21.5</v>
      </c>
      <c r="BY596" s="401"/>
      <c r="CA596" s="400"/>
      <c r="CC596" s="165">
        <v>53407.199999999997</v>
      </c>
      <c r="CD596" s="166">
        <v>8040.86</v>
      </c>
      <c r="CE596" s="166">
        <v>66593</v>
      </c>
      <c r="CF596" s="167">
        <v>21.5</v>
      </c>
      <c r="CH596" s="400"/>
      <c r="CJ596" s="401"/>
      <c r="CL596" s="165">
        <v>53407.199999999997</v>
      </c>
      <c r="CM596" s="166">
        <v>8040.86</v>
      </c>
      <c r="CN596" s="166">
        <v>66593</v>
      </c>
      <c r="CO596" s="167">
        <v>21.5</v>
      </c>
      <c r="CQ596" s="401"/>
      <c r="CS596" s="400"/>
      <c r="CU596" s="165">
        <v>53407.199999999997</v>
      </c>
      <c r="CV596" s="166">
        <v>8040.86</v>
      </c>
      <c r="CW596" s="166">
        <v>66593</v>
      </c>
      <c r="CX596" s="167">
        <v>21.5</v>
      </c>
      <c r="CZ596" s="400"/>
      <c r="DB596" s="401"/>
      <c r="DD596" s="165">
        <v>53407.199999999997</v>
      </c>
      <c r="DE596" s="166">
        <v>8040.86</v>
      </c>
      <c r="DF596" s="166">
        <v>66593</v>
      </c>
      <c r="DG596" s="167">
        <v>21.5</v>
      </c>
      <c r="DI596" s="401"/>
      <c r="DK596" s="400"/>
      <c r="DM596" s="165">
        <v>53407.199999999997</v>
      </c>
      <c r="DN596" s="166">
        <v>8040.86</v>
      </c>
      <c r="DO596" s="166">
        <v>66593</v>
      </c>
      <c r="DP596" s="167">
        <v>21.5</v>
      </c>
      <c r="DR596" s="400"/>
      <c r="DT596" s="401"/>
      <c r="DV596" s="165">
        <v>53407.199999999997</v>
      </c>
      <c r="DW596" s="166">
        <v>8040.86</v>
      </c>
      <c r="DX596" s="166">
        <v>66593</v>
      </c>
      <c r="DY596" s="167">
        <v>21.5</v>
      </c>
      <c r="EA596" s="401"/>
      <c r="EC596" s="400"/>
      <c r="EE596" s="165">
        <v>53407.199999999997</v>
      </c>
      <c r="EF596" s="166">
        <v>8040.86</v>
      </c>
      <c r="EG596" s="166">
        <v>66593</v>
      </c>
      <c r="EH596" s="167">
        <v>21.5</v>
      </c>
      <c r="EJ596" s="400"/>
      <c r="EL596" s="401"/>
      <c r="EN596" s="165">
        <v>53407.199999999997</v>
      </c>
      <c r="EO596" s="166">
        <v>8040.86</v>
      </c>
      <c r="EP596" s="166">
        <v>66593</v>
      </c>
      <c r="EQ596" s="167">
        <v>21.5</v>
      </c>
      <c r="ES596" s="401"/>
      <c r="EU596" s="400"/>
      <c r="EW596" s="165">
        <v>53407.199999999997</v>
      </c>
      <c r="EX596" s="166">
        <v>8040.86</v>
      </c>
      <c r="EY596" s="166">
        <v>66593</v>
      </c>
      <c r="EZ596" s="167">
        <v>21.5</v>
      </c>
      <c r="FB596" s="400"/>
      <c r="FD596" s="401"/>
      <c r="FF596" s="165">
        <v>53407.199999999997</v>
      </c>
      <c r="FG596" s="166">
        <v>8040.86</v>
      </c>
      <c r="FH596" s="166">
        <v>66593</v>
      </c>
      <c r="FI596" s="167">
        <v>21.5</v>
      </c>
      <c r="FK596" s="401"/>
    </row>
    <row r="597" spans="2:167" ht="15" customHeight="1" x14ac:dyDescent="0.25">
      <c r="B597" s="750"/>
      <c r="C597" s="750"/>
      <c r="D597" s="750"/>
      <c r="E597" s="750"/>
      <c r="F597" s="750"/>
      <c r="G597" s="399"/>
      <c r="H597" s="168">
        <v>120000.2</v>
      </c>
      <c r="I597" s="163">
        <v>22358.36</v>
      </c>
      <c r="J597" s="163">
        <v>55000</v>
      </c>
      <c r="K597" s="164">
        <v>22.5</v>
      </c>
      <c r="L597" s="178"/>
      <c r="M597" s="163"/>
      <c r="N597" s="163"/>
      <c r="O597" s="163"/>
      <c r="P597" s="173"/>
      <c r="Q597" s="183"/>
      <c r="R597" s="183"/>
      <c r="S597" s="183"/>
      <c r="T597" s="183"/>
      <c r="U597" s="183"/>
      <c r="V597" s="153"/>
      <c r="W597" s="152"/>
      <c r="Y597" s="400"/>
      <c r="AA597" s="168">
        <v>120000.2</v>
      </c>
      <c r="AB597" s="163">
        <v>22358.36</v>
      </c>
      <c r="AC597" s="163">
        <v>55000</v>
      </c>
      <c r="AD597" s="164">
        <v>22.5</v>
      </c>
      <c r="AF597" s="400"/>
      <c r="AH597" s="401"/>
      <c r="AJ597" s="168">
        <v>120000.2</v>
      </c>
      <c r="AK597" s="163">
        <v>22358.36</v>
      </c>
      <c r="AL597" s="163">
        <v>55000</v>
      </c>
      <c r="AM597" s="164">
        <v>22.5</v>
      </c>
      <c r="AO597" s="401"/>
      <c r="AQ597" s="400"/>
      <c r="AS597" s="168">
        <v>120000.2</v>
      </c>
      <c r="AT597" s="163">
        <v>22358.36</v>
      </c>
      <c r="AU597" s="163">
        <v>55000</v>
      </c>
      <c r="AV597" s="164">
        <v>22.5</v>
      </c>
      <c r="AX597" s="400"/>
      <c r="AZ597" s="401"/>
      <c r="BB597" s="168">
        <v>120000.2</v>
      </c>
      <c r="BC597" s="163">
        <v>22358.36</v>
      </c>
      <c r="BD597" s="163">
        <v>55000</v>
      </c>
      <c r="BE597" s="164">
        <v>22.5</v>
      </c>
      <c r="BG597" s="401"/>
      <c r="BI597" s="400"/>
      <c r="BK597" s="168">
        <v>120000.2</v>
      </c>
      <c r="BL597" s="163">
        <v>22358.36</v>
      </c>
      <c r="BM597" s="163">
        <v>55000</v>
      </c>
      <c r="BN597" s="164">
        <v>22.5</v>
      </c>
      <c r="BP597" s="400"/>
      <c r="BR597" s="401"/>
      <c r="BT597" s="168">
        <v>120000.2</v>
      </c>
      <c r="BU597" s="163">
        <v>22358.36</v>
      </c>
      <c r="BV597" s="163">
        <v>55000</v>
      </c>
      <c r="BW597" s="164">
        <v>22.5</v>
      </c>
      <c r="BY597" s="401"/>
      <c r="CA597" s="400"/>
      <c r="CC597" s="168">
        <v>120000.2</v>
      </c>
      <c r="CD597" s="163">
        <v>22358.36</v>
      </c>
      <c r="CE597" s="163">
        <v>55000</v>
      </c>
      <c r="CF597" s="164">
        <v>22.5</v>
      </c>
      <c r="CH597" s="400"/>
      <c r="CJ597" s="401"/>
      <c r="CL597" s="168">
        <v>120000.2</v>
      </c>
      <c r="CM597" s="163">
        <v>22358.36</v>
      </c>
      <c r="CN597" s="163">
        <v>55000</v>
      </c>
      <c r="CO597" s="164">
        <v>22.5</v>
      </c>
      <c r="CQ597" s="401"/>
      <c r="CS597" s="400"/>
      <c r="CU597" s="168">
        <v>120000.2</v>
      </c>
      <c r="CV597" s="163">
        <v>22358.36</v>
      </c>
      <c r="CW597" s="163">
        <v>55000</v>
      </c>
      <c r="CX597" s="164">
        <v>22.5</v>
      </c>
      <c r="CZ597" s="400"/>
      <c r="DB597" s="401"/>
      <c r="DD597" s="168">
        <v>120000.2</v>
      </c>
      <c r="DE597" s="163">
        <v>22358.36</v>
      </c>
      <c r="DF597" s="163">
        <v>55000</v>
      </c>
      <c r="DG597" s="164">
        <v>22.5</v>
      </c>
      <c r="DI597" s="401"/>
      <c r="DK597" s="400"/>
      <c r="DM597" s="168">
        <v>120000.2</v>
      </c>
      <c r="DN597" s="163">
        <v>22358.36</v>
      </c>
      <c r="DO597" s="163">
        <v>55000</v>
      </c>
      <c r="DP597" s="164">
        <v>22.5</v>
      </c>
      <c r="DR597" s="400"/>
      <c r="DT597" s="401"/>
      <c r="DV597" s="168">
        <v>120000.2</v>
      </c>
      <c r="DW597" s="163">
        <v>22358.36</v>
      </c>
      <c r="DX597" s="163">
        <v>55000</v>
      </c>
      <c r="DY597" s="164">
        <v>22.5</v>
      </c>
      <c r="EA597" s="401"/>
      <c r="EC597" s="400"/>
      <c r="EE597" s="168">
        <v>120000.2</v>
      </c>
      <c r="EF597" s="163">
        <v>22358.36</v>
      </c>
      <c r="EG597" s="163">
        <v>55000</v>
      </c>
      <c r="EH597" s="164">
        <v>22.5</v>
      </c>
      <c r="EJ597" s="400"/>
      <c r="EL597" s="401"/>
      <c r="EN597" s="168">
        <v>120000.2</v>
      </c>
      <c r="EO597" s="163">
        <v>22358.36</v>
      </c>
      <c r="EP597" s="163">
        <v>55000</v>
      </c>
      <c r="EQ597" s="164">
        <v>22.5</v>
      </c>
      <c r="ES597" s="401"/>
      <c r="EU597" s="400"/>
      <c r="EW597" s="168">
        <v>120000.2</v>
      </c>
      <c r="EX597" s="163">
        <v>22358.36</v>
      </c>
      <c r="EY597" s="163">
        <v>55000</v>
      </c>
      <c r="EZ597" s="164">
        <v>22.5</v>
      </c>
      <c r="FB597" s="400"/>
      <c r="FD597" s="401"/>
      <c r="FF597" s="168">
        <v>120000.2</v>
      </c>
      <c r="FG597" s="163">
        <v>22358.36</v>
      </c>
      <c r="FH597" s="163">
        <v>55000</v>
      </c>
      <c r="FI597" s="164">
        <v>22.5</v>
      </c>
      <c r="FK597" s="401"/>
    </row>
    <row r="598" spans="2:167" ht="15" customHeight="1" x14ac:dyDescent="0.25">
      <c r="B598" s="750"/>
      <c r="C598" s="750"/>
      <c r="D598" s="750"/>
      <c r="E598" s="750"/>
      <c r="F598" s="750"/>
      <c r="G598" s="399"/>
      <c r="H598" s="179">
        <v>175000.2</v>
      </c>
      <c r="I598" s="180">
        <v>34733.360000000001</v>
      </c>
      <c r="J598" s="180" t="s">
        <v>296</v>
      </c>
      <c r="K598" s="181">
        <v>23.5</v>
      </c>
      <c r="L598" s="178"/>
      <c r="M598" s="178"/>
      <c r="N598" s="178"/>
      <c r="O598" s="178"/>
      <c r="P598" s="178"/>
      <c r="Q598" s="420"/>
      <c r="R598" s="420"/>
      <c r="S598" s="420"/>
      <c r="T598" s="420"/>
      <c r="U598" s="420"/>
      <c r="V598" s="153"/>
      <c r="W598" s="152"/>
      <c r="Y598" s="400"/>
      <c r="AA598" s="179">
        <v>175000.2</v>
      </c>
      <c r="AB598" s="180">
        <v>34733.360000000001</v>
      </c>
      <c r="AC598" s="180" t="s">
        <v>296</v>
      </c>
      <c r="AD598" s="181">
        <v>23.5</v>
      </c>
      <c r="AF598" s="400"/>
      <c r="AH598" s="401"/>
      <c r="AJ598" s="179">
        <v>175000.2</v>
      </c>
      <c r="AK598" s="180">
        <v>34733.360000000001</v>
      </c>
      <c r="AL598" s="180" t="s">
        <v>296</v>
      </c>
      <c r="AM598" s="181">
        <v>23.5</v>
      </c>
      <c r="AO598" s="401"/>
      <c r="AQ598" s="400"/>
      <c r="AS598" s="179">
        <v>175000.2</v>
      </c>
      <c r="AT598" s="180">
        <v>34733.360000000001</v>
      </c>
      <c r="AU598" s="180" t="s">
        <v>296</v>
      </c>
      <c r="AV598" s="181">
        <v>23.5</v>
      </c>
      <c r="AX598" s="400"/>
      <c r="AZ598" s="401"/>
      <c r="BB598" s="179">
        <v>175000.2</v>
      </c>
      <c r="BC598" s="180">
        <v>34733.360000000001</v>
      </c>
      <c r="BD598" s="180" t="s">
        <v>296</v>
      </c>
      <c r="BE598" s="181">
        <v>23.5</v>
      </c>
      <c r="BG598" s="401"/>
      <c r="BI598" s="400"/>
      <c r="BK598" s="179">
        <v>175000.2</v>
      </c>
      <c r="BL598" s="180">
        <v>34733.360000000001</v>
      </c>
      <c r="BM598" s="180" t="s">
        <v>296</v>
      </c>
      <c r="BN598" s="181">
        <v>23.5</v>
      </c>
      <c r="BP598" s="400"/>
      <c r="BR598" s="401"/>
      <c r="BT598" s="179">
        <v>175000.2</v>
      </c>
      <c r="BU598" s="180">
        <v>34733.360000000001</v>
      </c>
      <c r="BV598" s="180" t="s">
        <v>296</v>
      </c>
      <c r="BW598" s="181">
        <v>23.5</v>
      </c>
      <c r="BY598" s="401"/>
      <c r="CA598" s="400"/>
      <c r="CC598" s="179">
        <v>175000.2</v>
      </c>
      <c r="CD598" s="180">
        <v>34733.360000000001</v>
      </c>
      <c r="CE598" s="180" t="s">
        <v>296</v>
      </c>
      <c r="CF598" s="181">
        <v>23.5</v>
      </c>
      <c r="CH598" s="400"/>
      <c r="CJ598" s="401"/>
      <c r="CL598" s="179">
        <v>175000.2</v>
      </c>
      <c r="CM598" s="180">
        <v>34733.360000000001</v>
      </c>
      <c r="CN598" s="180" t="s">
        <v>296</v>
      </c>
      <c r="CO598" s="181">
        <v>23.5</v>
      </c>
      <c r="CQ598" s="401"/>
      <c r="CS598" s="400"/>
      <c r="CU598" s="179">
        <v>175000.2</v>
      </c>
      <c r="CV598" s="180">
        <v>34733.360000000001</v>
      </c>
      <c r="CW598" s="180" t="s">
        <v>296</v>
      </c>
      <c r="CX598" s="181">
        <v>23.5</v>
      </c>
      <c r="CZ598" s="400"/>
      <c r="DB598" s="401"/>
      <c r="DD598" s="179">
        <v>175000.2</v>
      </c>
      <c r="DE598" s="180">
        <v>34733.360000000001</v>
      </c>
      <c r="DF598" s="180" t="s">
        <v>296</v>
      </c>
      <c r="DG598" s="181">
        <v>23.5</v>
      </c>
      <c r="DI598" s="401"/>
      <c r="DK598" s="400"/>
      <c r="DM598" s="179">
        <v>175000.2</v>
      </c>
      <c r="DN598" s="180">
        <v>34733.360000000001</v>
      </c>
      <c r="DO598" s="180" t="s">
        <v>296</v>
      </c>
      <c r="DP598" s="181">
        <v>23.5</v>
      </c>
      <c r="DR598" s="400"/>
      <c r="DT598" s="401"/>
      <c r="DV598" s="179">
        <v>175000.2</v>
      </c>
      <c r="DW598" s="180">
        <v>34733.360000000001</v>
      </c>
      <c r="DX598" s="180" t="s">
        <v>296</v>
      </c>
      <c r="DY598" s="181">
        <v>23.5</v>
      </c>
      <c r="EA598" s="401"/>
      <c r="EC598" s="400"/>
      <c r="EE598" s="179">
        <v>175000.2</v>
      </c>
      <c r="EF598" s="180">
        <v>34733.360000000001</v>
      </c>
      <c r="EG598" s="180" t="s">
        <v>296</v>
      </c>
      <c r="EH598" s="181">
        <v>23.5</v>
      </c>
      <c r="EJ598" s="400"/>
      <c r="EL598" s="401"/>
      <c r="EN598" s="179">
        <v>175000.2</v>
      </c>
      <c r="EO598" s="180">
        <v>34733.360000000001</v>
      </c>
      <c r="EP598" s="180" t="s">
        <v>296</v>
      </c>
      <c r="EQ598" s="181">
        <v>23.5</v>
      </c>
      <c r="ES598" s="401"/>
      <c r="EU598" s="400"/>
      <c r="EW598" s="179">
        <v>175000.2</v>
      </c>
      <c r="EX598" s="180">
        <v>34733.360000000001</v>
      </c>
      <c r="EY598" s="180" t="s">
        <v>296</v>
      </c>
      <c r="EZ598" s="181">
        <v>23.5</v>
      </c>
      <c r="FB598" s="400"/>
      <c r="FD598" s="401"/>
      <c r="FF598" s="179">
        <v>175000.2</v>
      </c>
      <c r="FG598" s="180">
        <v>34733.360000000001</v>
      </c>
      <c r="FH598" s="180" t="s">
        <v>296</v>
      </c>
      <c r="FI598" s="181">
        <v>23.5</v>
      </c>
      <c r="FK598" s="401"/>
    </row>
    <row r="599" spans="2:167" ht="15" customHeight="1" x14ac:dyDescent="0.25">
      <c r="B599" s="750"/>
      <c r="C599" s="750"/>
      <c r="D599" s="750"/>
      <c r="E599" s="750"/>
      <c r="F599" s="750"/>
      <c r="G599" s="399"/>
      <c r="H599" s="182"/>
      <c r="I599" s="182"/>
      <c r="J599" s="182"/>
      <c r="K599" s="183"/>
      <c r="L599" s="178"/>
      <c r="M599" s="178"/>
      <c r="N599" s="178"/>
      <c r="O599" s="178"/>
      <c r="P599" s="178"/>
      <c r="Q599" s="420"/>
      <c r="R599" s="420"/>
      <c r="S599" s="420"/>
      <c r="T599" s="420"/>
      <c r="U599" s="420"/>
      <c r="V599" s="153"/>
      <c r="W599" s="152"/>
      <c r="Y599" s="400"/>
      <c r="AA599" s="182"/>
      <c r="AB599" s="182"/>
      <c r="AC599" s="182"/>
      <c r="AD599" s="183"/>
      <c r="AF599" s="400"/>
      <c r="AH599" s="401"/>
      <c r="AJ599" s="182"/>
      <c r="AK599" s="182"/>
      <c r="AL599" s="182"/>
      <c r="AM599" s="183"/>
      <c r="AO599" s="401"/>
      <c r="AQ599" s="400"/>
      <c r="AS599" s="182"/>
      <c r="AT599" s="182"/>
      <c r="AU599" s="182"/>
      <c r="AV599" s="183"/>
      <c r="AX599" s="400"/>
      <c r="AZ599" s="401"/>
      <c r="BB599" s="182"/>
      <c r="BC599" s="182"/>
      <c r="BD599" s="182"/>
      <c r="BE599" s="183"/>
      <c r="BG599" s="401"/>
      <c r="BI599" s="400"/>
      <c r="BK599" s="182"/>
      <c r="BL599" s="182"/>
      <c r="BM599" s="182"/>
      <c r="BN599" s="183"/>
      <c r="BP599" s="400"/>
      <c r="BR599" s="401"/>
      <c r="BT599" s="182"/>
      <c r="BU599" s="182"/>
      <c r="BV599" s="182"/>
      <c r="BW599" s="183"/>
      <c r="BY599" s="401"/>
      <c r="CA599" s="400"/>
      <c r="CC599" s="182"/>
      <c r="CD599" s="182"/>
      <c r="CE599" s="182"/>
      <c r="CF599" s="183"/>
      <c r="CH599" s="400"/>
      <c r="CJ599" s="401"/>
      <c r="CL599" s="182"/>
      <c r="CM599" s="182"/>
      <c r="CN599" s="182"/>
      <c r="CO599" s="183"/>
      <c r="CQ599" s="401"/>
      <c r="CS599" s="400"/>
      <c r="CU599" s="182"/>
      <c r="CV599" s="182"/>
      <c r="CW599" s="182"/>
      <c r="CX599" s="183"/>
      <c r="CZ599" s="400"/>
      <c r="DB599" s="401"/>
      <c r="DD599" s="182"/>
      <c r="DE599" s="182"/>
      <c r="DF599" s="182"/>
      <c r="DG599" s="183"/>
      <c r="DI599" s="401"/>
      <c r="DK599" s="400"/>
      <c r="DM599" s="182"/>
      <c r="DN599" s="182"/>
      <c r="DO599" s="182"/>
      <c r="DP599" s="183"/>
      <c r="DR599" s="400"/>
      <c r="DT599" s="401"/>
      <c r="DV599" s="182"/>
      <c r="DW599" s="182"/>
      <c r="DX599" s="182"/>
      <c r="DY599" s="183"/>
      <c r="EA599" s="401"/>
      <c r="EC599" s="400"/>
      <c r="EE599" s="182"/>
      <c r="EF599" s="182"/>
      <c r="EG599" s="182"/>
      <c r="EH599" s="183"/>
      <c r="EJ599" s="400"/>
      <c r="EL599" s="401"/>
      <c r="EN599" s="182"/>
      <c r="EO599" s="182"/>
      <c r="EP599" s="182"/>
      <c r="EQ599" s="183"/>
      <c r="ES599" s="401"/>
      <c r="EU599" s="400"/>
      <c r="EW599" s="182"/>
      <c r="EX599" s="182"/>
      <c r="EY599" s="182"/>
      <c r="EZ599" s="183"/>
      <c r="FB599" s="400"/>
      <c r="FD599" s="401"/>
      <c r="FF599" s="182"/>
      <c r="FG599" s="182"/>
      <c r="FH599" s="182"/>
      <c r="FI599" s="183"/>
      <c r="FK599" s="401"/>
    </row>
    <row r="600" spans="2:167" ht="15" customHeight="1" x14ac:dyDescent="0.25">
      <c r="B600" s="750"/>
      <c r="C600" s="750"/>
      <c r="D600" s="750"/>
      <c r="E600" s="750"/>
      <c r="F600" s="750"/>
      <c r="G600" s="399"/>
      <c r="H600" s="687" t="s">
        <v>304</v>
      </c>
      <c r="I600" s="688"/>
      <c r="J600" s="688"/>
      <c r="K600" s="689"/>
      <c r="L600" s="178"/>
      <c r="M600" s="687" t="s">
        <v>305</v>
      </c>
      <c r="N600" s="688"/>
      <c r="O600" s="688"/>
      <c r="P600" s="689"/>
      <c r="Q600" s="420"/>
      <c r="R600" s="420"/>
      <c r="S600" s="420"/>
      <c r="T600" s="420"/>
      <c r="U600" s="420"/>
      <c r="V600" s="153"/>
      <c r="W600" s="152"/>
      <c r="Y600" s="400"/>
      <c r="AA600" s="687" t="s">
        <v>304</v>
      </c>
      <c r="AB600" s="688"/>
      <c r="AC600" s="688"/>
      <c r="AD600" s="689"/>
      <c r="AF600" s="400"/>
      <c r="AH600" s="401"/>
      <c r="AJ600" s="687" t="s">
        <v>304</v>
      </c>
      <c r="AK600" s="688"/>
      <c r="AL600" s="688"/>
      <c r="AM600" s="689"/>
      <c r="AO600" s="401"/>
      <c r="AQ600" s="400"/>
      <c r="AS600" s="687" t="s">
        <v>304</v>
      </c>
      <c r="AT600" s="688"/>
      <c r="AU600" s="688"/>
      <c r="AV600" s="689"/>
      <c r="AX600" s="400"/>
      <c r="AZ600" s="401"/>
      <c r="BB600" s="687" t="s">
        <v>304</v>
      </c>
      <c r="BC600" s="688"/>
      <c r="BD600" s="688"/>
      <c r="BE600" s="689"/>
      <c r="BG600" s="401"/>
      <c r="BI600" s="400"/>
      <c r="BK600" s="687" t="s">
        <v>304</v>
      </c>
      <c r="BL600" s="688"/>
      <c r="BM600" s="688"/>
      <c r="BN600" s="689"/>
      <c r="BP600" s="400"/>
      <c r="BR600" s="401"/>
      <c r="BT600" s="687" t="s">
        <v>304</v>
      </c>
      <c r="BU600" s="688"/>
      <c r="BV600" s="688"/>
      <c r="BW600" s="689"/>
      <c r="BY600" s="401"/>
      <c r="CA600" s="400"/>
      <c r="CC600" s="687" t="s">
        <v>304</v>
      </c>
      <c r="CD600" s="688"/>
      <c r="CE600" s="688"/>
      <c r="CF600" s="689"/>
      <c r="CH600" s="400"/>
      <c r="CJ600" s="401"/>
      <c r="CL600" s="687" t="s">
        <v>304</v>
      </c>
      <c r="CM600" s="688"/>
      <c r="CN600" s="688"/>
      <c r="CO600" s="689"/>
      <c r="CQ600" s="401"/>
      <c r="CS600" s="400"/>
      <c r="CU600" s="687" t="s">
        <v>304</v>
      </c>
      <c r="CV600" s="688"/>
      <c r="CW600" s="688"/>
      <c r="CX600" s="689"/>
      <c r="CZ600" s="400"/>
      <c r="DB600" s="401"/>
      <c r="DD600" s="687" t="s">
        <v>304</v>
      </c>
      <c r="DE600" s="688"/>
      <c r="DF600" s="688"/>
      <c r="DG600" s="689"/>
      <c r="DI600" s="401"/>
      <c r="DK600" s="400"/>
      <c r="DM600" s="687" t="s">
        <v>304</v>
      </c>
      <c r="DN600" s="688"/>
      <c r="DO600" s="688"/>
      <c r="DP600" s="689"/>
      <c r="DR600" s="400"/>
      <c r="DT600" s="401"/>
      <c r="DV600" s="687" t="s">
        <v>304</v>
      </c>
      <c r="DW600" s="688"/>
      <c r="DX600" s="688"/>
      <c r="DY600" s="689"/>
      <c r="EA600" s="401"/>
      <c r="EC600" s="400"/>
      <c r="EE600" s="687" t="s">
        <v>304</v>
      </c>
      <c r="EF600" s="688"/>
      <c r="EG600" s="688"/>
      <c r="EH600" s="689"/>
      <c r="EJ600" s="400"/>
      <c r="EL600" s="401"/>
      <c r="EN600" s="687" t="s">
        <v>304</v>
      </c>
      <c r="EO600" s="688"/>
      <c r="EP600" s="688"/>
      <c r="EQ600" s="689"/>
      <c r="ES600" s="401"/>
      <c r="EU600" s="400"/>
      <c r="EW600" s="687" t="s">
        <v>304</v>
      </c>
      <c r="EX600" s="688"/>
      <c r="EY600" s="688"/>
      <c r="EZ600" s="689"/>
      <c r="FB600" s="400"/>
      <c r="FD600" s="401"/>
      <c r="FF600" s="687" t="s">
        <v>304</v>
      </c>
      <c r="FG600" s="688"/>
      <c r="FH600" s="688"/>
      <c r="FI600" s="689"/>
      <c r="FK600" s="401"/>
    </row>
    <row r="601" spans="2:167" ht="15" customHeight="1" x14ac:dyDescent="0.25">
      <c r="B601" s="750"/>
      <c r="C601" s="750"/>
      <c r="D601" s="750"/>
      <c r="E601" s="750"/>
      <c r="F601" s="750"/>
      <c r="G601" s="399"/>
      <c r="H601" s="690"/>
      <c r="I601" s="691"/>
      <c r="J601" s="691"/>
      <c r="K601" s="692"/>
      <c r="L601" s="178"/>
      <c r="M601" s="690"/>
      <c r="N601" s="691"/>
      <c r="O601" s="691"/>
      <c r="P601" s="692"/>
      <c r="Q601" s="420"/>
      <c r="R601" s="420"/>
      <c r="S601" s="420"/>
      <c r="T601" s="420"/>
      <c r="U601" s="420"/>
      <c r="V601" s="153"/>
      <c r="W601" s="152"/>
      <c r="Y601" s="400"/>
      <c r="AA601" s="690"/>
      <c r="AB601" s="691"/>
      <c r="AC601" s="691"/>
      <c r="AD601" s="692"/>
      <c r="AF601" s="400"/>
      <c r="AH601" s="401"/>
      <c r="AJ601" s="690"/>
      <c r="AK601" s="691"/>
      <c r="AL601" s="691"/>
      <c r="AM601" s="692"/>
      <c r="AO601" s="401"/>
      <c r="AQ601" s="400"/>
      <c r="AS601" s="690"/>
      <c r="AT601" s="691"/>
      <c r="AU601" s="691"/>
      <c r="AV601" s="692"/>
      <c r="AX601" s="400"/>
      <c r="AZ601" s="401"/>
      <c r="BB601" s="690"/>
      <c r="BC601" s="691"/>
      <c r="BD601" s="691"/>
      <c r="BE601" s="692"/>
      <c r="BG601" s="401"/>
      <c r="BI601" s="400"/>
      <c r="BK601" s="690"/>
      <c r="BL601" s="691"/>
      <c r="BM601" s="691"/>
      <c r="BN601" s="692"/>
      <c r="BP601" s="400"/>
      <c r="BR601" s="401"/>
      <c r="BT601" s="690"/>
      <c r="BU601" s="691"/>
      <c r="BV601" s="691"/>
      <c r="BW601" s="692"/>
      <c r="BY601" s="401"/>
      <c r="CA601" s="400"/>
      <c r="CC601" s="690"/>
      <c r="CD601" s="691"/>
      <c r="CE601" s="691"/>
      <c r="CF601" s="692"/>
      <c r="CH601" s="400"/>
      <c r="CJ601" s="401"/>
      <c r="CL601" s="690"/>
      <c r="CM601" s="691"/>
      <c r="CN601" s="691"/>
      <c r="CO601" s="692"/>
      <c r="CQ601" s="401"/>
      <c r="CS601" s="400"/>
      <c r="CU601" s="690"/>
      <c r="CV601" s="691"/>
      <c r="CW601" s="691"/>
      <c r="CX601" s="692"/>
      <c r="CZ601" s="400"/>
      <c r="DB601" s="401"/>
      <c r="DD601" s="690"/>
      <c r="DE601" s="691"/>
      <c r="DF601" s="691"/>
      <c r="DG601" s="692"/>
      <c r="DI601" s="401"/>
      <c r="DK601" s="400"/>
      <c r="DM601" s="690"/>
      <c r="DN601" s="691"/>
      <c r="DO601" s="691"/>
      <c r="DP601" s="692"/>
      <c r="DR601" s="400"/>
      <c r="DT601" s="401"/>
      <c r="DV601" s="690"/>
      <c r="DW601" s="691"/>
      <c r="DX601" s="691"/>
      <c r="DY601" s="692"/>
      <c r="EA601" s="401"/>
      <c r="EC601" s="400"/>
      <c r="EE601" s="690"/>
      <c r="EF601" s="691"/>
      <c r="EG601" s="691"/>
      <c r="EH601" s="692"/>
      <c r="EJ601" s="400"/>
      <c r="EL601" s="401"/>
      <c r="EN601" s="690"/>
      <c r="EO601" s="691"/>
      <c r="EP601" s="691"/>
      <c r="EQ601" s="692"/>
      <c r="ES601" s="401"/>
      <c r="EU601" s="400"/>
      <c r="EW601" s="690"/>
      <c r="EX601" s="691"/>
      <c r="EY601" s="691"/>
      <c r="EZ601" s="692"/>
      <c r="FB601" s="400"/>
      <c r="FD601" s="401"/>
      <c r="FF601" s="690"/>
      <c r="FG601" s="691"/>
      <c r="FH601" s="691"/>
      <c r="FI601" s="692"/>
      <c r="FK601" s="401"/>
    </row>
    <row r="602" spans="2:167" ht="15" customHeight="1" x14ac:dyDescent="0.25">
      <c r="B602" s="750"/>
      <c r="C602" s="750"/>
      <c r="D602" s="750"/>
      <c r="E602" s="750"/>
      <c r="F602" s="750"/>
      <c r="G602" s="399"/>
      <c r="H602" s="751" t="s">
        <v>286</v>
      </c>
      <c r="I602" s="753" t="s">
        <v>287</v>
      </c>
      <c r="J602" s="753" t="s">
        <v>288</v>
      </c>
      <c r="K602" s="755" t="s">
        <v>289</v>
      </c>
      <c r="L602" s="178"/>
      <c r="M602" s="751" t="s">
        <v>290</v>
      </c>
      <c r="N602" s="753" t="s">
        <v>287</v>
      </c>
      <c r="O602" s="757" t="s">
        <v>291</v>
      </c>
      <c r="P602" s="755" t="s">
        <v>289</v>
      </c>
      <c r="Q602" s="402"/>
      <c r="R602" s="402"/>
      <c r="S602" s="402"/>
      <c r="T602" s="402"/>
      <c r="U602" s="402"/>
      <c r="V602" s="153"/>
      <c r="W602" s="152"/>
      <c r="Y602" s="400"/>
      <c r="AA602" s="751" t="s">
        <v>286</v>
      </c>
      <c r="AB602" s="753" t="s">
        <v>287</v>
      </c>
      <c r="AC602" s="753" t="s">
        <v>288</v>
      </c>
      <c r="AD602" s="755" t="s">
        <v>289</v>
      </c>
      <c r="AF602" s="400"/>
      <c r="AH602" s="401"/>
      <c r="AJ602" s="751" t="s">
        <v>286</v>
      </c>
      <c r="AK602" s="753" t="s">
        <v>287</v>
      </c>
      <c r="AL602" s="753" t="s">
        <v>288</v>
      </c>
      <c r="AM602" s="755" t="s">
        <v>289</v>
      </c>
      <c r="AO602" s="401"/>
      <c r="AQ602" s="400"/>
      <c r="AS602" s="751" t="s">
        <v>286</v>
      </c>
      <c r="AT602" s="753" t="s">
        <v>287</v>
      </c>
      <c r="AU602" s="753" t="s">
        <v>288</v>
      </c>
      <c r="AV602" s="755" t="s">
        <v>289</v>
      </c>
      <c r="AX602" s="400"/>
      <c r="AZ602" s="401"/>
      <c r="BB602" s="751" t="s">
        <v>286</v>
      </c>
      <c r="BC602" s="753" t="s">
        <v>287</v>
      </c>
      <c r="BD602" s="753" t="s">
        <v>288</v>
      </c>
      <c r="BE602" s="755" t="s">
        <v>289</v>
      </c>
      <c r="BG602" s="401"/>
      <c r="BI602" s="400"/>
      <c r="BK602" s="751" t="s">
        <v>286</v>
      </c>
      <c r="BL602" s="753" t="s">
        <v>287</v>
      </c>
      <c r="BM602" s="753" t="s">
        <v>288</v>
      </c>
      <c r="BN602" s="755" t="s">
        <v>289</v>
      </c>
      <c r="BP602" s="400"/>
      <c r="BR602" s="401"/>
      <c r="BT602" s="751" t="s">
        <v>286</v>
      </c>
      <c r="BU602" s="753" t="s">
        <v>287</v>
      </c>
      <c r="BV602" s="753" t="s">
        <v>288</v>
      </c>
      <c r="BW602" s="755" t="s">
        <v>289</v>
      </c>
      <c r="BY602" s="401"/>
      <c r="CA602" s="400"/>
      <c r="CC602" s="751" t="s">
        <v>286</v>
      </c>
      <c r="CD602" s="753" t="s">
        <v>287</v>
      </c>
      <c r="CE602" s="753" t="s">
        <v>288</v>
      </c>
      <c r="CF602" s="755" t="s">
        <v>289</v>
      </c>
      <c r="CH602" s="400"/>
      <c r="CJ602" s="401"/>
      <c r="CL602" s="751" t="s">
        <v>286</v>
      </c>
      <c r="CM602" s="753" t="s">
        <v>287</v>
      </c>
      <c r="CN602" s="753" t="s">
        <v>288</v>
      </c>
      <c r="CO602" s="755" t="s">
        <v>289</v>
      </c>
      <c r="CQ602" s="401"/>
      <c r="CS602" s="400"/>
      <c r="CU602" s="751" t="s">
        <v>286</v>
      </c>
      <c r="CV602" s="753" t="s">
        <v>287</v>
      </c>
      <c r="CW602" s="753" t="s">
        <v>288</v>
      </c>
      <c r="CX602" s="755" t="s">
        <v>289</v>
      </c>
      <c r="CZ602" s="400"/>
      <c r="DB602" s="401"/>
      <c r="DD602" s="751" t="s">
        <v>286</v>
      </c>
      <c r="DE602" s="753" t="s">
        <v>287</v>
      </c>
      <c r="DF602" s="753" t="s">
        <v>288</v>
      </c>
      <c r="DG602" s="755" t="s">
        <v>289</v>
      </c>
      <c r="DI602" s="401"/>
      <c r="DK602" s="400"/>
      <c r="DM602" s="751" t="s">
        <v>286</v>
      </c>
      <c r="DN602" s="753" t="s">
        <v>287</v>
      </c>
      <c r="DO602" s="753" t="s">
        <v>288</v>
      </c>
      <c r="DP602" s="755" t="s">
        <v>289</v>
      </c>
      <c r="DR602" s="400"/>
      <c r="DT602" s="401"/>
      <c r="DV602" s="751" t="s">
        <v>286</v>
      </c>
      <c r="DW602" s="753" t="s">
        <v>287</v>
      </c>
      <c r="DX602" s="753" t="s">
        <v>288</v>
      </c>
      <c r="DY602" s="755" t="s">
        <v>289</v>
      </c>
      <c r="EA602" s="401"/>
      <c r="EC602" s="400"/>
      <c r="EE602" s="751" t="s">
        <v>286</v>
      </c>
      <c r="EF602" s="753" t="s">
        <v>287</v>
      </c>
      <c r="EG602" s="753" t="s">
        <v>288</v>
      </c>
      <c r="EH602" s="755" t="s">
        <v>289</v>
      </c>
      <c r="EJ602" s="400"/>
      <c r="EL602" s="401"/>
      <c r="EN602" s="751" t="s">
        <v>286</v>
      </c>
      <c r="EO602" s="753" t="s">
        <v>287</v>
      </c>
      <c r="EP602" s="753" t="s">
        <v>288</v>
      </c>
      <c r="EQ602" s="755" t="s">
        <v>289</v>
      </c>
      <c r="ES602" s="401"/>
      <c r="EU602" s="400"/>
      <c r="EW602" s="751" t="s">
        <v>286</v>
      </c>
      <c r="EX602" s="753" t="s">
        <v>287</v>
      </c>
      <c r="EY602" s="753" t="s">
        <v>288</v>
      </c>
      <c r="EZ602" s="755" t="s">
        <v>289</v>
      </c>
      <c r="FB602" s="400"/>
      <c r="FD602" s="401"/>
      <c r="FF602" s="751" t="s">
        <v>286</v>
      </c>
      <c r="FG602" s="753" t="s">
        <v>287</v>
      </c>
      <c r="FH602" s="753" t="s">
        <v>288</v>
      </c>
      <c r="FI602" s="755" t="s">
        <v>289</v>
      </c>
      <c r="FK602" s="401"/>
    </row>
    <row r="603" spans="2:167" ht="15" customHeight="1" x14ac:dyDescent="0.25">
      <c r="B603" s="750"/>
      <c r="C603" s="750"/>
      <c r="D603" s="750"/>
      <c r="E603" s="750"/>
      <c r="F603" s="750"/>
      <c r="G603" s="399"/>
      <c r="H603" s="752"/>
      <c r="I603" s="754"/>
      <c r="J603" s="754"/>
      <c r="K603" s="756"/>
      <c r="L603" s="178"/>
      <c r="M603" s="752"/>
      <c r="N603" s="754"/>
      <c r="O603" s="758"/>
      <c r="P603" s="756"/>
      <c r="Q603" s="402"/>
      <c r="R603" s="402"/>
      <c r="S603" s="402"/>
      <c r="T603" s="402"/>
      <c r="U603" s="402"/>
      <c r="V603" s="153"/>
      <c r="W603" s="152"/>
      <c r="Y603" s="400"/>
      <c r="AA603" s="752"/>
      <c r="AB603" s="754"/>
      <c r="AC603" s="754"/>
      <c r="AD603" s="756"/>
      <c r="AF603" s="400"/>
      <c r="AH603" s="401"/>
      <c r="AJ603" s="752"/>
      <c r="AK603" s="754"/>
      <c r="AL603" s="754"/>
      <c r="AM603" s="756"/>
      <c r="AO603" s="401"/>
      <c r="AQ603" s="400"/>
      <c r="AS603" s="752"/>
      <c r="AT603" s="754"/>
      <c r="AU603" s="754"/>
      <c r="AV603" s="756"/>
      <c r="AX603" s="400"/>
      <c r="AZ603" s="401"/>
      <c r="BB603" s="752"/>
      <c r="BC603" s="754"/>
      <c r="BD603" s="754"/>
      <c r="BE603" s="756"/>
      <c r="BG603" s="401"/>
      <c r="BI603" s="400"/>
      <c r="BK603" s="752"/>
      <c r="BL603" s="754"/>
      <c r="BM603" s="754"/>
      <c r="BN603" s="756"/>
      <c r="BP603" s="400"/>
      <c r="BR603" s="401"/>
      <c r="BT603" s="752"/>
      <c r="BU603" s="754"/>
      <c r="BV603" s="754"/>
      <c r="BW603" s="756"/>
      <c r="BY603" s="401"/>
      <c r="CA603" s="400"/>
      <c r="CC603" s="752"/>
      <c r="CD603" s="754"/>
      <c r="CE603" s="754"/>
      <c r="CF603" s="756"/>
      <c r="CH603" s="400"/>
      <c r="CJ603" s="401"/>
      <c r="CL603" s="752"/>
      <c r="CM603" s="754"/>
      <c r="CN603" s="754"/>
      <c r="CO603" s="756"/>
      <c r="CQ603" s="401"/>
      <c r="CS603" s="400"/>
      <c r="CU603" s="752"/>
      <c r="CV603" s="754"/>
      <c r="CW603" s="754"/>
      <c r="CX603" s="756"/>
      <c r="CZ603" s="400"/>
      <c r="DB603" s="401"/>
      <c r="DD603" s="752"/>
      <c r="DE603" s="754"/>
      <c r="DF603" s="754"/>
      <c r="DG603" s="756"/>
      <c r="DI603" s="401"/>
      <c r="DK603" s="400"/>
      <c r="DM603" s="752"/>
      <c r="DN603" s="754"/>
      <c r="DO603" s="754"/>
      <c r="DP603" s="756"/>
      <c r="DR603" s="400"/>
      <c r="DT603" s="401"/>
      <c r="DV603" s="752"/>
      <c r="DW603" s="754"/>
      <c r="DX603" s="754"/>
      <c r="DY603" s="756"/>
      <c r="EA603" s="401"/>
      <c r="EC603" s="400"/>
      <c r="EE603" s="752"/>
      <c r="EF603" s="754"/>
      <c r="EG603" s="754"/>
      <c r="EH603" s="756"/>
      <c r="EJ603" s="400"/>
      <c r="EL603" s="401"/>
      <c r="EN603" s="752"/>
      <c r="EO603" s="754"/>
      <c r="EP603" s="754"/>
      <c r="EQ603" s="756"/>
      <c r="ES603" s="401"/>
      <c r="EU603" s="400"/>
      <c r="EW603" s="752"/>
      <c r="EX603" s="754"/>
      <c r="EY603" s="754"/>
      <c r="EZ603" s="756"/>
      <c r="FB603" s="400"/>
      <c r="FD603" s="401"/>
      <c r="FF603" s="752"/>
      <c r="FG603" s="754"/>
      <c r="FH603" s="754"/>
      <c r="FI603" s="756"/>
      <c r="FK603" s="401"/>
    </row>
    <row r="604" spans="2:167" ht="15" customHeight="1" x14ac:dyDescent="0.25">
      <c r="B604" s="750"/>
      <c r="C604" s="750"/>
      <c r="D604" s="750"/>
      <c r="E604" s="750"/>
      <c r="F604" s="750"/>
      <c r="G604" s="399"/>
      <c r="H604" s="187" t="s">
        <v>292</v>
      </c>
      <c r="I604" s="188" t="s">
        <v>292</v>
      </c>
      <c r="J604" s="188" t="s">
        <v>292</v>
      </c>
      <c r="K604" s="189" t="s">
        <v>292</v>
      </c>
      <c r="L604" s="178"/>
      <c r="M604" s="187" t="s">
        <v>292</v>
      </c>
      <c r="N604" s="188" t="s">
        <v>292</v>
      </c>
      <c r="O604" s="188" t="s">
        <v>292</v>
      </c>
      <c r="P604" s="189" t="s">
        <v>292</v>
      </c>
      <c r="Q604" s="403"/>
      <c r="R604" s="403"/>
      <c r="S604" s="403"/>
      <c r="T604" s="403"/>
      <c r="U604" s="403"/>
      <c r="V604" s="153"/>
      <c r="W604" s="152"/>
      <c r="Y604" s="400"/>
      <c r="AA604" s="187" t="s">
        <v>292</v>
      </c>
      <c r="AB604" s="188" t="s">
        <v>292</v>
      </c>
      <c r="AC604" s="188" t="s">
        <v>292</v>
      </c>
      <c r="AD604" s="189" t="s">
        <v>292</v>
      </c>
      <c r="AF604" s="400"/>
      <c r="AH604" s="401"/>
      <c r="AJ604" s="187" t="s">
        <v>292</v>
      </c>
      <c r="AK604" s="188" t="s">
        <v>292</v>
      </c>
      <c r="AL604" s="188" t="s">
        <v>292</v>
      </c>
      <c r="AM604" s="189" t="s">
        <v>292</v>
      </c>
      <c r="AO604" s="401"/>
      <c r="AQ604" s="400"/>
      <c r="AS604" s="187" t="s">
        <v>292</v>
      </c>
      <c r="AT604" s="188" t="s">
        <v>292</v>
      </c>
      <c r="AU604" s="188" t="s">
        <v>292</v>
      </c>
      <c r="AV604" s="189" t="s">
        <v>292</v>
      </c>
      <c r="AX604" s="400"/>
      <c r="AZ604" s="401"/>
      <c r="BB604" s="187" t="s">
        <v>292</v>
      </c>
      <c r="BC604" s="188" t="s">
        <v>292</v>
      </c>
      <c r="BD604" s="188" t="s">
        <v>292</v>
      </c>
      <c r="BE604" s="189" t="s">
        <v>292</v>
      </c>
      <c r="BG604" s="401"/>
      <c r="BI604" s="400"/>
      <c r="BK604" s="187" t="s">
        <v>292</v>
      </c>
      <c r="BL604" s="188" t="s">
        <v>292</v>
      </c>
      <c r="BM604" s="188" t="s">
        <v>292</v>
      </c>
      <c r="BN604" s="189" t="s">
        <v>292</v>
      </c>
      <c r="BP604" s="400"/>
      <c r="BR604" s="401"/>
      <c r="BT604" s="187" t="s">
        <v>292</v>
      </c>
      <c r="BU604" s="188" t="s">
        <v>292</v>
      </c>
      <c r="BV604" s="188" t="s">
        <v>292</v>
      </c>
      <c r="BW604" s="189" t="s">
        <v>292</v>
      </c>
      <c r="BY604" s="401"/>
      <c r="CA604" s="400"/>
      <c r="CC604" s="187" t="s">
        <v>292</v>
      </c>
      <c r="CD604" s="188" t="s">
        <v>292</v>
      </c>
      <c r="CE604" s="188" t="s">
        <v>292</v>
      </c>
      <c r="CF604" s="189" t="s">
        <v>292</v>
      </c>
      <c r="CH604" s="400"/>
      <c r="CJ604" s="401"/>
      <c r="CL604" s="187" t="s">
        <v>292</v>
      </c>
      <c r="CM604" s="188" t="s">
        <v>292</v>
      </c>
      <c r="CN604" s="188" t="s">
        <v>292</v>
      </c>
      <c r="CO604" s="189" t="s">
        <v>292</v>
      </c>
      <c r="CQ604" s="401"/>
      <c r="CS604" s="400"/>
      <c r="CU604" s="187" t="s">
        <v>292</v>
      </c>
      <c r="CV604" s="188" t="s">
        <v>292</v>
      </c>
      <c r="CW604" s="188" t="s">
        <v>292</v>
      </c>
      <c r="CX604" s="189" t="s">
        <v>292</v>
      </c>
      <c r="CZ604" s="400"/>
      <c r="DB604" s="401"/>
      <c r="DD604" s="187" t="s">
        <v>292</v>
      </c>
      <c r="DE604" s="188" t="s">
        <v>292</v>
      </c>
      <c r="DF604" s="188" t="s">
        <v>292</v>
      </c>
      <c r="DG604" s="189" t="s">
        <v>292</v>
      </c>
      <c r="DI604" s="401"/>
      <c r="DK604" s="400"/>
      <c r="DM604" s="187" t="s">
        <v>292</v>
      </c>
      <c r="DN604" s="188" t="s">
        <v>292</v>
      </c>
      <c r="DO604" s="188" t="s">
        <v>292</v>
      </c>
      <c r="DP604" s="189" t="s">
        <v>292</v>
      </c>
      <c r="DR604" s="400"/>
      <c r="DT604" s="401"/>
      <c r="DV604" s="187" t="s">
        <v>292</v>
      </c>
      <c r="DW604" s="188" t="s">
        <v>292</v>
      </c>
      <c r="DX604" s="188" t="s">
        <v>292</v>
      </c>
      <c r="DY604" s="189" t="s">
        <v>292</v>
      </c>
      <c r="EA604" s="401"/>
      <c r="EC604" s="400"/>
      <c r="EE604" s="187" t="s">
        <v>292</v>
      </c>
      <c r="EF604" s="188" t="s">
        <v>292</v>
      </c>
      <c r="EG604" s="188" t="s">
        <v>292</v>
      </c>
      <c r="EH604" s="189" t="s">
        <v>292</v>
      </c>
      <c r="EJ604" s="400"/>
      <c r="EL604" s="401"/>
      <c r="EN604" s="187" t="s">
        <v>292</v>
      </c>
      <c r="EO604" s="188" t="s">
        <v>292</v>
      </c>
      <c r="EP604" s="188" t="s">
        <v>292</v>
      </c>
      <c r="EQ604" s="189" t="s">
        <v>292</v>
      </c>
      <c r="ES604" s="401"/>
      <c r="EU604" s="400"/>
      <c r="EW604" s="187" t="s">
        <v>292</v>
      </c>
      <c r="EX604" s="188" t="s">
        <v>292</v>
      </c>
      <c r="EY604" s="188" t="s">
        <v>292</v>
      </c>
      <c r="EZ604" s="189" t="s">
        <v>292</v>
      </c>
      <c r="FB604" s="400"/>
      <c r="FD604" s="401"/>
      <c r="FF604" s="187" t="s">
        <v>292</v>
      </c>
      <c r="FG604" s="188" t="s">
        <v>292</v>
      </c>
      <c r="FH604" s="188" t="s">
        <v>292</v>
      </c>
      <c r="FI604" s="189" t="s">
        <v>292</v>
      </c>
      <c r="FK604" s="401"/>
    </row>
    <row r="605" spans="2:167" ht="15" customHeight="1" x14ac:dyDescent="0.25">
      <c r="B605" s="750"/>
      <c r="C605" s="750"/>
      <c r="D605" s="750"/>
      <c r="E605" s="750"/>
      <c r="F605" s="750"/>
      <c r="G605" s="399"/>
      <c r="H605" s="187" t="s">
        <v>293</v>
      </c>
      <c r="I605" s="188" t="s">
        <v>294</v>
      </c>
      <c r="J605" s="188" t="s">
        <v>293</v>
      </c>
      <c r="K605" s="189" t="s">
        <v>295</v>
      </c>
      <c r="L605" s="178"/>
      <c r="M605" s="187" t="s">
        <v>293</v>
      </c>
      <c r="N605" s="188" t="s">
        <v>294</v>
      </c>
      <c r="O605" s="188" t="s">
        <v>293</v>
      </c>
      <c r="P605" s="189" t="s">
        <v>295</v>
      </c>
      <c r="Q605" s="403"/>
      <c r="R605" s="403"/>
      <c r="S605" s="403"/>
      <c r="T605" s="403"/>
      <c r="U605" s="403"/>
      <c r="V605" s="153"/>
      <c r="W605" s="152"/>
      <c r="Y605" s="400"/>
      <c r="AA605" s="187" t="s">
        <v>293</v>
      </c>
      <c r="AB605" s="188" t="s">
        <v>294</v>
      </c>
      <c r="AC605" s="188" t="s">
        <v>293</v>
      </c>
      <c r="AD605" s="189" t="s">
        <v>295</v>
      </c>
      <c r="AF605" s="400"/>
      <c r="AH605" s="401"/>
      <c r="AJ605" s="187" t="s">
        <v>293</v>
      </c>
      <c r="AK605" s="188" t="s">
        <v>294</v>
      </c>
      <c r="AL605" s="188" t="s">
        <v>293</v>
      </c>
      <c r="AM605" s="189" t="s">
        <v>295</v>
      </c>
      <c r="AO605" s="401"/>
      <c r="AQ605" s="400"/>
      <c r="AS605" s="187" t="s">
        <v>293</v>
      </c>
      <c r="AT605" s="188" t="s">
        <v>294</v>
      </c>
      <c r="AU605" s="188" t="s">
        <v>293</v>
      </c>
      <c r="AV605" s="189" t="s">
        <v>295</v>
      </c>
      <c r="AX605" s="400"/>
      <c r="AZ605" s="401"/>
      <c r="BB605" s="187" t="s">
        <v>293</v>
      </c>
      <c r="BC605" s="188" t="s">
        <v>294</v>
      </c>
      <c r="BD605" s="188" t="s">
        <v>293</v>
      </c>
      <c r="BE605" s="189" t="s">
        <v>295</v>
      </c>
      <c r="BG605" s="401"/>
      <c r="BI605" s="400"/>
      <c r="BK605" s="187" t="s">
        <v>293</v>
      </c>
      <c r="BL605" s="188" t="s">
        <v>294</v>
      </c>
      <c r="BM605" s="188" t="s">
        <v>293</v>
      </c>
      <c r="BN605" s="189" t="s">
        <v>295</v>
      </c>
      <c r="BP605" s="400"/>
      <c r="BR605" s="401"/>
      <c r="BT605" s="187" t="s">
        <v>293</v>
      </c>
      <c r="BU605" s="188" t="s">
        <v>294</v>
      </c>
      <c r="BV605" s="188" t="s">
        <v>293</v>
      </c>
      <c r="BW605" s="189" t="s">
        <v>295</v>
      </c>
      <c r="BY605" s="401"/>
      <c r="CA605" s="400"/>
      <c r="CC605" s="187" t="s">
        <v>293</v>
      </c>
      <c r="CD605" s="188" t="s">
        <v>294</v>
      </c>
      <c r="CE605" s="188" t="s">
        <v>293</v>
      </c>
      <c r="CF605" s="189" t="s">
        <v>295</v>
      </c>
      <c r="CH605" s="400"/>
      <c r="CJ605" s="401"/>
      <c r="CL605" s="187" t="s">
        <v>293</v>
      </c>
      <c r="CM605" s="188" t="s">
        <v>294</v>
      </c>
      <c r="CN605" s="188" t="s">
        <v>293</v>
      </c>
      <c r="CO605" s="189" t="s">
        <v>295</v>
      </c>
      <c r="CQ605" s="401"/>
      <c r="CS605" s="400"/>
      <c r="CU605" s="187" t="s">
        <v>293</v>
      </c>
      <c r="CV605" s="188" t="s">
        <v>294</v>
      </c>
      <c r="CW605" s="188" t="s">
        <v>293</v>
      </c>
      <c r="CX605" s="189" t="s">
        <v>295</v>
      </c>
      <c r="CZ605" s="400"/>
      <c r="DB605" s="401"/>
      <c r="DD605" s="187" t="s">
        <v>293</v>
      </c>
      <c r="DE605" s="188" t="s">
        <v>294</v>
      </c>
      <c r="DF605" s="188" t="s">
        <v>293</v>
      </c>
      <c r="DG605" s="189" t="s">
        <v>295</v>
      </c>
      <c r="DI605" s="401"/>
      <c r="DK605" s="400"/>
      <c r="DM605" s="187" t="s">
        <v>293</v>
      </c>
      <c r="DN605" s="188" t="s">
        <v>294</v>
      </c>
      <c r="DO605" s="188" t="s">
        <v>293</v>
      </c>
      <c r="DP605" s="189" t="s">
        <v>295</v>
      </c>
      <c r="DR605" s="400"/>
      <c r="DT605" s="401"/>
      <c r="DV605" s="187" t="s">
        <v>293</v>
      </c>
      <c r="DW605" s="188" t="s">
        <v>294</v>
      </c>
      <c r="DX605" s="188" t="s">
        <v>293</v>
      </c>
      <c r="DY605" s="189" t="s">
        <v>295</v>
      </c>
      <c r="EA605" s="401"/>
      <c r="EC605" s="400"/>
      <c r="EE605" s="187" t="s">
        <v>293</v>
      </c>
      <c r="EF605" s="188" t="s">
        <v>294</v>
      </c>
      <c r="EG605" s="188" t="s">
        <v>293</v>
      </c>
      <c r="EH605" s="189" t="s">
        <v>295</v>
      </c>
      <c r="EJ605" s="400"/>
      <c r="EL605" s="401"/>
      <c r="EN605" s="187" t="s">
        <v>293</v>
      </c>
      <c r="EO605" s="188" t="s">
        <v>294</v>
      </c>
      <c r="EP605" s="188" t="s">
        <v>293</v>
      </c>
      <c r="EQ605" s="189" t="s">
        <v>295</v>
      </c>
      <c r="ES605" s="401"/>
      <c r="EU605" s="400"/>
      <c r="EW605" s="187" t="s">
        <v>293</v>
      </c>
      <c r="EX605" s="188" t="s">
        <v>294</v>
      </c>
      <c r="EY605" s="188" t="s">
        <v>293</v>
      </c>
      <c r="EZ605" s="189" t="s">
        <v>295</v>
      </c>
      <c r="FB605" s="400"/>
      <c r="FD605" s="401"/>
      <c r="FF605" s="187" t="s">
        <v>293</v>
      </c>
      <c r="FG605" s="188" t="s">
        <v>294</v>
      </c>
      <c r="FH605" s="188" t="s">
        <v>293</v>
      </c>
      <c r="FI605" s="189" t="s">
        <v>295</v>
      </c>
      <c r="FK605" s="401"/>
    </row>
    <row r="606" spans="2:167" ht="15" customHeight="1" x14ac:dyDescent="0.25">
      <c r="B606" s="750"/>
      <c r="C606" s="750"/>
      <c r="D606" s="750"/>
      <c r="E606" s="750"/>
      <c r="F606" s="750"/>
      <c r="G606" s="399"/>
      <c r="H606" s="161">
        <v>0</v>
      </c>
      <c r="I606" s="162">
        <v>0</v>
      </c>
      <c r="J606" s="163">
        <v>17707.2</v>
      </c>
      <c r="K606" s="164">
        <v>0.75</v>
      </c>
      <c r="L606" s="178"/>
      <c r="M606" s="161">
        <v>0</v>
      </c>
      <c r="N606" s="162">
        <v>0</v>
      </c>
      <c r="O606" s="163">
        <v>6000</v>
      </c>
      <c r="P606" s="164">
        <v>2</v>
      </c>
      <c r="Q606" s="403"/>
      <c r="R606" s="403"/>
      <c r="S606" s="403"/>
      <c r="T606" s="403"/>
      <c r="U606" s="403"/>
      <c r="V606" s="153"/>
      <c r="W606" s="152"/>
      <c r="Y606" s="400"/>
      <c r="AA606" s="161">
        <v>0</v>
      </c>
      <c r="AB606" s="162">
        <v>0</v>
      </c>
      <c r="AC606" s="163">
        <v>17707.2</v>
      </c>
      <c r="AD606" s="164">
        <v>0.75</v>
      </c>
      <c r="AF606" s="400"/>
      <c r="AH606" s="401"/>
      <c r="AJ606" s="161">
        <v>0</v>
      </c>
      <c r="AK606" s="162">
        <v>0</v>
      </c>
      <c r="AL606" s="163">
        <v>17707.2</v>
      </c>
      <c r="AM606" s="164">
        <v>0.75</v>
      </c>
      <c r="AO606" s="401"/>
      <c r="AQ606" s="400"/>
      <c r="AS606" s="161">
        <v>0</v>
      </c>
      <c r="AT606" s="162">
        <v>0</v>
      </c>
      <c r="AU606" s="163">
        <v>17707.2</v>
      </c>
      <c r="AV606" s="164">
        <v>0.75</v>
      </c>
      <c r="AX606" s="400"/>
      <c r="AZ606" s="401"/>
      <c r="BB606" s="161">
        <v>0</v>
      </c>
      <c r="BC606" s="162">
        <v>0</v>
      </c>
      <c r="BD606" s="163">
        <v>17707.2</v>
      </c>
      <c r="BE606" s="164">
        <v>0.75</v>
      </c>
      <c r="BG606" s="401"/>
      <c r="BI606" s="400"/>
      <c r="BK606" s="161">
        <v>0</v>
      </c>
      <c r="BL606" s="162">
        <v>0</v>
      </c>
      <c r="BM606" s="163">
        <v>17707.2</v>
      </c>
      <c r="BN606" s="164">
        <v>0.75</v>
      </c>
      <c r="BP606" s="400"/>
      <c r="BR606" s="401"/>
      <c r="BT606" s="161">
        <v>0</v>
      </c>
      <c r="BU606" s="162">
        <v>0</v>
      </c>
      <c r="BV606" s="163">
        <v>17707.2</v>
      </c>
      <c r="BW606" s="164">
        <v>0.75</v>
      </c>
      <c r="BY606" s="401"/>
      <c r="CA606" s="400"/>
      <c r="CC606" s="161">
        <v>0</v>
      </c>
      <c r="CD606" s="162">
        <v>0</v>
      </c>
      <c r="CE606" s="163">
        <v>17707.2</v>
      </c>
      <c r="CF606" s="164">
        <v>0.75</v>
      </c>
      <c r="CH606" s="400"/>
      <c r="CJ606" s="401"/>
      <c r="CL606" s="161">
        <v>0</v>
      </c>
      <c r="CM606" s="162">
        <v>0</v>
      </c>
      <c r="CN606" s="163">
        <v>17707.2</v>
      </c>
      <c r="CO606" s="164">
        <v>0.75</v>
      </c>
      <c r="CQ606" s="401"/>
      <c r="CS606" s="400"/>
      <c r="CU606" s="161">
        <v>0</v>
      </c>
      <c r="CV606" s="162">
        <v>0</v>
      </c>
      <c r="CW606" s="163">
        <v>17707.2</v>
      </c>
      <c r="CX606" s="164">
        <v>0.75</v>
      </c>
      <c r="CZ606" s="400"/>
      <c r="DB606" s="401"/>
      <c r="DD606" s="161">
        <v>0</v>
      </c>
      <c r="DE606" s="162">
        <v>0</v>
      </c>
      <c r="DF606" s="163">
        <v>17707.2</v>
      </c>
      <c r="DG606" s="164">
        <v>0.75</v>
      </c>
      <c r="DI606" s="401"/>
      <c r="DK606" s="400"/>
      <c r="DM606" s="161">
        <v>0</v>
      </c>
      <c r="DN606" s="162">
        <v>0</v>
      </c>
      <c r="DO606" s="163">
        <v>17707.2</v>
      </c>
      <c r="DP606" s="164">
        <v>0.75</v>
      </c>
      <c r="DR606" s="400"/>
      <c r="DT606" s="401"/>
      <c r="DV606" s="161">
        <v>0</v>
      </c>
      <c r="DW606" s="162">
        <v>0</v>
      </c>
      <c r="DX606" s="163">
        <v>17707.2</v>
      </c>
      <c r="DY606" s="164">
        <v>0.75</v>
      </c>
      <c r="EA606" s="401"/>
      <c r="EC606" s="400"/>
      <c r="EE606" s="161">
        <v>0</v>
      </c>
      <c r="EF606" s="162">
        <v>0</v>
      </c>
      <c r="EG606" s="163">
        <v>17707.2</v>
      </c>
      <c r="EH606" s="164">
        <v>0.75</v>
      </c>
      <c r="EJ606" s="400"/>
      <c r="EL606" s="401"/>
      <c r="EN606" s="161">
        <v>0</v>
      </c>
      <c r="EO606" s="162">
        <v>0</v>
      </c>
      <c r="EP606" s="163">
        <v>17707.2</v>
      </c>
      <c r="EQ606" s="164">
        <v>0.75</v>
      </c>
      <c r="ES606" s="401"/>
      <c r="EU606" s="400"/>
      <c r="EW606" s="161">
        <v>0</v>
      </c>
      <c r="EX606" s="162">
        <v>0</v>
      </c>
      <c r="EY606" s="163">
        <v>17707.2</v>
      </c>
      <c r="EZ606" s="164">
        <v>0.75</v>
      </c>
      <c r="FB606" s="400"/>
      <c r="FD606" s="401"/>
      <c r="FF606" s="161">
        <v>0</v>
      </c>
      <c r="FG606" s="162">
        <v>0</v>
      </c>
      <c r="FH606" s="163">
        <v>17707.2</v>
      </c>
      <c r="FI606" s="164">
        <v>0.75</v>
      </c>
      <c r="FK606" s="401"/>
    </row>
    <row r="607" spans="2:167" ht="15" customHeight="1" x14ac:dyDescent="0.25">
      <c r="B607" s="750"/>
      <c r="C607" s="750"/>
      <c r="D607" s="750"/>
      <c r="E607" s="750"/>
      <c r="F607" s="750"/>
      <c r="G607" s="399"/>
      <c r="H607" s="190">
        <v>17707.2</v>
      </c>
      <c r="I607" s="191">
        <v>132.80000000000001</v>
      </c>
      <c r="J607" s="191">
        <v>15300</v>
      </c>
      <c r="K607" s="192">
        <v>2</v>
      </c>
      <c r="L607" s="178"/>
      <c r="M607" s="190">
        <v>6000</v>
      </c>
      <c r="N607" s="191">
        <v>120</v>
      </c>
      <c r="O607" s="191">
        <v>18000</v>
      </c>
      <c r="P607" s="192">
        <v>4</v>
      </c>
      <c r="Q607" s="183"/>
      <c r="R607" s="183"/>
      <c r="S607" s="183"/>
      <c r="T607" s="183"/>
      <c r="U607" s="183"/>
      <c r="V607" s="153"/>
      <c r="W607" s="152"/>
      <c r="Y607" s="400"/>
      <c r="AA607" s="190">
        <v>17707.2</v>
      </c>
      <c r="AB607" s="191">
        <v>132.80000000000001</v>
      </c>
      <c r="AC607" s="191">
        <v>15300</v>
      </c>
      <c r="AD607" s="192">
        <v>2</v>
      </c>
      <c r="AF607" s="400"/>
      <c r="AH607" s="401"/>
      <c r="AJ607" s="190">
        <v>17707.2</v>
      </c>
      <c r="AK607" s="191">
        <v>132.80000000000001</v>
      </c>
      <c r="AL607" s="191">
        <v>15300</v>
      </c>
      <c r="AM607" s="192">
        <v>2</v>
      </c>
      <c r="AO607" s="401"/>
      <c r="AQ607" s="400"/>
      <c r="AS607" s="190">
        <v>17707.2</v>
      </c>
      <c r="AT607" s="191">
        <v>132.80000000000001</v>
      </c>
      <c r="AU607" s="191">
        <v>15300</v>
      </c>
      <c r="AV607" s="192">
        <v>2</v>
      </c>
      <c r="AX607" s="400"/>
      <c r="AZ607" s="401"/>
      <c r="BB607" s="190">
        <v>17707.2</v>
      </c>
      <c r="BC607" s="191">
        <v>132.80000000000001</v>
      </c>
      <c r="BD607" s="191">
        <v>15300</v>
      </c>
      <c r="BE607" s="192">
        <v>2</v>
      </c>
      <c r="BG607" s="401"/>
      <c r="BI607" s="400"/>
      <c r="BK607" s="190">
        <v>17707.2</v>
      </c>
      <c r="BL607" s="191">
        <v>132.80000000000001</v>
      </c>
      <c r="BM607" s="191">
        <v>15300</v>
      </c>
      <c r="BN607" s="192">
        <v>2</v>
      </c>
      <c r="BP607" s="400"/>
      <c r="BR607" s="401"/>
      <c r="BT607" s="190">
        <v>17707.2</v>
      </c>
      <c r="BU607" s="191">
        <v>132.80000000000001</v>
      </c>
      <c r="BV607" s="191">
        <v>15300</v>
      </c>
      <c r="BW607" s="192">
        <v>2</v>
      </c>
      <c r="BY607" s="401"/>
      <c r="CA607" s="400"/>
      <c r="CC607" s="190">
        <v>17707.2</v>
      </c>
      <c r="CD607" s="191">
        <v>132.80000000000001</v>
      </c>
      <c r="CE607" s="191">
        <v>15300</v>
      </c>
      <c r="CF607" s="192">
        <v>2</v>
      </c>
      <c r="CH607" s="400"/>
      <c r="CJ607" s="401"/>
      <c r="CL607" s="190">
        <v>17707.2</v>
      </c>
      <c r="CM607" s="191">
        <v>132.80000000000001</v>
      </c>
      <c r="CN607" s="191">
        <v>15300</v>
      </c>
      <c r="CO607" s="192">
        <v>2</v>
      </c>
      <c r="CQ607" s="401"/>
      <c r="CS607" s="400"/>
      <c r="CU607" s="190">
        <v>17707.2</v>
      </c>
      <c r="CV607" s="191">
        <v>132.80000000000001</v>
      </c>
      <c r="CW607" s="191">
        <v>15300</v>
      </c>
      <c r="CX607" s="192">
        <v>2</v>
      </c>
      <c r="CZ607" s="400"/>
      <c r="DB607" s="401"/>
      <c r="DD607" s="190">
        <v>17707.2</v>
      </c>
      <c r="DE607" s="191">
        <v>132.80000000000001</v>
      </c>
      <c r="DF607" s="191">
        <v>15300</v>
      </c>
      <c r="DG607" s="192">
        <v>2</v>
      </c>
      <c r="DI607" s="401"/>
      <c r="DK607" s="400"/>
      <c r="DM607" s="190">
        <v>17707.2</v>
      </c>
      <c r="DN607" s="191">
        <v>132.80000000000001</v>
      </c>
      <c r="DO607" s="191">
        <v>15300</v>
      </c>
      <c r="DP607" s="192">
        <v>2</v>
      </c>
      <c r="DR607" s="400"/>
      <c r="DT607" s="401"/>
      <c r="DV607" s="190">
        <v>17707.2</v>
      </c>
      <c r="DW607" s="191">
        <v>132.80000000000001</v>
      </c>
      <c r="DX607" s="191">
        <v>15300</v>
      </c>
      <c r="DY607" s="192">
        <v>2</v>
      </c>
      <c r="EA607" s="401"/>
      <c r="EC607" s="400"/>
      <c r="EE607" s="190">
        <v>17707.2</v>
      </c>
      <c r="EF607" s="191">
        <v>132.80000000000001</v>
      </c>
      <c r="EG607" s="191">
        <v>15300</v>
      </c>
      <c r="EH607" s="192">
        <v>2</v>
      </c>
      <c r="EJ607" s="400"/>
      <c r="EL607" s="401"/>
      <c r="EN607" s="190">
        <v>17707.2</v>
      </c>
      <c r="EO607" s="191">
        <v>132.80000000000001</v>
      </c>
      <c r="EP607" s="191">
        <v>15300</v>
      </c>
      <c r="EQ607" s="192">
        <v>2</v>
      </c>
      <c r="ES607" s="401"/>
      <c r="EU607" s="400"/>
      <c r="EW607" s="190">
        <v>17707.2</v>
      </c>
      <c r="EX607" s="191">
        <v>132.80000000000001</v>
      </c>
      <c r="EY607" s="191">
        <v>15300</v>
      </c>
      <c r="EZ607" s="192">
        <v>2</v>
      </c>
      <c r="FB607" s="400"/>
      <c r="FD607" s="401"/>
      <c r="FF607" s="190">
        <v>17707.2</v>
      </c>
      <c r="FG607" s="191">
        <v>132.80000000000001</v>
      </c>
      <c r="FH607" s="191">
        <v>15300</v>
      </c>
      <c r="FI607" s="192">
        <v>2</v>
      </c>
      <c r="FK607" s="401"/>
    </row>
    <row r="608" spans="2:167" ht="15" customHeight="1" x14ac:dyDescent="0.25">
      <c r="B608" s="750"/>
      <c r="C608" s="750"/>
      <c r="D608" s="750"/>
      <c r="E608" s="750"/>
      <c r="F608" s="750"/>
      <c r="G608" s="399"/>
      <c r="H608" s="168">
        <v>33007.199999999997</v>
      </c>
      <c r="I608" s="163">
        <v>438.8</v>
      </c>
      <c r="J608" s="163">
        <v>20400</v>
      </c>
      <c r="K608" s="164">
        <v>3</v>
      </c>
      <c r="L608" s="178"/>
      <c r="M608" s="169">
        <v>24000</v>
      </c>
      <c r="N608" s="170">
        <v>840</v>
      </c>
      <c r="O608" s="170" t="s">
        <v>296</v>
      </c>
      <c r="P608" s="171">
        <v>6</v>
      </c>
      <c r="Q608" s="183"/>
      <c r="R608" s="183"/>
      <c r="S608" s="183"/>
      <c r="T608" s="183"/>
      <c r="U608" s="183"/>
      <c r="V608" s="153"/>
      <c r="W608" s="152"/>
      <c r="Y608" s="400"/>
      <c r="AA608" s="168">
        <v>33007.199999999997</v>
      </c>
      <c r="AB608" s="163">
        <v>438.8</v>
      </c>
      <c r="AC608" s="163">
        <v>20400</v>
      </c>
      <c r="AD608" s="164">
        <v>3</v>
      </c>
      <c r="AF608" s="400"/>
      <c r="AH608" s="401"/>
      <c r="AJ608" s="168">
        <v>33007.199999999997</v>
      </c>
      <c r="AK608" s="163">
        <v>438.8</v>
      </c>
      <c r="AL608" s="163">
        <v>20400</v>
      </c>
      <c r="AM608" s="164">
        <v>3</v>
      </c>
      <c r="AO608" s="401"/>
      <c r="AQ608" s="400"/>
      <c r="AS608" s="168">
        <v>33007.199999999997</v>
      </c>
      <c r="AT608" s="163">
        <v>438.8</v>
      </c>
      <c r="AU608" s="163">
        <v>20400</v>
      </c>
      <c r="AV608" s="164">
        <v>3</v>
      </c>
      <c r="AX608" s="400"/>
      <c r="AZ608" s="401"/>
      <c r="BB608" s="168">
        <v>33007.199999999997</v>
      </c>
      <c r="BC608" s="163">
        <v>438.8</v>
      </c>
      <c r="BD608" s="163">
        <v>20400</v>
      </c>
      <c r="BE608" s="164">
        <v>3</v>
      </c>
      <c r="BG608" s="401"/>
      <c r="BI608" s="400"/>
      <c r="BK608" s="168">
        <v>33007.199999999997</v>
      </c>
      <c r="BL608" s="163">
        <v>438.8</v>
      </c>
      <c r="BM608" s="163">
        <v>20400</v>
      </c>
      <c r="BN608" s="164">
        <v>3</v>
      </c>
      <c r="BP608" s="400"/>
      <c r="BR608" s="401"/>
      <c r="BT608" s="168">
        <v>33007.199999999997</v>
      </c>
      <c r="BU608" s="163">
        <v>438.8</v>
      </c>
      <c r="BV608" s="163">
        <v>20400</v>
      </c>
      <c r="BW608" s="164">
        <v>3</v>
      </c>
      <c r="BY608" s="401"/>
      <c r="CA608" s="400"/>
      <c r="CC608" s="168">
        <v>33007.199999999997</v>
      </c>
      <c r="CD608" s="163">
        <v>438.8</v>
      </c>
      <c r="CE608" s="163">
        <v>20400</v>
      </c>
      <c r="CF608" s="164">
        <v>3</v>
      </c>
      <c r="CH608" s="400"/>
      <c r="CJ608" s="401"/>
      <c r="CL608" s="168">
        <v>33007.199999999997</v>
      </c>
      <c r="CM608" s="163">
        <v>438.8</v>
      </c>
      <c r="CN608" s="163">
        <v>20400</v>
      </c>
      <c r="CO608" s="164">
        <v>3</v>
      </c>
      <c r="CQ608" s="401"/>
      <c r="CS608" s="400"/>
      <c r="CU608" s="168">
        <v>33007.199999999997</v>
      </c>
      <c r="CV608" s="163">
        <v>438.8</v>
      </c>
      <c r="CW608" s="163">
        <v>20400</v>
      </c>
      <c r="CX608" s="164">
        <v>3</v>
      </c>
      <c r="CZ608" s="400"/>
      <c r="DB608" s="401"/>
      <c r="DD608" s="168">
        <v>33007.199999999997</v>
      </c>
      <c r="DE608" s="163">
        <v>438.8</v>
      </c>
      <c r="DF608" s="163">
        <v>20400</v>
      </c>
      <c r="DG608" s="164">
        <v>3</v>
      </c>
      <c r="DI608" s="401"/>
      <c r="DK608" s="400"/>
      <c r="DM608" s="168">
        <v>33007.199999999997</v>
      </c>
      <c r="DN608" s="163">
        <v>438.8</v>
      </c>
      <c r="DO608" s="163">
        <v>20400</v>
      </c>
      <c r="DP608" s="164">
        <v>3</v>
      </c>
      <c r="DR608" s="400"/>
      <c r="DT608" s="401"/>
      <c r="DV608" s="168">
        <v>33007.199999999997</v>
      </c>
      <c r="DW608" s="163">
        <v>438.8</v>
      </c>
      <c r="DX608" s="163">
        <v>20400</v>
      </c>
      <c r="DY608" s="164">
        <v>3</v>
      </c>
      <c r="EA608" s="401"/>
      <c r="EC608" s="400"/>
      <c r="EE608" s="168">
        <v>33007.199999999997</v>
      </c>
      <c r="EF608" s="163">
        <v>438.8</v>
      </c>
      <c r="EG608" s="163">
        <v>20400</v>
      </c>
      <c r="EH608" s="164">
        <v>3</v>
      </c>
      <c r="EJ608" s="400"/>
      <c r="EL608" s="401"/>
      <c r="EN608" s="168">
        <v>33007.199999999997</v>
      </c>
      <c r="EO608" s="163">
        <v>438.8</v>
      </c>
      <c r="EP608" s="163">
        <v>20400</v>
      </c>
      <c r="EQ608" s="164">
        <v>3</v>
      </c>
      <c r="ES608" s="401"/>
      <c r="EU608" s="400"/>
      <c r="EW608" s="168">
        <v>33007.199999999997</v>
      </c>
      <c r="EX608" s="163">
        <v>438.8</v>
      </c>
      <c r="EY608" s="163">
        <v>20400</v>
      </c>
      <c r="EZ608" s="164">
        <v>3</v>
      </c>
      <c r="FB608" s="400"/>
      <c r="FD608" s="401"/>
      <c r="FF608" s="168">
        <v>33007.199999999997</v>
      </c>
      <c r="FG608" s="163">
        <v>438.8</v>
      </c>
      <c r="FH608" s="163">
        <v>20400</v>
      </c>
      <c r="FI608" s="164">
        <v>3</v>
      </c>
      <c r="FK608" s="401"/>
    </row>
    <row r="609" spans="2:167" ht="15" customHeight="1" x14ac:dyDescent="0.25">
      <c r="B609" s="750"/>
      <c r="C609" s="750"/>
      <c r="D609" s="750"/>
      <c r="E609" s="750"/>
      <c r="F609" s="750"/>
      <c r="G609" s="399"/>
      <c r="H609" s="190">
        <v>53407.199999999997</v>
      </c>
      <c r="I609" s="191">
        <v>1050.8</v>
      </c>
      <c r="J609" s="191">
        <v>66593</v>
      </c>
      <c r="K609" s="192">
        <v>4</v>
      </c>
      <c r="L609" s="178"/>
      <c r="M609" s="178"/>
      <c r="N609" s="178"/>
      <c r="O609" s="178"/>
      <c r="P609" s="178"/>
      <c r="Q609" s="183"/>
      <c r="R609" s="183"/>
      <c r="S609" s="183"/>
      <c r="T609" s="183"/>
      <c r="U609" s="183"/>
      <c r="V609" s="153"/>
      <c r="W609" s="152"/>
      <c r="Y609" s="400"/>
      <c r="AA609" s="190">
        <v>53407.199999999997</v>
      </c>
      <c r="AB609" s="191">
        <v>1050.8</v>
      </c>
      <c r="AC609" s="191">
        <v>66593</v>
      </c>
      <c r="AD609" s="192">
        <v>4</v>
      </c>
      <c r="AF609" s="400"/>
      <c r="AH609" s="401"/>
      <c r="AJ609" s="190">
        <v>53407.199999999997</v>
      </c>
      <c r="AK609" s="191">
        <v>1050.8</v>
      </c>
      <c r="AL609" s="191">
        <v>66593</v>
      </c>
      <c r="AM609" s="192">
        <v>4</v>
      </c>
      <c r="AO609" s="401"/>
      <c r="AQ609" s="400"/>
      <c r="AS609" s="190">
        <v>53407.199999999997</v>
      </c>
      <c r="AT609" s="191">
        <v>1050.8</v>
      </c>
      <c r="AU609" s="191">
        <v>66593</v>
      </c>
      <c r="AV609" s="192">
        <v>4</v>
      </c>
      <c r="AX609" s="400"/>
      <c r="AZ609" s="401"/>
      <c r="BB609" s="190">
        <v>53407.199999999997</v>
      </c>
      <c r="BC609" s="191">
        <v>1050.8</v>
      </c>
      <c r="BD609" s="191">
        <v>66593</v>
      </c>
      <c r="BE609" s="192">
        <v>4</v>
      </c>
      <c r="BG609" s="401"/>
      <c r="BI609" s="400"/>
      <c r="BK609" s="190">
        <v>53407.199999999997</v>
      </c>
      <c r="BL609" s="191">
        <v>1050.8</v>
      </c>
      <c r="BM609" s="191">
        <v>66593</v>
      </c>
      <c r="BN609" s="192">
        <v>4</v>
      </c>
      <c r="BP609" s="400"/>
      <c r="BR609" s="401"/>
      <c r="BT609" s="190">
        <v>53407.199999999997</v>
      </c>
      <c r="BU609" s="191">
        <v>1050.8</v>
      </c>
      <c r="BV609" s="191">
        <v>66593</v>
      </c>
      <c r="BW609" s="192">
        <v>4</v>
      </c>
      <c r="BY609" s="401"/>
      <c r="CA609" s="400"/>
      <c r="CC609" s="190">
        <v>53407.199999999997</v>
      </c>
      <c r="CD609" s="191">
        <v>1050.8</v>
      </c>
      <c r="CE609" s="191">
        <v>66593</v>
      </c>
      <c r="CF609" s="192">
        <v>4</v>
      </c>
      <c r="CH609" s="400"/>
      <c r="CJ609" s="401"/>
      <c r="CL609" s="190">
        <v>53407.199999999997</v>
      </c>
      <c r="CM609" s="191">
        <v>1050.8</v>
      </c>
      <c r="CN609" s="191">
        <v>66593</v>
      </c>
      <c r="CO609" s="192">
        <v>4</v>
      </c>
      <c r="CQ609" s="401"/>
      <c r="CS609" s="400"/>
      <c r="CU609" s="190">
        <v>53407.199999999997</v>
      </c>
      <c r="CV609" s="191">
        <v>1050.8</v>
      </c>
      <c r="CW609" s="191">
        <v>66593</v>
      </c>
      <c r="CX609" s="192">
        <v>4</v>
      </c>
      <c r="CZ609" s="400"/>
      <c r="DB609" s="401"/>
      <c r="DD609" s="190">
        <v>53407.199999999997</v>
      </c>
      <c r="DE609" s="191">
        <v>1050.8</v>
      </c>
      <c r="DF609" s="191">
        <v>66593</v>
      </c>
      <c r="DG609" s="192">
        <v>4</v>
      </c>
      <c r="DI609" s="401"/>
      <c r="DK609" s="400"/>
      <c r="DM609" s="190">
        <v>53407.199999999997</v>
      </c>
      <c r="DN609" s="191">
        <v>1050.8</v>
      </c>
      <c r="DO609" s="191">
        <v>66593</v>
      </c>
      <c r="DP609" s="192">
        <v>4</v>
      </c>
      <c r="DR609" s="400"/>
      <c r="DT609" s="401"/>
      <c r="DV609" s="190">
        <v>53407.199999999997</v>
      </c>
      <c r="DW609" s="191">
        <v>1050.8</v>
      </c>
      <c r="DX609" s="191">
        <v>66593</v>
      </c>
      <c r="DY609" s="192">
        <v>4</v>
      </c>
      <c r="EA609" s="401"/>
      <c r="EC609" s="400"/>
      <c r="EE609" s="190">
        <v>53407.199999999997</v>
      </c>
      <c r="EF609" s="191">
        <v>1050.8</v>
      </c>
      <c r="EG609" s="191">
        <v>66593</v>
      </c>
      <c r="EH609" s="192">
        <v>4</v>
      </c>
      <c r="EJ609" s="400"/>
      <c r="EL609" s="401"/>
      <c r="EN609" s="190">
        <v>53407.199999999997</v>
      </c>
      <c r="EO609" s="191">
        <v>1050.8</v>
      </c>
      <c r="EP609" s="191">
        <v>66593</v>
      </c>
      <c r="EQ609" s="192">
        <v>4</v>
      </c>
      <c r="ES609" s="401"/>
      <c r="EU609" s="400"/>
      <c r="EW609" s="190">
        <v>53407.199999999997</v>
      </c>
      <c r="EX609" s="191">
        <v>1050.8</v>
      </c>
      <c r="EY609" s="191">
        <v>66593</v>
      </c>
      <c r="EZ609" s="192">
        <v>4</v>
      </c>
      <c r="FB609" s="400"/>
      <c r="FD609" s="401"/>
      <c r="FF609" s="190">
        <v>53407.199999999997</v>
      </c>
      <c r="FG609" s="191">
        <v>1050.8</v>
      </c>
      <c r="FH609" s="191">
        <v>66593</v>
      </c>
      <c r="FI609" s="192">
        <v>4</v>
      </c>
      <c r="FK609" s="401"/>
    </row>
    <row r="610" spans="2:167" ht="15" customHeight="1" x14ac:dyDescent="0.25">
      <c r="B610" s="750"/>
      <c r="C610" s="750"/>
      <c r="D610" s="750"/>
      <c r="E610" s="750"/>
      <c r="F610" s="750"/>
      <c r="G610" s="399"/>
      <c r="H610" s="168">
        <v>120000.2</v>
      </c>
      <c r="I610" s="163">
        <v>3714.52</v>
      </c>
      <c r="J610" s="163">
        <v>55000</v>
      </c>
      <c r="K610" s="164">
        <v>5</v>
      </c>
      <c r="L610" s="178"/>
      <c r="M610" s="178"/>
      <c r="N610" s="178"/>
      <c r="O610" s="178"/>
      <c r="P610" s="178"/>
      <c r="Q610" s="420"/>
      <c r="R610" s="420"/>
      <c r="S610" s="420"/>
      <c r="T610" s="420"/>
      <c r="U610" s="420"/>
      <c r="V610" s="153"/>
      <c r="W610" s="152"/>
      <c r="Y610" s="400"/>
      <c r="AA610" s="168">
        <v>120000.2</v>
      </c>
      <c r="AB610" s="163">
        <v>3714.52</v>
      </c>
      <c r="AC610" s="163">
        <v>55000</v>
      </c>
      <c r="AD610" s="164">
        <v>5</v>
      </c>
      <c r="AF610" s="400"/>
      <c r="AH610" s="401"/>
      <c r="AJ610" s="168">
        <v>120000.2</v>
      </c>
      <c r="AK610" s="163">
        <v>3714.52</v>
      </c>
      <c r="AL610" s="163">
        <v>55000</v>
      </c>
      <c r="AM610" s="164">
        <v>5</v>
      </c>
      <c r="AO610" s="401"/>
      <c r="AQ610" s="400"/>
      <c r="AS610" s="168">
        <v>120000.2</v>
      </c>
      <c r="AT610" s="163">
        <v>3714.52</v>
      </c>
      <c r="AU610" s="163">
        <v>55000</v>
      </c>
      <c r="AV610" s="164">
        <v>5</v>
      </c>
      <c r="AX610" s="400"/>
      <c r="AZ610" s="401"/>
      <c r="BB610" s="168">
        <v>120000.2</v>
      </c>
      <c r="BC610" s="163">
        <v>3714.52</v>
      </c>
      <c r="BD610" s="163">
        <v>55000</v>
      </c>
      <c r="BE610" s="164">
        <v>5</v>
      </c>
      <c r="BG610" s="401"/>
      <c r="BI610" s="400"/>
      <c r="BK610" s="168">
        <v>120000.2</v>
      </c>
      <c r="BL610" s="163">
        <v>3714.52</v>
      </c>
      <c r="BM610" s="163">
        <v>55000</v>
      </c>
      <c r="BN610" s="164">
        <v>5</v>
      </c>
      <c r="BP610" s="400"/>
      <c r="BR610" s="401"/>
      <c r="BT610" s="168">
        <v>120000.2</v>
      </c>
      <c r="BU610" s="163">
        <v>3714.52</v>
      </c>
      <c r="BV610" s="163">
        <v>55000</v>
      </c>
      <c r="BW610" s="164">
        <v>5</v>
      </c>
      <c r="BY610" s="401"/>
      <c r="CA610" s="400"/>
      <c r="CC610" s="168">
        <v>120000.2</v>
      </c>
      <c r="CD610" s="163">
        <v>3714.52</v>
      </c>
      <c r="CE610" s="163">
        <v>55000</v>
      </c>
      <c r="CF610" s="164">
        <v>5</v>
      </c>
      <c r="CH610" s="400"/>
      <c r="CJ610" s="401"/>
      <c r="CL610" s="168">
        <v>120000.2</v>
      </c>
      <c r="CM610" s="163">
        <v>3714.52</v>
      </c>
      <c r="CN610" s="163">
        <v>55000</v>
      </c>
      <c r="CO610" s="164">
        <v>5</v>
      </c>
      <c r="CQ610" s="401"/>
      <c r="CS610" s="400"/>
      <c r="CU610" s="168">
        <v>120000.2</v>
      </c>
      <c r="CV610" s="163">
        <v>3714.52</v>
      </c>
      <c r="CW610" s="163">
        <v>55000</v>
      </c>
      <c r="CX610" s="164">
        <v>5</v>
      </c>
      <c r="CZ610" s="400"/>
      <c r="DB610" s="401"/>
      <c r="DD610" s="168">
        <v>120000.2</v>
      </c>
      <c r="DE610" s="163">
        <v>3714.52</v>
      </c>
      <c r="DF610" s="163">
        <v>55000</v>
      </c>
      <c r="DG610" s="164">
        <v>5</v>
      </c>
      <c r="DI610" s="401"/>
      <c r="DK610" s="400"/>
      <c r="DM610" s="168">
        <v>120000.2</v>
      </c>
      <c r="DN610" s="163">
        <v>3714.52</v>
      </c>
      <c r="DO610" s="163">
        <v>55000</v>
      </c>
      <c r="DP610" s="164">
        <v>5</v>
      </c>
      <c r="DR610" s="400"/>
      <c r="DT610" s="401"/>
      <c r="DV610" s="168">
        <v>120000.2</v>
      </c>
      <c r="DW610" s="163">
        <v>3714.52</v>
      </c>
      <c r="DX610" s="163">
        <v>55000</v>
      </c>
      <c r="DY610" s="164">
        <v>5</v>
      </c>
      <c r="EA610" s="401"/>
      <c r="EC610" s="400"/>
      <c r="EE610" s="168">
        <v>120000.2</v>
      </c>
      <c r="EF610" s="163">
        <v>3714.52</v>
      </c>
      <c r="EG610" s="163">
        <v>55000</v>
      </c>
      <c r="EH610" s="164">
        <v>5</v>
      </c>
      <c r="EJ610" s="400"/>
      <c r="EL610" s="401"/>
      <c r="EN610" s="168">
        <v>120000.2</v>
      </c>
      <c r="EO610" s="163">
        <v>3714.52</v>
      </c>
      <c r="EP610" s="163">
        <v>55000</v>
      </c>
      <c r="EQ610" s="164">
        <v>5</v>
      </c>
      <c r="ES610" s="401"/>
      <c r="EU610" s="400"/>
      <c r="EW610" s="168">
        <v>120000.2</v>
      </c>
      <c r="EX610" s="163">
        <v>3714.52</v>
      </c>
      <c r="EY610" s="163">
        <v>55000</v>
      </c>
      <c r="EZ610" s="164">
        <v>5</v>
      </c>
      <c r="FB610" s="400"/>
      <c r="FD610" s="401"/>
      <c r="FF610" s="168">
        <v>120000.2</v>
      </c>
      <c r="FG610" s="163">
        <v>3714.52</v>
      </c>
      <c r="FH610" s="163">
        <v>55000</v>
      </c>
      <c r="FI610" s="164">
        <v>5</v>
      </c>
      <c r="FK610" s="401"/>
    </row>
    <row r="611" spans="2:167" ht="15" customHeight="1" x14ac:dyDescent="0.25">
      <c r="B611" s="750"/>
      <c r="C611" s="750"/>
      <c r="D611" s="750"/>
      <c r="E611" s="750"/>
      <c r="F611" s="750"/>
      <c r="G611" s="399"/>
      <c r="H611" s="190">
        <v>175000.2</v>
      </c>
      <c r="I611" s="191">
        <v>6464.52</v>
      </c>
      <c r="J611" s="191">
        <v>125000</v>
      </c>
      <c r="K611" s="192">
        <v>6</v>
      </c>
      <c r="L611" s="178"/>
      <c r="M611" s="178"/>
      <c r="N611" s="178"/>
      <c r="O611" s="178"/>
      <c r="P611" s="178"/>
      <c r="Q611" s="420"/>
      <c r="R611" s="420"/>
      <c r="S611" s="420"/>
      <c r="T611" s="420"/>
      <c r="U611" s="420"/>
      <c r="V611" s="153"/>
      <c r="W611" s="152"/>
      <c r="Y611" s="400"/>
      <c r="AA611" s="190">
        <v>175000.2</v>
      </c>
      <c r="AB611" s="191">
        <v>6464.52</v>
      </c>
      <c r="AC611" s="191">
        <v>125000</v>
      </c>
      <c r="AD611" s="192">
        <v>6</v>
      </c>
      <c r="AF611" s="400"/>
      <c r="AH611" s="401"/>
      <c r="AJ611" s="190">
        <v>175000.2</v>
      </c>
      <c r="AK611" s="191">
        <v>6464.52</v>
      </c>
      <c r="AL611" s="191">
        <v>125000</v>
      </c>
      <c r="AM611" s="192">
        <v>6</v>
      </c>
      <c r="AO611" s="401"/>
      <c r="AQ611" s="400"/>
      <c r="AS611" s="190">
        <v>175000.2</v>
      </c>
      <c r="AT611" s="191">
        <v>6464.52</v>
      </c>
      <c r="AU611" s="191">
        <v>125000</v>
      </c>
      <c r="AV611" s="192">
        <v>6</v>
      </c>
      <c r="AX611" s="400"/>
      <c r="AZ611" s="401"/>
      <c r="BB611" s="190">
        <v>175000.2</v>
      </c>
      <c r="BC611" s="191">
        <v>6464.52</v>
      </c>
      <c r="BD611" s="191">
        <v>125000</v>
      </c>
      <c r="BE611" s="192">
        <v>6</v>
      </c>
      <c r="BG611" s="401"/>
      <c r="BI611" s="400"/>
      <c r="BK611" s="190">
        <v>175000.2</v>
      </c>
      <c r="BL611" s="191">
        <v>6464.52</v>
      </c>
      <c r="BM611" s="191">
        <v>125000</v>
      </c>
      <c r="BN611" s="192">
        <v>6</v>
      </c>
      <c r="BP611" s="400"/>
      <c r="BR611" s="401"/>
      <c r="BT611" s="190">
        <v>175000.2</v>
      </c>
      <c r="BU611" s="191">
        <v>6464.52</v>
      </c>
      <c r="BV611" s="191">
        <v>125000</v>
      </c>
      <c r="BW611" s="192">
        <v>6</v>
      </c>
      <c r="BY611" s="401"/>
      <c r="CA611" s="400"/>
      <c r="CC611" s="190">
        <v>175000.2</v>
      </c>
      <c r="CD611" s="191">
        <v>6464.52</v>
      </c>
      <c r="CE611" s="191">
        <v>125000</v>
      </c>
      <c r="CF611" s="192">
        <v>6</v>
      </c>
      <c r="CH611" s="400"/>
      <c r="CJ611" s="401"/>
      <c r="CL611" s="190">
        <v>175000.2</v>
      </c>
      <c r="CM611" s="191">
        <v>6464.52</v>
      </c>
      <c r="CN611" s="191">
        <v>125000</v>
      </c>
      <c r="CO611" s="192">
        <v>6</v>
      </c>
      <c r="CQ611" s="401"/>
      <c r="CS611" s="400"/>
      <c r="CU611" s="190">
        <v>175000.2</v>
      </c>
      <c r="CV611" s="191">
        <v>6464.52</v>
      </c>
      <c r="CW611" s="191">
        <v>125000</v>
      </c>
      <c r="CX611" s="192">
        <v>6</v>
      </c>
      <c r="CZ611" s="400"/>
      <c r="DB611" s="401"/>
      <c r="DD611" s="190">
        <v>175000.2</v>
      </c>
      <c r="DE611" s="191">
        <v>6464.52</v>
      </c>
      <c r="DF611" s="191">
        <v>125000</v>
      </c>
      <c r="DG611" s="192">
        <v>6</v>
      </c>
      <c r="DI611" s="401"/>
      <c r="DK611" s="400"/>
      <c r="DM611" s="190">
        <v>175000.2</v>
      </c>
      <c r="DN611" s="191">
        <v>6464.52</v>
      </c>
      <c r="DO611" s="191">
        <v>125000</v>
      </c>
      <c r="DP611" s="192">
        <v>6</v>
      </c>
      <c r="DR611" s="400"/>
      <c r="DT611" s="401"/>
      <c r="DV611" s="190">
        <v>175000.2</v>
      </c>
      <c r="DW611" s="191">
        <v>6464.52</v>
      </c>
      <c r="DX611" s="191">
        <v>125000</v>
      </c>
      <c r="DY611" s="192">
        <v>6</v>
      </c>
      <c r="EA611" s="401"/>
      <c r="EC611" s="400"/>
      <c r="EE611" s="190">
        <v>175000.2</v>
      </c>
      <c r="EF611" s="191">
        <v>6464.52</v>
      </c>
      <c r="EG611" s="191">
        <v>125000</v>
      </c>
      <c r="EH611" s="192">
        <v>6</v>
      </c>
      <c r="EJ611" s="400"/>
      <c r="EL611" s="401"/>
      <c r="EN611" s="190">
        <v>175000.2</v>
      </c>
      <c r="EO611" s="191">
        <v>6464.52</v>
      </c>
      <c r="EP611" s="191">
        <v>125000</v>
      </c>
      <c r="EQ611" s="192">
        <v>6</v>
      </c>
      <c r="ES611" s="401"/>
      <c r="EU611" s="400"/>
      <c r="EW611" s="190">
        <v>175000.2</v>
      </c>
      <c r="EX611" s="191">
        <v>6464.52</v>
      </c>
      <c r="EY611" s="191">
        <v>125000</v>
      </c>
      <c r="EZ611" s="192">
        <v>6</v>
      </c>
      <c r="FB611" s="400"/>
      <c r="FD611" s="401"/>
      <c r="FF611" s="190">
        <v>175000.2</v>
      </c>
      <c r="FG611" s="191">
        <v>6464.52</v>
      </c>
      <c r="FH611" s="191">
        <v>125000</v>
      </c>
      <c r="FI611" s="192">
        <v>6</v>
      </c>
      <c r="FK611" s="401"/>
    </row>
    <row r="612" spans="2:167" ht="15" customHeight="1" x14ac:dyDescent="0.25">
      <c r="B612" s="750"/>
      <c r="C612" s="750"/>
      <c r="D612" s="750"/>
      <c r="E612" s="750"/>
      <c r="F612" s="750"/>
      <c r="G612" s="399"/>
      <c r="H612" s="193">
        <v>300000.2</v>
      </c>
      <c r="I612" s="194">
        <v>13964.52</v>
      </c>
      <c r="J612" s="194" t="s">
        <v>296</v>
      </c>
      <c r="K612" s="195">
        <v>7</v>
      </c>
      <c r="L612" s="178"/>
      <c r="M612" s="178"/>
      <c r="N612" s="178"/>
      <c r="O612" s="178"/>
      <c r="P612" s="178"/>
      <c r="Q612" s="420"/>
      <c r="R612" s="420"/>
      <c r="S612" s="420"/>
      <c r="T612" s="420"/>
      <c r="U612" s="420"/>
      <c r="V612" s="153"/>
      <c r="W612" s="152"/>
      <c r="Y612" s="400"/>
      <c r="AA612" s="193">
        <v>300000.2</v>
      </c>
      <c r="AB612" s="194">
        <v>13964.52</v>
      </c>
      <c r="AC612" s="194" t="s">
        <v>296</v>
      </c>
      <c r="AD612" s="195">
        <v>7</v>
      </c>
      <c r="AF612" s="400"/>
      <c r="AH612" s="401"/>
      <c r="AJ612" s="193">
        <v>300000.2</v>
      </c>
      <c r="AK612" s="194">
        <v>13964.52</v>
      </c>
      <c r="AL612" s="194" t="s">
        <v>296</v>
      </c>
      <c r="AM612" s="195">
        <v>7</v>
      </c>
      <c r="AO612" s="401"/>
      <c r="AQ612" s="400"/>
      <c r="AS612" s="193">
        <v>300000.2</v>
      </c>
      <c r="AT612" s="194">
        <v>13964.52</v>
      </c>
      <c r="AU612" s="194" t="s">
        <v>296</v>
      </c>
      <c r="AV612" s="195">
        <v>7</v>
      </c>
      <c r="AX612" s="400"/>
      <c r="AZ612" s="401"/>
      <c r="BB612" s="193">
        <v>300000.2</v>
      </c>
      <c r="BC612" s="194">
        <v>13964.52</v>
      </c>
      <c r="BD612" s="194" t="s">
        <v>296</v>
      </c>
      <c r="BE612" s="195">
        <v>7</v>
      </c>
      <c r="BG612" s="401"/>
      <c r="BI612" s="400"/>
      <c r="BK612" s="193">
        <v>300000.2</v>
      </c>
      <c r="BL612" s="194">
        <v>13964.52</v>
      </c>
      <c r="BM612" s="194" t="s">
        <v>296</v>
      </c>
      <c r="BN612" s="195">
        <v>7</v>
      </c>
      <c r="BP612" s="400"/>
      <c r="BR612" s="401"/>
      <c r="BT612" s="193">
        <v>300000.2</v>
      </c>
      <c r="BU612" s="194">
        <v>13964.52</v>
      </c>
      <c r="BV612" s="194" t="s">
        <v>296</v>
      </c>
      <c r="BW612" s="195">
        <v>7</v>
      </c>
      <c r="BY612" s="401"/>
      <c r="CA612" s="400"/>
      <c r="CC612" s="193">
        <v>300000.2</v>
      </c>
      <c r="CD612" s="194">
        <v>13964.52</v>
      </c>
      <c r="CE612" s="194" t="s">
        <v>296</v>
      </c>
      <c r="CF612" s="195">
        <v>7</v>
      </c>
      <c r="CH612" s="400"/>
      <c r="CJ612" s="401"/>
      <c r="CL612" s="193">
        <v>300000.2</v>
      </c>
      <c r="CM612" s="194">
        <v>13964.52</v>
      </c>
      <c r="CN612" s="194" t="s">
        <v>296</v>
      </c>
      <c r="CO612" s="195">
        <v>7</v>
      </c>
      <c r="CQ612" s="401"/>
      <c r="CS612" s="400"/>
      <c r="CU612" s="193">
        <v>300000.2</v>
      </c>
      <c r="CV612" s="194">
        <v>13964.52</v>
      </c>
      <c r="CW612" s="194" t="s">
        <v>296</v>
      </c>
      <c r="CX612" s="195">
        <v>7</v>
      </c>
      <c r="CZ612" s="400"/>
      <c r="DB612" s="401"/>
      <c r="DD612" s="193">
        <v>300000.2</v>
      </c>
      <c r="DE612" s="194">
        <v>13964.52</v>
      </c>
      <c r="DF612" s="194" t="s">
        <v>296</v>
      </c>
      <c r="DG612" s="195">
        <v>7</v>
      </c>
      <c r="DI612" s="401"/>
      <c r="DK612" s="400"/>
      <c r="DM612" s="193">
        <v>300000.2</v>
      </c>
      <c r="DN612" s="194">
        <v>13964.52</v>
      </c>
      <c r="DO612" s="194" t="s">
        <v>296</v>
      </c>
      <c r="DP612" s="195">
        <v>7</v>
      </c>
      <c r="DR612" s="400"/>
      <c r="DT612" s="401"/>
      <c r="DV612" s="193">
        <v>300000.2</v>
      </c>
      <c r="DW612" s="194">
        <v>13964.52</v>
      </c>
      <c r="DX612" s="194" t="s">
        <v>296</v>
      </c>
      <c r="DY612" s="195">
        <v>7</v>
      </c>
      <c r="EA612" s="401"/>
      <c r="EC612" s="400"/>
      <c r="EE612" s="193">
        <v>300000.2</v>
      </c>
      <c r="EF612" s="194">
        <v>13964.52</v>
      </c>
      <c r="EG612" s="194" t="s">
        <v>296</v>
      </c>
      <c r="EH612" s="195">
        <v>7</v>
      </c>
      <c r="EJ612" s="400"/>
      <c r="EL612" s="401"/>
      <c r="EN612" s="193">
        <v>300000.2</v>
      </c>
      <c r="EO612" s="194">
        <v>13964.52</v>
      </c>
      <c r="EP612" s="194" t="s">
        <v>296</v>
      </c>
      <c r="EQ612" s="195">
        <v>7</v>
      </c>
      <c r="ES612" s="401"/>
      <c r="EU612" s="400"/>
      <c r="EW612" s="193">
        <v>300000.2</v>
      </c>
      <c r="EX612" s="194">
        <v>13964.52</v>
      </c>
      <c r="EY612" s="194" t="s">
        <v>296</v>
      </c>
      <c r="EZ612" s="195">
        <v>7</v>
      </c>
      <c r="FB612" s="400"/>
      <c r="FD612" s="401"/>
      <c r="FF612" s="193">
        <v>300000.2</v>
      </c>
      <c r="FG612" s="194">
        <v>13964.52</v>
      </c>
      <c r="FH612" s="194" t="s">
        <v>296</v>
      </c>
      <c r="FI612" s="195">
        <v>7</v>
      </c>
      <c r="FK612" s="401"/>
    </row>
    <row r="613" spans="2:167" ht="15" customHeight="1" x14ac:dyDescent="0.25">
      <c r="B613" s="750"/>
      <c r="C613" s="750"/>
      <c r="D613" s="750"/>
      <c r="E613" s="750"/>
      <c r="F613" s="750"/>
      <c r="G613" s="399"/>
      <c r="Q613" s="420"/>
      <c r="R613" s="420"/>
      <c r="S613" s="420"/>
      <c r="T613" s="420"/>
      <c r="U613" s="420"/>
      <c r="V613" s="153"/>
      <c r="W613" s="152"/>
      <c r="Y613" s="400"/>
      <c r="AF613" s="400"/>
      <c r="AH613" s="401"/>
      <c r="AO613" s="401"/>
      <c r="AQ613" s="400"/>
      <c r="AX613" s="400"/>
      <c r="AZ613" s="401"/>
      <c r="BG613" s="401"/>
      <c r="BI613" s="400"/>
      <c r="BP613" s="400"/>
      <c r="BR613" s="401"/>
      <c r="BY613" s="401"/>
      <c r="CA613" s="400"/>
      <c r="CH613" s="400"/>
      <c r="CJ613" s="401"/>
      <c r="CQ613" s="401"/>
      <c r="CS613" s="400"/>
      <c r="CZ613" s="400"/>
      <c r="DB613" s="401"/>
      <c r="DI613" s="401"/>
      <c r="DK613" s="400"/>
      <c r="DR613" s="400"/>
      <c r="DT613" s="401"/>
      <c r="EA613" s="401"/>
      <c r="EC613" s="400"/>
      <c r="EJ613" s="400"/>
      <c r="EL613" s="401"/>
      <c r="ES613" s="401"/>
      <c r="EU613" s="400"/>
      <c r="FB613" s="400"/>
      <c r="FD613" s="401"/>
      <c r="FK613" s="401"/>
    </row>
    <row r="614" spans="2:167" ht="15" customHeight="1" x14ac:dyDescent="0.25">
      <c r="B614" s="750"/>
      <c r="C614" s="750"/>
      <c r="D614" s="750"/>
      <c r="E614" s="750"/>
      <c r="F614" s="750"/>
      <c r="G614" s="399"/>
      <c r="H614" s="687" t="s">
        <v>306</v>
      </c>
      <c r="I614" s="688"/>
      <c r="J614" s="688"/>
      <c r="K614" s="689"/>
      <c r="L614" s="178"/>
      <c r="M614" s="687" t="s">
        <v>298</v>
      </c>
      <c r="N614" s="688"/>
      <c r="O614" s="688"/>
      <c r="P614" s="689"/>
      <c r="Q614" s="420"/>
      <c r="R614" s="420"/>
      <c r="S614" s="420"/>
      <c r="T614" s="420"/>
      <c r="U614" s="420"/>
      <c r="V614" s="153"/>
      <c r="W614" s="152"/>
      <c r="Y614" s="400"/>
      <c r="AA614" s="687" t="s">
        <v>721</v>
      </c>
      <c r="AB614" s="688"/>
      <c r="AC614" s="688"/>
      <c r="AD614" s="689"/>
      <c r="AF614" s="400"/>
      <c r="AH614" s="401"/>
      <c r="AJ614" s="687" t="s">
        <v>721</v>
      </c>
      <c r="AK614" s="688"/>
      <c r="AL614" s="688"/>
      <c r="AM614" s="689"/>
      <c r="AO614" s="401"/>
      <c r="AQ614" s="400"/>
      <c r="AS614" s="687" t="s">
        <v>721</v>
      </c>
      <c r="AT614" s="688"/>
      <c r="AU614" s="688"/>
      <c r="AV614" s="689"/>
      <c r="AX614" s="400"/>
      <c r="AZ614" s="401"/>
      <c r="BB614" s="687" t="s">
        <v>721</v>
      </c>
      <c r="BC614" s="688"/>
      <c r="BD614" s="688"/>
      <c r="BE614" s="689"/>
      <c r="BG614" s="401"/>
      <c r="BI614" s="400"/>
      <c r="BK614" s="687" t="s">
        <v>721</v>
      </c>
      <c r="BL614" s="688"/>
      <c r="BM614" s="688"/>
      <c r="BN614" s="689"/>
      <c r="BP614" s="400"/>
      <c r="BR614" s="401"/>
      <c r="BT614" s="687" t="s">
        <v>721</v>
      </c>
      <c r="BU614" s="688"/>
      <c r="BV614" s="688"/>
      <c r="BW614" s="689"/>
      <c r="BY614" s="401"/>
      <c r="CA614" s="400"/>
      <c r="CC614" s="687" t="s">
        <v>721</v>
      </c>
      <c r="CD614" s="688"/>
      <c r="CE614" s="688"/>
      <c r="CF614" s="689"/>
      <c r="CH614" s="400"/>
      <c r="CJ614" s="401"/>
      <c r="CL614" s="687" t="s">
        <v>721</v>
      </c>
      <c r="CM614" s="688"/>
      <c r="CN614" s="688"/>
      <c r="CO614" s="689"/>
      <c r="CQ614" s="401"/>
      <c r="CS614" s="400"/>
      <c r="CU614" s="687" t="s">
        <v>721</v>
      </c>
      <c r="CV614" s="688"/>
      <c r="CW614" s="688"/>
      <c r="CX614" s="689"/>
      <c r="CZ614" s="400"/>
      <c r="DB614" s="401"/>
      <c r="DD614" s="687" t="s">
        <v>721</v>
      </c>
      <c r="DE614" s="688"/>
      <c r="DF614" s="688"/>
      <c r="DG614" s="689"/>
      <c r="DI614" s="401"/>
      <c r="DK614" s="400"/>
      <c r="DM614" s="687" t="s">
        <v>721</v>
      </c>
      <c r="DN614" s="688"/>
      <c r="DO614" s="688"/>
      <c r="DP614" s="689"/>
      <c r="DR614" s="400"/>
      <c r="DT614" s="401"/>
      <c r="DV614" s="687" t="s">
        <v>721</v>
      </c>
      <c r="DW614" s="688"/>
      <c r="DX614" s="688"/>
      <c r="DY614" s="689"/>
      <c r="EA614" s="401"/>
      <c r="EC614" s="400"/>
      <c r="EE614" s="687" t="s">
        <v>721</v>
      </c>
      <c r="EF614" s="688"/>
      <c r="EG614" s="688"/>
      <c r="EH614" s="689"/>
      <c r="EJ614" s="400"/>
      <c r="EL614" s="401"/>
      <c r="EN614" s="687" t="s">
        <v>721</v>
      </c>
      <c r="EO614" s="688"/>
      <c r="EP614" s="688"/>
      <c r="EQ614" s="689"/>
      <c r="ES614" s="401"/>
      <c r="EU614" s="400"/>
      <c r="EW614" s="687" t="s">
        <v>721</v>
      </c>
      <c r="EX614" s="688"/>
      <c r="EY614" s="688"/>
      <c r="EZ614" s="689"/>
      <c r="FB614" s="400"/>
      <c r="FD614" s="401"/>
      <c r="FF614" s="687" t="s">
        <v>721</v>
      </c>
      <c r="FG614" s="688"/>
      <c r="FH614" s="688"/>
      <c r="FI614" s="689"/>
      <c r="FK614" s="401"/>
    </row>
    <row r="615" spans="2:167" ht="15" customHeight="1" x14ac:dyDescent="0.25">
      <c r="B615" s="750"/>
      <c r="C615" s="750"/>
      <c r="D615" s="750"/>
      <c r="E615" s="750"/>
      <c r="F615" s="750"/>
      <c r="G615" s="399"/>
      <c r="H615" s="690"/>
      <c r="I615" s="691"/>
      <c r="J615" s="691"/>
      <c r="K615" s="692"/>
      <c r="L615" s="178"/>
      <c r="M615" s="690"/>
      <c r="N615" s="691"/>
      <c r="O615" s="691"/>
      <c r="P615" s="692"/>
      <c r="Q615" s="420"/>
      <c r="R615" s="420"/>
      <c r="S615" s="420"/>
      <c r="T615" s="420"/>
      <c r="U615" s="420"/>
      <c r="V615" s="153"/>
      <c r="W615" s="152"/>
      <c r="Y615" s="400"/>
      <c r="AA615" s="690"/>
      <c r="AB615" s="691"/>
      <c r="AC615" s="691"/>
      <c r="AD615" s="692"/>
      <c r="AF615" s="400"/>
      <c r="AH615" s="401"/>
      <c r="AJ615" s="690"/>
      <c r="AK615" s="691"/>
      <c r="AL615" s="691"/>
      <c r="AM615" s="692"/>
      <c r="AO615" s="401"/>
      <c r="AQ615" s="400"/>
      <c r="AS615" s="690"/>
      <c r="AT615" s="691"/>
      <c r="AU615" s="691"/>
      <c r="AV615" s="692"/>
      <c r="AX615" s="400"/>
      <c r="AZ615" s="401"/>
      <c r="BB615" s="690"/>
      <c r="BC615" s="691"/>
      <c r="BD615" s="691"/>
      <c r="BE615" s="692"/>
      <c r="BG615" s="401"/>
      <c r="BI615" s="400"/>
      <c r="BK615" s="690"/>
      <c r="BL615" s="691"/>
      <c r="BM615" s="691"/>
      <c r="BN615" s="692"/>
      <c r="BP615" s="400"/>
      <c r="BR615" s="401"/>
      <c r="BT615" s="690"/>
      <c r="BU615" s="691"/>
      <c r="BV615" s="691"/>
      <c r="BW615" s="692"/>
      <c r="BY615" s="401"/>
      <c r="CA615" s="400"/>
      <c r="CC615" s="690"/>
      <c r="CD615" s="691"/>
      <c r="CE615" s="691"/>
      <c r="CF615" s="692"/>
      <c r="CH615" s="400"/>
      <c r="CJ615" s="401"/>
      <c r="CL615" s="690"/>
      <c r="CM615" s="691"/>
      <c r="CN615" s="691"/>
      <c r="CO615" s="692"/>
      <c r="CQ615" s="401"/>
      <c r="CS615" s="400"/>
      <c r="CU615" s="690"/>
      <c r="CV615" s="691"/>
      <c r="CW615" s="691"/>
      <c r="CX615" s="692"/>
      <c r="CZ615" s="400"/>
      <c r="DB615" s="401"/>
      <c r="DD615" s="690"/>
      <c r="DE615" s="691"/>
      <c r="DF615" s="691"/>
      <c r="DG615" s="692"/>
      <c r="DI615" s="401"/>
      <c r="DK615" s="400"/>
      <c r="DM615" s="690"/>
      <c r="DN615" s="691"/>
      <c r="DO615" s="691"/>
      <c r="DP615" s="692"/>
      <c r="DR615" s="400"/>
      <c r="DT615" s="401"/>
      <c r="DV615" s="690"/>
      <c r="DW615" s="691"/>
      <c r="DX615" s="691"/>
      <c r="DY615" s="692"/>
      <c r="EA615" s="401"/>
      <c r="EC615" s="400"/>
      <c r="EE615" s="690"/>
      <c r="EF615" s="691"/>
      <c r="EG615" s="691"/>
      <c r="EH615" s="692"/>
      <c r="EJ615" s="400"/>
      <c r="EL615" s="401"/>
      <c r="EN615" s="690"/>
      <c r="EO615" s="691"/>
      <c r="EP615" s="691"/>
      <c r="EQ615" s="692"/>
      <c r="ES615" s="401"/>
      <c r="EU615" s="400"/>
      <c r="EW615" s="690"/>
      <c r="EX615" s="691"/>
      <c r="EY615" s="691"/>
      <c r="EZ615" s="692"/>
      <c r="FB615" s="400"/>
      <c r="FD615" s="401"/>
      <c r="FF615" s="690"/>
      <c r="FG615" s="691"/>
      <c r="FH615" s="691"/>
      <c r="FI615" s="692"/>
      <c r="FK615" s="401"/>
    </row>
    <row r="616" spans="2:167" ht="15" customHeight="1" x14ac:dyDescent="0.25">
      <c r="B616" s="750"/>
      <c r="C616" s="750"/>
      <c r="D616" s="750"/>
      <c r="E616" s="750"/>
      <c r="F616" s="750"/>
      <c r="G616" s="399"/>
      <c r="H616" s="697" t="s">
        <v>286</v>
      </c>
      <c r="I616" s="693" t="s">
        <v>287</v>
      </c>
      <c r="J616" s="693" t="s">
        <v>288</v>
      </c>
      <c r="K616" s="699" t="s">
        <v>289</v>
      </c>
      <c r="L616" s="178"/>
      <c r="M616" s="697" t="s">
        <v>290</v>
      </c>
      <c r="N616" s="693" t="s">
        <v>287</v>
      </c>
      <c r="O616" s="701" t="s">
        <v>291</v>
      </c>
      <c r="P616" s="699" t="s">
        <v>289</v>
      </c>
      <c r="Q616" s="420"/>
      <c r="R616" s="420"/>
      <c r="S616" s="420"/>
      <c r="T616" s="420"/>
      <c r="U616" s="420"/>
      <c r="V616" s="153"/>
      <c r="W616" s="152"/>
      <c r="Y616" s="400"/>
      <c r="AA616" s="697" t="s">
        <v>286</v>
      </c>
      <c r="AB616" s="693" t="s">
        <v>287</v>
      </c>
      <c r="AC616" s="693" t="s">
        <v>288</v>
      </c>
      <c r="AD616" s="699" t="s">
        <v>289</v>
      </c>
      <c r="AF616" s="400"/>
      <c r="AH616" s="401"/>
      <c r="AJ616" s="697" t="s">
        <v>286</v>
      </c>
      <c r="AK616" s="693" t="s">
        <v>287</v>
      </c>
      <c r="AL616" s="693" t="s">
        <v>288</v>
      </c>
      <c r="AM616" s="699" t="s">
        <v>289</v>
      </c>
      <c r="AO616" s="401"/>
      <c r="AQ616" s="400"/>
      <c r="AS616" s="697" t="s">
        <v>286</v>
      </c>
      <c r="AT616" s="693" t="s">
        <v>287</v>
      </c>
      <c r="AU616" s="693" t="s">
        <v>288</v>
      </c>
      <c r="AV616" s="699" t="s">
        <v>289</v>
      </c>
      <c r="AX616" s="400"/>
      <c r="AZ616" s="401"/>
      <c r="BB616" s="697" t="s">
        <v>286</v>
      </c>
      <c r="BC616" s="693" t="s">
        <v>287</v>
      </c>
      <c r="BD616" s="693" t="s">
        <v>288</v>
      </c>
      <c r="BE616" s="699" t="s">
        <v>289</v>
      </c>
      <c r="BG616" s="401"/>
      <c r="BI616" s="400"/>
      <c r="BK616" s="697" t="s">
        <v>286</v>
      </c>
      <c r="BL616" s="693" t="s">
        <v>287</v>
      </c>
      <c r="BM616" s="693" t="s">
        <v>288</v>
      </c>
      <c r="BN616" s="699" t="s">
        <v>289</v>
      </c>
      <c r="BP616" s="400"/>
      <c r="BR616" s="401"/>
      <c r="BT616" s="697" t="s">
        <v>286</v>
      </c>
      <c r="BU616" s="693" t="s">
        <v>287</v>
      </c>
      <c r="BV616" s="693" t="s">
        <v>288</v>
      </c>
      <c r="BW616" s="699" t="s">
        <v>289</v>
      </c>
      <c r="BY616" s="401"/>
      <c r="CA616" s="400"/>
      <c r="CC616" s="697" t="s">
        <v>286</v>
      </c>
      <c r="CD616" s="693" t="s">
        <v>287</v>
      </c>
      <c r="CE616" s="693" t="s">
        <v>288</v>
      </c>
      <c r="CF616" s="699" t="s">
        <v>289</v>
      </c>
      <c r="CH616" s="400"/>
      <c r="CJ616" s="401"/>
      <c r="CL616" s="697" t="s">
        <v>286</v>
      </c>
      <c r="CM616" s="693" t="s">
        <v>287</v>
      </c>
      <c r="CN616" s="693" t="s">
        <v>288</v>
      </c>
      <c r="CO616" s="699" t="s">
        <v>289</v>
      </c>
      <c r="CQ616" s="401"/>
      <c r="CS616" s="400"/>
      <c r="CU616" s="697" t="s">
        <v>286</v>
      </c>
      <c r="CV616" s="693" t="s">
        <v>287</v>
      </c>
      <c r="CW616" s="693" t="s">
        <v>288</v>
      </c>
      <c r="CX616" s="699" t="s">
        <v>289</v>
      </c>
      <c r="CZ616" s="400"/>
      <c r="DB616" s="401"/>
      <c r="DD616" s="697" t="s">
        <v>286</v>
      </c>
      <c r="DE616" s="693" t="s">
        <v>287</v>
      </c>
      <c r="DF616" s="693" t="s">
        <v>288</v>
      </c>
      <c r="DG616" s="699" t="s">
        <v>289</v>
      </c>
      <c r="DI616" s="401"/>
      <c r="DK616" s="400"/>
      <c r="DM616" s="697" t="s">
        <v>286</v>
      </c>
      <c r="DN616" s="693" t="s">
        <v>287</v>
      </c>
      <c r="DO616" s="693" t="s">
        <v>288</v>
      </c>
      <c r="DP616" s="699" t="s">
        <v>289</v>
      </c>
      <c r="DR616" s="400"/>
      <c r="DT616" s="401"/>
      <c r="DV616" s="697" t="s">
        <v>286</v>
      </c>
      <c r="DW616" s="693" t="s">
        <v>287</v>
      </c>
      <c r="DX616" s="693" t="s">
        <v>288</v>
      </c>
      <c r="DY616" s="699" t="s">
        <v>289</v>
      </c>
      <c r="EA616" s="401"/>
      <c r="EC616" s="400"/>
      <c r="EE616" s="697" t="s">
        <v>286</v>
      </c>
      <c r="EF616" s="693" t="s">
        <v>287</v>
      </c>
      <c r="EG616" s="693" t="s">
        <v>288</v>
      </c>
      <c r="EH616" s="699" t="s">
        <v>289</v>
      </c>
      <c r="EJ616" s="400"/>
      <c r="EL616" s="401"/>
      <c r="EN616" s="697" t="s">
        <v>286</v>
      </c>
      <c r="EO616" s="693" t="s">
        <v>287</v>
      </c>
      <c r="EP616" s="693" t="s">
        <v>288</v>
      </c>
      <c r="EQ616" s="699" t="s">
        <v>289</v>
      </c>
      <c r="ES616" s="401"/>
      <c r="EU616" s="400"/>
      <c r="EW616" s="697" t="s">
        <v>286</v>
      </c>
      <c r="EX616" s="693" t="s">
        <v>287</v>
      </c>
      <c r="EY616" s="693" t="s">
        <v>288</v>
      </c>
      <c r="EZ616" s="699" t="s">
        <v>289</v>
      </c>
      <c r="FB616" s="400"/>
      <c r="FD616" s="401"/>
      <c r="FF616" s="697" t="s">
        <v>286</v>
      </c>
      <c r="FG616" s="693" t="s">
        <v>287</v>
      </c>
      <c r="FH616" s="693" t="s">
        <v>288</v>
      </c>
      <c r="FI616" s="699" t="s">
        <v>289</v>
      </c>
      <c r="FK616" s="401"/>
    </row>
    <row r="617" spans="2:167" ht="15" customHeight="1" x14ac:dyDescent="0.25">
      <c r="B617" s="750"/>
      <c r="C617" s="750"/>
      <c r="D617" s="750"/>
      <c r="E617" s="750"/>
      <c r="F617" s="750"/>
      <c r="G617" s="399"/>
      <c r="H617" s="698"/>
      <c r="I617" s="694"/>
      <c r="J617" s="694"/>
      <c r="K617" s="700"/>
      <c r="L617" s="178"/>
      <c r="M617" s="698"/>
      <c r="N617" s="694"/>
      <c r="O617" s="702"/>
      <c r="P617" s="700"/>
      <c r="Q617" s="402"/>
      <c r="R617" s="402"/>
      <c r="S617" s="402"/>
      <c r="T617" s="402"/>
      <c r="U617" s="402"/>
      <c r="V617" s="153"/>
      <c r="W617" s="152"/>
      <c r="Y617" s="400"/>
      <c r="AA617" s="698"/>
      <c r="AB617" s="694"/>
      <c r="AC617" s="694"/>
      <c r="AD617" s="700"/>
      <c r="AF617" s="400"/>
      <c r="AH617" s="401"/>
      <c r="AJ617" s="698"/>
      <c r="AK617" s="694"/>
      <c r="AL617" s="694"/>
      <c r="AM617" s="700"/>
      <c r="AO617" s="401"/>
      <c r="AQ617" s="400"/>
      <c r="AS617" s="698"/>
      <c r="AT617" s="694"/>
      <c r="AU617" s="694"/>
      <c r="AV617" s="700"/>
      <c r="AX617" s="400"/>
      <c r="AZ617" s="401"/>
      <c r="BB617" s="698"/>
      <c r="BC617" s="694"/>
      <c r="BD617" s="694"/>
      <c r="BE617" s="700"/>
      <c r="BG617" s="401"/>
      <c r="BI617" s="400"/>
      <c r="BK617" s="698"/>
      <c r="BL617" s="694"/>
      <c r="BM617" s="694"/>
      <c r="BN617" s="700"/>
      <c r="BP617" s="400"/>
      <c r="BR617" s="401"/>
      <c r="BT617" s="698"/>
      <c r="BU617" s="694"/>
      <c r="BV617" s="694"/>
      <c r="BW617" s="700"/>
      <c r="BY617" s="401"/>
      <c r="CA617" s="400"/>
      <c r="CC617" s="698"/>
      <c r="CD617" s="694"/>
      <c r="CE617" s="694"/>
      <c r="CF617" s="700"/>
      <c r="CH617" s="400"/>
      <c r="CJ617" s="401"/>
      <c r="CL617" s="698"/>
      <c r="CM617" s="694"/>
      <c r="CN617" s="694"/>
      <c r="CO617" s="700"/>
      <c r="CQ617" s="401"/>
      <c r="CS617" s="400"/>
      <c r="CU617" s="698"/>
      <c r="CV617" s="694"/>
      <c r="CW617" s="694"/>
      <c r="CX617" s="700"/>
      <c r="CZ617" s="400"/>
      <c r="DB617" s="401"/>
      <c r="DD617" s="698"/>
      <c r="DE617" s="694"/>
      <c r="DF617" s="694"/>
      <c r="DG617" s="700"/>
      <c r="DI617" s="401"/>
      <c r="DK617" s="400"/>
      <c r="DM617" s="698"/>
      <c r="DN617" s="694"/>
      <c r="DO617" s="694"/>
      <c r="DP617" s="700"/>
      <c r="DR617" s="400"/>
      <c r="DT617" s="401"/>
      <c r="DV617" s="698"/>
      <c r="DW617" s="694"/>
      <c r="DX617" s="694"/>
      <c r="DY617" s="700"/>
      <c r="EA617" s="401"/>
      <c r="EC617" s="400"/>
      <c r="EE617" s="698"/>
      <c r="EF617" s="694"/>
      <c r="EG617" s="694"/>
      <c r="EH617" s="700"/>
      <c r="EJ617" s="400"/>
      <c r="EL617" s="401"/>
      <c r="EN617" s="698"/>
      <c r="EO617" s="694"/>
      <c r="EP617" s="694"/>
      <c r="EQ617" s="700"/>
      <c r="ES617" s="401"/>
      <c r="EU617" s="400"/>
      <c r="EW617" s="698"/>
      <c r="EX617" s="694"/>
      <c r="EY617" s="694"/>
      <c r="EZ617" s="700"/>
      <c r="FB617" s="400"/>
      <c r="FD617" s="401"/>
      <c r="FF617" s="698"/>
      <c r="FG617" s="694"/>
      <c r="FH617" s="694"/>
      <c r="FI617" s="700"/>
      <c r="FK617" s="401"/>
    </row>
    <row r="618" spans="2:167" ht="15" customHeight="1" x14ac:dyDescent="0.25">
      <c r="B618" s="750"/>
      <c r="C618" s="750"/>
      <c r="D618" s="750"/>
      <c r="E618" s="750"/>
      <c r="F618" s="750"/>
      <c r="G618" s="399"/>
      <c r="H618" s="158" t="s">
        <v>292</v>
      </c>
      <c r="I618" s="159" t="s">
        <v>292</v>
      </c>
      <c r="J618" s="159" t="s">
        <v>292</v>
      </c>
      <c r="K618" s="160" t="s">
        <v>292</v>
      </c>
      <c r="L618" s="178"/>
      <c r="M618" s="158" t="s">
        <v>292</v>
      </c>
      <c r="N618" s="159" t="s">
        <v>292</v>
      </c>
      <c r="O618" s="159" t="s">
        <v>292</v>
      </c>
      <c r="P618" s="160" t="s">
        <v>292</v>
      </c>
      <c r="Q618" s="402"/>
      <c r="R618" s="402"/>
      <c r="S618" s="402"/>
      <c r="T618" s="402"/>
      <c r="U618" s="402"/>
      <c r="V618" s="153"/>
      <c r="W618" s="152"/>
      <c r="Y618" s="400"/>
      <c r="AA618" s="158" t="s">
        <v>292</v>
      </c>
      <c r="AB618" s="159" t="s">
        <v>292</v>
      </c>
      <c r="AC618" s="159" t="s">
        <v>292</v>
      </c>
      <c r="AD618" s="160" t="s">
        <v>292</v>
      </c>
      <c r="AF618" s="400"/>
      <c r="AH618" s="401"/>
      <c r="AJ618" s="158" t="s">
        <v>292</v>
      </c>
      <c r="AK618" s="159" t="s">
        <v>292</v>
      </c>
      <c r="AL618" s="159" t="s">
        <v>292</v>
      </c>
      <c r="AM618" s="160" t="s">
        <v>292</v>
      </c>
      <c r="AO618" s="401"/>
      <c r="AQ618" s="400"/>
      <c r="AS618" s="158" t="s">
        <v>292</v>
      </c>
      <c r="AT618" s="159" t="s">
        <v>292</v>
      </c>
      <c r="AU618" s="159" t="s">
        <v>292</v>
      </c>
      <c r="AV618" s="160" t="s">
        <v>292</v>
      </c>
      <c r="AX618" s="400"/>
      <c r="AZ618" s="401"/>
      <c r="BB618" s="158" t="s">
        <v>292</v>
      </c>
      <c r="BC618" s="159" t="s">
        <v>292</v>
      </c>
      <c r="BD618" s="159" t="s">
        <v>292</v>
      </c>
      <c r="BE618" s="160" t="s">
        <v>292</v>
      </c>
      <c r="BG618" s="401"/>
      <c r="BI618" s="400"/>
      <c r="BK618" s="158" t="s">
        <v>292</v>
      </c>
      <c r="BL618" s="159" t="s">
        <v>292</v>
      </c>
      <c r="BM618" s="159" t="s">
        <v>292</v>
      </c>
      <c r="BN618" s="160" t="s">
        <v>292</v>
      </c>
      <c r="BP618" s="400"/>
      <c r="BR618" s="401"/>
      <c r="BT618" s="158" t="s">
        <v>292</v>
      </c>
      <c r="BU618" s="159" t="s">
        <v>292</v>
      </c>
      <c r="BV618" s="159" t="s">
        <v>292</v>
      </c>
      <c r="BW618" s="160" t="s">
        <v>292</v>
      </c>
      <c r="BY618" s="401"/>
      <c r="CA618" s="400"/>
      <c r="CC618" s="158" t="s">
        <v>292</v>
      </c>
      <c r="CD618" s="159" t="s">
        <v>292</v>
      </c>
      <c r="CE618" s="159" t="s">
        <v>292</v>
      </c>
      <c r="CF618" s="160" t="s">
        <v>292</v>
      </c>
      <c r="CH618" s="400"/>
      <c r="CJ618" s="401"/>
      <c r="CL618" s="158" t="s">
        <v>292</v>
      </c>
      <c r="CM618" s="159" t="s">
        <v>292</v>
      </c>
      <c r="CN618" s="159" t="s">
        <v>292</v>
      </c>
      <c r="CO618" s="160" t="s">
        <v>292</v>
      </c>
      <c r="CQ618" s="401"/>
      <c r="CS618" s="400"/>
      <c r="CU618" s="158" t="s">
        <v>292</v>
      </c>
      <c r="CV618" s="159" t="s">
        <v>292</v>
      </c>
      <c r="CW618" s="159" t="s">
        <v>292</v>
      </c>
      <c r="CX618" s="160" t="s">
        <v>292</v>
      </c>
      <c r="CZ618" s="400"/>
      <c r="DB618" s="401"/>
      <c r="DD618" s="158" t="s">
        <v>292</v>
      </c>
      <c r="DE618" s="159" t="s">
        <v>292</v>
      </c>
      <c r="DF618" s="159" t="s">
        <v>292</v>
      </c>
      <c r="DG618" s="160" t="s">
        <v>292</v>
      </c>
      <c r="DI618" s="401"/>
      <c r="DK618" s="400"/>
      <c r="DM618" s="158" t="s">
        <v>292</v>
      </c>
      <c r="DN618" s="159" t="s">
        <v>292</v>
      </c>
      <c r="DO618" s="159" t="s">
        <v>292</v>
      </c>
      <c r="DP618" s="160" t="s">
        <v>292</v>
      </c>
      <c r="DR618" s="400"/>
      <c r="DT618" s="401"/>
      <c r="DV618" s="158" t="s">
        <v>292</v>
      </c>
      <c r="DW618" s="159" t="s">
        <v>292</v>
      </c>
      <c r="DX618" s="159" t="s">
        <v>292</v>
      </c>
      <c r="DY618" s="160" t="s">
        <v>292</v>
      </c>
      <c r="EA618" s="401"/>
      <c r="EC618" s="400"/>
      <c r="EE618" s="158" t="s">
        <v>292</v>
      </c>
      <c r="EF618" s="159" t="s">
        <v>292</v>
      </c>
      <c r="EG618" s="159" t="s">
        <v>292</v>
      </c>
      <c r="EH618" s="160" t="s">
        <v>292</v>
      </c>
      <c r="EJ618" s="400"/>
      <c r="EL618" s="401"/>
      <c r="EN618" s="158" t="s">
        <v>292</v>
      </c>
      <c r="EO618" s="159" t="s">
        <v>292</v>
      </c>
      <c r="EP618" s="159" t="s">
        <v>292</v>
      </c>
      <c r="EQ618" s="160" t="s">
        <v>292</v>
      </c>
      <c r="ES618" s="401"/>
      <c r="EU618" s="400"/>
      <c r="EW618" s="158" t="s">
        <v>292</v>
      </c>
      <c r="EX618" s="159" t="s">
        <v>292</v>
      </c>
      <c r="EY618" s="159" t="s">
        <v>292</v>
      </c>
      <c r="EZ618" s="160" t="s">
        <v>292</v>
      </c>
      <c r="FB618" s="400"/>
      <c r="FD618" s="401"/>
      <c r="FF618" s="158" t="s">
        <v>292</v>
      </c>
      <c r="FG618" s="159" t="s">
        <v>292</v>
      </c>
      <c r="FH618" s="159" t="s">
        <v>292</v>
      </c>
      <c r="FI618" s="160" t="s">
        <v>292</v>
      </c>
      <c r="FK618" s="401"/>
    </row>
    <row r="619" spans="2:167" ht="15" customHeight="1" x14ac:dyDescent="0.25">
      <c r="B619" s="750"/>
      <c r="C619" s="750"/>
      <c r="D619" s="750"/>
      <c r="E619" s="750"/>
      <c r="F619" s="750"/>
      <c r="G619" s="399"/>
      <c r="H619" s="158" t="s">
        <v>293</v>
      </c>
      <c r="I619" s="159" t="s">
        <v>294</v>
      </c>
      <c r="J619" s="159" t="s">
        <v>293</v>
      </c>
      <c r="K619" s="160" t="s">
        <v>295</v>
      </c>
      <c r="L619" s="178"/>
      <c r="M619" s="158" t="s">
        <v>293</v>
      </c>
      <c r="N619" s="159" t="s">
        <v>294</v>
      </c>
      <c r="O619" s="159" t="s">
        <v>293</v>
      </c>
      <c r="P619" s="160" t="s">
        <v>295</v>
      </c>
      <c r="Q619" s="403"/>
      <c r="R619" s="403"/>
      <c r="S619" s="403"/>
      <c r="T619" s="403"/>
      <c r="U619" s="403"/>
      <c r="V619" s="153"/>
      <c r="W619" s="152"/>
      <c r="Y619" s="400"/>
      <c r="AA619" s="158" t="s">
        <v>293</v>
      </c>
      <c r="AB619" s="159" t="s">
        <v>294</v>
      </c>
      <c r="AC619" s="159" t="s">
        <v>293</v>
      </c>
      <c r="AD619" s="160" t="s">
        <v>295</v>
      </c>
      <c r="AF619" s="400"/>
      <c r="AH619" s="401"/>
      <c r="AJ619" s="158" t="s">
        <v>293</v>
      </c>
      <c r="AK619" s="159" t="s">
        <v>294</v>
      </c>
      <c r="AL619" s="159" t="s">
        <v>293</v>
      </c>
      <c r="AM619" s="160" t="s">
        <v>295</v>
      </c>
      <c r="AO619" s="401"/>
      <c r="AQ619" s="400"/>
      <c r="AS619" s="158" t="s">
        <v>293</v>
      </c>
      <c r="AT619" s="159" t="s">
        <v>294</v>
      </c>
      <c r="AU619" s="159" t="s">
        <v>293</v>
      </c>
      <c r="AV619" s="160" t="s">
        <v>295</v>
      </c>
      <c r="AX619" s="400"/>
      <c r="AZ619" s="401"/>
      <c r="BB619" s="158" t="s">
        <v>293</v>
      </c>
      <c r="BC619" s="159" t="s">
        <v>294</v>
      </c>
      <c r="BD619" s="159" t="s">
        <v>293</v>
      </c>
      <c r="BE619" s="160" t="s">
        <v>295</v>
      </c>
      <c r="BG619" s="401"/>
      <c r="BI619" s="400"/>
      <c r="BK619" s="158" t="s">
        <v>293</v>
      </c>
      <c r="BL619" s="159" t="s">
        <v>294</v>
      </c>
      <c r="BM619" s="159" t="s">
        <v>293</v>
      </c>
      <c r="BN619" s="160" t="s">
        <v>295</v>
      </c>
      <c r="BP619" s="400"/>
      <c r="BR619" s="401"/>
      <c r="BT619" s="158" t="s">
        <v>293</v>
      </c>
      <c r="BU619" s="159" t="s">
        <v>294</v>
      </c>
      <c r="BV619" s="159" t="s">
        <v>293</v>
      </c>
      <c r="BW619" s="160" t="s">
        <v>295</v>
      </c>
      <c r="BY619" s="401"/>
      <c r="CA619" s="400"/>
      <c r="CC619" s="158" t="s">
        <v>293</v>
      </c>
      <c r="CD619" s="159" t="s">
        <v>294</v>
      </c>
      <c r="CE619" s="159" t="s">
        <v>293</v>
      </c>
      <c r="CF619" s="160" t="s">
        <v>295</v>
      </c>
      <c r="CH619" s="400"/>
      <c r="CJ619" s="401"/>
      <c r="CL619" s="158" t="s">
        <v>293</v>
      </c>
      <c r="CM619" s="159" t="s">
        <v>294</v>
      </c>
      <c r="CN619" s="159" t="s">
        <v>293</v>
      </c>
      <c r="CO619" s="160" t="s">
        <v>295</v>
      </c>
      <c r="CQ619" s="401"/>
      <c r="CS619" s="400"/>
      <c r="CU619" s="158" t="s">
        <v>293</v>
      </c>
      <c r="CV619" s="159" t="s">
        <v>294</v>
      </c>
      <c r="CW619" s="159" t="s">
        <v>293</v>
      </c>
      <c r="CX619" s="160" t="s">
        <v>295</v>
      </c>
      <c r="CZ619" s="400"/>
      <c r="DB619" s="401"/>
      <c r="DD619" s="158" t="s">
        <v>293</v>
      </c>
      <c r="DE619" s="159" t="s">
        <v>294</v>
      </c>
      <c r="DF619" s="159" t="s">
        <v>293</v>
      </c>
      <c r="DG619" s="160" t="s">
        <v>295</v>
      </c>
      <c r="DI619" s="401"/>
      <c r="DK619" s="400"/>
      <c r="DM619" s="158" t="s">
        <v>293</v>
      </c>
      <c r="DN619" s="159" t="s">
        <v>294</v>
      </c>
      <c r="DO619" s="159" t="s">
        <v>293</v>
      </c>
      <c r="DP619" s="160" t="s">
        <v>295</v>
      </c>
      <c r="DR619" s="400"/>
      <c r="DT619" s="401"/>
      <c r="DV619" s="158" t="s">
        <v>293</v>
      </c>
      <c r="DW619" s="159" t="s">
        <v>294</v>
      </c>
      <c r="DX619" s="159" t="s">
        <v>293</v>
      </c>
      <c r="DY619" s="160" t="s">
        <v>295</v>
      </c>
      <c r="EA619" s="401"/>
      <c r="EC619" s="400"/>
      <c r="EE619" s="158" t="s">
        <v>293</v>
      </c>
      <c r="EF619" s="159" t="s">
        <v>294</v>
      </c>
      <c r="EG619" s="159" t="s">
        <v>293</v>
      </c>
      <c r="EH619" s="160" t="s">
        <v>295</v>
      </c>
      <c r="EJ619" s="400"/>
      <c r="EL619" s="401"/>
      <c r="EN619" s="158" t="s">
        <v>293</v>
      </c>
      <c r="EO619" s="159" t="s">
        <v>294</v>
      </c>
      <c r="EP619" s="159" t="s">
        <v>293</v>
      </c>
      <c r="EQ619" s="160" t="s">
        <v>295</v>
      </c>
      <c r="ES619" s="401"/>
      <c r="EU619" s="400"/>
      <c r="EW619" s="158" t="s">
        <v>293</v>
      </c>
      <c r="EX619" s="159" t="s">
        <v>294</v>
      </c>
      <c r="EY619" s="159" t="s">
        <v>293</v>
      </c>
      <c r="EZ619" s="160" t="s">
        <v>295</v>
      </c>
      <c r="FB619" s="400"/>
      <c r="FD619" s="401"/>
      <c r="FF619" s="158" t="s">
        <v>293</v>
      </c>
      <c r="FG619" s="159" t="s">
        <v>294</v>
      </c>
      <c r="FH619" s="159" t="s">
        <v>293</v>
      </c>
      <c r="FI619" s="160" t="s">
        <v>295</v>
      </c>
      <c r="FK619" s="401"/>
    </row>
    <row r="620" spans="2:167" ht="15" customHeight="1" x14ac:dyDescent="0.25">
      <c r="B620" s="750"/>
      <c r="C620" s="750"/>
      <c r="D620" s="750"/>
      <c r="E620" s="750"/>
      <c r="F620" s="750"/>
      <c r="G620" s="399"/>
      <c r="H620" s="161">
        <v>0</v>
      </c>
      <c r="I620" s="162">
        <v>0</v>
      </c>
      <c r="J620" s="163">
        <v>17707.2</v>
      </c>
      <c r="K620" s="164">
        <v>12</v>
      </c>
      <c r="L620" s="178"/>
      <c r="M620" s="161">
        <v>0</v>
      </c>
      <c r="N620" s="162">
        <v>0</v>
      </c>
      <c r="O620" s="163">
        <v>6000</v>
      </c>
      <c r="P620" s="164">
        <v>9.5</v>
      </c>
      <c r="Q620" s="403"/>
      <c r="R620" s="403"/>
      <c r="S620" s="403"/>
      <c r="T620" s="403"/>
      <c r="U620" s="403"/>
      <c r="V620" s="153"/>
      <c r="W620" s="152"/>
      <c r="Y620" s="400"/>
      <c r="AA620" s="161">
        <v>0</v>
      </c>
      <c r="AB620" s="162">
        <v>0</v>
      </c>
      <c r="AC620" s="163">
        <v>17707.2</v>
      </c>
      <c r="AD620" s="164">
        <v>12</v>
      </c>
      <c r="AF620" s="400"/>
      <c r="AH620" s="401"/>
      <c r="AJ620" s="161">
        <v>0</v>
      </c>
      <c r="AK620" s="162">
        <v>0</v>
      </c>
      <c r="AL620" s="163">
        <v>17707.2</v>
      </c>
      <c r="AM620" s="164">
        <v>12</v>
      </c>
      <c r="AO620" s="401"/>
      <c r="AQ620" s="400"/>
      <c r="AS620" s="161">
        <v>0</v>
      </c>
      <c r="AT620" s="162">
        <v>0</v>
      </c>
      <c r="AU620" s="163">
        <v>17707.2</v>
      </c>
      <c r="AV620" s="164">
        <v>12</v>
      </c>
      <c r="AX620" s="400"/>
      <c r="AZ620" s="401"/>
      <c r="BB620" s="161">
        <v>0</v>
      </c>
      <c r="BC620" s="162">
        <v>0</v>
      </c>
      <c r="BD620" s="163">
        <v>17707.2</v>
      </c>
      <c r="BE620" s="164">
        <v>12</v>
      </c>
      <c r="BG620" s="401"/>
      <c r="BI620" s="400"/>
      <c r="BK620" s="161">
        <v>0</v>
      </c>
      <c r="BL620" s="162">
        <v>0</v>
      </c>
      <c r="BM620" s="163">
        <v>17707.2</v>
      </c>
      <c r="BN620" s="164">
        <v>12</v>
      </c>
      <c r="BP620" s="400"/>
      <c r="BR620" s="401"/>
      <c r="BT620" s="161">
        <v>0</v>
      </c>
      <c r="BU620" s="162">
        <v>0</v>
      </c>
      <c r="BV620" s="163">
        <v>17707.2</v>
      </c>
      <c r="BW620" s="164">
        <v>11</v>
      </c>
      <c r="BY620" s="401"/>
      <c r="CA620" s="400"/>
      <c r="CC620" s="161">
        <v>0</v>
      </c>
      <c r="CD620" s="162">
        <v>0</v>
      </c>
      <c r="CE620" s="163">
        <v>17707.2</v>
      </c>
      <c r="CF620" s="164">
        <v>11</v>
      </c>
      <c r="CH620" s="400"/>
      <c r="CJ620" s="401"/>
      <c r="CL620" s="161">
        <v>0</v>
      </c>
      <c r="CM620" s="162">
        <v>0</v>
      </c>
      <c r="CN620" s="163">
        <v>17707.2</v>
      </c>
      <c r="CO620" s="164">
        <v>12</v>
      </c>
      <c r="CQ620" s="401"/>
      <c r="CS620" s="400"/>
      <c r="CU620" s="161">
        <v>0</v>
      </c>
      <c r="CV620" s="162">
        <v>0</v>
      </c>
      <c r="CW620" s="163">
        <v>17707.2</v>
      </c>
      <c r="CX620" s="164">
        <v>12</v>
      </c>
      <c r="CZ620" s="400"/>
      <c r="DB620" s="401"/>
      <c r="DD620" s="161">
        <v>0</v>
      </c>
      <c r="DE620" s="162">
        <v>0</v>
      </c>
      <c r="DF620" s="163">
        <v>17707.2</v>
      </c>
      <c r="DG620" s="164">
        <v>12</v>
      </c>
      <c r="DI620" s="401"/>
      <c r="DK620" s="400"/>
      <c r="DM620" s="161">
        <v>0</v>
      </c>
      <c r="DN620" s="162">
        <v>0</v>
      </c>
      <c r="DO620" s="163">
        <v>10000.200000000001</v>
      </c>
      <c r="DP620" s="164">
        <v>11.25</v>
      </c>
      <c r="DR620" s="400"/>
      <c r="DT620" s="401"/>
      <c r="DV620" s="161">
        <v>0</v>
      </c>
      <c r="DW620" s="162">
        <v>0</v>
      </c>
      <c r="DX620" s="163">
        <v>17707.2</v>
      </c>
      <c r="DY620" s="164">
        <v>12</v>
      </c>
      <c r="EA620" s="401"/>
      <c r="EC620" s="400"/>
      <c r="EE620" s="161">
        <v>0</v>
      </c>
      <c r="EF620" s="162">
        <v>0</v>
      </c>
      <c r="EG620" s="163">
        <v>17707.2</v>
      </c>
      <c r="EH620" s="164">
        <v>11.6</v>
      </c>
      <c r="EJ620" s="400"/>
      <c r="EL620" s="401"/>
      <c r="EN620" s="161">
        <v>0</v>
      </c>
      <c r="EO620" s="162">
        <v>0</v>
      </c>
      <c r="EP620" s="163">
        <v>17707.2</v>
      </c>
      <c r="EQ620" s="164">
        <v>11.2</v>
      </c>
      <c r="ES620" s="401"/>
      <c r="EU620" s="400"/>
      <c r="EW620" s="161">
        <v>0</v>
      </c>
      <c r="EX620" s="162">
        <v>0</v>
      </c>
      <c r="EY620" s="163">
        <v>17707.2</v>
      </c>
      <c r="EZ620" s="164">
        <v>12</v>
      </c>
      <c r="FB620" s="400"/>
      <c r="FD620" s="401"/>
      <c r="FF620" s="161">
        <v>0</v>
      </c>
      <c r="FG620" s="162">
        <v>0</v>
      </c>
      <c r="FH620" s="163">
        <v>17707.2</v>
      </c>
      <c r="FI620" s="164">
        <v>11.9</v>
      </c>
      <c r="FK620" s="401"/>
    </row>
    <row r="621" spans="2:167" ht="15" customHeight="1" x14ac:dyDescent="0.25">
      <c r="B621" s="750"/>
      <c r="C621" s="750"/>
      <c r="D621" s="750"/>
      <c r="E621" s="750"/>
      <c r="F621" s="750"/>
      <c r="G621" s="399"/>
      <c r="H621" s="165">
        <v>17707.2</v>
      </c>
      <c r="I621" s="166">
        <v>2124.86</v>
      </c>
      <c r="J621" s="166">
        <v>15300</v>
      </c>
      <c r="K621" s="167">
        <v>14</v>
      </c>
      <c r="L621" s="178"/>
      <c r="M621" s="179">
        <v>6000</v>
      </c>
      <c r="N621" s="180">
        <v>570</v>
      </c>
      <c r="O621" s="180" t="s">
        <v>296</v>
      </c>
      <c r="P621" s="181">
        <v>10.5</v>
      </c>
      <c r="Q621" s="403"/>
      <c r="R621" s="403"/>
      <c r="S621" s="403"/>
      <c r="T621" s="403"/>
      <c r="U621" s="403"/>
      <c r="V621" s="153"/>
      <c r="W621" s="152"/>
      <c r="Y621" s="400"/>
      <c r="AA621" s="165">
        <v>17707.2</v>
      </c>
      <c r="AB621" s="166">
        <v>2124.86</v>
      </c>
      <c r="AC621" s="166">
        <v>15299.999999999996</v>
      </c>
      <c r="AD621" s="167">
        <v>14</v>
      </c>
      <c r="AF621" s="400"/>
      <c r="AH621" s="401"/>
      <c r="AJ621" s="165">
        <v>17707.2</v>
      </c>
      <c r="AK621" s="166">
        <v>2124.86</v>
      </c>
      <c r="AL621" s="166">
        <v>15300</v>
      </c>
      <c r="AM621" s="167">
        <v>14</v>
      </c>
      <c r="AO621" s="401"/>
      <c r="AQ621" s="400"/>
      <c r="AS621" s="165">
        <v>17707.2</v>
      </c>
      <c r="AT621" s="166">
        <v>2124.86</v>
      </c>
      <c r="AU621" s="166">
        <v>15299.999999999996</v>
      </c>
      <c r="AV621" s="167">
        <v>14</v>
      </c>
      <c r="AX621" s="400"/>
      <c r="AZ621" s="401"/>
      <c r="BB621" s="165">
        <v>17707.2</v>
      </c>
      <c r="BC621" s="166">
        <v>2124.86</v>
      </c>
      <c r="BD621" s="166">
        <v>15299.999999999996</v>
      </c>
      <c r="BE621" s="167">
        <v>14</v>
      </c>
      <c r="BG621" s="401"/>
      <c r="BI621" s="400"/>
      <c r="BK621" s="165">
        <v>17707.2</v>
      </c>
      <c r="BL621" s="166">
        <v>2124.86</v>
      </c>
      <c r="BM621" s="166">
        <v>15299.999999999996</v>
      </c>
      <c r="BN621" s="167">
        <v>14</v>
      </c>
      <c r="BP621" s="400"/>
      <c r="BR621" s="401"/>
      <c r="BT621" s="165">
        <v>17707.2</v>
      </c>
      <c r="BU621" s="166">
        <v>1947.79</v>
      </c>
      <c r="BV621" s="166">
        <v>15300</v>
      </c>
      <c r="BW621" s="167">
        <v>14</v>
      </c>
      <c r="BY621" s="401"/>
      <c r="CA621" s="400"/>
      <c r="CC621" s="165">
        <v>17707.2</v>
      </c>
      <c r="CD621" s="166">
        <v>1947.79</v>
      </c>
      <c r="CE621" s="166">
        <v>15300</v>
      </c>
      <c r="CF621" s="167">
        <v>14</v>
      </c>
      <c r="CH621" s="400"/>
      <c r="CJ621" s="401"/>
      <c r="CL621" s="165">
        <v>17707.2</v>
      </c>
      <c r="CM621" s="166">
        <v>2124.86</v>
      </c>
      <c r="CN621" s="166">
        <v>15300</v>
      </c>
      <c r="CO621" s="167">
        <v>14</v>
      </c>
      <c r="CQ621" s="401"/>
      <c r="CS621" s="400"/>
      <c r="CU621" s="165">
        <v>17707.2</v>
      </c>
      <c r="CV621" s="166">
        <v>2124.86</v>
      </c>
      <c r="CW621" s="166">
        <v>15300</v>
      </c>
      <c r="CX621" s="167">
        <v>14</v>
      </c>
      <c r="CZ621" s="400"/>
      <c r="DB621" s="401"/>
      <c r="DD621" s="165">
        <v>17707.2</v>
      </c>
      <c r="DE621" s="166">
        <v>2124.86</v>
      </c>
      <c r="DF621" s="166">
        <v>15300</v>
      </c>
      <c r="DG621" s="167">
        <v>14</v>
      </c>
      <c r="DI621" s="401"/>
      <c r="DK621" s="400"/>
      <c r="DM621" s="165">
        <v>10000.200000000001</v>
      </c>
      <c r="DN621" s="166">
        <v>1125.02</v>
      </c>
      <c r="DO621" s="166">
        <v>4000</v>
      </c>
      <c r="DP621" s="167">
        <v>11.75</v>
      </c>
      <c r="DR621" s="400"/>
      <c r="DT621" s="401"/>
      <c r="DV621" s="165">
        <v>17707.2</v>
      </c>
      <c r="DW621" s="166">
        <v>2124.86</v>
      </c>
      <c r="DX621" s="166">
        <v>15300</v>
      </c>
      <c r="DY621" s="167">
        <v>14</v>
      </c>
      <c r="EA621" s="401"/>
      <c r="EC621" s="400"/>
      <c r="EE621" s="165">
        <v>17707.2</v>
      </c>
      <c r="EF621" s="166">
        <v>2054.04</v>
      </c>
      <c r="EG621" s="166">
        <v>15300</v>
      </c>
      <c r="EH621" s="167">
        <v>13.7</v>
      </c>
      <c r="EJ621" s="400"/>
      <c r="EL621" s="401"/>
      <c r="EN621" s="165">
        <v>17707.2</v>
      </c>
      <c r="EO621" s="166">
        <v>1983.21</v>
      </c>
      <c r="EP621" s="166">
        <v>15300</v>
      </c>
      <c r="EQ621" s="167">
        <v>13.3</v>
      </c>
      <c r="ES621" s="401"/>
      <c r="EU621" s="400"/>
      <c r="EW621" s="165">
        <v>17707.2</v>
      </c>
      <c r="EX621" s="166">
        <v>2124.86</v>
      </c>
      <c r="EY621" s="166">
        <v>15300</v>
      </c>
      <c r="EZ621" s="167">
        <v>14</v>
      </c>
      <c r="FB621" s="400"/>
      <c r="FD621" s="401"/>
      <c r="FF621" s="165">
        <v>17707.2</v>
      </c>
      <c r="FG621" s="166">
        <v>2107.16</v>
      </c>
      <c r="FH621" s="166">
        <v>15300</v>
      </c>
      <c r="FI621" s="167">
        <v>13.92</v>
      </c>
      <c r="FK621" s="401"/>
    </row>
    <row r="622" spans="2:167" ht="15" customHeight="1" x14ac:dyDescent="0.25">
      <c r="B622" s="750"/>
      <c r="C622" s="750"/>
      <c r="D622" s="750"/>
      <c r="E622" s="750"/>
      <c r="F622" s="750"/>
      <c r="G622" s="399"/>
      <c r="H622" s="168">
        <v>33007.199999999997</v>
      </c>
      <c r="I622" s="163">
        <v>4266.8599999999997</v>
      </c>
      <c r="J622" s="163">
        <v>20400</v>
      </c>
      <c r="K622" s="164">
        <v>18.5</v>
      </c>
      <c r="L622" s="178"/>
      <c r="M622" s="178"/>
      <c r="N622" s="178"/>
      <c r="O622" s="178"/>
      <c r="P622" s="178"/>
      <c r="Q622" s="183"/>
      <c r="R622" s="183"/>
      <c r="S622" s="183"/>
      <c r="T622" s="183"/>
      <c r="U622" s="183"/>
      <c r="V622" s="153"/>
      <c r="W622" s="152"/>
      <c r="Y622" s="400"/>
      <c r="AA622" s="168">
        <v>33007.199999999997</v>
      </c>
      <c r="AB622" s="182">
        <v>4266.8599999999997</v>
      </c>
      <c r="AC622" s="163">
        <v>20400</v>
      </c>
      <c r="AD622" s="164">
        <v>18.5</v>
      </c>
      <c r="AF622" s="400"/>
      <c r="AH622" s="401"/>
      <c r="AJ622" s="168">
        <v>33007.199999999997</v>
      </c>
      <c r="AK622" s="163">
        <v>4266.8599999999997</v>
      </c>
      <c r="AL622" s="163">
        <v>20400</v>
      </c>
      <c r="AM622" s="164">
        <v>18.5</v>
      </c>
      <c r="AO622" s="401"/>
      <c r="AQ622" s="400"/>
      <c r="AS622" s="168">
        <v>33007.199999999997</v>
      </c>
      <c r="AT622" s="182">
        <v>4266.8599999999997</v>
      </c>
      <c r="AU622" s="163">
        <v>20400</v>
      </c>
      <c r="AV622" s="164">
        <v>18.5</v>
      </c>
      <c r="AX622" s="400"/>
      <c r="AZ622" s="401"/>
      <c r="BB622" s="168">
        <v>33007.199999999997</v>
      </c>
      <c r="BC622" s="182">
        <v>4266.8599999999997</v>
      </c>
      <c r="BD622" s="163">
        <v>20400</v>
      </c>
      <c r="BE622" s="164">
        <v>18.5</v>
      </c>
      <c r="BG622" s="401"/>
      <c r="BI622" s="400"/>
      <c r="BK622" s="168">
        <v>33007.199999999997</v>
      </c>
      <c r="BL622" s="182">
        <v>4266.8599999999997</v>
      </c>
      <c r="BM622" s="163">
        <v>20400</v>
      </c>
      <c r="BN622" s="164">
        <v>18.5</v>
      </c>
      <c r="BP622" s="400"/>
      <c r="BR622" s="401"/>
      <c r="BT622" s="168">
        <v>33007.199999999997</v>
      </c>
      <c r="BU622" s="182">
        <v>4089.79</v>
      </c>
      <c r="BV622" s="163">
        <v>20400</v>
      </c>
      <c r="BW622" s="164">
        <v>18.5</v>
      </c>
      <c r="BY622" s="401"/>
      <c r="CA622" s="400"/>
      <c r="CC622" s="168">
        <v>33007.199999999997</v>
      </c>
      <c r="CD622" s="182">
        <v>4089.79</v>
      </c>
      <c r="CE622" s="163">
        <v>20400</v>
      </c>
      <c r="CF622" s="164">
        <v>18.5</v>
      </c>
      <c r="CH622" s="400"/>
      <c r="CJ622" s="401"/>
      <c r="CL622" s="168">
        <v>33007.199999999997</v>
      </c>
      <c r="CM622" s="182">
        <v>4266.8599999999997</v>
      </c>
      <c r="CN622" s="163">
        <v>20400</v>
      </c>
      <c r="CO622" s="164">
        <v>18.5</v>
      </c>
      <c r="CQ622" s="401"/>
      <c r="CS622" s="400"/>
      <c r="CU622" s="168">
        <v>33007.199999999997</v>
      </c>
      <c r="CV622" s="182">
        <v>4266.8599999999997</v>
      </c>
      <c r="CW622" s="163">
        <v>20400</v>
      </c>
      <c r="CX622" s="164">
        <v>18.5</v>
      </c>
      <c r="CZ622" s="400"/>
      <c r="DB622" s="401"/>
      <c r="DD622" s="168">
        <v>33007.199999999997</v>
      </c>
      <c r="DE622" s="163">
        <v>4266.8599999999997</v>
      </c>
      <c r="DF622" s="163">
        <v>20400</v>
      </c>
      <c r="DG622" s="164">
        <v>18.5</v>
      </c>
      <c r="DI622" s="401"/>
      <c r="DK622" s="400"/>
      <c r="DM622" s="168">
        <v>14000.2</v>
      </c>
      <c r="DN622" s="163">
        <v>1595.02</v>
      </c>
      <c r="DO622" s="163">
        <v>3707</v>
      </c>
      <c r="DP622" s="164">
        <v>12</v>
      </c>
      <c r="DR622" s="400"/>
      <c r="DT622" s="401"/>
      <c r="DV622" s="168">
        <v>33007.199999999997</v>
      </c>
      <c r="DW622" s="182">
        <v>4266.8599999999997</v>
      </c>
      <c r="DX622" s="163">
        <v>20400</v>
      </c>
      <c r="DY622" s="164">
        <v>18.5</v>
      </c>
      <c r="EA622" s="401"/>
      <c r="EC622" s="400"/>
      <c r="EE622" s="168">
        <v>33007.199999999997</v>
      </c>
      <c r="EF622" s="182">
        <v>4150.1400000000003</v>
      </c>
      <c r="EG622" s="163">
        <v>20400</v>
      </c>
      <c r="EH622" s="164">
        <v>18.3</v>
      </c>
      <c r="EJ622" s="400"/>
      <c r="EL622" s="401"/>
      <c r="EN622" s="168">
        <v>33007.199999999997</v>
      </c>
      <c r="EO622" s="182">
        <v>4018.11</v>
      </c>
      <c r="EP622" s="163">
        <v>20400</v>
      </c>
      <c r="EQ622" s="164">
        <v>17.899999999999999</v>
      </c>
      <c r="ES622" s="401"/>
      <c r="EU622" s="400"/>
      <c r="EW622" s="168">
        <v>33007.199999999997</v>
      </c>
      <c r="EX622" s="182">
        <v>4266.8599999999997</v>
      </c>
      <c r="EY622" s="163">
        <v>20400</v>
      </c>
      <c r="EZ622" s="164">
        <v>18.5</v>
      </c>
      <c r="FB622" s="400"/>
      <c r="FD622" s="401"/>
      <c r="FF622" s="168">
        <v>33007.199999999997</v>
      </c>
      <c r="FG622" s="182">
        <v>4236.92</v>
      </c>
      <c r="FH622" s="163">
        <v>20400</v>
      </c>
      <c r="FI622" s="164">
        <v>18.45</v>
      </c>
      <c r="FK622" s="401"/>
    </row>
    <row r="623" spans="2:167" ht="15" customHeight="1" x14ac:dyDescent="0.25">
      <c r="B623" s="750"/>
      <c r="C623" s="750"/>
      <c r="D623" s="750"/>
      <c r="E623" s="750"/>
      <c r="F623" s="750"/>
      <c r="G623" s="399"/>
      <c r="H623" s="179">
        <v>53407.199999999997</v>
      </c>
      <c r="I623" s="180">
        <v>8040.86</v>
      </c>
      <c r="J623" s="180" t="s">
        <v>296</v>
      </c>
      <c r="K623" s="181">
        <v>21.5</v>
      </c>
      <c r="L623" s="178"/>
      <c r="M623" s="178"/>
      <c r="N623" s="178"/>
      <c r="O623" s="178"/>
      <c r="P623" s="178"/>
      <c r="Q623" s="183"/>
      <c r="R623" s="183"/>
      <c r="S623" s="183"/>
      <c r="T623" s="183"/>
      <c r="U623" s="183"/>
      <c r="V623" s="153"/>
      <c r="W623" s="152"/>
      <c r="Y623" s="400"/>
      <c r="AA623" s="165">
        <v>53407.199999999997</v>
      </c>
      <c r="AB623" s="166">
        <v>8040.86</v>
      </c>
      <c r="AC623" s="166">
        <v>6592.8000000000029</v>
      </c>
      <c r="AD623" s="167">
        <v>21.5</v>
      </c>
      <c r="AF623" s="400"/>
      <c r="AH623" s="401"/>
      <c r="AJ623" s="179">
        <v>53407.199999999997</v>
      </c>
      <c r="AK623" s="180">
        <v>8040.86</v>
      </c>
      <c r="AL623" s="180" t="s">
        <v>296</v>
      </c>
      <c r="AM623" s="181">
        <v>21.5</v>
      </c>
      <c r="AO623" s="401"/>
      <c r="AQ623" s="400"/>
      <c r="AS623" s="165">
        <v>53407.199999999997</v>
      </c>
      <c r="AT623" s="166">
        <v>8040.86</v>
      </c>
      <c r="AU623" s="166">
        <v>16592.8</v>
      </c>
      <c r="AV623" s="167">
        <v>21.5</v>
      </c>
      <c r="AX623" s="400"/>
      <c r="AZ623" s="401"/>
      <c r="BB623" s="179">
        <v>53407.199999999997</v>
      </c>
      <c r="BC623" s="180">
        <v>8040.86</v>
      </c>
      <c r="BD623" s="180" t="s">
        <v>296</v>
      </c>
      <c r="BE623" s="181">
        <v>21.5</v>
      </c>
      <c r="BG623" s="401"/>
      <c r="BI623" s="400"/>
      <c r="BK623" s="179">
        <v>53407.199999999997</v>
      </c>
      <c r="BL623" s="180">
        <v>8040.86</v>
      </c>
      <c r="BM623" s="180" t="s">
        <v>296</v>
      </c>
      <c r="BN623" s="181">
        <v>22.58</v>
      </c>
      <c r="BP623" s="400"/>
      <c r="BR623" s="401"/>
      <c r="BT623" s="165">
        <v>53407.199999999997</v>
      </c>
      <c r="BU623" s="166">
        <v>7863.79</v>
      </c>
      <c r="BV623" s="166">
        <v>14300</v>
      </c>
      <c r="BW623" s="167">
        <v>21.5</v>
      </c>
      <c r="BY623" s="401"/>
      <c r="CA623" s="400"/>
      <c r="CC623" s="179">
        <v>53407.199999999997</v>
      </c>
      <c r="CD623" s="180">
        <v>7863.79</v>
      </c>
      <c r="CE623" s="180" t="s">
        <v>296</v>
      </c>
      <c r="CF623" s="181">
        <v>21.5</v>
      </c>
      <c r="CH623" s="400"/>
      <c r="CJ623" s="401"/>
      <c r="CL623" s="179">
        <v>53407.199999999997</v>
      </c>
      <c r="CM623" s="180">
        <v>8040.86</v>
      </c>
      <c r="CN623" s="180" t="s">
        <v>296</v>
      </c>
      <c r="CO623" s="181">
        <v>21.5</v>
      </c>
      <c r="CQ623" s="401"/>
      <c r="CS623" s="400"/>
      <c r="CU623" s="165">
        <v>53407.199999999997</v>
      </c>
      <c r="CV623" s="166">
        <v>8040.86</v>
      </c>
      <c r="CW623" s="166">
        <v>66593</v>
      </c>
      <c r="CX623" s="167">
        <v>21.5</v>
      </c>
      <c r="CZ623" s="400"/>
      <c r="DB623" s="401"/>
      <c r="DD623" s="179">
        <v>53407.199999999997</v>
      </c>
      <c r="DE623" s="180">
        <v>8040.86</v>
      </c>
      <c r="DF623" s="180" t="s">
        <v>296</v>
      </c>
      <c r="DG623" s="181">
        <v>21.5</v>
      </c>
      <c r="DI623" s="401"/>
      <c r="DK623" s="400"/>
      <c r="DM623" s="165">
        <v>17707.2</v>
      </c>
      <c r="DN623" s="166">
        <v>2039.86</v>
      </c>
      <c r="DO623" s="166">
        <v>15300</v>
      </c>
      <c r="DP623" s="167">
        <v>14.549999999999999</v>
      </c>
      <c r="DR623" s="400"/>
      <c r="DT623" s="401"/>
      <c r="DV623" s="179">
        <v>53407.199999999997</v>
      </c>
      <c r="DW623" s="180">
        <v>8040.86</v>
      </c>
      <c r="DX623" s="180" t="s">
        <v>296</v>
      </c>
      <c r="DY623" s="181">
        <v>21.5</v>
      </c>
      <c r="EA623" s="401"/>
      <c r="EC623" s="400"/>
      <c r="EE623" s="179">
        <v>53407.199999999997</v>
      </c>
      <c r="EF623" s="180">
        <v>7883.34</v>
      </c>
      <c r="EG623" s="180" t="s">
        <v>296</v>
      </c>
      <c r="EH623" s="181">
        <v>21.4</v>
      </c>
      <c r="EJ623" s="400"/>
      <c r="EL623" s="401"/>
      <c r="EN623" s="179">
        <v>53407.199999999997</v>
      </c>
      <c r="EO623" s="180">
        <v>7669.71</v>
      </c>
      <c r="EP623" s="180" t="s">
        <v>296</v>
      </c>
      <c r="EQ623" s="181">
        <v>21</v>
      </c>
      <c r="ES623" s="401"/>
      <c r="EU623" s="400"/>
      <c r="EW623" s="165">
        <v>53407.199999999997</v>
      </c>
      <c r="EX623" s="166">
        <v>8040.86</v>
      </c>
      <c r="EY623" s="166">
        <v>66593</v>
      </c>
      <c r="EZ623" s="167">
        <v>21.5</v>
      </c>
      <c r="FB623" s="400"/>
      <c r="FD623" s="401"/>
      <c r="FF623" s="165">
        <v>53407.199999999997</v>
      </c>
      <c r="FG623" s="166">
        <v>8000.72</v>
      </c>
      <c r="FH623" s="166">
        <v>66593</v>
      </c>
      <c r="FI623" s="167">
        <v>21.48</v>
      </c>
      <c r="FK623" s="401"/>
    </row>
    <row r="624" spans="2:167" ht="15" customHeight="1" x14ac:dyDescent="0.25">
      <c r="B624" s="750"/>
      <c r="C624" s="750"/>
      <c r="D624" s="750"/>
      <c r="E624" s="750"/>
      <c r="F624" s="750"/>
      <c r="G624" s="399"/>
      <c r="H624" s="174" t="s">
        <v>299</v>
      </c>
      <c r="I624" s="182"/>
      <c r="J624" s="182"/>
      <c r="K624" s="183"/>
      <c r="L624" s="178"/>
      <c r="M624" s="178"/>
      <c r="N624" s="178"/>
      <c r="O624" s="178"/>
      <c r="P624" s="178"/>
      <c r="Q624" s="420"/>
      <c r="R624" s="420"/>
      <c r="S624" s="420"/>
      <c r="T624" s="420"/>
      <c r="U624" s="420"/>
      <c r="V624" s="153"/>
      <c r="W624" s="152"/>
      <c r="Y624" s="400"/>
      <c r="AA624" s="404">
        <v>60000</v>
      </c>
      <c r="AB624" s="182">
        <v>9458.31</v>
      </c>
      <c r="AC624" s="182">
        <v>60000</v>
      </c>
      <c r="AD624" s="234">
        <v>23.5</v>
      </c>
      <c r="AF624" s="400"/>
      <c r="AH624" s="401"/>
      <c r="AO624" s="401"/>
      <c r="AQ624" s="400"/>
      <c r="AS624" s="404">
        <v>70000</v>
      </c>
      <c r="AT624" s="182">
        <v>11608.32</v>
      </c>
      <c r="AU624" s="182">
        <v>20000</v>
      </c>
      <c r="AV624" s="234">
        <v>22.5</v>
      </c>
      <c r="AX624" s="400"/>
      <c r="AZ624" s="401"/>
      <c r="BG624" s="401"/>
      <c r="BI624" s="400"/>
      <c r="BP624" s="400"/>
      <c r="BR624" s="401"/>
      <c r="BT624" s="404">
        <v>67707.199999999997</v>
      </c>
      <c r="BU624" s="182">
        <v>10938.29</v>
      </c>
      <c r="BV624" s="182">
        <v>12300</v>
      </c>
      <c r="BW624" s="234">
        <v>22</v>
      </c>
      <c r="BY624" s="401"/>
      <c r="CA624" s="400"/>
      <c r="CH624" s="400"/>
      <c r="CJ624" s="401"/>
      <c r="CQ624" s="401"/>
      <c r="CS624" s="400"/>
      <c r="CU624" s="404">
        <v>120000.2</v>
      </c>
      <c r="CV624" s="182">
        <v>22358.36</v>
      </c>
      <c r="CW624" s="182">
        <v>55000</v>
      </c>
      <c r="CX624" s="234">
        <v>23.5</v>
      </c>
      <c r="CZ624" s="400"/>
      <c r="DB624" s="401"/>
      <c r="DI624" s="401"/>
      <c r="DK624" s="400"/>
      <c r="DM624" s="168">
        <v>33007.199999999997</v>
      </c>
      <c r="DN624" s="163">
        <v>4266.01</v>
      </c>
      <c r="DO624" s="163">
        <v>20400</v>
      </c>
      <c r="DP624" s="164">
        <v>18.5</v>
      </c>
      <c r="DR624" s="400"/>
      <c r="DT624" s="401"/>
      <c r="EA624" s="401"/>
      <c r="EC624" s="400"/>
      <c r="EJ624" s="400"/>
      <c r="EL624" s="401"/>
      <c r="ES624" s="401"/>
      <c r="EU624" s="400"/>
      <c r="EW624" s="404">
        <v>120000.2</v>
      </c>
      <c r="EX624" s="182">
        <v>22358.36</v>
      </c>
      <c r="EY624" s="182">
        <v>55000</v>
      </c>
      <c r="EZ624" s="234">
        <v>23.5</v>
      </c>
      <c r="FB624" s="400"/>
      <c r="FD624" s="401"/>
      <c r="FF624" s="404">
        <v>120000.2</v>
      </c>
      <c r="FG624" s="182">
        <v>22304.9</v>
      </c>
      <c r="FH624" s="182">
        <v>55000</v>
      </c>
      <c r="FI624" s="234">
        <v>22.48</v>
      </c>
      <c r="FK624" s="401"/>
    </row>
    <row r="625" spans="2:167" ht="15" customHeight="1" x14ac:dyDescent="0.25">
      <c r="B625" s="750"/>
      <c r="C625" s="750"/>
      <c r="D625" s="750"/>
      <c r="E625" s="750"/>
      <c r="F625" s="750"/>
      <c r="G625" s="399"/>
      <c r="H625" s="174"/>
      <c r="I625" s="182"/>
      <c r="J625" s="182"/>
      <c r="K625" s="183"/>
      <c r="L625" s="178"/>
      <c r="M625" s="178"/>
      <c r="N625" s="178"/>
      <c r="O625" s="178"/>
      <c r="P625" s="178"/>
      <c r="Q625" s="420"/>
      <c r="R625" s="420"/>
      <c r="S625" s="420"/>
      <c r="T625" s="420"/>
      <c r="U625" s="420"/>
      <c r="V625" s="153"/>
      <c r="W625" s="152"/>
      <c r="Y625" s="400"/>
      <c r="AA625" s="179">
        <v>120000</v>
      </c>
      <c r="AB625" s="180">
        <v>23558.31</v>
      </c>
      <c r="AC625" s="405" t="s">
        <v>296</v>
      </c>
      <c r="AD625" s="181">
        <v>25.5</v>
      </c>
      <c r="AF625" s="400"/>
      <c r="AH625" s="401"/>
      <c r="AJ625" s="759" t="s">
        <v>307</v>
      </c>
      <c r="AK625" s="760"/>
      <c r="AL625" s="760"/>
      <c r="AM625" s="761"/>
      <c r="AO625" s="401"/>
      <c r="AQ625" s="400"/>
      <c r="AS625" s="165">
        <v>90000</v>
      </c>
      <c r="AT625" s="166">
        <v>16108.32</v>
      </c>
      <c r="AU625" s="166">
        <v>85000</v>
      </c>
      <c r="AV625" s="167">
        <v>25</v>
      </c>
      <c r="AX625" s="400"/>
      <c r="AZ625" s="401"/>
      <c r="BB625" s="759" t="s">
        <v>307</v>
      </c>
      <c r="BC625" s="760"/>
      <c r="BD625" s="760"/>
      <c r="BE625" s="761"/>
      <c r="BG625" s="401"/>
      <c r="BI625" s="400"/>
      <c r="BK625" s="759" t="s">
        <v>307</v>
      </c>
      <c r="BL625" s="760"/>
      <c r="BM625" s="760"/>
      <c r="BN625" s="761"/>
      <c r="BP625" s="400"/>
      <c r="BR625" s="401"/>
      <c r="BT625" s="165">
        <v>80007.199999999997</v>
      </c>
      <c r="BU625" s="166">
        <v>13644.29</v>
      </c>
      <c r="BV625" s="166">
        <v>19400</v>
      </c>
      <c r="BW625" s="167">
        <v>22.5</v>
      </c>
      <c r="BY625" s="401"/>
      <c r="CA625" s="400"/>
      <c r="CC625" s="759" t="s">
        <v>307</v>
      </c>
      <c r="CD625" s="760"/>
      <c r="CE625" s="760"/>
      <c r="CF625" s="761"/>
      <c r="CH625" s="400"/>
      <c r="CJ625" s="401"/>
      <c r="CL625" s="759" t="s">
        <v>307</v>
      </c>
      <c r="CM625" s="760"/>
      <c r="CN625" s="760"/>
      <c r="CO625" s="761"/>
      <c r="CQ625" s="401"/>
      <c r="CS625" s="400"/>
      <c r="CU625" s="179">
        <v>175000.2</v>
      </c>
      <c r="CV625" s="180">
        <v>35283.360000000001</v>
      </c>
      <c r="CW625" s="180" t="s">
        <v>296</v>
      </c>
      <c r="CX625" s="181">
        <v>25.5</v>
      </c>
      <c r="CZ625" s="400"/>
      <c r="DB625" s="401"/>
      <c r="DD625" s="759" t="s">
        <v>307</v>
      </c>
      <c r="DE625" s="760"/>
      <c r="DF625" s="760"/>
      <c r="DG625" s="761"/>
      <c r="DI625" s="401"/>
      <c r="DK625" s="400"/>
      <c r="DM625" s="165">
        <v>53407.199999999997</v>
      </c>
      <c r="DN625" s="166">
        <v>8040.01</v>
      </c>
      <c r="DO625" s="166">
        <v>7300</v>
      </c>
      <c r="DP625" s="167">
        <v>21.5</v>
      </c>
      <c r="DR625" s="400"/>
      <c r="DT625" s="401"/>
      <c r="DV625" s="759" t="s">
        <v>307</v>
      </c>
      <c r="DW625" s="760"/>
      <c r="DX625" s="760"/>
      <c r="DY625" s="761"/>
      <c r="EA625" s="401"/>
      <c r="EC625" s="400"/>
      <c r="EE625" s="759" t="s">
        <v>307</v>
      </c>
      <c r="EF625" s="760"/>
      <c r="EG625" s="760"/>
      <c r="EH625" s="761"/>
      <c r="EJ625" s="400"/>
      <c r="EL625" s="401"/>
      <c r="EN625" s="759" t="s">
        <v>307</v>
      </c>
      <c r="EO625" s="760"/>
      <c r="EP625" s="760"/>
      <c r="EQ625" s="761"/>
      <c r="ES625" s="401"/>
      <c r="EU625" s="400"/>
      <c r="EW625" s="179">
        <v>175000.2</v>
      </c>
      <c r="EX625" s="180">
        <v>35283.360000000001</v>
      </c>
      <c r="EY625" s="180" t="s">
        <v>296</v>
      </c>
      <c r="EZ625" s="181">
        <v>24.5</v>
      </c>
      <c r="FB625" s="400"/>
      <c r="FD625" s="401"/>
      <c r="FF625" s="179">
        <v>175000.2</v>
      </c>
      <c r="FG625" s="180">
        <v>34668.9</v>
      </c>
      <c r="FH625" s="180" t="s">
        <v>296</v>
      </c>
      <c r="FI625" s="181">
        <v>23.48</v>
      </c>
      <c r="FK625" s="401"/>
    </row>
    <row r="626" spans="2:167" ht="15" customHeight="1" x14ac:dyDescent="0.25">
      <c r="B626" s="750"/>
      <c r="C626" s="750"/>
      <c r="D626" s="750"/>
      <c r="E626" s="750"/>
      <c r="F626" s="750"/>
      <c r="G626" s="399"/>
      <c r="H626" s="687" t="s">
        <v>307</v>
      </c>
      <c r="I626" s="688"/>
      <c r="J626" s="688"/>
      <c r="K626" s="689"/>
      <c r="L626" s="178"/>
      <c r="M626" s="687" t="s">
        <v>308</v>
      </c>
      <c r="N626" s="688"/>
      <c r="O626" s="688"/>
      <c r="P626" s="689"/>
      <c r="Q626" s="420"/>
      <c r="R626" s="420"/>
      <c r="S626" s="420"/>
      <c r="T626" s="420"/>
      <c r="U626" s="420"/>
      <c r="V626" s="153"/>
      <c r="W626" s="152"/>
      <c r="Y626" s="400"/>
      <c r="AF626" s="400"/>
      <c r="AH626" s="401"/>
      <c r="AJ626" s="762"/>
      <c r="AK626" s="763"/>
      <c r="AL626" s="763"/>
      <c r="AM626" s="764"/>
      <c r="AO626" s="401"/>
      <c r="AQ626" s="400"/>
      <c r="AS626" s="193">
        <v>175000</v>
      </c>
      <c r="AT626" s="194">
        <v>37358.32</v>
      </c>
      <c r="AU626" s="408" t="s">
        <v>296</v>
      </c>
      <c r="AV626" s="195">
        <v>25.5</v>
      </c>
      <c r="AX626" s="400"/>
      <c r="AZ626" s="401"/>
      <c r="BB626" s="762"/>
      <c r="BC626" s="763"/>
      <c r="BD626" s="763"/>
      <c r="BE626" s="764"/>
      <c r="BG626" s="401"/>
      <c r="BI626" s="400"/>
      <c r="BK626" s="762"/>
      <c r="BL626" s="763"/>
      <c r="BM626" s="763"/>
      <c r="BN626" s="764"/>
      <c r="BP626" s="400"/>
      <c r="BR626" s="401"/>
      <c r="BT626" s="168">
        <v>99407.2</v>
      </c>
      <c r="BU626" s="163">
        <v>18009.29</v>
      </c>
      <c r="BV626" s="163">
        <v>20600</v>
      </c>
      <c r="BW626" s="164">
        <v>24</v>
      </c>
      <c r="BY626" s="401"/>
      <c r="CA626" s="400"/>
      <c r="CC626" s="762"/>
      <c r="CD626" s="763"/>
      <c r="CE626" s="763"/>
      <c r="CF626" s="764"/>
      <c r="CH626" s="400"/>
      <c r="CJ626" s="401"/>
      <c r="CL626" s="762"/>
      <c r="CM626" s="763"/>
      <c r="CN626" s="763"/>
      <c r="CO626" s="764"/>
      <c r="CQ626" s="401"/>
      <c r="CS626" s="400"/>
      <c r="CZ626" s="400"/>
      <c r="DB626" s="401"/>
      <c r="DD626" s="762"/>
      <c r="DE626" s="763"/>
      <c r="DF626" s="763"/>
      <c r="DG626" s="764"/>
      <c r="DI626" s="401"/>
      <c r="DK626" s="400"/>
      <c r="DM626" s="168">
        <v>60707.199999999997</v>
      </c>
      <c r="DN626" s="163">
        <v>9609.51</v>
      </c>
      <c r="DO626" s="163">
        <v>19300</v>
      </c>
      <c r="DP626" s="164">
        <v>22</v>
      </c>
      <c r="DR626" s="400"/>
      <c r="DT626" s="401"/>
      <c r="DV626" s="762"/>
      <c r="DW626" s="763"/>
      <c r="DX626" s="763"/>
      <c r="DY626" s="764"/>
      <c r="EA626" s="401"/>
      <c r="EC626" s="400"/>
      <c r="EE626" s="762"/>
      <c r="EF626" s="763"/>
      <c r="EG626" s="763"/>
      <c r="EH626" s="764"/>
      <c r="EJ626" s="400"/>
      <c r="EL626" s="401"/>
      <c r="EN626" s="762"/>
      <c r="EO626" s="763"/>
      <c r="EP626" s="763"/>
      <c r="EQ626" s="764"/>
      <c r="ES626" s="401"/>
      <c r="EU626" s="400"/>
      <c r="FB626" s="400"/>
      <c r="FD626" s="401"/>
      <c r="FK626" s="401"/>
    </row>
    <row r="627" spans="2:167" ht="15" customHeight="1" x14ac:dyDescent="0.25">
      <c r="B627" s="750"/>
      <c r="C627" s="750"/>
      <c r="D627" s="750"/>
      <c r="E627" s="750"/>
      <c r="F627" s="750"/>
      <c r="G627" s="399"/>
      <c r="H627" s="690"/>
      <c r="I627" s="691"/>
      <c r="J627" s="691"/>
      <c r="K627" s="692"/>
      <c r="L627" s="178"/>
      <c r="M627" s="690"/>
      <c r="N627" s="691"/>
      <c r="O627" s="691"/>
      <c r="P627" s="692"/>
      <c r="Q627" s="178"/>
      <c r="R627" s="178"/>
      <c r="S627" s="178"/>
      <c r="T627" s="178"/>
      <c r="U627" s="178"/>
      <c r="V627" s="153"/>
      <c r="W627" s="152"/>
      <c r="Y627" s="400"/>
      <c r="AA627" s="759" t="s">
        <v>307</v>
      </c>
      <c r="AB627" s="760"/>
      <c r="AC627" s="760"/>
      <c r="AD627" s="761"/>
      <c r="AF627" s="400"/>
      <c r="AH627" s="401"/>
      <c r="AJ627" s="697" t="s">
        <v>286</v>
      </c>
      <c r="AK627" s="693" t="s">
        <v>287</v>
      </c>
      <c r="AL627" s="693" t="s">
        <v>288</v>
      </c>
      <c r="AM627" s="699" t="s">
        <v>289</v>
      </c>
      <c r="AO627" s="401"/>
      <c r="AQ627" s="400"/>
      <c r="AX627" s="400"/>
      <c r="AZ627" s="401"/>
      <c r="BB627" s="697" t="s">
        <v>286</v>
      </c>
      <c r="BC627" s="693" t="s">
        <v>287</v>
      </c>
      <c r="BD627" s="693" t="s">
        <v>288</v>
      </c>
      <c r="BE627" s="699" t="s">
        <v>289</v>
      </c>
      <c r="BG627" s="401"/>
      <c r="BI627" s="400"/>
      <c r="BK627" s="697" t="s">
        <v>286</v>
      </c>
      <c r="BL627" s="693" t="s">
        <v>287</v>
      </c>
      <c r="BM627" s="693" t="s">
        <v>288</v>
      </c>
      <c r="BN627" s="699" t="s">
        <v>289</v>
      </c>
      <c r="BP627" s="400"/>
      <c r="BR627" s="401"/>
      <c r="BT627" s="179">
        <v>120007.2</v>
      </c>
      <c r="BU627" s="180">
        <v>22953.29</v>
      </c>
      <c r="BV627" s="180" t="s">
        <v>296</v>
      </c>
      <c r="BW627" s="181">
        <v>25</v>
      </c>
      <c r="BY627" s="401"/>
      <c r="CA627" s="400"/>
      <c r="CC627" s="697" t="s">
        <v>286</v>
      </c>
      <c r="CD627" s="693" t="s">
        <v>287</v>
      </c>
      <c r="CE627" s="693" t="s">
        <v>288</v>
      </c>
      <c r="CF627" s="699" t="s">
        <v>289</v>
      </c>
      <c r="CH627" s="400"/>
      <c r="CJ627" s="401"/>
      <c r="CL627" s="697" t="s">
        <v>286</v>
      </c>
      <c r="CM627" s="693" t="s">
        <v>287</v>
      </c>
      <c r="CN627" s="693" t="s">
        <v>288</v>
      </c>
      <c r="CO627" s="699" t="s">
        <v>289</v>
      </c>
      <c r="CQ627" s="401"/>
      <c r="CS627" s="400"/>
      <c r="CU627" s="759" t="s">
        <v>307</v>
      </c>
      <c r="CV627" s="760"/>
      <c r="CW627" s="760"/>
      <c r="CX627" s="761"/>
      <c r="CZ627" s="400"/>
      <c r="DB627" s="401"/>
      <c r="DD627" s="697" t="s">
        <v>286</v>
      </c>
      <c r="DE627" s="693" t="s">
        <v>287</v>
      </c>
      <c r="DF627" s="693" t="s">
        <v>288</v>
      </c>
      <c r="DG627" s="699" t="s">
        <v>289</v>
      </c>
      <c r="DI627" s="401"/>
      <c r="DK627" s="400"/>
      <c r="DM627" s="165">
        <v>80007.199999999997</v>
      </c>
      <c r="DN627" s="166">
        <v>13855.51</v>
      </c>
      <c r="DO627" s="166">
        <v>19400</v>
      </c>
      <c r="DP627" s="167">
        <v>22.5</v>
      </c>
      <c r="DR627" s="400"/>
      <c r="DT627" s="401"/>
      <c r="DV627" s="697" t="s">
        <v>286</v>
      </c>
      <c r="DW627" s="693" t="s">
        <v>287</v>
      </c>
      <c r="DX627" s="693" t="s">
        <v>288</v>
      </c>
      <c r="DY627" s="699" t="s">
        <v>289</v>
      </c>
      <c r="EA627" s="401"/>
      <c r="EC627" s="400"/>
      <c r="EE627" s="697" t="s">
        <v>286</v>
      </c>
      <c r="EF627" s="693" t="s">
        <v>287</v>
      </c>
      <c r="EG627" s="693" t="s">
        <v>288</v>
      </c>
      <c r="EH627" s="699" t="s">
        <v>289</v>
      </c>
      <c r="EJ627" s="400"/>
      <c r="EL627" s="401"/>
      <c r="EN627" s="697" t="s">
        <v>286</v>
      </c>
      <c r="EO627" s="693" t="s">
        <v>287</v>
      </c>
      <c r="EP627" s="693" t="s">
        <v>288</v>
      </c>
      <c r="EQ627" s="699" t="s">
        <v>289</v>
      </c>
      <c r="ES627" s="401"/>
      <c r="EU627" s="400"/>
      <c r="EW627" s="759" t="s">
        <v>307</v>
      </c>
      <c r="EX627" s="760"/>
      <c r="EY627" s="760"/>
      <c r="EZ627" s="761"/>
      <c r="FB627" s="400"/>
      <c r="FD627" s="401"/>
      <c r="FF627" s="759" t="s">
        <v>307</v>
      </c>
      <c r="FG627" s="760"/>
      <c r="FH627" s="760"/>
      <c r="FI627" s="761"/>
      <c r="FK627" s="401"/>
    </row>
    <row r="628" spans="2:167" ht="15" customHeight="1" x14ac:dyDescent="0.25">
      <c r="B628" s="750"/>
      <c r="C628" s="750"/>
      <c r="D628" s="750"/>
      <c r="E628" s="750"/>
      <c r="F628" s="750"/>
      <c r="G628" s="399"/>
      <c r="H628" s="697" t="s">
        <v>286</v>
      </c>
      <c r="I628" s="693" t="s">
        <v>287</v>
      </c>
      <c r="J628" s="693" t="s">
        <v>288</v>
      </c>
      <c r="K628" s="699" t="s">
        <v>289</v>
      </c>
      <c r="L628" s="178"/>
      <c r="M628" s="697" t="s">
        <v>290</v>
      </c>
      <c r="N628" s="693" t="s">
        <v>287</v>
      </c>
      <c r="O628" s="701" t="s">
        <v>291</v>
      </c>
      <c r="P628" s="699" t="s">
        <v>289</v>
      </c>
      <c r="Q628" s="178"/>
      <c r="R628" s="178"/>
      <c r="S628" s="178"/>
      <c r="T628" s="178"/>
      <c r="U628" s="178"/>
      <c r="V628" s="153"/>
      <c r="W628" s="152"/>
      <c r="Y628" s="400"/>
      <c r="AA628" s="762"/>
      <c r="AB628" s="763"/>
      <c r="AC628" s="763"/>
      <c r="AD628" s="764"/>
      <c r="AF628" s="400"/>
      <c r="AH628" s="401"/>
      <c r="AJ628" s="698"/>
      <c r="AK628" s="694"/>
      <c r="AL628" s="694"/>
      <c r="AM628" s="700"/>
      <c r="AO628" s="401"/>
      <c r="AQ628" s="400"/>
      <c r="AS628" s="759" t="s">
        <v>307</v>
      </c>
      <c r="AT628" s="760"/>
      <c r="AU628" s="760"/>
      <c r="AV628" s="761"/>
      <c r="AX628" s="400"/>
      <c r="AZ628" s="401"/>
      <c r="BB628" s="698"/>
      <c r="BC628" s="694"/>
      <c r="BD628" s="694"/>
      <c r="BE628" s="700"/>
      <c r="BG628" s="401"/>
      <c r="BI628" s="400"/>
      <c r="BK628" s="698"/>
      <c r="BL628" s="694"/>
      <c r="BM628" s="694"/>
      <c r="BN628" s="700"/>
      <c r="BP628" s="400"/>
      <c r="BR628" s="401"/>
      <c r="BY628" s="401"/>
      <c r="CA628" s="400"/>
      <c r="CC628" s="698"/>
      <c r="CD628" s="694"/>
      <c r="CE628" s="694"/>
      <c r="CF628" s="700"/>
      <c r="CH628" s="400"/>
      <c r="CJ628" s="401"/>
      <c r="CL628" s="698"/>
      <c r="CM628" s="694"/>
      <c r="CN628" s="694"/>
      <c r="CO628" s="700"/>
      <c r="CQ628" s="401"/>
      <c r="CS628" s="400"/>
      <c r="CU628" s="762"/>
      <c r="CV628" s="763"/>
      <c r="CW628" s="763"/>
      <c r="CX628" s="764"/>
      <c r="CZ628" s="400"/>
      <c r="DB628" s="401"/>
      <c r="DD628" s="698"/>
      <c r="DE628" s="694"/>
      <c r="DF628" s="694"/>
      <c r="DG628" s="700"/>
      <c r="DI628" s="401"/>
      <c r="DK628" s="400"/>
      <c r="DM628" s="168">
        <v>99407.2</v>
      </c>
      <c r="DN628" s="163">
        <v>18220.509999999998</v>
      </c>
      <c r="DO628" s="163">
        <v>20600</v>
      </c>
      <c r="DP628" s="164">
        <v>23.5</v>
      </c>
      <c r="DR628" s="400"/>
      <c r="DT628" s="401"/>
      <c r="DV628" s="698"/>
      <c r="DW628" s="694"/>
      <c r="DX628" s="694"/>
      <c r="DY628" s="700"/>
      <c r="EA628" s="401"/>
      <c r="EC628" s="400"/>
      <c r="EE628" s="698"/>
      <c r="EF628" s="694"/>
      <c r="EG628" s="694"/>
      <c r="EH628" s="700"/>
      <c r="EJ628" s="400"/>
      <c r="EL628" s="401"/>
      <c r="EN628" s="698"/>
      <c r="EO628" s="694"/>
      <c r="EP628" s="694"/>
      <c r="EQ628" s="700"/>
      <c r="ES628" s="401"/>
      <c r="EU628" s="400"/>
      <c r="EW628" s="762"/>
      <c r="EX628" s="763"/>
      <c r="EY628" s="763"/>
      <c r="EZ628" s="764"/>
      <c r="FB628" s="400"/>
      <c r="FD628" s="401"/>
      <c r="FF628" s="762"/>
      <c r="FG628" s="763"/>
      <c r="FH628" s="763"/>
      <c r="FI628" s="764"/>
      <c r="FK628" s="401"/>
    </row>
    <row r="629" spans="2:167" ht="15" customHeight="1" x14ac:dyDescent="0.25">
      <c r="B629" s="750"/>
      <c r="C629" s="750"/>
      <c r="D629" s="750"/>
      <c r="E629" s="750"/>
      <c r="F629" s="750"/>
      <c r="G629" s="399"/>
      <c r="H629" s="698"/>
      <c r="I629" s="694"/>
      <c r="J629" s="694"/>
      <c r="K629" s="700"/>
      <c r="L629" s="178"/>
      <c r="M629" s="698"/>
      <c r="N629" s="694"/>
      <c r="O629" s="702"/>
      <c r="P629" s="700"/>
      <c r="Q629" s="178"/>
      <c r="R629" s="178"/>
      <c r="S629" s="178"/>
      <c r="T629" s="178"/>
      <c r="U629" s="178"/>
      <c r="V629" s="153"/>
      <c r="W629" s="152"/>
      <c r="Y629" s="400"/>
      <c r="AA629" s="697" t="s">
        <v>286</v>
      </c>
      <c r="AB629" s="693" t="s">
        <v>287</v>
      </c>
      <c r="AC629" s="693" t="s">
        <v>288</v>
      </c>
      <c r="AD629" s="699" t="s">
        <v>289</v>
      </c>
      <c r="AF629" s="400"/>
      <c r="AH629" s="401"/>
      <c r="AJ629" s="158" t="s">
        <v>292</v>
      </c>
      <c r="AK629" s="159" t="s">
        <v>292</v>
      </c>
      <c r="AL629" s="159" t="s">
        <v>292</v>
      </c>
      <c r="AM629" s="160" t="s">
        <v>292</v>
      </c>
      <c r="AO629" s="401"/>
      <c r="AQ629" s="400"/>
      <c r="AS629" s="762"/>
      <c r="AT629" s="763"/>
      <c r="AU629" s="763"/>
      <c r="AV629" s="764"/>
      <c r="AX629" s="400"/>
      <c r="AZ629" s="401"/>
      <c r="BB629" s="158" t="s">
        <v>292</v>
      </c>
      <c r="BC629" s="159" t="s">
        <v>292</v>
      </c>
      <c r="BD629" s="159" t="s">
        <v>292</v>
      </c>
      <c r="BE629" s="160" t="s">
        <v>292</v>
      </c>
      <c r="BG629" s="401"/>
      <c r="BI629" s="400"/>
      <c r="BK629" s="158" t="s">
        <v>292</v>
      </c>
      <c r="BL629" s="159" t="s">
        <v>292</v>
      </c>
      <c r="BM629" s="159" t="s">
        <v>292</v>
      </c>
      <c r="BN629" s="160" t="s">
        <v>292</v>
      </c>
      <c r="BP629" s="400"/>
      <c r="BR629" s="401"/>
      <c r="BT629" s="759" t="s">
        <v>307</v>
      </c>
      <c r="BU629" s="760"/>
      <c r="BV629" s="760"/>
      <c r="BW629" s="761"/>
      <c r="BY629" s="401"/>
      <c r="CA629" s="400"/>
      <c r="CC629" s="158" t="s">
        <v>292</v>
      </c>
      <c r="CD629" s="159" t="s">
        <v>292</v>
      </c>
      <c r="CE629" s="159" t="s">
        <v>292</v>
      </c>
      <c r="CF629" s="160" t="s">
        <v>292</v>
      </c>
      <c r="CH629" s="400"/>
      <c r="CJ629" s="401"/>
      <c r="CL629" s="158" t="s">
        <v>292</v>
      </c>
      <c r="CM629" s="159" t="s">
        <v>292</v>
      </c>
      <c r="CN629" s="159" t="s">
        <v>292</v>
      </c>
      <c r="CO629" s="160" t="s">
        <v>292</v>
      </c>
      <c r="CQ629" s="401"/>
      <c r="CS629" s="400"/>
      <c r="CU629" s="697" t="s">
        <v>286</v>
      </c>
      <c r="CV629" s="693" t="s">
        <v>287</v>
      </c>
      <c r="CW629" s="693" t="s">
        <v>288</v>
      </c>
      <c r="CX629" s="699" t="s">
        <v>289</v>
      </c>
      <c r="CZ629" s="400"/>
      <c r="DB629" s="401"/>
      <c r="DD629" s="158" t="s">
        <v>292</v>
      </c>
      <c r="DE629" s="159" t="s">
        <v>292</v>
      </c>
      <c r="DF629" s="159" t="s">
        <v>292</v>
      </c>
      <c r="DG629" s="160" t="s">
        <v>292</v>
      </c>
      <c r="DI629" s="401"/>
      <c r="DK629" s="400"/>
      <c r="DM629" s="179">
        <v>120007.2</v>
      </c>
      <c r="DN629" s="180">
        <v>23061.51</v>
      </c>
      <c r="DO629" s="180" t="s">
        <v>296</v>
      </c>
      <c r="DP629" s="181">
        <v>24.5</v>
      </c>
      <c r="DR629" s="400"/>
      <c r="DT629" s="401"/>
      <c r="DV629" s="158" t="s">
        <v>292</v>
      </c>
      <c r="DW629" s="159" t="s">
        <v>292</v>
      </c>
      <c r="DX629" s="159" t="s">
        <v>292</v>
      </c>
      <c r="DY629" s="160" t="s">
        <v>292</v>
      </c>
      <c r="EA629" s="401"/>
      <c r="EC629" s="400"/>
      <c r="EE629" s="158" t="s">
        <v>292</v>
      </c>
      <c r="EF629" s="159" t="s">
        <v>292</v>
      </c>
      <c r="EG629" s="159" t="s">
        <v>292</v>
      </c>
      <c r="EH629" s="160" t="s">
        <v>292</v>
      </c>
      <c r="EJ629" s="400"/>
      <c r="EL629" s="401"/>
      <c r="EN629" s="158" t="s">
        <v>292</v>
      </c>
      <c r="EO629" s="159" t="s">
        <v>292</v>
      </c>
      <c r="EP629" s="159" t="s">
        <v>292</v>
      </c>
      <c r="EQ629" s="160" t="s">
        <v>292</v>
      </c>
      <c r="ES629" s="401"/>
      <c r="EU629" s="400"/>
      <c r="EW629" s="697" t="s">
        <v>286</v>
      </c>
      <c r="EX629" s="693" t="s">
        <v>287</v>
      </c>
      <c r="EY629" s="693" t="s">
        <v>288</v>
      </c>
      <c r="EZ629" s="699" t="s">
        <v>289</v>
      </c>
      <c r="FB629" s="400"/>
      <c r="FD629" s="401"/>
      <c r="FF629" s="697" t="s">
        <v>286</v>
      </c>
      <c r="FG629" s="693" t="s">
        <v>287</v>
      </c>
      <c r="FH629" s="693" t="s">
        <v>288</v>
      </c>
      <c r="FI629" s="699" t="s">
        <v>289</v>
      </c>
      <c r="FK629" s="401"/>
    </row>
    <row r="630" spans="2:167" ht="15" customHeight="1" x14ac:dyDescent="0.25">
      <c r="B630" s="750"/>
      <c r="C630" s="750"/>
      <c r="D630" s="750"/>
      <c r="E630" s="750"/>
      <c r="F630" s="750"/>
      <c r="G630" s="399"/>
      <c r="H630" s="158" t="s">
        <v>292</v>
      </c>
      <c r="I630" s="159" t="s">
        <v>292</v>
      </c>
      <c r="J630" s="159" t="s">
        <v>292</v>
      </c>
      <c r="K630" s="160" t="s">
        <v>292</v>
      </c>
      <c r="L630" s="178"/>
      <c r="M630" s="158" t="s">
        <v>292</v>
      </c>
      <c r="N630" s="159" t="s">
        <v>292</v>
      </c>
      <c r="O630" s="159" t="s">
        <v>292</v>
      </c>
      <c r="P630" s="160" t="s">
        <v>292</v>
      </c>
      <c r="Q630" s="178"/>
      <c r="R630" s="178"/>
      <c r="S630" s="178"/>
      <c r="T630" s="178"/>
      <c r="U630" s="178"/>
      <c r="V630" s="153"/>
      <c r="W630" s="152"/>
      <c r="Y630" s="400"/>
      <c r="AA630" s="698"/>
      <c r="AB630" s="694"/>
      <c r="AC630" s="694"/>
      <c r="AD630" s="700"/>
      <c r="AF630" s="400"/>
      <c r="AH630" s="401"/>
      <c r="AJ630" s="158" t="s">
        <v>293</v>
      </c>
      <c r="AK630" s="159" t="s">
        <v>294</v>
      </c>
      <c r="AL630" s="159" t="s">
        <v>293</v>
      </c>
      <c r="AM630" s="160" t="s">
        <v>295</v>
      </c>
      <c r="AO630" s="401"/>
      <c r="AQ630" s="400"/>
      <c r="AS630" s="697" t="s">
        <v>286</v>
      </c>
      <c r="AT630" s="693" t="s">
        <v>287</v>
      </c>
      <c r="AU630" s="693" t="s">
        <v>288</v>
      </c>
      <c r="AV630" s="699" t="s">
        <v>289</v>
      </c>
      <c r="AX630" s="400"/>
      <c r="AZ630" s="401"/>
      <c r="BB630" s="158" t="s">
        <v>293</v>
      </c>
      <c r="BC630" s="159" t="s">
        <v>294</v>
      </c>
      <c r="BD630" s="159" t="s">
        <v>293</v>
      </c>
      <c r="BE630" s="160" t="s">
        <v>295</v>
      </c>
      <c r="BG630" s="401"/>
      <c r="BI630" s="400"/>
      <c r="BK630" s="158" t="s">
        <v>293</v>
      </c>
      <c r="BL630" s="159" t="s">
        <v>294</v>
      </c>
      <c r="BM630" s="159" t="s">
        <v>293</v>
      </c>
      <c r="BN630" s="160" t="s">
        <v>295</v>
      </c>
      <c r="BP630" s="400"/>
      <c r="BR630" s="401"/>
      <c r="BT630" s="762"/>
      <c r="BU630" s="763"/>
      <c r="BV630" s="763"/>
      <c r="BW630" s="764"/>
      <c r="BY630" s="401"/>
      <c r="CA630" s="400"/>
      <c r="CC630" s="158" t="s">
        <v>293</v>
      </c>
      <c r="CD630" s="159" t="s">
        <v>294</v>
      </c>
      <c r="CE630" s="159" t="s">
        <v>293</v>
      </c>
      <c r="CF630" s="160" t="s">
        <v>295</v>
      </c>
      <c r="CH630" s="400"/>
      <c r="CJ630" s="401"/>
      <c r="CL630" s="158" t="s">
        <v>293</v>
      </c>
      <c r="CM630" s="159" t="s">
        <v>294</v>
      </c>
      <c r="CN630" s="159" t="s">
        <v>293</v>
      </c>
      <c r="CO630" s="160" t="s">
        <v>295</v>
      </c>
      <c r="CQ630" s="401"/>
      <c r="CS630" s="400"/>
      <c r="CU630" s="698"/>
      <c r="CV630" s="694"/>
      <c r="CW630" s="694"/>
      <c r="CX630" s="700"/>
      <c r="CZ630" s="400"/>
      <c r="DB630" s="401"/>
      <c r="DD630" s="158" t="s">
        <v>293</v>
      </c>
      <c r="DE630" s="159" t="s">
        <v>294</v>
      </c>
      <c r="DF630" s="159" t="s">
        <v>293</v>
      </c>
      <c r="DG630" s="160" t="s">
        <v>295</v>
      </c>
      <c r="DI630" s="401"/>
      <c r="DK630" s="400"/>
      <c r="DR630" s="400"/>
      <c r="DT630" s="401"/>
      <c r="DV630" s="158" t="s">
        <v>293</v>
      </c>
      <c r="DW630" s="159" t="s">
        <v>294</v>
      </c>
      <c r="DX630" s="159" t="s">
        <v>293</v>
      </c>
      <c r="DY630" s="160" t="s">
        <v>295</v>
      </c>
      <c r="EA630" s="401"/>
      <c r="EC630" s="400"/>
      <c r="EE630" s="158" t="s">
        <v>293</v>
      </c>
      <c r="EF630" s="159" t="s">
        <v>294</v>
      </c>
      <c r="EG630" s="159" t="s">
        <v>293</v>
      </c>
      <c r="EH630" s="160" t="s">
        <v>295</v>
      </c>
      <c r="EJ630" s="400"/>
      <c r="EL630" s="401"/>
      <c r="EN630" s="158" t="s">
        <v>293</v>
      </c>
      <c r="EO630" s="159" t="s">
        <v>294</v>
      </c>
      <c r="EP630" s="159" t="s">
        <v>293</v>
      </c>
      <c r="EQ630" s="160" t="s">
        <v>295</v>
      </c>
      <c r="ES630" s="401"/>
      <c r="EU630" s="400"/>
      <c r="EW630" s="698"/>
      <c r="EX630" s="694"/>
      <c r="EY630" s="694"/>
      <c r="EZ630" s="700"/>
      <c r="FB630" s="400"/>
      <c r="FD630" s="401"/>
      <c r="FF630" s="698"/>
      <c r="FG630" s="694"/>
      <c r="FH630" s="694"/>
      <c r="FI630" s="700"/>
      <c r="FK630" s="401"/>
    </row>
    <row r="631" spans="2:167" ht="15" customHeight="1" x14ac:dyDescent="0.25">
      <c r="B631" s="750"/>
      <c r="C631" s="750"/>
      <c r="D631" s="750"/>
      <c r="E631" s="750"/>
      <c r="F631" s="750"/>
      <c r="G631" s="399"/>
      <c r="H631" s="158" t="s">
        <v>293</v>
      </c>
      <c r="I631" s="159" t="s">
        <v>294</v>
      </c>
      <c r="J631" s="159" t="s">
        <v>293</v>
      </c>
      <c r="K631" s="160" t="s">
        <v>295</v>
      </c>
      <c r="L631" s="178"/>
      <c r="M631" s="158" t="s">
        <v>293</v>
      </c>
      <c r="N631" s="159" t="s">
        <v>294</v>
      </c>
      <c r="O631" s="159" t="s">
        <v>293</v>
      </c>
      <c r="P631" s="160" t="s">
        <v>295</v>
      </c>
      <c r="Q631" s="178"/>
      <c r="R631" s="178"/>
      <c r="S631" s="178"/>
      <c r="T631" s="178"/>
      <c r="U631" s="178"/>
      <c r="V631" s="153"/>
      <c r="W631" s="152"/>
      <c r="Y631" s="400"/>
      <c r="AA631" s="158" t="s">
        <v>292</v>
      </c>
      <c r="AB631" s="159" t="s">
        <v>292</v>
      </c>
      <c r="AC631" s="159" t="s">
        <v>292</v>
      </c>
      <c r="AD631" s="160" t="s">
        <v>292</v>
      </c>
      <c r="AF631" s="400"/>
      <c r="AH631" s="401"/>
      <c r="AJ631" s="161">
        <v>0</v>
      </c>
      <c r="AK631" s="162">
        <v>0</v>
      </c>
      <c r="AL631" s="163">
        <v>17707.2</v>
      </c>
      <c r="AM631" s="164">
        <v>24.75</v>
      </c>
      <c r="AO631" s="401"/>
      <c r="AQ631" s="400"/>
      <c r="AS631" s="698"/>
      <c r="AT631" s="694"/>
      <c r="AU631" s="694"/>
      <c r="AV631" s="700"/>
      <c r="AX631" s="400"/>
      <c r="AZ631" s="401"/>
      <c r="BB631" s="161">
        <v>0</v>
      </c>
      <c r="BC631" s="162">
        <v>0</v>
      </c>
      <c r="BD631" s="163">
        <v>17707.2</v>
      </c>
      <c r="BE631" s="164">
        <v>24.75</v>
      </c>
      <c r="BG631" s="401"/>
      <c r="BI631" s="400"/>
      <c r="BK631" s="161">
        <v>0</v>
      </c>
      <c r="BL631" s="162">
        <v>0</v>
      </c>
      <c r="BM631" s="163">
        <v>17707.2</v>
      </c>
      <c r="BN631" s="164">
        <v>24.75</v>
      </c>
      <c r="BP631" s="400"/>
      <c r="BR631" s="401"/>
      <c r="BT631" s="697" t="s">
        <v>286</v>
      </c>
      <c r="BU631" s="693" t="s">
        <v>287</v>
      </c>
      <c r="BV631" s="693" t="s">
        <v>288</v>
      </c>
      <c r="BW631" s="699" t="s">
        <v>289</v>
      </c>
      <c r="BY631" s="401"/>
      <c r="CA631" s="400"/>
      <c r="CC631" s="161">
        <v>0</v>
      </c>
      <c r="CD631" s="162">
        <v>0</v>
      </c>
      <c r="CE631" s="163">
        <v>17707.2</v>
      </c>
      <c r="CF631" s="164">
        <v>23.75</v>
      </c>
      <c r="CH631" s="400"/>
      <c r="CJ631" s="401"/>
      <c r="CL631" s="161">
        <v>0</v>
      </c>
      <c r="CM631" s="162">
        <v>0</v>
      </c>
      <c r="CN631" s="163">
        <v>17707.2</v>
      </c>
      <c r="CO631" s="164">
        <v>24.75</v>
      </c>
      <c r="CQ631" s="401"/>
      <c r="CS631" s="400"/>
      <c r="CU631" s="158" t="s">
        <v>292</v>
      </c>
      <c r="CV631" s="159" t="s">
        <v>292</v>
      </c>
      <c r="CW631" s="159" t="s">
        <v>292</v>
      </c>
      <c r="CX631" s="160" t="s">
        <v>292</v>
      </c>
      <c r="CZ631" s="400"/>
      <c r="DB631" s="401"/>
      <c r="DD631" s="161">
        <v>0</v>
      </c>
      <c r="DE631" s="162">
        <v>0</v>
      </c>
      <c r="DF631" s="163">
        <v>17707.2</v>
      </c>
      <c r="DG631" s="164">
        <v>24.75</v>
      </c>
      <c r="DI631" s="401"/>
      <c r="DK631" s="400"/>
      <c r="DM631" s="759" t="s">
        <v>307</v>
      </c>
      <c r="DN631" s="760"/>
      <c r="DO631" s="760"/>
      <c r="DP631" s="761"/>
      <c r="DR631" s="400"/>
      <c r="DT631" s="401"/>
      <c r="DV631" s="161">
        <v>0</v>
      </c>
      <c r="DW631" s="162">
        <v>0</v>
      </c>
      <c r="DX631" s="163">
        <v>17707.2</v>
      </c>
      <c r="DY631" s="164">
        <v>24.75</v>
      </c>
      <c r="EA631" s="401"/>
      <c r="EC631" s="400"/>
      <c r="EE631" s="161">
        <v>0</v>
      </c>
      <c r="EF631" s="162">
        <v>0</v>
      </c>
      <c r="EG631" s="163">
        <v>17707.2</v>
      </c>
      <c r="EH631" s="164">
        <v>24.35</v>
      </c>
      <c r="EJ631" s="400"/>
      <c r="EL631" s="401"/>
      <c r="EN631" s="161">
        <v>0</v>
      </c>
      <c r="EO631" s="162">
        <v>0</v>
      </c>
      <c r="EP631" s="163">
        <v>17707.2</v>
      </c>
      <c r="EQ631" s="164">
        <v>23.95</v>
      </c>
      <c r="ES631" s="401"/>
      <c r="EU631" s="400"/>
      <c r="EW631" s="158" t="s">
        <v>292</v>
      </c>
      <c r="EX631" s="159" t="s">
        <v>292</v>
      </c>
      <c r="EY631" s="159" t="s">
        <v>292</v>
      </c>
      <c r="EZ631" s="160" t="s">
        <v>292</v>
      </c>
      <c r="FB631" s="400"/>
      <c r="FD631" s="401"/>
      <c r="FF631" s="158" t="s">
        <v>292</v>
      </c>
      <c r="FG631" s="159" t="s">
        <v>292</v>
      </c>
      <c r="FH631" s="159" t="s">
        <v>292</v>
      </c>
      <c r="FI631" s="160" t="s">
        <v>292</v>
      </c>
      <c r="FK631" s="401"/>
    </row>
    <row r="632" spans="2:167" ht="15" customHeight="1" x14ac:dyDescent="0.25">
      <c r="B632" s="750"/>
      <c r="C632" s="750"/>
      <c r="D632" s="750"/>
      <c r="E632" s="750"/>
      <c r="F632" s="750"/>
      <c r="G632" s="399"/>
      <c r="H632" s="161">
        <v>0</v>
      </c>
      <c r="I632" s="162">
        <v>0</v>
      </c>
      <c r="J632" s="163">
        <v>17707.2</v>
      </c>
      <c r="K632" s="164">
        <v>24.75</v>
      </c>
      <c r="L632" s="178"/>
      <c r="M632" s="161">
        <v>0</v>
      </c>
      <c r="N632" s="162">
        <v>0</v>
      </c>
      <c r="O632" s="163">
        <v>6000</v>
      </c>
      <c r="P632" s="164">
        <v>21</v>
      </c>
      <c r="Q632" s="178"/>
      <c r="R632" s="178"/>
      <c r="S632" s="178"/>
      <c r="T632" s="178"/>
      <c r="U632" s="178"/>
      <c r="V632" s="153"/>
      <c r="W632" s="152"/>
      <c r="Y632" s="400"/>
      <c r="AA632" s="158" t="s">
        <v>293</v>
      </c>
      <c r="AB632" s="159" t="s">
        <v>294</v>
      </c>
      <c r="AC632" s="159" t="s">
        <v>293</v>
      </c>
      <c r="AD632" s="160" t="s">
        <v>295</v>
      </c>
      <c r="AF632" s="400"/>
      <c r="AH632" s="401"/>
      <c r="AJ632" s="165">
        <v>17707.2</v>
      </c>
      <c r="AK632" s="166">
        <v>4382.5200000000004</v>
      </c>
      <c r="AL632" s="166">
        <v>15300</v>
      </c>
      <c r="AM632" s="167">
        <v>30</v>
      </c>
      <c r="AO632" s="401"/>
      <c r="AQ632" s="400"/>
      <c r="AS632" s="158" t="s">
        <v>292</v>
      </c>
      <c r="AT632" s="159" t="s">
        <v>292</v>
      </c>
      <c r="AU632" s="159" t="s">
        <v>292</v>
      </c>
      <c r="AV632" s="160" t="s">
        <v>292</v>
      </c>
      <c r="AX632" s="400"/>
      <c r="AZ632" s="401"/>
      <c r="BB632" s="165">
        <v>17707.2</v>
      </c>
      <c r="BC632" s="166">
        <v>4382.5320000000002</v>
      </c>
      <c r="BD632" s="166">
        <v>15299.999999999996</v>
      </c>
      <c r="BE632" s="167">
        <v>30</v>
      </c>
      <c r="BG632" s="401"/>
      <c r="BI632" s="400"/>
      <c r="BK632" s="165">
        <v>17707.2</v>
      </c>
      <c r="BL632" s="166">
        <v>4382.5320000000002</v>
      </c>
      <c r="BM632" s="166">
        <v>15299.999999999996</v>
      </c>
      <c r="BN632" s="167">
        <v>30</v>
      </c>
      <c r="BP632" s="400"/>
      <c r="BR632" s="401"/>
      <c r="BT632" s="698"/>
      <c r="BU632" s="694"/>
      <c r="BV632" s="694"/>
      <c r="BW632" s="700"/>
      <c r="BY632" s="401"/>
      <c r="CA632" s="400"/>
      <c r="CC632" s="165">
        <v>17707.2</v>
      </c>
      <c r="CD632" s="166">
        <v>4205.46</v>
      </c>
      <c r="CE632" s="166">
        <v>15299.999999999996</v>
      </c>
      <c r="CF632" s="167">
        <v>30</v>
      </c>
      <c r="CH632" s="400"/>
      <c r="CJ632" s="401"/>
      <c r="CL632" s="165">
        <v>17707.2</v>
      </c>
      <c r="CM632" s="166">
        <v>4382.5320000000002</v>
      </c>
      <c r="CN632" s="166">
        <v>15299.999999999996</v>
      </c>
      <c r="CO632" s="167">
        <v>30</v>
      </c>
      <c r="CQ632" s="401"/>
      <c r="CS632" s="400"/>
      <c r="CU632" s="158" t="s">
        <v>293</v>
      </c>
      <c r="CV632" s="159" t="s">
        <v>294</v>
      </c>
      <c r="CW632" s="159" t="s">
        <v>293</v>
      </c>
      <c r="CX632" s="160" t="s">
        <v>295</v>
      </c>
      <c r="CZ632" s="400"/>
      <c r="DB632" s="401"/>
      <c r="DD632" s="165">
        <v>17707.2</v>
      </c>
      <c r="DE632" s="166">
        <v>4382.5200000000004</v>
      </c>
      <c r="DF632" s="166">
        <v>15300</v>
      </c>
      <c r="DG632" s="167">
        <v>30</v>
      </c>
      <c r="DI632" s="401"/>
      <c r="DK632" s="400"/>
      <c r="DM632" s="762"/>
      <c r="DN632" s="763"/>
      <c r="DO632" s="763"/>
      <c r="DP632" s="764"/>
      <c r="DR632" s="400"/>
      <c r="DT632" s="401"/>
      <c r="DV632" s="165">
        <v>17707.2</v>
      </c>
      <c r="DW632" s="166">
        <v>4382.5320000000002</v>
      </c>
      <c r="DX632" s="166">
        <v>15299.999999999996</v>
      </c>
      <c r="DY632" s="167">
        <v>30</v>
      </c>
      <c r="EA632" s="401"/>
      <c r="EC632" s="400"/>
      <c r="EE632" s="165">
        <v>17707.2</v>
      </c>
      <c r="EF632" s="166">
        <v>4311.7032000000008</v>
      </c>
      <c r="EG632" s="166">
        <v>15299.999999999996</v>
      </c>
      <c r="EH632" s="167">
        <v>29.7</v>
      </c>
      <c r="EJ632" s="400"/>
      <c r="EL632" s="401"/>
      <c r="EN632" s="165">
        <v>17707.2</v>
      </c>
      <c r="EO632" s="166">
        <v>4240.8743999999997</v>
      </c>
      <c r="EP632" s="166">
        <v>15299.999999999996</v>
      </c>
      <c r="EQ632" s="167">
        <v>29.3</v>
      </c>
      <c r="ES632" s="401"/>
      <c r="EU632" s="400"/>
      <c r="EW632" s="158" t="s">
        <v>293</v>
      </c>
      <c r="EX632" s="159" t="s">
        <v>294</v>
      </c>
      <c r="EY632" s="159" t="s">
        <v>293</v>
      </c>
      <c r="EZ632" s="160" t="s">
        <v>295</v>
      </c>
      <c r="FB632" s="400"/>
      <c r="FD632" s="401"/>
      <c r="FF632" s="158" t="s">
        <v>293</v>
      </c>
      <c r="FG632" s="159" t="s">
        <v>294</v>
      </c>
      <c r="FH632" s="159" t="s">
        <v>293</v>
      </c>
      <c r="FI632" s="160" t="s">
        <v>295</v>
      </c>
      <c r="FK632" s="401"/>
    </row>
    <row r="633" spans="2:167" ht="15" customHeight="1" x14ac:dyDescent="0.25">
      <c r="B633" s="750"/>
      <c r="C633" s="750"/>
      <c r="D633" s="750"/>
      <c r="E633" s="750"/>
      <c r="F633" s="750"/>
      <c r="G633" s="399"/>
      <c r="H633" s="165">
        <v>17707.2</v>
      </c>
      <c r="I633" s="166">
        <v>4382.5200000000004</v>
      </c>
      <c r="J633" s="166">
        <v>15300</v>
      </c>
      <c r="K633" s="167">
        <v>30</v>
      </c>
      <c r="L633" s="178"/>
      <c r="M633" s="165">
        <v>6000</v>
      </c>
      <c r="N633" s="166">
        <v>1260</v>
      </c>
      <c r="O633" s="166">
        <v>18000</v>
      </c>
      <c r="P633" s="167">
        <v>25</v>
      </c>
      <c r="Q633" s="178"/>
      <c r="R633" s="178"/>
      <c r="S633" s="178"/>
      <c r="T633" s="178"/>
      <c r="U633" s="178"/>
      <c r="V633" s="153"/>
      <c r="W633" s="152"/>
      <c r="Y633" s="400"/>
      <c r="AA633" s="161">
        <v>0</v>
      </c>
      <c r="AB633" s="162">
        <v>0</v>
      </c>
      <c r="AC633" s="163">
        <v>17707.2</v>
      </c>
      <c r="AD633" s="164">
        <v>24.75</v>
      </c>
      <c r="AF633" s="400"/>
      <c r="AH633" s="401"/>
      <c r="AJ633" s="168">
        <v>33007.199999999997</v>
      </c>
      <c r="AK633" s="163">
        <v>8972.52</v>
      </c>
      <c r="AL633" s="163">
        <v>20400</v>
      </c>
      <c r="AM633" s="164">
        <v>40</v>
      </c>
      <c r="AO633" s="401"/>
      <c r="AQ633" s="400"/>
      <c r="AS633" s="158" t="s">
        <v>293</v>
      </c>
      <c r="AT633" s="159" t="s">
        <v>294</v>
      </c>
      <c r="AU633" s="159" t="s">
        <v>293</v>
      </c>
      <c r="AV633" s="160" t="s">
        <v>295</v>
      </c>
      <c r="AX633" s="400"/>
      <c r="AZ633" s="401"/>
      <c r="BB633" s="168">
        <v>33007.199999999997</v>
      </c>
      <c r="BC633" s="163">
        <v>8972.5319999999992</v>
      </c>
      <c r="BD633" s="163">
        <v>20400</v>
      </c>
      <c r="BE633" s="164">
        <v>40</v>
      </c>
      <c r="BG633" s="401"/>
      <c r="BI633" s="400"/>
      <c r="BK633" s="168">
        <v>33007.199999999997</v>
      </c>
      <c r="BL633" s="163">
        <v>8972.5319999999992</v>
      </c>
      <c r="BM633" s="163">
        <v>20400</v>
      </c>
      <c r="BN633" s="164">
        <v>40</v>
      </c>
      <c r="BP633" s="400"/>
      <c r="BR633" s="401"/>
      <c r="BT633" s="158" t="s">
        <v>292</v>
      </c>
      <c r="BU633" s="159" t="s">
        <v>292</v>
      </c>
      <c r="BV633" s="159" t="s">
        <v>292</v>
      </c>
      <c r="BW633" s="160" t="s">
        <v>292</v>
      </c>
      <c r="BY633" s="401"/>
      <c r="CA633" s="400"/>
      <c r="CC633" s="168">
        <v>33007.199999999997</v>
      </c>
      <c r="CD633" s="163">
        <v>8795.4599999999991</v>
      </c>
      <c r="CE633" s="163">
        <v>20400</v>
      </c>
      <c r="CF633" s="164">
        <v>40</v>
      </c>
      <c r="CH633" s="400"/>
      <c r="CJ633" s="401"/>
      <c r="CL633" s="168">
        <v>33007.199999999997</v>
      </c>
      <c r="CM633" s="163">
        <v>8972.5319999999992</v>
      </c>
      <c r="CN633" s="163">
        <v>20400</v>
      </c>
      <c r="CO633" s="164">
        <v>40</v>
      </c>
      <c r="CQ633" s="401"/>
      <c r="CS633" s="400"/>
      <c r="CU633" s="161">
        <v>0</v>
      </c>
      <c r="CV633" s="162">
        <v>0</v>
      </c>
      <c r="CW633" s="163">
        <v>17707.2</v>
      </c>
      <c r="CX633" s="164">
        <v>24.75</v>
      </c>
      <c r="CZ633" s="400"/>
      <c r="DB633" s="401"/>
      <c r="DD633" s="168">
        <v>33007.199999999997</v>
      </c>
      <c r="DE633" s="163">
        <v>8972.52</v>
      </c>
      <c r="DF633" s="163">
        <v>20400</v>
      </c>
      <c r="DG633" s="164">
        <v>40</v>
      </c>
      <c r="DI633" s="401"/>
      <c r="DK633" s="400"/>
      <c r="DM633" s="697" t="s">
        <v>286</v>
      </c>
      <c r="DN633" s="693" t="s">
        <v>287</v>
      </c>
      <c r="DO633" s="693" t="s">
        <v>288</v>
      </c>
      <c r="DP633" s="699" t="s">
        <v>289</v>
      </c>
      <c r="DR633" s="400"/>
      <c r="DT633" s="401"/>
      <c r="DV633" s="168">
        <v>33007.199999999997</v>
      </c>
      <c r="DW633" s="163">
        <v>8972.5319999999992</v>
      </c>
      <c r="DX633" s="163">
        <v>20400</v>
      </c>
      <c r="DY633" s="164">
        <v>40</v>
      </c>
      <c r="EA633" s="401"/>
      <c r="EC633" s="400"/>
      <c r="EE633" s="168">
        <v>33007.199999999997</v>
      </c>
      <c r="EF633" s="163">
        <v>8855.8031999999985</v>
      </c>
      <c r="EG633" s="163">
        <v>20400</v>
      </c>
      <c r="EH633" s="164">
        <v>39.799999999999997</v>
      </c>
      <c r="EJ633" s="400"/>
      <c r="EL633" s="401"/>
      <c r="EN633" s="168">
        <v>33007.199999999997</v>
      </c>
      <c r="EO633" s="163">
        <v>8723.7743999999984</v>
      </c>
      <c r="EP633" s="163">
        <v>20400</v>
      </c>
      <c r="EQ633" s="164">
        <v>39.4</v>
      </c>
      <c r="ES633" s="401"/>
      <c r="EU633" s="400"/>
      <c r="EW633" s="161">
        <v>0</v>
      </c>
      <c r="EX633" s="162">
        <v>0</v>
      </c>
      <c r="EY633" s="163">
        <v>17707.2</v>
      </c>
      <c r="EZ633" s="164">
        <v>24.75</v>
      </c>
      <c r="FB633" s="400"/>
      <c r="FD633" s="401"/>
      <c r="FF633" s="161">
        <v>0</v>
      </c>
      <c r="FG633" s="162">
        <v>0</v>
      </c>
      <c r="FH633" s="163">
        <v>17707.2</v>
      </c>
      <c r="FI633" s="164">
        <v>24.65</v>
      </c>
      <c r="FK633" s="401"/>
    </row>
    <row r="634" spans="2:167" ht="15" customHeight="1" x14ac:dyDescent="0.25">
      <c r="B634" s="750"/>
      <c r="C634" s="750"/>
      <c r="D634" s="750"/>
      <c r="E634" s="750"/>
      <c r="F634" s="750"/>
      <c r="G634" s="399"/>
      <c r="H634" s="168">
        <v>33007.199999999997</v>
      </c>
      <c r="I634" s="163">
        <v>8972.52</v>
      </c>
      <c r="J634" s="163">
        <v>20400</v>
      </c>
      <c r="K634" s="164">
        <v>40</v>
      </c>
      <c r="L634" s="178"/>
      <c r="M634" s="169">
        <v>24000</v>
      </c>
      <c r="N634" s="170">
        <v>5760</v>
      </c>
      <c r="O634" s="170" t="s">
        <v>296</v>
      </c>
      <c r="P634" s="195">
        <v>27</v>
      </c>
      <c r="Q634" s="402"/>
      <c r="R634" s="402"/>
      <c r="S634" s="402"/>
      <c r="T634" s="402"/>
      <c r="U634" s="402"/>
      <c r="V634" s="153"/>
      <c r="W634" s="152"/>
      <c r="Y634" s="400"/>
      <c r="AA634" s="165">
        <v>17707.2</v>
      </c>
      <c r="AB634" s="166">
        <v>4382.5320000000002</v>
      </c>
      <c r="AC634" s="166">
        <v>15299.999999999996</v>
      </c>
      <c r="AD634" s="167">
        <v>30</v>
      </c>
      <c r="AF634" s="400"/>
      <c r="AH634" s="401"/>
      <c r="AJ634" s="165">
        <v>53407.199999999997</v>
      </c>
      <c r="AK634" s="166">
        <v>17132.52</v>
      </c>
      <c r="AL634" s="166">
        <v>66593</v>
      </c>
      <c r="AM634" s="167">
        <v>47</v>
      </c>
      <c r="AO634" s="401"/>
      <c r="AQ634" s="400"/>
      <c r="AS634" s="161">
        <v>0</v>
      </c>
      <c r="AT634" s="162">
        <v>0</v>
      </c>
      <c r="AU634" s="163">
        <v>17707.2</v>
      </c>
      <c r="AV634" s="164">
        <v>24.75</v>
      </c>
      <c r="AX634" s="400"/>
      <c r="AZ634" s="401"/>
      <c r="BB634" s="165">
        <v>53407.199999999997</v>
      </c>
      <c r="BC634" s="166">
        <v>17132.531999999999</v>
      </c>
      <c r="BD634" s="166">
        <v>66593</v>
      </c>
      <c r="BE634" s="167">
        <v>47</v>
      </c>
      <c r="BG634" s="401"/>
      <c r="BI634" s="400"/>
      <c r="BK634" s="165">
        <v>53407.199999999997</v>
      </c>
      <c r="BL634" s="166">
        <v>17132.531999999999</v>
      </c>
      <c r="BM634" s="166">
        <v>66593</v>
      </c>
      <c r="BN634" s="167">
        <v>48.08</v>
      </c>
      <c r="BP634" s="400"/>
      <c r="BR634" s="401"/>
      <c r="BT634" s="158" t="s">
        <v>293</v>
      </c>
      <c r="BU634" s="159" t="s">
        <v>294</v>
      </c>
      <c r="BV634" s="159" t="s">
        <v>293</v>
      </c>
      <c r="BW634" s="160" t="s">
        <v>295</v>
      </c>
      <c r="BY634" s="401"/>
      <c r="CA634" s="400"/>
      <c r="CC634" s="165">
        <v>53407.199999999997</v>
      </c>
      <c r="CD634" s="166">
        <v>16955.46</v>
      </c>
      <c r="CE634" s="166">
        <v>66593</v>
      </c>
      <c r="CF634" s="167">
        <v>47</v>
      </c>
      <c r="CH634" s="400"/>
      <c r="CJ634" s="401"/>
      <c r="CL634" s="165">
        <v>53407.199999999997</v>
      </c>
      <c r="CM634" s="166">
        <v>17132.531999999999</v>
      </c>
      <c r="CN634" s="166">
        <v>66593</v>
      </c>
      <c r="CO634" s="167">
        <v>47</v>
      </c>
      <c r="CQ634" s="401"/>
      <c r="CS634" s="400"/>
      <c r="CU634" s="165">
        <v>17707.2</v>
      </c>
      <c r="CV634" s="166">
        <v>4382.5320000000002</v>
      </c>
      <c r="CW634" s="166">
        <v>15299.999999999996</v>
      </c>
      <c r="CX634" s="167">
        <v>30</v>
      </c>
      <c r="CZ634" s="400"/>
      <c r="DB634" s="401"/>
      <c r="DD634" s="165">
        <v>53407.199999999997</v>
      </c>
      <c r="DE634" s="166">
        <v>17132.52</v>
      </c>
      <c r="DF634" s="166">
        <v>66593</v>
      </c>
      <c r="DG634" s="167">
        <v>47</v>
      </c>
      <c r="DI634" s="401"/>
      <c r="DK634" s="400"/>
      <c r="DM634" s="698"/>
      <c r="DN634" s="694"/>
      <c r="DO634" s="694"/>
      <c r="DP634" s="700"/>
      <c r="DR634" s="400"/>
      <c r="DT634" s="401"/>
      <c r="DV634" s="165">
        <v>53407.199999999997</v>
      </c>
      <c r="DW634" s="166">
        <v>17132.531999999999</v>
      </c>
      <c r="DX634" s="166">
        <v>66593</v>
      </c>
      <c r="DY634" s="167">
        <v>47</v>
      </c>
      <c r="EA634" s="401"/>
      <c r="EC634" s="400"/>
      <c r="EE634" s="165">
        <v>53407.199999999997</v>
      </c>
      <c r="EF634" s="166">
        <v>16975.003199999999</v>
      </c>
      <c r="EG634" s="166">
        <v>66593</v>
      </c>
      <c r="EH634" s="167">
        <v>46.9</v>
      </c>
      <c r="EJ634" s="400"/>
      <c r="EL634" s="401"/>
      <c r="EN634" s="165">
        <v>53407.199999999997</v>
      </c>
      <c r="EO634" s="166">
        <v>16761.374400000001</v>
      </c>
      <c r="EP634" s="166">
        <v>66593</v>
      </c>
      <c r="EQ634" s="167">
        <v>46.5</v>
      </c>
      <c r="ES634" s="401"/>
      <c r="EU634" s="400"/>
      <c r="EW634" s="165">
        <v>17707.2</v>
      </c>
      <c r="EX634" s="166">
        <v>4382.5320000000002</v>
      </c>
      <c r="EY634" s="166">
        <v>15299.999999999996</v>
      </c>
      <c r="EZ634" s="167">
        <v>30</v>
      </c>
      <c r="FB634" s="400"/>
      <c r="FD634" s="401"/>
      <c r="FF634" s="165">
        <v>17707.2</v>
      </c>
      <c r="FG634" s="166">
        <v>4364.8247999999994</v>
      </c>
      <c r="FH634" s="166">
        <v>15299.999999999996</v>
      </c>
      <c r="FI634" s="167">
        <v>29.92</v>
      </c>
      <c r="FK634" s="401"/>
    </row>
    <row r="635" spans="2:167" ht="15" customHeight="1" x14ac:dyDescent="0.25">
      <c r="B635" s="750"/>
      <c r="C635" s="750"/>
      <c r="D635" s="750"/>
      <c r="E635" s="750"/>
      <c r="F635" s="750"/>
      <c r="G635" s="399"/>
      <c r="H635" s="165">
        <v>53407.199999999997</v>
      </c>
      <c r="I635" s="166">
        <v>17132.52</v>
      </c>
      <c r="J635" s="166">
        <v>66593</v>
      </c>
      <c r="K635" s="167">
        <v>47</v>
      </c>
      <c r="L635" s="178"/>
      <c r="M635" s="178"/>
      <c r="N635" s="178"/>
      <c r="O635" s="178"/>
      <c r="P635" s="178"/>
      <c r="Q635" s="402"/>
      <c r="R635" s="402"/>
      <c r="S635" s="402"/>
      <c r="T635" s="402"/>
      <c r="U635" s="402"/>
      <c r="V635" s="153"/>
      <c r="W635" s="152"/>
      <c r="Y635" s="400"/>
      <c r="AA635" s="168">
        <v>33007.199999999997</v>
      </c>
      <c r="AB635" s="163">
        <v>8972.5319999999992</v>
      </c>
      <c r="AC635" s="163">
        <v>20400</v>
      </c>
      <c r="AD635" s="164">
        <v>40</v>
      </c>
      <c r="AF635" s="400"/>
      <c r="AH635" s="401"/>
      <c r="AJ635" s="168">
        <v>120000.2</v>
      </c>
      <c r="AK635" s="163">
        <v>48431.23</v>
      </c>
      <c r="AL635" s="163">
        <v>55000.000000000015</v>
      </c>
      <c r="AM635" s="164">
        <v>49</v>
      </c>
      <c r="AO635" s="401"/>
      <c r="AQ635" s="400"/>
      <c r="AS635" s="165">
        <v>17707.2</v>
      </c>
      <c r="AT635" s="166">
        <v>4382.5320000000002</v>
      </c>
      <c r="AU635" s="166">
        <v>15299.999999999996</v>
      </c>
      <c r="AV635" s="167">
        <v>30</v>
      </c>
      <c r="AX635" s="400"/>
      <c r="AZ635" s="401"/>
      <c r="BB635" s="168">
        <v>120000.2</v>
      </c>
      <c r="BC635" s="163">
        <v>48431.241999999998</v>
      </c>
      <c r="BD635" s="163">
        <v>55000.000000000015</v>
      </c>
      <c r="BE635" s="164">
        <v>49</v>
      </c>
      <c r="BG635" s="401"/>
      <c r="BI635" s="400"/>
      <c r="BK635" s="168">
        <v>120000.2</v>
      </c>
      <c r="BL635" s="163">
        <v>49150.446400000001</v>
      </c>
      <c r="BM635" s="163">
        <v>55000.000000000015</v>
      </c>
      <c r="BN635" s="164">
        <v>50.08</v>
      </c>
      <c r="BP635" s="400"/>
      <c r="BR635" s="401"/>
      <c r="BT635" s="161">
        <v>0</v>
      </c>
      <c r="BU635" s="162">
        <v>0</v>
      </c>
      <c r="BV635" s="163">
        <v>17707.2</v>
      </c>
      <c r="BW635" s="164">
        <v>23.75</v>
      </c>
      <c r="BY635" s="401"/>
      <c r="CA635" s="400"/>
      <c r="CC635" s="168">
        <v>120000.2</v>
      </c>
      <c r="CD635" s="163">
        <v>48254.17</v>
      </c>
      <c r="CE635" s="163">
        <v>55000.000000000015</v>
      </c>
      <c r="CF635" s="164">
        <v>49</v>
      </c>
      <c r="CH635" s="400"/>
      <c r="CJ635" s="401"/>
      <c r="CL635" s="168">
        <v>120000.2</v>
      </c>
      <c r="CM635" s="163">
        <v>48431.241999999998</v>
      </c>
      <c r="CN635" s="163">
        <v>55000.000000000015</v>
      </c>
      <c r="CO635" s="164">
        <v>49</v>
      </c>
      <c r="CQ635" s="401"/>
      <c r="CS635" s="400"/>
      <c r="CU635" s="168">
        <v>33007.199999999997</v>
      </c>
      <c r="CV635" s="163">
        <v>8972.5319999999992</v>
      </c>
      <c r="CW635" s="163">
        <v>20400</v>
      </c>
      <c r="CX635" s="164">
        <v>40</v>
      </c>
      <c r="CZ635" s="400"/>
      <c r="DB635" s="401"/>
      <c r="DD635" s="168">
        <v>120000.2</v>
      </c>
      <c r="DE635" s="163">
        <v>48431.23</v>
      </c>
      <c r="DF635" s="163">
        <v>55000.000000000015</v>
      </c>
      <c r="DG635" s="164">
        <v>49</v>
      </c>
      <c r="DI635" s="401"/>
      <c r="DK635" s="400"/>
      <c r="DM635" s="158" t="s">
        <v>292</v>
      </c>
      <c r="DN635" s="159" t="s">
        <v>292</v>
      </c>
      <c r="DO635" s="159" t="s">
        <v>292</v>
      </c>
      <c r="DP635" s="160" t="s">
        <v>292</v>
      </c>
      <c r="DR635" s="400"/>
      <c r="DT635" s="401"/>
      <c r="DV635" s="168">
        <v>120000.2</v>
      </c>
      <c r="DW635" s="163">
        <v>48431.241999999998</v>
      </c>
      <c r="DX635" s="163">
        <v>55000.000000000015</v>
      </c>
      <c r="DY635" s="164">
        <v>49</v>
      </c>
      <c r="EA635" s="401"/>
      <c r="EC635" s="400"/>
      <c r="EE635" s="168">
        <v>120000.2</v>
      </c>
      <c r="EF635" s="163">
        <v>48207.120199999998</v>
      </c>
      <c r="EG635" s="163">
        <v>55000.000000000015</v>
      </c>
      <c r="EH635" s="164">
        <v>48.9</v>
      </c>
      <c r="EJ635" s="400"/>
      <c r="EL635" s="401"/>
      <c r="EN635" s="168">
        <v>120000.2</v>
      </c>
      <c r="EO635" s="163">
        <v>47727.119399999996</v>
      </c>
      <c r="EP635" s="163">
        <v>55000.000000000015</v>
      </c>
      <c r="EQ635" s="164">
        <v>48.5</v>
      </c>
      <c r="ES635" s="401"/>
      <c r="EU635" s="400"/>
      <c r="EW635" s="168">
        <v>33007.199999999997</v>
      </c>
      <c r="EX635" s="163">
        <v>8972.5319999999992</v>
      </c>
      <c r="EY635" s="163">
        <v>20400</v>
      </c>
      <c r="EZ635" s="164">
        <v>40</v>
      </c>
      <c r="FB635" s="400"/>
      <c r="FD635" s="401"/>
      <c r="FF635" s="168">
        <v>33007.199999999997</v>
      </c>
      <c r="FG635" s="163">
        <v>8942.5847999999987</v>
      </c>
      <c r="FH635" s="163">
        <v>20400</v>
      </c>
      <c r="FI635" s="164">
        <v>39.950000000000003</v>
      </c>
      <c r="FK635" s="401"/>
    </row>
    <row r="636" spans="2:167" ht="15" customHeight="1" x14ac:dyDescent="0.25">
      <c r="B636" s="750"/>
      <c r="C636" s="750"/>
      <c r="D636" s="750"/>
      <c r="E636" s="750"/>
      <c r="F636" s="750"/>
      <c r="G636" s="399"/>
      <c r="H636" s="168">
        <v>120000.2</v>
      </c>
      <c r="I636" s="163">
        <v>48431.23</v>
      </c>
      <c r="J636" s="163">
        <v>55000.000000000015</v>
      </c>
      <c r="K636" s="164">
        <v>49</v>
      </c>
      <c r="L636" s="178"/>
      <c r="M636" s="178"/>
      <c r="N636" s="178"/>
      <c r="O636" s="178"/>
      <c r="P636" s="178"/>
      <c r="Q636" s="403"/>
      <c r="R636" s="403"/>
      <c r="S636" s="403"/>
      <c r="T636" s="403"/>
      <c r="U636" s="403"/>
      <c r="V636" s="153"/>
      <c r="W636" s="152"/>
      <c r="Y636" s="400"/>
      <c r="AA636" s="165">
        <v>53407.199999999997</v>
      </c>
      <c r="AB636" s="166">
        <v>17132.531999999999</v>
      </c>
      <c r="AC636" s="166">
        <v>6592.8000000000029</v>
      </c>
      <c r="AD636" s="167">
        <v>47</v>
      </c>
      <c r="AF636" s="400"/>
      <c r="AH636" s="401"/>
      <c r="AJ636" s="165">
        <v>175000.2</v>
      </c>
      <c r="AK636" s="166">
        <v>75381.23</v>
      </c>
      <c r="AL636" s="166">
        <v>125000</v>
      </c>
      <c r="AM636" s="167">
        <v>51</v>
      </c>
      <c r="AO636" s="401"/>
      <c r="AQ636" s="400"/>
      <c r="AS636" s="168">
        <v>33007.199999999997</v>
      </c>
      <c r="AT636" s="163">
        <v>8972.5319999999992</v>
      </c>
      <c r="AU636" s="163">
        <v>20400</v>
      </c>
      <c r="AV636" s="164">
        <v>40</v>
      </c>
      <c r="AX636" s="400"/>
      <c r="AZ636" s="401"/>
      <c r="BB636" s="165">
        <v>175000.2</v>
      </c>
      <c r="BC636" s="166">
        <v>75381.242000000013</v>
      </c>
      <c r="BD636" s="166">
        <v>125000</v>
      </c>
      <c r="BE636" s="167">
        <v>51</v>
      </c>
      <c r="BG636" s="401"/>
      <c r="BI636" s="400"/>
      <c r="BK636" s="165">
        <v>175000.2</v>
      </c>
      <c r="BL636" s="166">
        <v>76694.446400000001</v>
      </c>
      <c r="BM636" s="166">
        <v>125000</v>
      </c>
      <c r="BN636" s="167">
        <v>52.08</v>
      </c>
      <c r="BP636" s="400"/>
      <c r="BR636" s="401"/>
      <c r="BT636" s="165">
        <v>17707.2</v>
      </c>
      <c r="BU636" s="166">
        <v>4205.46</v>
      </c>
      <c r="BV636" s="166">
        <v>15299.999999999996</v>
      </c>
      <c r="BW636" s="167">
        <v>30</v>
      </c>
      <c r="BY636" s="401"/>
      <c r="CA636" s="400"/>
      <c r="CC636" s="165">
        <v>175000.2</v>
      </c>
      <c r="CD636" s="166">
        <v>75204.170000000013</v>
      </c>
      <c r="CE636" s="166">
        <v>125000</v>
      </c>
      <c r="CF636" s="167">
        <v>51</v>
      </c>
      <c r="CH636" s="400"/>
      <c r="CJ636" s="401"/>
      <c r="CL636" s="165">
        <v>175000.2</v>
      </c>
      <c r="CM636" s="166">
        <v>75381.242000000013</v>
      </c>
      <c r="CN636" s="166">
        <v>125000</v>
      </c>
      <c r="CO636" s="167">
        <v>51</v>
      </c>
      <c r="CQ636" s="401"/>
      <c r="CS636" s="400"/>
      <c r="CU636" s="165">
        <v>53407.199999999997</v>
      </c>
      <c r="CV636" s="166">
        <v>17132.531999999999</v>
      </c>
      <c r="CW636" s="166">
        <v>66593</v>
      </c>
      <c r="CX636" s="167">
        <v>47</v>
      </c>
      <c r="CZ636" s="400"/>
      <c r="DB636" s="401"/>
      <c r="DD636" s="165">
        <v>175000.2</v>
      </c>
      <c r="DE636" s="166">
        <v>75381.23</v>
      </c>
      <c r="DF636" s="166">
        <v>125000</v>
      </c>
      <c r="DG636" s="167">
        <v>51</v>
      </c>
      <c r="DI636" s="401"/>
      <c r="DK636" s="400"/>
      <c r="DM636" s="158" t="s">
        <v>293</v>
      </c>
      <c r="DN636" s="159" t="s">
        <v>294</v>
      </c>
      <c r="DO636" s="159" t="s">
        <v>293</v>
      </c>
      <c r="DP636" s="160" t="s">
        <v>295</v>
      </c>
      <c r="DR636" s="400"/>
      <c r="DT636" s="401"/>
      <c r="DV636" s="165">
        <v>175000.2</v>
      </c>
      <c r="DW636" s="166">
        <v>75381.242000000013</v>
      </c>
      <c r="DX636" s="166">
        <v>125000</v>
      </c>
      <c r="DY636" s="167">
        <v>51</v>
      </c>
      <c r="EA636" s="401"/>
      <c r="EC636" s="400"/>
      <c r="EE636" s="165">
        <v>175000.2</v>
      </c>
      <c r="EF636" s="166">
        <v>75102.120200000005</v>
      </c>
      <c r="EG636" s="166">
        <v>125000</v>
      </c>
      <c r="EH636" s="167">
        <v>50.9</v>
      </c>
      <c r="EJ636" s="400"/>
      <c r="EL636" s="401"/>
      <c r="EN636" s="165">
        <v>175000.2</v>
      </c>
      <c r="EO636" s="166">
        <v>74402.119400000011</v>
      </c>
      <c r="EP636" s="166">
        <v>125000</v>
      </c>
      <c r="EQ636" s="167">
        <v>50.5</v>
      </c>
      <c r="ES636" s="401"/>
      <c r="EU636" s="400"/>
      <c r="EW636" s="165">
        <v>53407.199999999997</v>
      </c>
      <c r="EX636" s="166">
        <v>17132.531999999999</v>
      </c>
      <c r="EY636" s="166">
        <v>66593</v>
      </c>
      <c r="EZ636" s="167">
        <v>47</v>
      </c>
      <c r="FB636" s="400"/>
      <c r="FD636" s="401"/>
      <c r="FF636" s="165">
        <v>53407.199999999997</v>
      </c>
      <c r="FG636" s="166">
        <v>17092.3848</v>
      </c>
      <c r="FH636" s="166">
        <v>66593</v>
      </c>
      <c r="FI636" s="167">
        <v>46.980000000000004</v>
      </c>
      <c r="FK636" s="401"/>
    </row>
    <row r="637" spans="2:167" ht="15" customHeight="1" x14ac:dyDescent="0.25">
      <c r="B637" s="750"/>
      <c r="C637" s="750"/>
      <c r="D637" s="750"/>
      <c r="E637" s="750"/>
      <c r="F637" s="750"/>
      <c r="G637" s="399"/>
      <c r="H637" s="165">
        <v>175000.2</v>
      </c>
      <c r="I637" s="166">
        <v>75381.23</v>
      </c>
      <c r="J637" s="166">
        <v>125000</v>
      </c>
      <c r="K637" s="167">
        <v>51</v>
      </c>
      <c r="L637" s="178"/>
      <c r="M637" s="178"/>
      <c r="N637" s="178"/>
      <c r="O637" s="178"/>
      <c r="P637" s="178"/>
      <c r="Q637" s="403"/>
      <c r="R637" s="403"/>
      <c r="S637" s="403"/>
      <c r="T637" s="403"/>
      <c r="U637" s="403"/>
      <c r="V637" s="153"/>
      <c r="W637" s="152"/>
      <c r="Y637" s="400"/>
      <c r="AA637" s="168">
        <v>60000</v>
      </c>
      <c r="AB637" s="163">
        <v>20231.148000000001</v>
      </c>
      <c r="AC637" s="163">
        <v>60000</v>
      </c>
      <c r="AD637" s="164">
        <v>49</v>
      </c>
      <c r="AF637" s="400"/>
      <c r="AH637" s="401"/>
      <c r="AJ637" s="193">
        <v>300000.2</v>
      </c>
      <c r="AK637" s="194">
        <v>139131.23000000001</v>
      </c>
      <c r="AL637" s="194" t="s">
        <v>296</v>
      </c>
      <c r="AM637" s="195">
        <v>52</v>
      </c>
      <c r="AO637" s="401"/>
      <c r="AQ637" s="400"/>
      <c r="AS637" s="165">
        <v>53407.199999999997</v>
      </c>
      <c r="AT637" s="166">
        <v>17132.531999999999</v>
      </c>
      <c r="AU637" s="166">
        <v>16592.800000000003</v>
      </c>
      <c r="AV637" s="167">
        <v>47</v>
      </c>
      <c r="AX637" s="400"/>
      <c r="AZ637" s="401"/>
      <c r="BB637" s="169">
        <v>300000.2</v>
      </c>
      <c r="BC637" s="170">
        <v>139131.24200000003</v>
      </c>
      <c r="BD637" s="170" t="s">
        <v>296</v>
      </c>
      <c r="BE637" s="171">
        <v>52</v>
      </c>
      <c r="BG637" s="401"/>
      <c r="BI637" s="400"/>
      <c r="BK637" s="169">
        <v>300000.2</v>
      </c>
      <c r="BL637" s="170">
        <v>141794.44640000002</v>
      </c>
      <c r="BM637" s="170" t="s">
        <v>296</v>
      </c>
      <c r="BN637" s="171">
        <v>53.08</v>
      </c>
      <c r="BP637" s="400"/>
      <c r="BR637" s="401"/>
      <c r="BT637" s="168">
        <v>33007.199999999997</v>
      </c>
      <c r="BU637" s="163">
        <v>8795.4599999999991</v>
      </c>
      <c r="BV637" s="163">
        <v>20400</v>
      </c>
      <c r="BW637" s="164">
        <v>40</v>
      </c>
      <c r="BY637" s="401"/>
      <c r="CA637" s="400"/>
      <c r="CC637" s="169">
        <v>300000.2</v>
      </c>
      <c r="CD637" s="170">
        <v>138954.17000000001</v>
      </c>
      <c r="CE637" s="170" t="s">
        <v>296</v>
      </c>
      <c r="CF637" s="171">
        <v>52</v>
      </c>
      <c r="CH637" s="400"/>
      <c r="CJ637" s="401"/>
      <c r="CL637" s="169">
        <v>300000.2</v>
      </c>
      <c r="CM637" s="170">
        <v>139131.24200000003</v>
      </c>
      <c r="CN637" s="170" t="s">
        <v>296</v>
      </c>
      <c r="CO637" s="171">
        <v>52</v>
      </c>
      <c r="CQ637" s="401"/>
      <c r="CS637" s="400"/>
      <c r="CU637" s="168">
        <v>120000.2</v>
      </c>
      <c r="CV637" s="163">
        <v>48431.241999999998</v>
      </c>
      <c r="CW637" s="163">
        <v>55000.000000000015</v>
      </c>
      <c r="CX637" s="164">
        <v>51</v>
      </c>
      <c r="CZ637" s="400"/>
      <c r="DB637" s="401"/>
      <c r="DD637" s="193">
        <v>300000.2</v>
      </c>
      <c r="DE637" s="194">
        <v>139131.23000000001</v>
      </c>
      <c r="DF637" s="194" t="s">
        <v>296</v>
      </c>
      <c r="DG637" s="195">
        <v>52</v>
      </c>
      <c r="DI637" s="401"/>
      <c r="DK637" s="400"/>
      <c r="DM637" s="161">
        <v>0</v>
      </c>
      <c r="DN637" s="162">
        <v>0</v>
      </c>
      <c r="DO637" s="163">
        <v>10000.200000000001</v>
      </c>
      <c r="DP637" s="164">
        <v>24</v>
      </c>
      <c r="DR637" s="400"/>
      <c r="DT637" s="401"/>
      <c r="DV637" s="169">
        <v>300000.2</v>
      </c>
      <c r="DW637" s="170">
        <v>139131.24200000003</v>
      </c>
      <c r="DX637" s="170" t="s">
        <v>296</v>
      </c>
      <c r="DY637" s="171">
        <v>52</v>
      </c>
      <c r="EA637" s="401"/>
      <c r="EC637" s="400"/>
      <c r="EE637" s="169">
        <v>300000.2</v>
      </c>
      <c r="EF637" s="170">
        <v>138727.1202</v>
      </c>
      <c r="EG637" s="170" t="s">
        <v>296</v>
      </c>
      <c r="EH637" s="171">
        <v>51.9</v>
      </c>
      <c r="EJ637" s="400"/>
      <c r="EL637" s="401"/>
      <c r="EN637" s="169">
        <v>300000.2</v>
      </c>
      <c r="EO637" s="170">
        <v>137527.11940000003</v>
      </c>
      <c r="EP637" s="170" t="s">
        <v>296</v>
      </c>
      <c r="EQ637" s="171">
        <v>51.5</v>
      </c>
      <c r="ES637" s="401"/>
      <c r="EU637" s="400"/>
      <c r="EW637" s="168">
        <v>120000.2</v>
      </c>
      <c r="EX637" s="163">
        <v>48431.241999999998</v>
      </c>
      <c r="EY637" s="163">
        <v>55000.000000000015</v>
      </c>
      <c r="EZ637" s="164">
        <v>51</v>
      </c>
      <c r="FB637" s="400"/>
      <c r="FD637" s="401"/>
      <c r="FF637" s="168">
        <v>120000.2</v>
      </c>
      <c r="FG637" s="163">
        <v>48377.7762</v>
      </c>
      <c r="FH637" s="163">
        <v>55000.000000000015</v>
      </c>
      <c r="FI637" s="164">
        <v>49.980000000000004</v>
      </c>
      <c r="FK637" s="401"/>
    </row>
    <row r="638" spans="2:167" ht="15" customHeight="1" x14ac:dyDescent="0.25">
      <c r="B638" s="750"/>
      <c r="C638" s="750"/>
      <c r="D638" s="750"/>
      <c r="E638" s="750"/>
      <c r="F638" s="750"/>
      <c r="G638" s="399"/>
      <c r="H638" s="193">
        <v>300000.2</v>
      </c>
      <c r="I638" s="194">
        <v>139131.23000000001</v>
      </c>
      <c r="J638" s="194" t="s">
        <v>296</v>
      </c>
      <c r="K638" s="195">
        <v>52</v>
      </c>
      <c r="L638" s="178"/>
      <c r="M638" s="178"/>
      <c r="N638" s="178"/>
      <c r="O638" s="178"/>
      <c r="P638" s="178"/>
      <c r="Q638" s="403"/>
      <c r="R638" s="403"/>
      <c r="S638" s="403"/>
      <c r="T638" s="403"/>
      <c r="U638" s="403"/>
      <c r="V638" s="153"/>
      <c r="W638" s="152"/>
      <c r="Y638" s="400"/>
      <c r="AA638" s="165">
        <v>120000</v>
      </c>
      <c r="AB638" s="166">
        <v>49631.148000000001</v>
      </c>
      <c r="AC638" s="166">
        <v>0.19999999999708962</v>
      </c>
      <c r="AD638" s="167">
        <v>51</v>
      </c>
      <c r="AF638" s="400"/>
      <c r="AH638" s="401"/>
      <c r="AO638" s="401"/>
      <c r="AQ638" s="400"/>
      <c r="AS638" s="168">
        <v>70000</v>
      </c>
      <c r="AT638" s="163">
        <v>24931.148000000001</v>
      </c>
      <c r="AU638" s="163">
        <v>20000</v>
      </c>
      <c r="AV638" s="164">
        <v>48</v>
      </c>
      <c r="AX638" s="400"/>
      <c r="AZ638" s="401"/>
      <c r="BG638" s="401"/>
      <c r="BI638" s="400"/>
      <c r="BP638" s="400"/>
      <c r="BR638" s="401"/>
      <c r="BT638" s="165">
        <v>53407.199999999997</v>
      </c>
      <c r="BU638" s="166">
        <v>16955.46</v>
      </c>
      <c r="BV638" s="166">
        <v>14300</v>
      </c>
      <c r="BW638" s="167">
        <v>47</v>
      </c>
      <c r="BY638" s="401"/>
      <c r="CA638" s="400"/>
      <c r="CH638" s="400"/>
      <c r="CJ638" s="401"/>
      <c r="CQ638" s="401"/>
      <c r="CS638" s="400"/>
      <c r="CU638" s="165">
        <v>175000.2</v>
      </c>
      <c r="CV638" s="166">
        <v>76481.242000000013</v>
      </c>
      <c r="CW638" s="166">
        <v>125000</v>
      </c>
      <c r="CX638" s="167">
        <v>55</v>
      </c>
      <c r="CZ638" s="400"/>
      <c r="DB638" s="401"/>
      <c r="DI638" s="401"/>
      <c r="DK638" s="400"/>
      <c r="DM638" s="165">
        <v>10000.200000000001</v>
      </c>
      <c r="DN638" s="166">
        <v>2400.0480000000002</v>
      </c>
      <c r="DO638" s="166">
        <v>4000</v>
      </c>
      <c r="DP638" s="167">
        <v>24.5</v>
      </c>
      <c r="DR638" s="400"/>
      <c r="DT638" s="401"/>
      <c r="EA638" s="401"/>
      <c r="EC638" s="400"/>
      <c r="EJ638" s="400"/>
      <c r="EL638" s="401"/>
      <c r="ES638" s="401"/>
      <c r="EU638" s="400"/>
      <c r="EW638" s="165">
        <v>175000.2</v>
      </c>
      <c r="EX638" s="166">
        <v>76481.242000000013</v>
      </c>
      <c r="EY638" s="166">
        <v>125000</v>
      </c>
      <c r="EZ638" s="167">
        <v>54</v>
      </c>
      <c r="FB638" s="400"/>
      <c r="FD638" s="401"/>
      <c r="FF638" s="165">
        <v>175000.2</v>
      </c>
      <c r="FG638" s="166">
        <v>75866.776200000008</v>
      </c>
      <c r="FH638" s="166">
        <v>125000</v>
      </c>
      <c r="FI638" s="167">
        <v>52.980000000000004</v>
      </c>
      <c r="FK638" s="401"/>
    </row>
    <row r="639" spans="2:167" ht="15" customHeight="1" x14ac:dyDescent="0.25">
      <c r="B639" s="750"/>
      <c r="C639" s="750"/>
      <c r="D639" s="750"/>
      <c r="E639" s="750"/>
      <c r="F639" s="750"/>
      <c r="G639" s="399"/>
      <c r="H639" s="182"/>
      <c r="I639" s="182"/>
      <c r="J639" s="182"/>
      <c r="K639" s="183"/>
      <c r="L639" s="178"/>
      <c r="M639" s="178"/>
      <c r="N639" s="178"/>
      <c r="O639" s="178"/>
      <c r="P639" s="178"/>
      <c r="Q639" s="183"/>
      <c r="R639" s="183"/>
      <c r="S639" s="183"/>
      <c r="T639" s="183"/>
      <c r="U639" s="183"/>
      <c r="V639" s="153"/>
      <c r="W639" s="152"/>
      <c r="Y639" s="400"/>
      <c r="AA639" s="168">
        <v>120000.2</v>
      </c>
      <c r="AB639" s="163">
        <v>49631.25</v>
      </c>
      <c r="AC639" s="163">
        <v>55000.000000000015</v>
      </c>
      <c r="AD639" s="164">
        <v>53</v>
      </c>
      <c r="AF639" s="400"/>
      <c r="AH639" s="401"/>
      <c r="AI639" s="401"/>
      <c r="AJ639" s="401"/>
      <c r="AK639" s="401"/>
      <c r="AL639" s="401"/>
      <c r="AM639" s="401"/>
      <c r="AN639" s="401"/>
      <c r="AO639" s="401"/>
      <c r="AQ639" s="400"/>
      <c r="AS639" s="165">
        <v>90000</v>
      </c>
      <c r="AT639" s="166">
        <v>34531.148000000001</v>
      </c>
      <c r="AU639" s="166">
        <v>30000.199999999997</v>
      </c>
      <c r="AV639" s="167">
        <v>50.5</v>
      </c>
      <c r="AX639" s="400"/>
      <c r="AZ639" s="401"/>
      <c r="BA639" s="401"/>
      <c r="BB639" s="401"/>
      <c r="BC639" s="401"/>
      <c r="BD639" s="401"/>
      <c r="BE639" s="401"/>
      <c r="BF639" s="401"/>
      <c r="BG639" s="401"/>
      <c r="BI639" s="400"/>
      <c r="BJ639" s="400"/>
      <c r="BK639" s="400"/>
      <c r="BL639" s="400"/>
      <c r="BM639" s="400"/>
      <c r="BN639" s="400"/>
      <c r="BO639" s="400"/>
      <c r="BP639" s="400"/>
      <c r="BR639" s="401"/>
      <c r="BT639" s="168">
        <v>67707.199999999997</v>
      </c>
      <c r="BU639" s="163">
        <v>23676.46</v>
      </c>
      <c r="BV639" s="163">
        <v>12300</v>
      </c>
      <c r="BW639" s="164">
        <v>47.5</v>
      </c>
      <c r="BY639" s="401"/>
      <c r="CA639" s="400"/>
      <c r="CB639" s="400"/>
      <c r="CC639" s="400"/>
      <c r="CD639" s="400"/>
      <c r="CE639" s="400"/>
      <c r="CF639" s="400"/>
      <c r="CG639" s="400"/>
      <c r="CH639" s="400"/>
      <c r="CJ639" s="401"/>
      <c r="CK639" s="401"/>
      <c r="CL639" s="401"/>
      <c r="CM639" s="401"/>
      <c r="CN639" s="401"/>
      <c r="CO639" s="401"/>
      <c r="CP639" s="401"/>
      <c r="CQ639" s="401"/>
      <c r="CS639" s="400"/>
      <c r="CU639" s="169">
        <v>300000.2</v>
      </c>
      <c r="CV639" s="170">
        <v>145231.24200000003</v>
      </c>
      <c r="CW639" s="170" t="s">
        <v>296</v>
      </c>
      <c r="CX639" s="171">
        <v>56</v>
      </c>
      <c r="CZ639" s="400"/>
      <c r="DB639" s="401"/>
      <c r="DC639" s="401"/>
      <c r="DD639" s="401"/>
      <c r="DE639" s="401"/>
      <c r="DF639" s="401"/>
      <c r="DG639" s="401"/>
      <c r="DH639" s="401"/>
      <c r="DI639" s="401"/>
      <c r="DK639" s="400"/>
      <c r="DM639" s="168">
        <v>14000.2</v>
      </c>
      <c r="DN639" s="163">
        <v>3380.0480000000002</v>
      </c>
      <c r="DO639" s="163">
        <v>3707</v>
      </c>
      <c r="DP639" s="164">
        <v>24.75</v>
      </c>
      <c r="DR639" s="400"/>
      <c r="DT639" s="401"/>
      <c r="DU639" s="401"/>
      <c r="DV639" s="401"/>
      <c r="DW639" s="401"/>
      <c r="DX639" s="401"/>
      <c r="DY639" s="401"/>
      <c r="DZ639" s="401"/>
      <c r="EA639" s="401"/>
      <c r="EC639" s="400"/>
      <c r="ED639" s="400"/>
      <c r="EE639" s="400"/>
      <c r="EF639" s="400"/>
      <c r="EG639" s="400"/>
      <c r="EH639" s="400"/>
      <c r="EI639" s="400"/>
      <c r="EJ639" s="400"/>
      <c r="EL639" s="401"/>
      <c r="EM639" s="401"/>
      <c r="EN639" s="401"/>
      <c r="EO639" s="401"/>
      <c r="EP639" s="401"/>
      <c r="EQ639" s="401"/>
      <c r="ER639" s="401"/>
      <c r="ES639" s="401"/>
      <c r="EU639" s="400"/>
      <c r="EW639" s="169">
        <v>300000.2</v>
      </c>
      <c r="EX639" s="170">
        <v>143981.24200000003</v>
      </c>
      <c r="EY639" s="170" t="s">
        <v>296</v>
      </c>
      <c r="EZ639" s="171">
        <v>55</v>
      </c>
      <c r="FB639" s="400"/>
      <c r="FD639" s="401"/>
      <c r="FF639" s="169">
        <v>300000.2</v>
      </c>
      <c r="FG639" s="170">
        <v>142091.77620000002</v>
      </c>
      <c r="FH639" s="170" t="s">
        <v>296</v>
      </c>
      <c r="FI639" s="171">
        <v>53.980000000000004</v>
      </c>
      <c r="FK639" s="401"/>
    </row>
    <row r="640" spans="2:167" ht="15" customHeight="1" x14ac:dyDescent="0.25">
      <c r="B640" s="750"/>
      <c r="C640" s="750"/>
      <c r="D640" s="750"/>
      <c r="E640" s="750"/>
      <c r="F640" s="750"/>
      <c r="G640" s="406"/>
      <c r="H640" s="152"/>
      <c r="I640" s="152"/>
      <c r="J640" s="152"/>
      <c r="K640" s="152"/>
      <c r="L640" s="152"/>
      <c r="M640" s="152"/>
      <c r="N640" s="152"/>
      <c r="O640" s="152"/>
      <c r="P640" s="152"/>
      <c r="Q640" s="407"/>
      <c r="R640" s="407"/>
      <c r="S640" s="407"/>
      <c r="T640" s="407"/>
      <c r="U640" s="407"/>
      <c r="V640" s="151"/>
      <c r="W640" s="152"/>
      <c r="Y640" s="400"/>
      <c r="AA640" s="165">
        <v>175000.2</v>
      </c>
      <c r="AB640" s="166">
        <v>78781.250000000015</v>
      </c>
      <c r="AC640" s="166">
        <v>125000</v>
      </c>
      <c r="AD640" s="167">
        <v>55</v>
      </c>
      <c r="AF640" s="400"/>
      <c r="AH640" s="175"/>
      <c r="AI640" s="175"/>
      <c r="AJ640" s="175"/>
      <c r="AK640" s="175"/>
      <c r="AL640" s="175"/>
      <c r="AM640" s="175"/>
      <c r="AN640" s="175"/>
      <c r="AO640" s="175"/>
      <c r="AQ640" s="400"/>
      <c r="AS640" s="168">
        <v>120000.2</v>
      </c>
      <c r="AT640" s="163">
        <v>49681.248999999996</v>
      </c>
      <c r="AU640" s="163">
        <v>54999.8</v>
      </c>
      <c r="AV640" s="164">
        <v>52.5</v>
      </c>
      <c r="AX640" s="400"/>
      <c r="AZ640" s="175"/>
      <c r="BA640" s="175"/>
      <c r="BB640" s="175"/>
      <c r="BC640" s="175"/>
      <c r="BD640" s="175"/>
      <c r="BE640" s="175"/>
      <c r="BF640" s="175"/>
      <c r="BG640" s="175"/>
      <c r="BI640" s="175"/>
      <c r="BJ640" s="175"/>
      <c r="BK640" s="175"/>
      <c r="BL640" s="175"/>
      <c r="BM640" s="175"/>
      <c r="BN640" s="175"/>
      <c r="BO640" s="175"/>
      <c r="BP640" s="175"/>
      <c r="BR640" s="401"/>
      <c r="BT640" s="165">
        <v>80007.199999999997</v>
      </c>
      <c r="BU640" s="166">
        <v>29518.959999999999</v>
      </c>
      <c r="BV640" s="166">
        <v>19400</v>
      </c>
      <c r="BW640" s="167">
        <v>48</v>
      </c>
      <c r="BY640" s="401"/>
      <c r="CA640" s="175"/>
      <c r="CB640" s="175"/>
      <c r="CC640" s="175"/>
      <c r="CD640" s="175"/>
      <c r="CE640" s="175"/>
      <c r="CF640" s="175"/>
      <c r="CG640" s="175"/>
      <c r="CH640" s="175"/>
      <c r="CJ640" s="175"/>
      <c r="CK640" s="175"/>
      <c r="CL640" s="175"/>
      <c r="CM640" s="175"/>
      <c r="CN640" s="175"/>
      <c r="CO640" s="175"/>
      <c r="CP640" s="175"/>
      <c r="CQ640" s="175"/>
      <c r="CS640" s="400"/>
      <c r="CZ640" s="400"/>
      <c r="DA640" s="175"/>
      <c r="DB640" s="175"/>
      <c r="DC640" s="175"/>
      <c r="DD640" s="175"/>
      <c r="DE640" s="175"/>
      <c r="DF640" s="175"/>
      <c r="DG640" s="175"/>
      <c r="DH640" s="175"/>
      <c r="DI640" s="175"/>
      <c r="DJ640" s="175"/>
      <c r="DK640" s="400"/>
      <c r="DM640" s="165">
        <v>17707.2</v>
      </c>
      <c r="DN640" s="166">
        <v>4297.5304999999998</v>
      </c>
      <c r="DO640" s="166">
        <v>15299.999999999996</v>
      </c>
      <c r="DP640" s="167">
        <v>30.549999999999997</v>
      </c>
      <c r="DR640" s="400"/>
      <c r="DT640" s="175"/>
      <c r="EA640" s="175"/>
      <c r="EB640" s="175"/>
      <c r="EC640" s="175"/>
      <c r="ED640" s="175"/>
      <c r="EE640" s="175"/>
      <c r="EF640" s="175"/>
      <c r="EG640" s="175"/>
      <c r="EH640" s="175"/>
      <c r="EI640" s="175"/>
      <c r="EJ640" s="175"/>
      <c r="EK640" s="175"/>
      <c r="EL640" s="175"/>
      <c r="EM640" s="175"/>
      <c r="EN640" s="175"/>
      <c r="EO640" s="175"/>
      <c r="EP640" s="175"/>
      <c r="EQ640" s="175"/>
      <c r="ER640" s="175"/>
      <c r="ES640" s="175"/>
      <c r="EU640" s="400"/>
      <c r="FB640" s="400"/>
      <c r="FD640" s="401"/>
      <c r="FK640" s="401"/>
    </row>
    <row r="641" spans="2:167" ht="15" customHeight="1" x14ac:dyDescent="0.25">
      <c r="B641" s="750"/>
      <c r="C641" s="750"/>
      <c r="D641" s="750"/>
      <c r="E641" s="750"/>
      <c r="F641" s="750"/>
      <c r="G641" s="176"/>
      <c r="H641" s="175"/>
      <c r="I641" s="175"/>
      <c r="J641" s="175"/>
      <c r="K641" s="175"/>
      <c r="L641" s="175"/>
      <c r="M641" s="175"/>
      <c r="N641" s="175"/>
      <c r="O641" s="175"/>
      <c r="P641" s="175"/>
      <c r="Q641" s="183"/>
      <c r="R641" s="183"/>
      <c r="S641" s="183"/>
      <c r="T641" s="183"/>
      <c r="U641" s="183"/>
      <c r="V641" s="176"/>
      <c r="W641" s="175"/>
      <c r="Y641" s="400"/>
      <c r="AA641" s="169">
        <v>300000.2</v>
      </c>
      <c r="AB641" s="170">
        <v>147531.25</v>
      </c>
      <c r="AC641" s="170" t="s">
        <v>296</v>
      </c>
      <c r="AD641" s="171">
        <v>56</v>
      </c>
      <c r="AF641" s="400"/>
      <c r="AH641" s="175"/>
      <c r="AI641" s="175"/>
      <c r="AJ641" s="175"/>
      <c r="AK641" s="175"/>
      <c r="AL641" s="175"/>
      <c r="AM641" s="175"/>
      <c r="AN641" s="175"/>
      <c r="AO641" s="175"/>
      <c r="AQ641" s="400"/>
      <c r="AS641" s="165">
        <v>175000</v>
      </c>
      <c r="AT641" s="166">
        <v>78556.144</v>
      </c>
      <c r="AU641" s="166">
        <v>0.20000000001164153</v>
      </c>
      <c r="AV641" s="167">
        <v>53</v>
      </c>
      <c r="AX641" s="400"/>
      <c r="AZ641" s="175"/>
      <c r="BA641" s="175"/>
      <c r="BB641" s="175"/>
      <c r="BC641" s="175"/>
      <c r="BD641" s="175"/>
      <c r="BE641" s="175"/>
      <c r="BF641" s="175"/>
      <c r="BG641" s="175"/>
      <c r="BI641" s="175"/>
      <c r="BJ641" s="175"/>
      <c r="BK641" s="175"/>
      <c r="BL641" s="175"/>
      <c r="BM641" s="175"/>
      <c r="BN641" s="175"/>
      <c r="BO641" s="175"/>
      <c r="BP641" s="175"/>
      <c r="BR641" s="401"/>
      <c r="BT641" s="168">
        <v>99407.2</v>
      </c>
      <c r="BU641" s="163">
        <v>38830.959999999999</v>
      </c>
      <c r="BV641" s="163">
        <v>20593</v>
      </c>
      <c r="BW641" s="164">
        <v>49.5</v>
      </c>
      <c r="BY641" s="401"/>
      <c r="CA641" s="175"/>
      <c r="CB641" s="175"/>
      <c r="CC641" s="175"/>
      <c r="CD641" s="175"/>
      <c r="CE641" s="175"/>
      <c r="CF641" s="175"/>
      <c r="CG641" s="175"/>
      <c r="CH641" s="175"/>
      <c r="CJ641" s="175"/>
      <c r="CK641" s="175"/>
      <c r="CL641" s="175"/>
      <c r="CM641" s="175"/>
      <c r="CN641" s="175"/>
      <c r="CO641" s="175"/>
      <c r="CP641" s="175"/>
      <c r="CQ641" s="175"/>
      <c r="CS641" s="400"/>
      <c r="CT641" s="400"/>
      <c r="CU641" s="400"/>
      <c r="CV641" s="400"/>
      <c r="CW641" s="400"/>
      <c r="CX641" s="400"/>
      <c r="CY641" s="400"/>
      <c r="CZ641" s="400"/>
      <c r="DA641" s="175"/>
      <c r="DB641" s="175"/>
      <c r="DC641" s="175"/>
      <c r="DD641" s="175"/>
      <c r="DE641" s="175"/>
      <c r="DF641" s="175"/>
      <c r="DG641" s="175"/>
      <c r="DH641" s="175"/>
      <c r="DI641" s="175"/>
      <c r="DJ641" s="175"/>
      <c r="DK641" s="400"/>
      <c r="DM641" s="168">
        <v>33007.199999999997</v>
      </c>
      <c r="DN641" s="163">
        <v>8971.6804999999986</v>
      </c>
      <c r="DO641" s="163">
        <v>20400</v>
      </c>
      <c r="DP641" s="164">
        <v>40</v>
      </c>
      <c r="DR641" s="400"/>
      <c r="DT641" s="175"/>
      <c r="EA641" s="175"/>
      <c r="EB641" s="175"/>
      <c r="EC641" s="175"/>
      <c r="ED641" s="175"/>
      <c r="EE641" s="175"/>
      <c r="EF641" s="175"/>
      <c r="EG641" s="175"/>
      <c r="EH641" s="175"/>
      <c r="EI641" s="175"/>
      <c r="EJ641" s="175"/>
      <c r="EK641" s="175"/>
      <c r="EL641" s="175"/>
      <c r="EM641" s="175"/>
      <c r="EN641" s="175"/>
      <c r="EO641" s="175"/>
      <c r="EP641" s="175"/>
      <c r="EQ641" s="175"/>
      <c r="ER641" s="175"/>
      <c r="ES641" s="175"/>
      <c r="ET641" s="175"/>
      <c r="EU641" s="400"/>
      <c r="EV641" s="400"/>
      <c r="EW641" s="400"/>
      <c r="EX641" s="400"/>
      <c r="EY641" s="400"/>
      <c r="EZ641" s="400"/>
      <c r="FA641" s="400"/>
      <c r="FB641" s="400"/>
      <c r="FD641" s="401"/>
      <c r="FE641" s="401"/>
      <c r="FF641" s="401"/>
      <c r="FG641" s="401"/>
      <c r="FH641" s="401"/>
      <c r="FI641" s="401"/>
      <c r="FJ641" s="401"/>
      <c r="FK641" s="401"/>
    </row>
    <row r="642" spans="2:167" ht="15" customHeight="1" x14ac:dyDescent="0.25">
      <c r="B642" s="750"/>
      <c r="C642" s="750"/>
      <c r="D642" s="750"/>
      <c r="E642" s="750"/>
      <c r="F642" s="750"/>
      <c r="G642" s="176"/>
      <c r="H642" s="175"/>
      <c r="I642" s="175"/>
      <c r="J642" s="175"/>
      <c r="K642" s="175"/>
      <c r="L642" s="175"/>
      <c r="M642" s="175"/>
      <c r="N642" s="175"/>
      <c r="O642" s="175"/>
      <c r="P642" s="175"/>
      <c r="Q642" s="420"/>
      <c r="R642" s="420"/>
      <c r="S642" s="420"/>
      <c r="T642" s="420"/>
      <c r="U642" s="420"/>
      <c r="V642" s="176"/>
      <c r="W642" s="175"/>
      <c r="Y642" s="400"/>
      <c r="AF642" s="400"/>
      <c r="AH642" s="175"/>
      <c r="AI642" s="175"/>
      <c r="AJ642" s="175"/>
      <c r="AK642" s="175"/>
      <c r="AL642" s="175"/>
      <c r="AM642" s="175"/>
      <c r="AN642" s="175"/>
      <c r="AO642" s="175"/>
      <c r="AQ642" s="400"/>
      <c r="AS642" s="168">
        <v>175000.2</v>
      </c>
      <c r="AT642" s="163">
        <v>78556.25</v>
      </c>
      <c r="AU642" s="163">
        <v>125000</v>
      </c>
      <c r="AV642" s="164">
        <v>55</v>
      </c>
      <c r="AX642" s="400"/>
      <c r="AZ642" s="175"/>
      <c r="BA642" s="175"/>
      <c r="BB642" s="175"/>
      <c r="BC642" s="175"/>
      <c r="BD642" s="175"/>
      <c r="BE642" s="175"/>
      <c r="BF642" s="175"/>
      <c r="BG642" s="175"/>
      <c r="BI642" s="175"/>
      <c r="BJ642" s="175"/>
      <c r="BK642" s="175"/>
      <c r="BL642" s="175"/>
      <c r="BM642" s="175"/>
      <c r="BN642" s="175"/>
      <c r="BO642" s="175"/>
      <c r="BP642" s="175"/>
      <c r="BR642" s="401"/>
      <c r="BT642" s="165">
        <v>120000.2</v>
      </c>
      <c r="BU642" s="166">
        <v>49024.494999999995</v>
      </c>
      <c r="BV642" s="166">
        <v>7</v>
      </c>
      <c r="BW642" s="167">
        <v>51.5</v>
      </c>
      <c r="BY642" s="401"/>
      <c r="CA642" s="175"/>
      <c r="CB642" s="175"/>
      <c r="CC642" s="175"/>
      <c r="CD642" s="175"/>
      <c r="CE642" s="175"/>
      <c r="CF642" s="175"/>
      <c r="CG642" s="175"/>
      <c r="CH642" s="175"/>
      <c r="CJ642" s="175"/>
      <c r="CK642" s="175"/>
      <c r="CL642" s="175"/>
      <c r="CM642" s="175"/>
      <c r="CN642" s="175"/>
      <c r="CO642" s="175"/>
      <c r="CP642" s="175"/>
      <c r="CQ642" s="175"/>
      <c r="CR642" s="175"/>
      <c r="CS642" s="175"/>
      <c r="CT642" s="175"/>
      <c r="CU642" s="175"/>
      <c r="CV642" s="175"/>
      <c r="CW642" s="175"/>
      <c r="CX642" s="175"/>
      <c r="CY642" s="175"/>
      <c r="CZ642" s="175"/>
      <c r="DA642" s="175"/>
      <c r="DB642" s="175"/>
      <c r="DC642" s="175"/>
      <c r="DD642" s="175"/>
      <c r="DE642" s="175"/>
      <c r="DF642" s="175"/>
      <c r="DG642" s="175"/>
      <c r="DH642" s="175"/>
      <c r="DI642" s="175"/>
      <c r="DJ642" s="175"/>
      <c r="DK642" s="400"/>
      <c r="DM642" s="165">
        <v>53407.199999999997</v>
      </c>
      <c r="DN642" s="166">
        <v>17131.680499999999</v>
      </c>
      <c r="DO642" s="166">
        <v>7300</v>
      </c>
      <c r="DP642" s="167">
        <v>47</v>
      </c>
      <c r="DR642" s="400"/>
      <c r="DT642" s="175"/>
      <c r="EA642" s="175"/>
      <c r="EB642" s="175"/>
      <c r="EC642" s="175"/>
      <c r="ED642" s="175"/>
      <c r="EE642" s="175"/>
      <c r="EF642" s="175"/>
      <c r="EG642" s="175"/>
      <c r="EH642" s="175"/>
      <c r="EI642" s="175"/>
      <c r="EJ642" s="175"/>
      <c r="EK642" s="175"/>
      <c r="EL642" s="175"/>
      <c r="EM642" s="175"/>
      <c r="EN642" s="175"/>
      <c r="EO642" s="175"/>
      <c r="EP642" s="175"/>
      <c r="EQ642" s="175"/>
      <c r="ER642" s="175"/>
      <c r="ES642" s="175"/>
      <c r="ET642" s="175"/>
      <c r="EU642" s="175"/>
      <c r="EV642" s="175"/>
      <c r="EW642" s="175"/>
      <c r="EX642" s="175"/>
      <c r="EY642" s="175"/>
      <c r="EZ642" s="175"/>
      <c r="FA642" s="175"/>
      <c r="FB642" s="175"/>
      <c r="FD642" s="175"/>
      <c r="FE642" s="175"/>
      <c r="FF642" s="175"/>
      <c r="FG642" s="175"/>
      <c r="FH642" s="175"/>
      <c r="FI642" s="175"/>
      <c r="FJ642" s="175"/>
      <c r="FK642" s="175"/>
    </row>
    <row r="643" spans="2:167" ht="15" customHeight="1" x14ac:dyDescent="0.25">
      <c r="B643" s="750"/>
      <c r="C643" s="750"/>
      <c r="D643" s="750"/>
      <c r="E643" s="750"/>
      <c r="F643" s="750"/>
      <c r="G643" s="176"/>
      <c r="H643" s="175"/>
      <c r="I643" s="175"/>
      <c r="J643" s="175"/>
      <c r="K643" s="175"/>
      <c r="L643" s="175"/>
      <c r="M643" s="175"/>
      <c r="N643" s="175"/>
      <c r="O643" s="175"/>
      <c r="P643" s="175"/>
      <c r="Q643" s="420"/>
      <c r="R643" s="420"/>
      <c r="S643" s="420"/>
      <c r="T643" s="420"/>
      <c r="U643" s="420"/>
      <c r="V643" s="176"/>
      <c r="W643" s="175"/>
      <c r="Y643" s="400"/>
      <c r="Z643" s="400"/>
      <c r="AA643" s="400"/>
      <c r="AB643" s="400"/>
      <c r="AC643" s="400"/>
      <c r="AD643" s="400"/>
      <c r="AE643" s="400"/>
      <c r="AF643" s="400"/>
      <c r="AH643" s="175"/>
      <c r="AI643" s="175"/>
      <c r="AJ643" s="175"/>
      <c r="AK643" s="175"/>
      <c r="AL643" s="175"/>
      <c r="AM643" s="175"/>
      <c r="AN643" s="175"/>
      <c r="AO643" s="175"/>
      <c r="AQ643" s="400"/>
      <c r="AS643" s="179">
        <v>300000.2</v>
      </c>
      <c r="AT643" s="180">
        <v>147306.25</v>
      </c>
      <c r="AU643" s="180" t="s">
        <v>296</v>
      </c>
      <c r="AV643" s="181">
        <v>56</v>
      </c>
      <c r="AX643" s="400"/>
      <c r="AZ643" s="175"/>
      <c r="BA643" s="175"/>
      <c r="BB643" s="175"/>
      <c r="BC643" s="175"/>
      <c r="BD643" s="175"/>
      <c r="BE643" s="175"/>
      <c r="BF643" s="175"/>
      <c r="BG643" s="175"/>
      <c r="BI643" s="175"/>
      <c r="BJ643" s="175"/>
      <c r="BK643" s="175"/>
      <c r="BL643" s="175"/>
      <c r="BM643" s="175"/>
      <c r="BN643" s="175"/>
      <c r="BO643" s="175"/>
      <c r="BP643" s="175"/>
      <c r="BR643" s="401"/>
      <c r="BT643" s="168">
        <v>120007.2</v>
      </c>
      <c r="BU643" s="163">
        <v>49028.1</v>
      </c>
      <c r="BV643" s="163">
        <v>54993.000000000015</v>
      </c>
      <c r="BW643" s="164">
        <v>52.5</v>
      </c>
      <c r="BY643" s="401"/>
      <c r="CA643" s="175"/>
      <c r="CB643" s="175"/>
      <c r="CC643" s="175"/>
      <c r="CD643" s="175"/>
      <c r="CE643" s="175"/>
      <c r="CF643" s="175"/>
      <c r="CG643" s="175"/>
      <c r="CH643" s="175"/>
      <c r="CJ643" s="175"/>
      <c r="CK643" s="175"/>
      <c r="CL643" s="175"/>
      <c r="CM643" s="175"/>
      <c r="CN643" s="175"/>
      <c r="CO643" s="175"/>
      <c r="CP643" s="175"/>
      <c r="CQ643" s="175"/>
      <c r="CR643" s="175"/>
      <c r="CS643" s="175"/>
      <c r="CT643" s="175"/>
      <c r="CU643" s="175"/>
      <c r="CV643" s="175"/>
      <c r="CW643" s="175"/>
      <c r="CX643" s="175"/>
      <c r="CY643" s="175"/>
      <c r="CZ643" s="175"/>
      <c r="DA643" s="175"/>
      <c r="DB643" s="175"/>
      <c r="DC643" s="175"/>
      <c r="DD643" s="175"/>
      <c r="DE643" s="175"/>
      <c r="DF643" s="175"/>
      <c r="DG643" s="175"/>
      <c r="DH643" s="175"/>
      <c r="DI643" s="175"/>
      <c r="DJ643" s="175"/>
      <c r="DK643" s="400"/>
      <c r="DM643" s="168">
        <v>60707.199999999997</v>
      </c>
      <c r="DN643" s="163">
        <v>20562.680499999999</v>
      </c>
      <c r="DO643" s="163">
        <v>19300</v>
      </c>
      <c r="DP643" s="164">
        <v>47.5</v>
      </c>
      <c r="DR643" s="400"/>
      <c r="DT643" s="175"/>
      <c r="EA643" s="175"/>
      <c r="EB643" s="175"/>
      <c r="EC643" s="175"/>
      <c r="ED643" s="175"/>
      <c r="EE643" s="175"/>
      <c r="EF643" s="175"/>
      <c r="EG643" s="175"/>
      <c r="EH643" s="175"/>
      <c r="EI643" s="175"/>
      <c r="EJ643" s="175"/>
      <c r="EK643" s="175"/>
      <c r="EL643" s="175"/>
      <c r="EM643" s="175"/>
      <c r="EN643" s="175"/>
      <c r="EO643" s="175"/>
      <c r="EP643" s="175"/>
      <c r="EQ643" s="175"/>
      <c r="ER643" s="175"/>
      <c r="ES643" s="175"/>
      <c r="ET643" s="175"/>
      <c r="EU643" s="175"/>
      <c r="EV643" s="175"/>
      <c r="EW643" s="175"/>
      <c r="EX643" s="175"/>
      <c r="EY643" s="175"/>
      <c r="EZ643" s="175"/>
      <c r="FA643" s="175"/>
      <c r="FB643" s="175"/>
      <c r="FD643" s="175"/>
      <c r="FE643" s="175"/>
      <c r="FF643" s="175"/>
      <c r="FG643" s="175"/>
      <c r="FH643" s="175"/>
      <c r="FI643" s="175"/>
      <c r="FJ643" s="175"/>
      <c r="FK643" s="175"/>
    </row>
    <row r="644" spans="2:167" ht="15" customHeight="1" x14ac:dyDescent="0.25">
      <c r="B644" s="750"/>
      <c r="C644" s="750"/>
      <c r="D644" s="750"/>
      <c r="E644" s="750"/>
      <c r="F644" s="750"/>
      <c r="G644" s="176"/>
      <c r="H644" s="175"/>
      <c r="I644" s="175"/>
      <c r="J644" s="175"/>
      <c r="K644" s="175"/>
      <c r="L644" s="175"/>
      <c r="M644" s="175"/>
      <c r="N644" s="175"/>
      <c r="O644" s="175"/>
      <c r="P644" s="175"/>
      <c r="Q644" s="420"/>
      <c r="R644" s="420"/>
      <c r="S644" s="420"/>
      <c r="T644" s="420"/>
      <c r="U644" s="420"/>
      <c r="V644" s="176"/>
      <c r="W644" s="175"/>
      <c r="X644" s="175"/>
      <c r="Y644" s="175"/>
      <c r="Z644" s="175"/>
      <c r="AA644" s="175"/>
      <c r="AB644" s="175"/>
      <c r="AC644" s="175"/>
      <c r="AD644" s="175"/>
      <c r="AE644" s="175"/>
      <c r="AF644" s="175"/>
      <c r="AG644" s="175"/>
      <c r="AH644" s="175"/>
      <c r="AI644" s="175"/>
      <c r="AJ644" s="175"/>
      <c r="AK644" s="175"/>
      <c r="AL644" s="175"/>
      <c r="AM644" s="175"/>
      <c r="AN644" s="175"/>
      <c r="AO644" s="175"/>
      <c r="AP644" s="175"/>
      <c r="AQ644" s="400"/>
      <c r="AX644" s="400"/>
      <c r="AZ644" s="175"/>
      <c r="BA644" s="175"/>
      <c r="BB644" s="175"/>
      <c r="BC644" s="175"/>
      <c r="BD644" s="175"/>
      <c r="BE644" s="175"/>
      <c r="BF644" s="175"/>
      <c r="BG644" s="175"/>
      <c r="BI644" s="175"/>
      <c r="BJ644" s="175"/>
      <c r="BK644" s="175"/>
      <c r="BL644" s="175"/>
      <c r="BM644" s="175"/>
      <c r="BN644" s="175"/>
      <c r="BO644" s="175"/>
      <c r="BP644" s="175"/>
      <c r="BR644" s="401"/>
      <c r="BT644" s="165">
        <v>175000.2</v>
      </c>
      <c r="BU644" s="166">
        <v>77899.425000000003</v>
      </c>
      <c r="BV644" s="166">
        <v>125000</v>
      </c>
      <c r="BW644" s="167">
        <v>54.5</v>
      </c>
      <c r="BY644" s="401"/>
      <c r="CA644" s="175"/>
      <c r="CB644" s="175"/>
      <c r="CC644" s="175"/>
      <c r="CD644" s="175"/>
      <c r="CE644" s="175"/>
      <c r="CF644" s="175"/>
      <c r="CG644" s="175"/>
      <c r="CH644" s="175"/>
      <c r="CJ644" s="175"/>
      <c r="CK644" s="175"/>
      <c r="CL644" s="175"/>
      <c r="CM644" s="175"/>
      <c r="CN644" s="175"/>
      <c r="CO644" s="175"/>
      <c r="CP644" s="175"/>
      <c r="CQ644" s="175"/>
      <c r="CR644" s="175"/>
      <c r="CS644" s="175"/>
      <c r="CT644" s="175"/>
      <c r="CU644" s="175"/>
      <c r="CV644" s="175"/>
      <c r="CW644" s="175"/>
      <c r="CX644" s="175"/>
      <c r="CY644" s="175"/>
      <c r="CZ644" s="175"/>
      <c r="DA644" s="175"/>
      <c r="DB644" s="175"/>
      <c r="DC644" s="175"/>
      <c r="DD644" s="175"/>
      <c r="DE644" s="175"/>
      <c r="DF644" s="175"/>
      <c r="DG644" s="175"/>
      <c r="DH644" s="175"/>
      <c r="DI644" s="175"/>
      <c r="DJ644" s="175"/>
      <c r="DK644" s="400"/>
      <c r="DM644" s="165">
        <v>80007.199999999997</v>
      </c>
      <c r="DN644" s="166">
        <v>29730.180499999999</v>
      </c>
      <c r="DO644" s="166">
        <v>19400</v>
      </c>
      <c r="DP644" s="167">
        <v>48</v>
      </c>
      <c r="DR644" s="400"/>
      <c r="DT644" s="175"/>
      <c r="EA644" s="175"/>
      <c r="EB644" s="175"/>
      <c r="EC644" s="175"/>
      <c r="ED644" s="175"/>
      <c r="EE644" s="175"/>
      <c r="EF644" s="175"/>
      <c r="EG644" s="175"/>
      <c r="EH644" s="175"/>
      <c r="EI644" s="175"/>
      <c r="EJ644" s="175"/>
      <c r="EK644" s="175"/>
      <c r="EL644" s="175"/>
      <c r="EM644" s="175"/>
      <c r="EN644" s="175"/>
      <c r="EO644" s="175"/>
      <c r="EP644" s="175"/>
      <c r="EQ644" s="175"/>
      <c r="ER644" s="175"/>
      <c r="ES644" s="175"/>
      <c r="ET644" s="175"/>
      <c r="EU644" s="175"/>
      <c r="EV644" s="175"/>
      <c r="EW644" s="175"/>
      <c r="EX644" s="175"/>
      <c r="EY644" s="175"/>
      <c r="EZ644" s="175"/>
      <c r="FA644" s="175"/>
      <c r="FB644" s="175"/>
      <c r="FC644" s="175"/>
      <c r="FD644" s="175"/>
      <c r="FE644" s="175"/>
      <c r="FF644" s="175"/>
      <c r="FG644" s="175"/>
      <c r="FH644" s="175"/>
      <c r="FI644" s="175"/>
      <c r="FJ644" s="175"/>
      <c r="FK644" s="175"/>
    </row>
    <row r="645" spans="2:167" ht="15" customHeight="1" x14ac:dyDescent="0.25">
      <c r="B645" s="750"/>
      <c r="C645" s="750"/>
      <c r="D645" s="750"/>
      <c r="E645" s="750"/>
      <c r="F645" s="750"/>
      <c r="G645" s="176"/>
      <c r="H645" s="175"/>
      <c r="I645" s="175"/>
      <c r="J645" s="175"/>
      <c r="K645" s="175"/>
      <c r="L645" s="175"/>
      <c r="M645" s="175"/>
      <c r="N645" s="175"/>
      <c r="O645" s="175"/>
      <c r="P645" s="175"/>
      <c r="Q645" s="420"/>
      <c r="R645" s="420"/>
      <c r="S645" s="420"/>
      <c r="T645" s="420"/>
      <c r="U645" s="420"/>
      <c r="V645" s="176"/>
      <c r="W645" s="175"/>
      <c r="X645" s="175"/>
      <c r="Y645" s="175"/>
      <c r="Z645" s="175"/>
      <c r="AA645" s="175"/>
      <c r="AB645" s="175"/>
      <c r="AC645" s="175"/>
      <c r="AD645" s="175"/>
      <c r="AE645" s="175"/>
      <c r="AF645" s="175"/>
      <c r="AG645" s="175"/>
      <c r="AH645" s="175"/>
      <c r="AI645" s="175"/>
      <c r="AJ645" s="175"/>
      <c r="AK645" s="175"/>
      <c r="AL645" s="175"/>
      <c r="AM645" s="175"/>
      <c r="AN645" s="175"/>
      <c r="AO645" s="175"/>
      <c r="AP645" s="175"/>
      <c r="AQ645" s="400"/>
      <c r="AR645" s="400"/>
      <c r="AS645" s="400"/>
      <c r="AT645" s="400"/>
      <c r="AU645" s="400"/>
      <c r="AV645" s="400"/>
      <c r="AW645" s="400"/>
      <c r="AX645" s="400"/>
      <c r="AZ645" s="175"/>
      <c r="BA645" s="175"/>
      <c r="BB645" s="175"/>
      <c r="BC645" s="175"/>
      <c r="BD645" s="175"/>
      <c r="BE645" s="175"/>
      <c r="BF645" s="175"/>
      <c r="BG645" s="175"/>
      <c r="BI645" s="175"/>
      <c r="BJ645" s="175"/>
      <c r="BK645" s="175"/>
      <c r="BL645" s="175"/>
      <c r="BM645" s="175"/>
      <c r="BN645" s="175"/>
      <c r="BO645" s="175"/>
      <c r="BP645" s="175"/>
      <c r="BR645" s="401"/>
      <c r="BT645" s="193">
        <v>300000.2</v>
      </c>
      <c r="BU645" s="194">
        <v>146024.42499999999</v>
      </c>
      <c r="BV645" s="194" t="s">
        <v>296</v>
      </c>
      <c r="BW645" s="195">
        <v>55.5</v>
      </c>
      <c r="BY645" s="401"/>
      <c r="CA645" s="175"/>
      <c r="CB645" s="175"/>
      <c r="CC645" s="175"/>
      <c r="CD645" s="175"/>
      <c r="CE645" s="175"/>
      <c r="CF645" s="175"/>
      <c r="CG645" s="175"/>
      <c r="CH645" s="175"/>
      <c r="CJ645" s="175"/>
      <c r="CK645" s="175"/>
      <c r="CL645" s="175"/>
      <c r="CM645" s="175"/>
      <c r="CN645" s="175"/>
      <c r="CO645" s="175"/>
      <c r="CP645" s="175"/>
      <c r="CQ645" s="175"/>
      <c r="CR645" s="175"/>
      <c r="CS645" s="175"/>
      <c r="CT645" s="175"/>
      <c r="CU645" s="175"/>
      <c r="CV645" s="175"/>
      <c r="CW645" s="175"/>
      <c r="CX645" s="175"/>
      <c r="CY645" s="175"/>
      <c r="CZ645" s="175"/>
      <c r="DA645" s="175"/>
      <c r="DB645" s="175"/>
      <c r="DC645" s="175"/>
      <c r="DD645" s="175"/>
      <c r="DE645" s="175"/>
      <c r="DF645" s="175"/>
      <c r="DG645" s="175"/>
      <c r="DH645" s="175"/>
      <c r="DI645" s="175"/>
      <c r="DJ645" s="175"/>
      <c r="DK645" s="400"/>
      <c r="DM645" s="168">
        <v>99407.2</v>
      </c>
      <c r="DN645" s="163">
        <v>39042.180500000002</v>
      </c>
      <c r="DO645" s="163">
        <v>20593</v>
      </c>
      <c r="DP645" s="164">
        <v>49</v>
      </c>
      <c r="DR645" s="400"/>
      <c r="DT645" s="175"/>
      <c r="EA645" s="175"/>
      <c r="EB645" s="175"/>
      <c r="EC645" s="175"/>
      <c r="ED645" s="175"/>
      <c r="EE645" s="175"/>
      <c r="EF645" s="175"/>
      <c r="EG645" s="175"/>
      <c r="EH645" s="175"/>
      <c r="EI645" s="175"/>
      <c r="EJ645" s="175"/>
      <c r="EK645" s="175"/>
      <c r="EL645" s="175"/>
      <c r="EM645" s="175"/>
      <c r="EN645" s="175"/>
      <c r="EO645" s="175"/>
      <c r="EP645" s="175"/>
      <c r="EQ645" s="175"/>
      <c r="ER645" s="175"/>
      <c r="ES645" s="175"/>
      <c r="ET645" s="175"/>
      <c r="EU645" s="175"/>
      <c r="EV645" s="175"/>
      <c r="EW645" s="175"/>
      <c r="EX645" s="175"/>
      <c r="EY645" s="175"/>
      <c r="EZ645" s="175"/>
      <c r="FA645" s="175"/>
      <c r="FB645" s="175"/>
      <c r="FC645" s="175"/>
      <c r="FD645" s="175"/>
      <c r="FE645" s="175"/>
      <c r="FF645" s="175"/>
      <c r="FG645" s="175"/>
      <c r="FH645" s="175"/>
      <c r="FI645" s="175"/>
      <c r="FJ645" s="175"/>
      <c r="FK645" s="175"/>
    </row>
    <row r="646" spans="2:167" ht="15" customHeight="1" x14ac:dyDescent="0.25">
      <c r="B646" s="750"/>
      <c r="C646" s="750"/>
      <c r="D646" s="750"/>
      <c r="E646" s="750"/>
      <c r="F646" s="750"/>
      <c r="G646" s="176"/>
      <c r="H646" s="175"/>
      <c r="I646" s="175"/>
      <c r="J646" s="175"/>
      <c r="K646" s="175"/>
      <c r="L646" s="175"/>
      <c r="M646" s="175"/>
      <c r="N646" s="175"/>
      <c r="O646" s="175"/>
      <c r="P646" s="175"/>
      <c r="Q646" s="420"/>
      <c r="R646" s="420"/>
      <c r="S646" s="420"/>
      <c r="T646" s="420"/>
      <c r="U646" s="420"/>
      <c r="V646" s="176"/>
      <c r="W646" s="175"/>
      <c r="X646" s="175"/>
      <c r="Y646" s="175"/>
      <c r="Z646" s="175"/>
      <c r="AA646" s="175"/>
      <c r="AB646" s="175"/>
      <c r="AC646" s="175"/>
      <c r="AD646" s="175"/>
      <c r="AE646" s="175"/>
      <c r="AF646" s="175"/>
      <c r="AG646" s="175"/>
      <c r="AH646" s="175"/>
      <c r="AI646" s="175"/>
      <c r="AJ646" s="175"/>
      <c r="AK646" s="175"/>
      <c r="AL646" s="175"/>
      <c r="AM646" s="175"/>
      <c r="AN646" s="175"/>
      <c r="AO646" s="175"/>
      <c r="AP646" s="175"/>
      <c r="AQ646" s="175"/>
      <c r="AR646" s="175"/>
      <c r="AS646" s="175"/>
      <c r="AT646" s="175"/>
      <c r="AU646" s="175"/>
      <c r="AV646" s="175"/>
      <c r="AW646" s="175"/>
      <c r="AX646" s="175"/>
      <c r="AY646" s="175"/>
      <c r="AZ646" s="175"/>
      <c r="BA646" s="175"/>
      <c r="BB646" s="175"/>
      <c r="BC646" s="175"/>
      <c r="BD646" s="175"/>
      <c r="BE646" s="175"/>
      <c r="BF646" s="175"/>
      <c r="BG646" s="175"/>
      <c r="BH646" s="175"/>
      <c r="BI646" s="175"/>
      <c r="BJ646" s="175"/>
      <c r="BK646" s="175"/>
      <c r="BL646" s="175"/>
      <c r="BM646" s="175"/>
      <c r="BN646" s="175"/>
      <c r="BO646" s="175"/>
      <c r="BP646" s="175"/>
      <c r="BQ646" s="175"/>
      <c r="BR646" s="401"/>
      <c r="BY646" s="401"/>
      <c r="CA646" s="175"/>
      <c r="CB646" s="175"/>
      <c r="CC646" s="175"/>
      <c r="CD646" s="175"/>
      <c r="CE646" s="175"/>
      <c r="CF646" s="175"/>
      <c r="CG646" s="175"/>
      <c r="CH646" s="175"/>
      <c r="CJ646" s="175"/>
      <c r="CK646" s="175"/>
      <c r="CL646" s="175"/>
      <c r="CM646" s="175"/>
      <c r="CN646" s="175"/>
      <c r="CO646" s="175"/>
      <c r="CP646" s="175"/>
      <c r="CQ646" s="175"/>
      <c r="CR646" s="175"/>
      <c r="CS646" s="175"/>
      <c r="CT646" s="175"/>
      <c r="CU646" s="175"/>
      <c r="CV646" s="175"/>
      <c r="CW646" s="175"/>
      <c r="CX646" s="175"/>
      <c r="CY646" s="175"/>
      <c r="CZ646" s="175"/>
      <c r="DA646" s="175"/>
      <c r="DB646" s="175"/>
      <c r="DC646" s="175"/>
      <c r="DD646" s="182"/>
      <c r="DE646" s="182"/>
      <c r="DF646" s="182"/>
      <c r="DG646" s="183"/>
      <c r="DH646" s="175"/>
      <c r="DI646" s="175"/>
      <c r="DJ646" s="175"/>
      <c r="DK646" s="400"/>
      <c r="DM646" s="165">
        <v>120000.2</v>
      </c>
      <c r="DN646" s="166">
        <v>49132.750500000002</v>
      </c>
      <c r="DO646" s="166">
        <v>7</v>
      </c>
      <c r="DP646" s="167">
        <v>51</v>
      </c>
      <c r="DR646" s="400"/>
      <c r="DT646" s="175"/>
      <c r="EA646" s="175"/>
      <c r="EB646" s="175"/>
      <c r="EC646" s="175"/>
      <c r="ED646" s="175"/>
      <c r="EE646" s="175"/>
      <c r="EF646" s="175"/>
      <c r="EG646" s="175"/>
      <c r="EH646" s="175"/>
      <c r="EI646" s="175"/>
      <c r="EJ646" s="175"/>
      <c r="EK646" s="175"/>
      <c r="EL646" s="175"/>
      <c r="EM646" s="175"/>
      <c r="EN646" s="175"/>
      <c r="EO646" s="175"/>
      <c r="EP646" s="175"/>
      <c r="EQ646" s="175"/>
      <c r="ER646" s="175"/>
      <c r="ES646" s="175"/>
      <c r="ET646" s="175"/>
      <c r="EU646" s="175"/>
      <c r="EV646" s="175"/>
      <c r="EW646" s="175"/>
      <c r="EX646" s="175"/>
      <c r="EY646" s="175"/>
      <c r="EZ646" s="175"/>
      <c r="FA646" s="175"/>
      <c r="FB646" s="175"/>
      <c r="FC646" s="175"/>
      <c r="FD646" s="175"/>
      <c r="FE646" s="175"/>
      <c r="FF646" s="175"/>
      <c r="FG646" s="175"/>
      <c r="FH646" s="175"/>
      <c r="FI646" s="175"/>
      <c r="FJ646" s="175"/>
      <c r="FK646" s="175"/>
    </row>
    <row r="647" spans="2:167" ht="15" customHeight="1" x14ac:dyDescent="0.25">
      <c r="B647" s="750"/>
      <c r="C647" s="750"/>
      <c r="D647" s="750"/>
      <c r="E647" s="750"/>
      <c r="F647" s="750"/>
      <c r="G647" s="176"/>
      <c r="H647" s="182"/>
      <c r="I647" s="182"/>
      <c r="J647" s="182"/>
      <c r="K647" s="183"/>
      <c r="L647" s="420"/>
      <c r="M647" s="420"/>
      <c r="N647" s="420"/>
      <c r="O647" s="420"/>
      <c r="P647" s="420"/>
      <c r="Q647" s="420"/>
      <c r="R647" s="420"/>
      <c r="S647" s="420"/>
      <c r="T647" s="420"/>
      <c r="U647" s="420"/>
      <c r="V647" s="176"/>
      <c r="W647" s="175"/>
      <c r="X647" s="175"/>
      <c r="Y647" s="175"/>
      <c r="Z647" s="175"/>
      <c r="AA647" s="175"/>
      <c r="AB647" s="175"/>
      <c r="AC647" s="175"/>
      <c r="AD647" s="175"/>
      <c r="AE647" s="175"/>
      <c r="AF647" s="175"/>
      <c r="AG647" s="175"/>
      <c r="AH647" s="175"/>
      <c r="AI647" s="175"/>
      <c r="AJ647" s="175"/>
      <c r="AK647" s="175"/>
      <c r="AL647" s="175"/>
      <c r="AM647" s="175"/>
      <c r="AN647" s="175"/>
      <c r="AO647" s="175"/>
      <c r="AP647" s="175"/>
      <c r="AQ647" s="175"/>
      <c r="AR647" s="175"/>
      <c r="AS647" s="175"/>
      <c r="AT647" s="175"/>
      <c r="AU647" s="175"/>
      <c r="AV647" s="175"/>
      <c r="AW647" s="175"/>
      <c r="AX647" s="175"/>
      <c r="AY647" s="175"/>
      <c r="AZ647" s="175"/>
      <c r="BA647" s="175"/>
      <c r="BB647" s="175"/>
      <c r="BC647" s="175"/>
      <c r="BD647" s="175"/>
      <c r="BE647" s="175"/>
      <c r="BF647" s="175"/>
      <c r="BG647" s="175"/>
      <c r="BH647" s="175"/>
      <c r="BI647" s="175"/>
      <c r="BJ647" s="175"/>
      <c r="BK647" s="175"/>
      <c r="BL647" s="175"/>
      <c r="BM647" s="175"/>
      <c r="BN647" s="175"/>
      <c r="BO647" s="175"/>
      <c r="BP647" s="175"/>
      <c r="BQ647" s="175"/>
      <c r="BR647" s="401"/>
      <c r="BS647" s="401"/>
      <c r="BT647" s="401"/>
      <c r="BU647" s="401"/>
      <c r="BV647" s="401"/>
      <c r="BW647" s="401"/>
      <c r="BX647" s="401"/>
      <c r="BY647" s="401"/>
      <c r="CA647" s="175"/>
      <c r="CB647" s="175"/>
      <c r="CC647" s="175"/>
      <c r="CD647" s="175"/>
      <c r="CE647" s="175"/>
      <c r="CF647" s="175"/>
      <c r="CG647" s="175"/>
      <c r="CH647" s="175"/>
      <c r="CJ647" s="175"/>
      <c r="CK647" s="175"/>
      <c r="CL647" s="175"/>
      <c r="CM647" s="175"/>
      <c r="CN647" s="175"/>
      <c r="CO647" s="175"/>
      <c r="CP647" s="175"/>
      <c r="CQ647" s="175"/>
      <c r="CR647" s="175"/>
      <c r="CS647" s="175"/>
      <c r="CT647" s="175"/>
      <c r="CU647" s="175"/>
      <c r="CV647" s="175"/>
      <c r="CW647" s="175"/>
      <c r="CX647" s="175"/>
      <c r="CY647" s="175"/>
      <c r="CZ647" s="175"/>
      <c r="DA647" s="175"/>
      <c r="DB647" s="175"/>
      <c r="DC647" s="175"/>
      <c r="DD647" s="182"/>
      <c r="DE647" s="182"/>
      <c r="DF647" s="182"/>
      <c r="DG647" s="183"/>
      <c r="DH647" s="175"/>
      <c r="DI647" s="175"/>
      <c r="DJ647" s="175"/>
      <c r="DK647" s="400"/>
      <c r="DM647" s="168">
        <v>120007.2</v>
      </c>
      <c r="DN647" s="163">
        <v>49136.320500000002</v>
      </c>
      <c r="DO647" s="163">
        <v>54993.000000000015</v>
      </c>
      <c r="DP647" s="164">
        <v>52</v>
      </c>
      <c r="DR647" s="400"/>
      <c r="DT647" s="175"/>
      <c r="EA647" s="175"/>
      <c r="EB647" s="175"/>
      <c r="EC647" s="175"/>
      <c r="ED647" s="175"/>
      <c r="EE647" s="175"/>
      <c r="EF647" s="175"/>
      <c r="EG647" s="175"/>
      <c r="EH647" s="175"/>
      <c r="EI647" s="175"/>
      <c r="EJ647" s="175"/>
      <c r="EK647" s="175"/>
      <c r="EL647" s="175"/>
      <c r="EM647" s="175"/>
      <c r="EN647" s="175"/>
      <c r="EO647" s="175"/>
      <c r="EP647" s="175"/>
      <c r="EQ647" s="175"/>
      <c r="ER647" s="175"/>
      <c r="ES647" s="175"/>
      <c r="ET647" s="175"/>
      <c r="EU647" s="175"/>
      <c r="EV647" s="175"/>
      <c r="EW647" s="175"/>
      <c r="EX647" s="175"/>
      <c r="EY647" s="175"/>
      <c r="EZ647" s="175"/>
      <c r="FA647" s="175"/>
      <c r="FB647" s="175"/>
      <c r="FC647" s="175"/>
      <c r="FD647" s="175"/>
      <c r="FE647" s="175"/>
      <c r="FF647" s="175"/>
      <c r="FG647" s="175"/>
      <c r="FH647" s="175"/>
      <c r="FI647" s="175"/>
      <c r="FJ647" s="175"/>
      <c r="FK647" s="175"/>
    </row>
    <row r="648" spans="2:167" ht="15" customHeight="1" x14ac:dyDescent="0.25">
      <c r="B648" s="750"/>
      <c r="C648" s="750"/>
      <c r="D648" s="750"/>
      <c r="E648" s="750"/>
      <c r="F648" s="750"/>
      <c r="G648" s="176"/>
      <c r="H648" s="182"/>
      <c r="I648" s="182"/>
      <c r="J648" s="182"/>
      <c r="K648" s="183"/>
      <c r="L648" s="420"/>
      <c r="M648" s="420"/>
      <c r="N648" s="420"/>
      <c r="O648" s="420"/>
      <c r="P648" s="420"/>
      <c r="Q648" s="420"/>
      <c r="R648" s="420"/>
      <c r="S648" s="420"/>
      <c r="T648" s="420"/>
      <c r="U648" s="420"/>
      <c r="V648" s="176"/>
      <c r="W648" s="175"/>
      <c r="X648" s="175"/>
      <c r="Y648" s="175"/>
      <c r="Z648" s="175"/>
      <c r="AA648" s="182"/>
      <c r="AB648" s="182"/>
      <c r="AC648" s="182"/>
      <c r="AD648" s="183"/>
      <c r="AE648" s="175"/>
      <c r="AF648" s="175"/>
      <c r="AG648" s="175"/>
      <c r="AH648" s="175"/>
      <c r="AI648" s="175"/>
      <c r="AJ648" s="175"/>
      <c r="AK648" s="175"/>
      <c r="AL648" s="175"/>
      <c r="AM648" s="175"/>
      <c r="AN648" s="175"/>
      <c r="AO648" s="175"/>
      <c r="AP648" s="175"/>
      <c r="AQ648" s="175"/>
      <c r="AR648" s="175"/>
      <c r="AS648" s="175"/>
      <c r="AT648" s="175"/>
      <c r="AU648" s="175"/>
      <c r="AV648" s="175"/>
      <c r="AW648" s="175"/>
      <c r="AX648" s="175"/>
      <c r="AY648" s="175"/>
      <c r="AZ648" s="175"/>
      <c r="BA648" s="175"/>
      <c r="BB648" s="175"/>
      <c r="BC648" s="175"/>
      <c r="BD648" s="175"/>
      <c r="BE648" s="175"/>
      <c r="BF648" s="175"/>
      <c r="BG648" s="175"/>
      <c r="BH648" s="175"/>
      <c r="BI648" s="175"/>
      <c r="BJ648" s="175"/>
      <c r="BK648" s="175"/>
      <c r="BL648" s="175"/>
      <c r="BM648" s="175"/>
      <c r="BN648" s="175"/>
      <c r="BO648" s="175"/>
      <c r="BP648" s="175"/>
      <c r="BQ648" s="175"/>
      <c r="BR648" s="175"/>
      <c r="BS648" s="175"/>
      <c r="BT648" s="175"/>
      <c r="BU648" s="175"/>
      <c r="BV648" s="175"/>
      <c r="BW648" s="175"/>
      <c r="BX648" s="175"/>
      <c r="BY648" s="175"/>
      <c r="CA648" s="175"/>
      <c r="CB648" s="175"/>
      <c r="CC648" s="175"/>
      <c r="CD648" s="175"/>
      <c r="CE648" s="175"/>
      <c r="CF648" s="175"/>
      <c r="CG648" s="175"/>
      <c r="CH648" s="175"/>
      <c r="CJ648" s="175"/>
      <c r="CK648" s="175"/>
      <c r="CL648" s="175"/>
      <c r="CM648" s="175"/>
      <c r="CN648" s="175"/>
      <c r="CO648" s="175"/>
      <c r="CP648" s="175"/>
      <c r="CQ648" s="175"/>
      <c r="CR648" s="175"/>
      <c r="CS648" s="175"/>
      <c r="CT648" s="175"/>
      <c r="CU648" s="175"/>
      <c r="CV648" s="175"/>
      <c r="CW648" s="175"/>
      <c r="CX648" s="175"/>
      <c r="CY648" s="175"/>
      <c r="CZ648" s="175"/>
      <c r="DA648" s="175"/>
      <c r="DB648" s="175"/>
      <c r="DC648" s="175"/>
      <c r="DD648" s="182"/>
      <c r="DE648" s="182"/>
      <c r="DF648" s="182"/>
      <c r="DG648" s="183"/>
      <c r="DH648" s="175"/>
      <c r="DI648" s="175"/>
      <c r="DJ648" s="175"/>
      <c r="DK648" s="400"/>
      <c r="DM648" s="165">
        <v>175000.2</v>
      </c>
      <c r="DN648" s="166">
        <v>77732.680500000017</v>
      </c>
      <c r="DO648" s="166">
        <v>125000</v>
      </c>
      <c r="DP648" s="167">
        <v>54</v>
      </c>
      <c r="DR648" s="400"/>
      <c r="DT648" s="175"/>
      <c r="DU648" s="175"/>
      <c r="DV648" s="175"/>
      <c r="DW648" s="175"/>
      <c r="DX648" s="175"/>
      <c r="DY648" s="175"/>
      <c r="DZ648" s="175"/>
      <c r="EA648" s="175"/>
      <c r="EB648" s="175"/>
      <c r="EC648" s="175"/>
      <c r="ED648" s="175"/>
      <c r="EE648" s="175"/>
      <c r="EF648" s="175"/>
      <c r="EG648" s="175"/>
      <c r="EH648" s="175"/>
      <c r="EI648" s="175"/>
      <c r="EJ648" s="175"/>
      <c r="EK648" s="175"/>
      <c r="EL648" s="175"/>
      <c r="EM648" s="175"/>
      <c r="EN648" s="175"/>
      <c r="EO648" s="175"/>
      <c r="EP648" s="175"/>
      <c r="EQ648" s="175"/>
      <c r="ER648" s="175"/>
      <c r="ES648" s="175"/>
      <c r="ET648" s="175"/>
      <c r="EU648" s="175"/>
      <c r="EV648" s="175"/>
      <c r="EW648" s="175"/>
      <c r="EX648" s="175"/>
      <c r="EY648" s="175"/>
      <c r="EZ648" s="175"/>
      <c r="FA648" s="175"/>
      <c r="FB648" s="175"/>
      <c r="FC648" s="175"/>
      <c r="FD648" s="175"/>
      <c r="FE648" s="175"/>
      <c r="FF648" s="175"/>
      <c r="FG648" s="175"/>
      <c r="FH648" s="175"/>
      <c r="FI648" s="175"/>
      <c r="FJ648" s="175"/>
      <c r="FK648" s="175"/>
    </row>
    <row r="649" spans="2:167" ht="15" customHeight="1" x14ac:dyDescent="0.25">
      <c r="B649" s="750"/>
      <c r="C649" s="750"/>
      <c r="D649" s="750"/>
      <c r="E649" s="750"/>
      <c r="F649" s="750"/>
      <c r="G649" s="176"/>
      <c r="H649" s="176"/>
      <c r="I649" s="176"/>
      <c r="J649" s="176"/>
      <c r="K649" s="176"/>
      <c r="L649" s="176"/>
      <c r="M649" s="176"/>
      <c r="N649" s="176"/>
      <c r="O649" s="176"/>
      <c r="P649" s="176"/>
      <c r="Q649" s="176"/>
      <c r="R649" s="176"/>
      <c r="S649" s="176"/>
      <c r="T649" s="176"/>
      <c r="U649" s="176"/>
      <c r="V649" s="176"/>
      <c r="W649" s="175"/>
      <c r="X649" s="175"/>
      <c r="Y649" s="175"/>
      <c r="Z649" s="175"/>
      <c r="AA649" s="175"/>
      <c r="AB649" s="175"/>
      <c r="AC649" s="175"/>
      <c r="AD649" s="175"/>
      <c r="AE649" s="175"/>
      <c r="AF649" s="175"/>
      <c r="AG649" s="175"/>
      <c r="AH649" s="175"/>
      <c r="AI649" s="175"/>
      <c r="AJ649" s="175"/>
      <c r="AK649" s="175"/>
      <c r="AL649" s="175"/>
      <c r="AM649" s="175"/>
      <c r="AN649" s="175"/>
      <c r="AO649" s="175"/>
      <c r="AP649" s="175"/>
      <c r="AQ649" s="175"/>
      <c r="AR649" s="175"/>
      <c r="AS649" s="175"/>
      <c r="AT649" s="175"/>
      <c r="AU649" s="175"/>
      <c r="AV649" s="175"/>
      <c r="AW649" s="175"/>
      <c r="AX649" s="175"/>
      <c r="AY649" s="175"/>
      <c r="AZ649" s="175"/>
      <c r="BA649" s="175"/>
      <c r="BB649" s="175"/>
      <c r="BC649" s="175"/>
      <c r="BD649" s="175"/>
      <c r="BE649" s="175"/>
      <c r="BF649" s="175"/>
      <c r="BG649" s="175"/>
      <c r="BH649" s="175"/>
      <c r="BI649" s="175"/>
      <c r="BJ649" s="175"/>
      <c r="BK649" s="175"/>
      <c r="BL649" s="175"/>
      <c r="BM649" s="175"/>
      <c r="BN649" s="175"/>
      <c r="BO649" s="175"/>
      <c r="BP649" s="175"/>
      <c r="BQ649" s="175"/>
      <c r="BR649" s="175"/>
      <c r="BS649" s="175"/>
      <c r="BT649" s="175"/>
      <c r="BU649" s="175"/>
      <c r="BV649" s="175"/>
      <c r="BW649" s="175"/>
      <c r="BX649" s="175"/>
      <c r="BY649" s="175"/>
      <c r="CA649" s="175"/>
      <c r="CB649" s="175"/>
      <c r="CC649" s="175"/>
      <c r="CD649" s="175"/>
      <c r="CE649" s="175"/>
      <c r="CF649" s="175"/>
      <c r="CG649" s="175"/>
      <c r="CH649" s="175"/>
      <c r="CJ649" s="175"/>
      <c r="CK649" s="175"/>
      <c r="CL649" s="175"/>
      <c r="CM649" s="175"/>
      <c r="CN649" s="175"/>
      <c r="CO649" s="175"/>
      <c r="CP649" s="175"/>
      <c r="CQ649" s="175"/>
      <c r="CR649" s="175"/>
      <c r="CS649" s="175"/>
      <c r="CT649" s="175"/>
      <c r="CU649" s="175"/>
      <c r="CV649" s="175"/>
      <c r="CW649" s="175"/>
      <c r="CX649" s="175"/>
      <c r="CY649" s="175"/>
      <c r="CZ649" s="175"/>
      <c r="DA649" s="175"/>
      <c r="DB649" s="175"/>
      <c r="DC649" s="175"/>
      <c r="DD649" s="176"/>
      <c r="DE649" s="176"/>
      <c r="DF649" s="176"/>
      <c r="DG649" s="176"/>
      <c r="DH649" s="175"/>
      <c r="DI649" s="175"/>
      <c r="DJ649" s="175"/>
      <c r="DK649" s="400"/>
      <c r="DM649" s="169">
        <v>300000.2</v>
      </c>
      <c r="DN649" s="170">
        <v>145232.68050000002</v>
      </c>
      <c r="DO649" s="170" t="s">
        <v>296</v>
      </c>
      <c r="DP649" s="171">
        <v>55</v>
      </c>
      <c r="DR649" s="400"/>
      <c r="DT649" s="175"/>
      <c r="DU649" s="175"/>
      <c r="DV649" s="175"/>
      <c r="DW649" s="175"/>
      <c r="DX649" s="175"/>
      <c r="DY649" s="175"/>
      <c r="DZ649" s="175"/>
      <c r="EA649" s="175"/>
      <c r="EB649" s="175"/>
      <c r="EC649" s="175"/>
      <c r="ED649" s="175"/>
      <c r="EE649" s="175"/>
      <c r="EF649" s="175"/>
      <c r="EG649" s="175"/>
      <c r="EH649" s="175"/>
      <c r="EI649" s="175"/>
      <c r="EJ649" s="175"/>
      <c r="EK649" s="175"/>
      <c r="EL649" s="175"/>
      <c r="EM649" s="175"/>
      <c r="EN649" s="175"/>
      <c r="EO649" s="175"/>
      <c r="EP649" s="175"/>
      <c r="EQ649" s="175"/>
      <c r="ER649" s="175"/>
      <c r="ES649" s="175"/>
      <c r="ET649" s="175"/>
      <c r="EU649" s="175"/>
      <c r="EV649" s="175"/>
      <c r="EW649" s="175"/>
      <c r="EX649" s="175"/>
      <c r="EY649" s="175"/>
      <c r="EZ649" s="175"/>
      <c r="FA649" s="175"/>
      <c r="FB649" s="175"/>
      <c r="FC649" s="175"/>
      <c r="FD649" s="175"/>
      <c r="FE649" s="175"/>
      <c r="FF649" s="175"/>
      <c r="FG649" s="175"/>
      <c r="FH649" s="175"/>
      <c r="FI649" s="175"/>
      <c r="FJ649" s="175"/>
      <c r="FK649" s="175"/>
    </row>
    <row r="650" spans="2:167" ht="15" customHeight="1" x14ac:dyDescent="0.25">
      <c r="B650" s="750"/>
      <c r="C650" s="750"/>
      <c r="D650" s="750"/>
      <c r="E650" s="750"/>
      <c r="F650" s="750"/>
      <c r="G650" s="176"/>
      <c r="H650" s="176"/>
      <c r="I650" s="176"/>
      <c r="J650" s="176"/>
      <c r="K650" s="176"/>
      <c r="L650" s="176"/>
      <c r="M650" s="176"/>
      <c r="N650" s="176"/>
      <c r="O650" s="176"/>
      <c r="P650" s="176"/>
      <c r="Q650" s="176"/>
      <c r="R650" s="176"/>
      <c r="S650" s="176"/>
      <c r="T650" s="176"/>
      <c r="U650" s="176"/>
      <c r="V650" s="176"/>
      <c r="W650" s="175"/>
      <c r="X650" s="175"/>
      <c r="Y650" s="175"/>
      <c r="Z650" s="175"/>
      <c r="AA650" s="175"/>
      <c r="AB650" s="175"/>
      <c r="AC650" s="175"/>
      <c r="AD650" s="175"/>
      <c r="AE650" s="175"/>
      <c r="AF650" s="175"/>
      <c r="AG650" s="175"/>
      <c r="AH650" s="175"/>
      <c r="AI650" s="175"/>
      <c r="AJ650" s="175"/>
      <c r="AK650" s="175"/>
      <c r="AL650" s="175"/>
      <c r="AM650" s="175"/>
      <c r="AN650" s="175"/>
      <c r="AO650" s="175"/>
      <c r="AP650" s="175"/>
      <c r="AQ650" s="175"/>
      <c r="AR650" s="175"/>
      <c r="AS650" s="175"/>
      <c r="AT650" s="175"/>
      <c r="AU650" s="175"/>
      <c r="AV650" s="175"/>
      <c r="AW650" s="175"/>
      <c r="AX650" s="175"/>
      <c r="AY650" s="175"/>
      <c r="AZ650" s="175"/>
      <c r="BA650" s="175"/>
      <c r="BB650" s="175"/>
      <c r="BC650" s="175"/>
      <c r="BD650" s="175"/>
      <c r="BE650" s="175"/>
      <c r="BF650" s="175"/>
      <c r="BG650" s="175"/>
      <c r="BH650" s="175"/>
      <c r="BI650" s="175"/>
      <c r="BJ650" s="175"/>
      <c r="BK650" s="175"/>
      <c r="BL650" s="175"/>
      <c r="BM650" s="175"/>
      <c r="BN650" s="175"/>
      <c r="BO650" s="175"/>
      <c r="BP650" s="175"/>
      <c r="BQ650" s="175"/>
      <c r="BR650" s="175"/>
      <c r="BS650" s="175"/>
      <c r="BT650" s="175"/>
      <c r="BU650" s="175"/>
      <c r="BV650" s="175"/>
      <c r="BW650" s="175"/>
      <c r="BX650" s="175"/>
      <c r="BY650" s="175"/>
      <c r="CA650" s="175"/>
      <c r="CB650" s="175"/>
      <c r="CC650" s="175"/>
      <c r="CD650" s="175"/>
      <c r="CE650" s="175"/>
      <c r="CF650" s="175"/>
      <c r="CG650" s="175"/>
      <c r="CH650" s="175"/>
      <c r="CJ650" s="175"/>
      <c r="CK650" s="175"/>
      <c r="CL650" s="175"/>
      <c r="CM650" s="175"/>
      <c r="CN650" s="175"/>
      <c r="CO650" s="175"/>
      <c r="CP650" s="175"/>
      <c r="CQ650" s="175"/>
      <c r="CR650" s="175"/>
      <c r="CS650" s="175"/>
      <c r="CT650" s="175"/>
      <c r="CU650" s="175"/>
      <c r="CV650" s="175"/>
      <c r="CW650" s="175"/>
      <c r="CX650" s="175"/>
      <c r="CY650" s="175"/>
      <c r="CZ650" s="175"/>
      <c r="DA650" s="175"/>
      <c r="DB650" s="175"/>
      <c r="DC650" s="175"/>
      <c r="DD650" s="176"/>
      <c r="DE650" s="176"/>
      <c r="DF650" s="176"/>
      <c r="DG650" s="176"/>
      <c r="DH650" s="175"/>
      <c r="DI650" s="175"/>
      <c r="DJ650" s="175"/>
      <c r="DK650" s="400"/>
      <c r="DR650" s="400"/>
      <c r="DT650" s="175"/>
      <c r="DU650" s="175"/>
      <c r="DV650" s="175"/>
      <c r="DW650" s="175"/>
      <c r="DX650" s="175"/>
      <c r="DY650" s="175"/>
      <c r="DZ650" s="175"/>
      <c r="EA650" s="175"/>
      <c r="EB650" s="175"/>
      <c r="EC650" s="175"/>
      <c r="ED650" s="175"/>
      <c r="EE650" s="175"/>
      <c r="EF650" s="175"/>
      <c r="EG650" s="175"/>
      <c r="EH650" s="175"/>
      <c r="EI650" s="175"/>
      <c r="EJ650" s="175"/>
      <c r="EK650" s="175"/>
      <c r="EL650" s="175"/>
      <c r="EM650" s="175"/>
      <c r="EN650" s="175"/>
      <c r="EO650" s="175"/>
      <c r="EP650" s="175"/>
      <c r="EQ650" s="175"/>
      <c r="ER650" s="175"/>
      <c r="ES650" s="175"/>
      <c r="ET650" s="175"/>
      <c r="EU650" s="175"/>
      <c r="EV650" s="175"/>
      <c r="EW650" s="175"/>
      <c r="EX650" s="175"/>
      <c r="EY650" s="175"/>
      <c r="EZ650" s="175"/>
      <c r="FA650" s="175"/>
      <c r="FB650" s="175"/>
      <c r="FC650" s="175"/>
      <c r="FD650" s="175"/>
      <c r="FE650" s="175"/>
      <c r="FF650" s="175"/>
      <c r="FG650" s="175"/>
      <c r="FH650" s="175"/>
      <c r="FI650" s="175"/>
      <c r="FJ650" s="175"/>
      <c r="FK650" s="175"/>
    </row>
    <row r="651" spans="2:167" ht="15" customHeight="1" x14ac:dyDescent="0.25">
      <c r="B651" s="750"/>
      <c r="C651" s="750"/>
      <c r="D651" s="750"/>
      <c r="E651" s="750"/>
      <c r="F651" s="750"/>
      <c r="G651" s="176"/>
      <c r="H651" s="176"/>
      <c r="I651" s="176"/>
      <c r="J651" s="176"/>
      <c r="K651" s="176"/>
      <c r="L651" s="176"/>
      <c r="M651" s="176"/>
      <c r="N651" s="176"/>
      <c r="O651" s="176"/>
      <c r="P651" s="176"/>
      <c r="Q651" s="176"/>
      <c r="R651" s="176"/>
      <c r="S651" s="176"/>
      <c r="T651" s="176"/>
      <c r="U651" s="176"/>
      <c r="V651" s="176"/>
      <c r="W651" s="175"/>
      <c r="X651" s="175"/>
      <c r="Y651" s="175"/>
      <c r="Z651" s="175"/>
      <c r="AA651" s="175"/>
      <c r="AB651" s="175"/>
      <c r="AC651" s="175"/>
      <c r="AD651" s="175"/>
      <c r="AE651" s="175"/>
      <c r="AF651" s="175"/>
      <c r="AG651" s="175"/>
      <c r="AH651" s="175"/>
      <c r="AI651" s="175"/>
      <c r="AJ651" s="175"/>
      <c r="AK651" s="175"/>
      <c r="AL651" s="175"/>
      <c r="AM651" s="175"/>
      <c r="AN651" s="175"/>
      <c r="AO651" s="175"/>
      <c r="AP651" s="175"/>
      <c r="AQ651" s="175"/>
      <c r="AR651" s="175"/>
      <c r="AS651" s="175"/>
      <c r="AT651" s="175"/>
      <c r="AU651" s="175"/>
      <c r="AV651" s="175"/>
      <c r="AW651" s="175"/>
      <c r="AX651" s="175"/>
      <c r="AY651" s="175"/>
      <c r="AZ651" s="175"/>
      <c r="BA651" s="175"/>
      <c r="BB651" s="175"/>
      <c r="BC651" s="175"/>
      <c r="BD651" s="175"/>
      <c r="BE651" s="175"/>
      <c r="BF651" s="175"/>
      <c r="BG651" s="175"/>
      <c r="BH651" s="175"/>
      <c r="BI651" s="175"/>
      <c r="BJ651" s="175"/>
      <c r="BK651" s="175"/>
      <c r="BL651" s="175"/>
      <c r="BM651" s="175"/>
      <c r="BN651" s="175"/>
      <c r="BO651" s="175"/>
      <c r="BP651" s="175"/>
      <c r="BQ651" s="175"/>
      <c r="BR651" s="175"/>
      <c r="BS651" s="175"/>
      <c r="BT651" s="175"/>
      <c r="BU651" s="175"/>
      <c r="BV651" s="175"/>
      <c r="BW651" s="175"/>
      <c r="BX651" s="175"/>
      <c r="BY651" s="175"/>
      <c r="CA651" s="175"/>
      <c r="CB651" s="175"/>
      <c r="CC651" s="175"/>
      <c r="CD651" s="175"/>
      <c r="CE651" s="175"/>
      <c r="CF651" s="175"/>
      <c r="CG651" s="175"/>
      <c r="CH651" s="175"/>
      <c r="CJ651" s="175"/>
      <c r="CK651" s="175"/>
      <c r="CL651" s="175"/>
      <c r="CM651" s="175"/>
      <c r="CN651" s="175"/>
      <c r="CO651" s="175"/>
      <c r="CP651" s="175"/>
      <c r="CQ651" s="175"/>
      <c r="CR651" s="175"/>
      <c r="CS651" s="175"/>
      <c r="CT651" s="175"/>
      <c r="CU651" s="175"/>
      <c r="CV651" s="175"/>
      <c r="CW651" s="175"/>
      <c r="CX651" s="175"/>
      <c r="CY651" s="175"/>
      <c r="CZ651" s="175"/>
      <c r="DA651" s="175"/>
      <c r="DB651" s="175"/>
      <c r="DC651" s="175"/>
      <c r="DD651" s="176"/>
      <c r="DE651" s="176"/>
      <c r="DF651" s="176"/>
      <c r="DG651" s="176"/>
      <c r="DH651" s="175"/>
      <c r="DI651" s="175"/>
      <c r="DJ651" s="175"/>
      <c r="DK651" s="400"/>
      <c r="DL651" s="400"/>
      <c r="DM651" s="400"/>
      <c r="DN651" s="400"/>
      <c r="DO651" s="400"/>
      <c r="DP651" s="400"/>
      <c r="DQ651" s="400"/>
      <c r="DR651" s="400"/>
      <c r="DT651" s="175"/>
      <c r="DU651" s="175"/>
      <c r="DV651" s="175"/>
      <c r="DW651" s="175"/>
      <c r="DX651" s="175"/>
      <c r="DY651" s="175"/>
      <c r="DZ651" s="175"/>
      <c r="EA651" s="175"/>
      <c r="EB651" s="175"/>
      <c r="EC651" s="175"/>
      <c r="ED651" s="175"/>
      <c r="EE651" s="175"/>
      <c r="EF651" s="175"/>
      <c r="EG651" s="175"/>
      <c r="EH651" s="175"/>
      <c r="EI651" s="175"/>
      <c r="EJ651" s="175"/>
      <c r="EK651" s="175"/>
      <c r="EL651" s="175"/>
      <c r="EM651" s="175"/>
      <c r="EN651" s="175"/>
      <c r="EO651" s="175"/>
      <c r="EP651" s="175"/>
      <c r="EQ651" s="175"/>
      <c r="ER651" s="175"/>
      <c r="ES651" s="175"/>
      <c r="ET651" s="175"/>
      <c r="EU651" s="175"/>
      <c r="EV651" s="175"/>
      <c r="EW651" s="175"/>
      <c r="EX651" s="175"/>
      <c r="EY651" s="175"/>
      <c r="EZ651" s="175"/>
      <c r="FA651" s="175"/>
      <c r="FB651" s="175"/>
      <c r="FC651" s="175"/>
      <c r="FD651" s="175"/>
      <c r="FE651" s="175"/>
      <c r="FF651" s="175"/>
      <c r="FG651" s="175"/>
      <c r="FH651" s="175"/>
      <c r="FI651" s="175"/>
      <c r="FJ651" s="175"/>
      <c r="FK651" s="175"/>
    </row>
    <row r="652" spans="2:167" ht="15" customHeight="1" x14ac:dyDescent="0.25">
      <c r="B652" s="750"/>
      <c r="C652" s="750"/>
      <c r="D652" s="750"/>
      <c r="E652" s="750"/>
      <c r="F652" s="750"/>
      <c r="G652" s="176"/>
      <c r="H652" s="176"/>
      <c r="I652" s="176"/>
      <c r="J652" s="176"/>
      <c r="K652" s="176"/>
      <c r="L652" s="176"/>
      <c r="M652" s="176"/>
      <c r="N652" s="176"/>
      <c r="O652" s="176"/>
      <c r="P652" s="176"/>
      <c r="Q652" s="176"/>
      <c r="R652" s="176"/>
      <c r="S652" s="176"/>
      <c r="T652" s="176"/>
      <c r="U652" s="176"/>
      <c r="V652" s="176"/>
      <c r="W652" s="175"/>
      <c r="X652" s="175"/>
      <c r="Y652" s="175"/>
      <c r="Z652" s="175"/>
      <c r="AA652" s="175"/>
      <c r="AB652" s="175"/>
      <c r="AC652" s="175"/>
      <c r="AD652" s="175"/>
      <c r="AE652" s="175"/>
      <c r="AF652" s="175"/>
      <c r="AG652" s="175"/>
      <c r="AH652" s="175"/>
      <c r="AI652" s="175"/>
      <c r="AJ652" s="175"/>
      <c r="AK652" s="175"/>
      <c r="AL652" s="175"/>
      <c r="AM652" s="175"/>
      <c r="AN652" s="175"/>
      <c r="AO652" s="175"/>
      <c r="AP652" s="175"/>
      <c r="AQ652" s="175"/>
      <c r="AR652" s="175"/>
      <c r="AS652" s="175"/>
      <c r="AT652" s="175"/>
      <c r="AU652" s="175"/>
      <c r="AV652" s="175"/>
      <c r="AW652" s="175"/>
      <c r="AX652" s="175"/>
      <c r="AY652" s="175"/>
      <c r="AZ652" s="175"/>
      <c r="BA652" s="175"/>
      <c r="BB652" s="175"/>
      <c r="BC652" s="175"/>
      <c r="BD652" s="175"/>
      <c r="BE652" s="175"/>
      <c r="BF652" s="175"/>
      <c r="BG652" s="175"/>
      <c r="BH652" s="175"/>
      <c r="BI652" s="175"/>
      <c r="BJ652" s="175"/>
      <c r="BK652" s="175"/>
      <c r="BL652" s="175"/>
      <c r="BM652" s="175"/>
      <c r="BN652" s="175"/>
      <c r="BO652" s="175"/>
      <c r="BP652" s="175"/>
      <c r="BQ652" s="175"/>
      <c r="BR652" s="175"/>
      <c r="BS652" s="175"/>
      <c r="BT652" s="175"/>
      <c r="BU652" s="175"/>
      <c r="BV652" s="175"/>
      <c r="BW652" s="175"/>
      <c r="BX652" s="175"/>
      <c r="BY652" s="175"/>
      <c r="CA652" s="175"/>
      <c r="CB652" s="175"/>
      <c r="CC652" s="175"/>
      <c r="CD652" s="175"/>
      <c r="CE652" s="175"/>
      <c r="CF652" s="175"/>
      <c r="CG652" s="175"/>
      <c r="CH652" s="175"/>
      <c r="CJ652" s="175"/>
      <c r="CK652" s="175"/>
      <c r="CL652" s="175"/>
      <c r="CM652" s="175"/>
      <c r="CN652" s="175"/>
      <c r="CO652" s="175"/>
      <c r="CP652" s="175"/>
      <c r="CQ652" s="175"/>
      <c r="CR652" s="175"/>
      <c r="CS652" s="175"/>
      <c r="CT652" s="175"/>
      <c r="CU652" s="175"/>
      <c r="CV652" s="175"/>
      <c r="CW652" s="175"/>
      <c r="CX652" s="175"/>
      <c r="CY652" s="175"/>
      <c r="CZ652" s="175"/>
      <c r="DA652" s="175"/>
      <c r="DB652" s="175"/>
      <c r="DC652" s="175"/>
      <c r="DD652" s="176"/>
      <c r="DE652" s="176"/>
      <c r="DF652" s="176"/>
      <c r="DG652" s="176"/>
      <c r="DH652" s="175"/>
      <c r="DI652" s="175"/>
      <c r="DJ652" s="175"/>
      <c r="DK652" s="175"/>
      <c r="DL652" s="175"/>
      <c r="DM652" s="175"/>
      <c r="DN652" s="175"/>
      <c r="DO652" s="175"/>
      <c r="DP652" s="175"/>
      <c r="DQ652" s="175"/>
      <c r="DR652" s="175"/>
      <c r="DS652" s="175"/>
      <c r="DT652" s="175"/>
      <c r="DU652" s="175"/>
      <c r="DV652" s="175"/>
      <c r="DW652" s="175"/>
      <c r="DX652" s="175"/>
      <c r="DY652" s="175"/>
      <c r="DZ652" s="175"/>
      <c r="EA652" s="175"/>
      <c r="EB652" s="175"/>
      <c r="EC652" s="175"/>
      <c r="ED652" s="175"/>
      <c r="EE652" s="175"/>
      <c r="EF652" s="175"/>
      <c r="EG652" s="175"/>
      <c r="EH652" s="175"/>
      <c r="EI652" s="175"/>
      <c r="EJ652" s="175"/>
      <c r="EK652" s="175"/>
      <c r="EL652" s="175"/>
      <c r="EM652" s="175"/>
      <c r="EN652" s="175"/>
      <c r="EO652" s="175"/>
      <c r="EP652" s="175"/>
      <c r="EQ652" s="175"/>
      <c r="ER652" s="175"/>
      <c r="ES652" s="175"/>
      <c r="ET652" s="175"/>
      <c r="EU652" s="175"/>
      <c r="EV652" s="175"/>
      <c r="EW652" s="175"/>
      <c r="EX652" s="175"/>
      <c r="EY652" s="175"/>
      <c r="EZ652" s="175"/>
      <c r="FA652" s="175"/>
      <c r="FB652" s="175"/>
      <c r="FC652" s="175"/>
      <c r="FD652" s="175"/>
      <c r="FE652" s="175"/>
      <c r="FF652" s="175"/>
      <c r="FG652" s="175"/>
      <c r="FH652" s="175"/>
      <c r="FI652" s="175"/>
      <c r="FJ652" s="175"/>
      <c r="FK652" s="175"/>
    </row>
    <row r="653" spans="2:167" ht="15" customHeight="1" x14ac:dyDescent="0.25">
      <c r="B653" s="750"/>
      <c r="C653" s="750"/>
      <c r="D653" s="750"/>
      <c r="E653" s="750"/>
      <c r="F653" s="750"/>
      <c r="G653" s="176"/>
      <c r="H653" s="176"/>
      <c r="I653" s="176"/>
      <c r="J653" s="176"/>
      <c r="K653" s="176"/>
      <c r="L653" s="176"/>
      <c r="M653" s="176"/>
      <c r="N653" s="176"/>
      <c r="O653" s="176"/>
      <c r="P653" s="176"/>
      <c r="Q653" s="176"/>
      <c r="R653" s="176"/>
      <c r="S653" s="176"/>
      <c r="T653" s="176"/>
      <c r="U653" s="176"/>
      <c r="V653" s="176"/>
      <c r="W653" s="175"/>
      <c r="X653" s="175"/>
      <c r="Y653" s="175"/>
      <c r="Z653" s="176"/>
      <c r="AA653" s="176"/>
      <c r="AB653" s="176"/>
      <c r="AC653" s="176"/>
      <c r="AD653" s="176"/>
      <c r="AE653" s="176"/>
      <c r="AF653" s="176"/>
      <c r="AG653" s="175"/>
      <c r="AH653" s="175"/>
      <c r="AI653" s="176"/>
      <c r="AJ653" s="176"/>
      <c r="AK653" s="176"/>
      <c r="AL653" s="176"/>
      <c r="AM653" s="176"/>
      <c r="AN653" s="176"/>
      <c r="AO653" s="176"/>
      <c r="AP653" s="175"/>
      <c r="AQ653" s="175"/>
      <c r="AR653" s="176"/>
      <c r="AS653" s="176"/>
      <c r="AT653" s="176"/>
      <c r="AU653" s="176"/>
      <c r="AV653" s="176"/>
      <c r="AW653" s="176"/>
      <c r="AX653" s="176"/>
      <c r="AY653" s="175"/>
      <c r="AZ653" s="175"/>
      <c r="BA653" s="176"/>
      <c r="BB653" s="176"/>
      <c r="BC653" s="176"/>
      <c r="BD653" s="176"/>
      <c r="BE653" s="176"/>
      <c r="BF653" s="176"/>
      <c r="BG653" s="176"/>
      <c r="BH653" s="175"/>
      <c r="BI653" s="175"/>
      <c r="BJ653" s="176"/>
      <c r="BK653" s="176"/>
      <c r="BL653" s="176"/>
      <c r="BM653" s="176"/>
      <c r="BN653" s="176"/>
      <c r="BO653" s="176"/>
      <c r="BP653" s="176"/>
      <c r="BQ653" s="175"/>
      <c r="BR653" s="175"/>
      <c r="BS653" s="176"/>
      <c r="BT653" s="176"/>
      <c r="BU653" s="176"/>
      <c r="BV653" s="176"/>
      <c r="BW653" s="176"/>
      <c r="BX653" s="176"/>
      <c r="BY653" s="176"/>
      <c r="CA653" s="175"/>
      <c r="CB653" s="176"/>
      <c r="CC653" s="176"/>
      <c r="CD653" s="176"/>
      <c r="CE653" s="176"/>
      <c r="CF653" s="176"/>
      <c r="CG653" s="176"/>
      <c r="CH653" s="176"/>
      <c r="CJ653" s="175"/>
      <c r="CK653" s="176"/>
      <c r="CL653" s="176"/>
      <c r="CM653" s="176"/>
      <c r="CN653" s="176"/>
      <c r="CO653" s="176"/>
      <c r="CP653" s="176"/>
      <c r="CQ653" s="176"/>
      <c r="CR653" s="175"/>
      <c r="CS653" s="175"/>
      <c r="CT653" s="176"/>
      <c r="CU653" s="176"/>
      <c r="CV653" s="176"/>
      <c r="CW653" s="176"/>
      <c r="CX653" s="176"/>
      <c r="CY653" s="176"/>
      <c r="CZ653" s="176"/>
      <c r="DA653" s="175"/>
      <c r="DB653" s="175"/>
      <c r="DC653" s="176"/>
      <c r="DD653" s="176"/>
      <c r="DE653" s="176"/>
      <c r="DF653" s="176"/>
      <c r="DG653" s="176"/>
      <c r="DH653" s="176"/>
      <c r="DI653" s="176"/>
      <c r="DJ653" s="175"/>
      <c r="DK653" s="175"/>
      <c r="DL653" s="176"/>
      <c r="DM653" s="176"/>
      <c r="DN653" s="176"/>
      <c r="DO653" s="176"/>
      <c r="DP653" s="176"/>
      <c r="DQ653" s="176"/>
      <c r="DR653" s="176"/>
      <c r="DS653" s="175"/>
      <c r="DT653" s="175"/>
      <c r="DU653" s="176"/>
      <c r="DV653" s="176"/>
      <c r="DW653" s="176"/>
      <c r="DX653" s="176"/>
      <c r="DY653" s="176"/>
      <c r="DZ653" s="176"/>
      <c r="EA653" s="176"/>
      <c r="EB653" s="175"/>
      <c r="EC653" s="175"/>
      <c r="ED653" s="176"/>
      <c r="EE653" s="176"/>
      <c r="EF653" s="176"/>
      <c r="EG653" s="176"/>
      <c r="EH653" s="176"/>
      <c r="EI653" s="176"/>
      <c r="EJ653" s="176"/>
      <c r="EK653" s="175"/>
      <c r="EL653" s="175"/>
      <c r="EM653" s="176"/>
      <c r="EN653" s="176"/>
      <c r="EO653" s="176"/>
      <c r="EP653" s="176"/>
      <c r="EQ653" s="176"/>
      <c r="ER653" s="176"/>
      <c r="ES653" s="176"/>
      <c r="ET653" s="176"/>
      <c r="EU653" s="175"/>
      <c r="EV653" s="176"/>
      <c r="EW653" s="176"/>
      <c r="EX653" s="176"/>
      <c r="EY653" s="176"/>
      <c r="EZ653" s="176"/>
      <c r="FA653" s="176"/>
      <c r="FB653" s="176"/>
      <c r="FC653" s="176"/>
      <c r="FD653" s="175"/>
      <c r="FE653" s="176"/>
      <c r="FF653" s="176"/>
      <c r="FG653" s="176"/>
      <c r="FH653" s="176"/>
      <c r="FI653" s="176"/>
      <c r="FJ653" s="176"/>
      <c r="FK653" s="176"/>
    </row>
    <row r="654" spans="2:167" ht="15" customHeight="1" x14ac:dyDescent="0.35">
      <c r="B654" s="239"/>
      <c r="C654" s="239"/>
      <c r="D654" s="239"/>
      <c r="E654" s="239"/>
      <c r="F654" s="419"/>
      <c r="G654" s="419"/>
      <c r="H654" s="409"/>
      <c r="I654" s="239"/>
      <c r="J654" s="239"/>
      <c r="K654" s="239"/>
      <c r="L654" s="239"/>
      <c r="M654" s="239"/>
      <c r="N654" s="239"/>
      <c r="O654" s="239"/>
      <c r="P654" s="239"/>
      <c r="Q654" s="239"/>
      <c r="R654" s="239"/>
      <c r="S654" s="239"/>
      <c r="T654" s="239"/>
      <c r="U654" s="239"/>
      <c r="V654" s="239"/>
      <c r="W654" s="239"/>
      <c r="X654" s="239"/>
      <c r="Y654" s="239"/>
      <c r="Z654" s="239"/>
      <c r="AA654" s="239"/>
      <c r="AB654" s="239"/>
      <c r="AC654" s="239"/>
      <c r="AD654" s="239"/>
      <c r="AE654" s="239"/>
      <c r="AF654" s="239"/>
      <c r="AG654" s="239"/>
      <c r="AH654" s="239"/>
      <c r="AI654" s="239"/>
      <c r="AJ654" s="239"/>
      <c r="AK654" s="239"/>
      <c r="AL654" s="239"/>
      <c r="AM654" s="239"/>
      <c r="AN654" s="239"/>
      <c r="AO654" s="239"/>
      <c r="AP654" s="239"/>
      <c r="AQ654" s="239"/>
      <c r="AR654" s="239"/>
      <c r="AS654" s="239"/>
      <c r="AT654" s="239"/>
      <c r="AU654" s="239"/>
      <c r="AV654" s="239"/>
      <c r="AW654" s="239"/>
      <c r="AX654" s="239"/>
      <c r="AY654" s="239"/>
      <c r="AZ654" s="239"/>
      <c r="BA654" s="239"/>
      <c r="BB654" s="239"/>
      <c r="BC654" s="239"/>
      <c r="BD654" s="239"/>
      <c r="BE654" s="239"/>
      <c r="BF654" s="239"/>
      <c r="BG654" s="239"/>
      <c r="BH654" s="239"/>
      <c r="BI654" s="239"/>
      <c r="BJ654" s="239"/>
      <c r="BK654" s="239"/>
      <c r="BL654" s="239"/>
      <c r="BM654" s="239"/>
      <c r="BN654" s="239"/>
      <c r="BO654" s="239"/>
      <c r="BP654" s="239"/>
      <c r="BQ654" s="239"/>
      <c r="BR654" s="239"/>
      <c r="BS654" s="239"/>
      <c r="BT654" s="239"/>
      <c r="BU654" s="239"/>
      <c r="BV654" s="239"/>
      <c r="BW654" s="239"/>
      <c r="BX654" s="239"/>
      <c r="BY654" s="239"/>
      <c r="BZ654" s="239"/>
      <c r="CA654" s="239"/>
      <c r="CB654" s="239"/>
      <c r="CC654" s="239"/>
      <c r="CD654" s="239"/>
      <c r="CE654" s="239"/>
      <c r="CF654" s="239"/>
      <c r="CG654" s="239"/>
      <c r="CH654" s="239"/>
      <c r="CI654" s="239"/>
      <c r="CJ654" s="239"/>
      <c r="CK654" s="239"/>
      <c r="CL654" s="239"/>
      <c r="CM654" s="239"/>
      <c r="CN654" s="239"/>
      <c r="CO654" s="239"/>
      <c r="CP654" s="239"/>
      <c r="CQ654" s="239"/>
      <c r="CR654" s="239"/>
      <c r="CS654" s="239"/>
      <c r="CT654" s="239"/>
      <c r="CU654" s="239"/>
      <c r="CV654" s="239"/>
      <c r="CW654" s="239"/>
      <c r="CX654" s="239"/>
      <c r="CY654" s="239"/>
      <c r="CZ654" s="239"/>
      <c r="DA654" s="239"/>
      <c r="DB654" s="239"/>
      <c r="DC654" s="239"/>
      <c r="DD654" s="239"/>
      <c r="DE654" s="239"/>
      <c r="DF654" s="239"/>
      <c r="DG654" s="239"/>
      <c r="DH654" s="239"/>
      <c r="DI654" s="239"/>
      <c r="DJ654" s="239"/>
      <c r="DK654" s="239"/>
      <c r="DL654" s="239"/>
      <c r="DM654" s="239"/>
      <c r="DN654" s="239"/>
      <c r="DO654" s="239"/>
      <c r="DP654" s="239"/>
      <c r="DQ654" s="239"/>
      <c r="DR654" s="239"/>
      <c r="DS654" s="239"/>
      <c r="DT654" s="239"/>
      <c r="DU654" s="239"/>
      <c r="DV654" s="239"/>
      <c r="DW654" s="239"/>
      <c r="DX654" s="239"/>
      <c r="DY654" s="239"/>
      <c r="DZ654" s="239"/>
      <c r="EA654" s="239"/>
      <c r="EB654" s="239"/>
      <c r="EC654" s="239"/>
      <c r="ED654" s="239"/>
      <c r="EE654" s="239"/>
      <c r="EF654" s="239"/>
      <c r="EG654" s="239"/>
      <c r="EH654" s="239"/>
      <c r="EI654" s="239"/>
      <c r="EJ654" s="239"/>
      <c r="EK654" s="239"/>
      <c r="EL654" s="239"/>
      <c r="EM654" s="239"/>
      <c r="EN654" s="239"/>
      <c r="EO654" s="239"/>
      <c r="EP654" s="239"/>
      <c r="EQ654" s="239"/>
      <c r="ER654" s="239"/>
      <c r="ES654" s="239"/>
      <c r="ET654" s="239"/>
      <c r="EU654" s="239"/>
      <c r="EV654" s="239"/>
      <c r="EW654" s="239"/>
      <c r="EX654" s="239"/>
      <c r="EY654" s="239"/>
      <c r="EZ654" s="239"/>
      <c r="FA654" s="239"/>
      <c r="FB654" s="239"/>
      <c r="FC654" s="239"/>
      <c r="FD654" s="239"/>
      <c r="FE654" s="239"/>
      <c r="FF654" s="239"/>
      <c r="FG654" s="239"/>
      <c r="FH654" s="239"/>
      <c r="FI654" s="239"/>
      <c r="FJ654" s="239"/>
      <c r="FK654" s="239"/>
    </row>
    <row r="655" spans="2:167" ht="15" customHeight="1" x14ac:dyDescent="0.35">
      <c r="B655" s="704">
        <v>2013</v>
      </c>
      <c r="C655" s="704"/>
      <c r="D655" s="704"/>
      <c r="E655" s="704"/>
      <c r="F655" s="704"/>
      <c r="G655" s="148"/>
      <c r="H655" s="705" t="s">
        <v>773</v>
      </c>
      <c r="I655" s="705"/>
      <c r="J655" s="705"/>
      <c r="K655" s="705"/>
      <c r="L655" s="705"/>
      <c r="M655" s="705"/>
      <c r="N655" s="705"/>
      <c r="O655" s="705"/>
      <c r="P655" s="705"/>
      <c r="Q655" s="705"/>
      <c r="R655" s="705"/>
      <c r="S655" s="705"/>
      <c r="T655" s="705"/>
      <c r="U655" s="705"/>
      <c r="V655" s="705"/>
      <c r="W655" s="152"/>
      <c r="X655" s="398"/>
      <c r="Y655" s="706" t="s">
        <v>774</v>
      </c>
      <c r="Z655" s="706"/>
      <c r="AA655" s="706"/>
      <c r="AB655" s="706"/>
      <c r="AC655" s="706"/>
      <c r="AD655" s="706"/>
      <c r="AE655" s="706"/>
      <c r="AF655" s="706"/>
      <c r="AG655" s="398"/>
      <c r="AH655" s="703" t="s">
        <v>775</v>
      </c>
      <c r="AI655" s="703"/>
      <c r="AJ655" s="703"/>
      <c r="AK655" s="703"/>
      <c r="AL655" s="703"/>
      <c r="AM655" s="703"/>
      <c r="AN655" s="703"/>
      <c r="AO655" s="703"/>
      <c r="AP655" s="398"/>
      <c r="AQ655" s="706" t="s">
        <v>776</v>
      </c>
      <c r="AR655" s="706"/>
      <c r="AS655" s="706"/>
      <c r="AT655" s="706"/>
      <c r="AU655" s="706"/>
      <c r="AV655" s="706"/>
      <c r="AW655" s="706"/>
      <c r="AX655" s="706"/>
      <c r="AY655" s="398"/>
      <c r="AZ655" s="703" t="s">
        <v>777</v>
      </c>
      <c r="BA655" s="703"/>
      <c r="BB655" s="703"/>
      <c r="BC655" s="703"/>
      <c r="BD655" s="703"/>
      <c r="BE655" s="703"/>
      <c r="BF655" s="703"/>
      <c r="BG655" s="703"/>
      <c r="BH655" s="398"/>
      <c r="BI655" s="706" t="s">
        <v>778</v>
      </c>
      <c r="BJ655" s="706"/>
      <c r="BK655" s="706"/>
      <c r="BL655" s="706"/>
      <c r="BM655" s="706"/>
      <c r="BN655" s="706"/>
      <c r="BO655" s="706"/>
      <c r="BP655" s="706"/>
      <c r="BQ655" s="398"/>
      <c r="BR655" s="703" t="s">
        <v>779</v>
      </c>
      <c r="BS655" s="703"/>
      <c r="BT655" s="703"/>
      <c r="BU655" s="703"/>
      <c r="BV655" s="703"/>
      <c r="BW655" s="703"/>
      <c r="BX655" s="703"/>
      <c r="BY655" s="703"/>
      <c r="BZ655" s="398"/>
      <c r="CA655" s="706" t="s">
        <v>780</v>
      </c>
      <c r="CB655" s="706"/>
      <c r="CC655" s="706"/>
      <c r="CD655" s="706"/>
      <c r="CE655" s="706"/>
      <c r="CF655" s="706"/>
      <c r="CG655" s="706"/>
      <c r="CH655" s="706"/>
      <c r="CI655" s="398"/>
      <c r="CJ655" s="703" t="s">
        <v>781</v>
      </c>
      <c r="CK655" s="703"/>
      <c r="CL655" s="703"/>
      <c r="CM655" s="703"/>
      <c r="CN655" s="703"/>
      <c r="CO655" s="703"/>
      <c r="CP655" s="703"/>
      <c r="CQ655" s="703"/>
      <c r="CR655" s="398"/>
      <c r="CS655" s="706" t="s">
        <v>782</v>
      </c>
      <c r="CT655" s="706"/>
      <c r="CU655" s="706"/>
      <c r="CV655" s="706"/>
      <c r="CW655" s="706"/>
      <c r="CX655" s="706"/>
      <c r="CY655" s="706"/>
      <c r="CZ655" s="706"/>
      <c r="DA655" s="398"/>
      <c r="DB655" s="703" t="s">
        <v>783</v>
      </c>
      <c r="DC655" s="703"/>
      <c r="DD655" s="703"/>
      <c r="DE655" s="703"/>
      <c r="DF655" s="703"/>
      <c r="DG655" s="703"/>
      <c r="DH655" s="703"/>
      <c r="DI655" s="703"/>
      <c r="DJ655" s="398"/>
      <c r="DK655" s="706" t="s">
        <v>784</v>
      </c>
      <c r="DL655" s="706"/>
      <c r="DM655" s="706"/>
      <c r="DN655" s="706"/>
      <c r="DO655" s="706"/>
      <c r="DP655" s="706"/>
      <c r="DQ655" s="706"/>
      <c r="DR655" s="706"/>
      <c r="DS655" s="398"/>
      <c r="DT655" s="703" t="s">
        <v>785</v>
      </c>
      <c r="DU655" s="703"/>
      <c r="DV655" s="703"/>
      <c r="DW655" s="703"/>
      <c r="DX655" s="703"/>
      <c r="DY655" s="703"/>
      <c r="DZ655" s="703"/>
      <c r="EA655" s="703"/>
      <c r="EB655" s="398"/>
      <c r="EC655" s="706" t="s">
        <v>786</v>
      </c>
      <c r="ED655" s="706"/>
      <c r="EE655" s="706"/>
      <c r="EF655" s="706"/>
      <c r="EG655" s="706"/>
      <c r="EH655" s="706"/>
      <c r="EI655" s="706"/>
      <c r="EJ655" s="706"/>
      <c r="EK655" s="398"/>
      <c r="EL655" s="703" t="s">
        <v>787</v>
      </c>
      <c r="EM655" s="703"/>
      <c r="EN655" s="703"/>
      <c r="EO655" s="703"/>
      <c r="EP655" s="703"/>
      <c r="EQ655" s="703"/>
      <c r="ER655" s="703"/>
      <c r="ES655" s="703"/>
      <c r="ET655" s="398"/>
      <c r="EU655" s="706" t="s">
        <v>788</v>
      </c>
      <c r="EV655" s="706"/>
      <c r="EW655" s="706"/>
      <c r="EX655" s="706"/>
      <c r="EY655" s="706"/>
      <c r="EZ655" s="706"/>
      <c r="FA655" s="706"/>
      <c r="FB655" s="706"/>
      <c r="FC655" s="398"/>
      <c r="FD655" s="703" t="s">
        <v>789</v>
      </c>
      <c r="FE655" s="703"/>
      <c r="FF655" s="703"/>
      <c r="FG655" s="703"/>
      <c r="FH655" s="703"/>
      <c r="FI655" s="703"/>
      <c r="FJ655" s="703"/>
      <c r="FK655" s="703"/>
    </row>
    <row r="656" spans="2:167" ht="15" customHeight="1" x14ac:dyDescent="0.35">
      <c r="B656" s="704"/>
      <c r="C656" s="704"/>
      <c r="D656" s="704"/>
      <c r="E656" s="704"/>
      <c r="F656" s="704"/>
      <c r="G656" s="149"/>
      <c r="H656" s="705"/>
      <c r="I656" s="705"/>
      <c r="J656" s="705"/>
      <c r="K656" s="705"/>
      <c r="L656" s="705"/>
      <c r="M656" s="705"/>
      <c r="N656" s="705"/>
      <c r="O656" s="705"/>
      <c r="P656" s="705"/>
      <c r="Q656" s="705"/>
      <c r="R656" s="705"/>
      <c r="S656" s="705"/>
      <c r="T656" s="705"/>
      <c r="U656" s="705"/>
      <c r="V656" s="705"/>
      <c r="W656" s="152"/>
      <c r="X656" s="398"/>
      <c r="Y656" s="706"/>
      <c r="Z656" s="706"/>
      <c r="AA656" s="706"/>
      <c r="AB656" s="706"/>
      <c r="AC656" s="706"/>
      <c r="AD656" s="706"/>
      <c r="AE656" s="706"/>
      <c r="AF656" s="706"/>
      <c r="AG656" s="398"/>
      <c r="AH656" s="703"/>
      <c r="AI656" s="703"/>
      <c r="AJ656" s="703"/>
      <c r="AK656" s="703"/>
      <c r="AL656" s="703"/>
      <c r="AM656" s="703"/>
      <c r="AN656" s="703"/>
      <c r="AO656" s="703"/>
      <c r="AP656" s="398"/>
      <c r="AQ656" s="706"/>
      <c r="AR656" s="706"/>
      <c r="AS656" s="706"/>
      <c r="AT656" s="706"/>
      <c r="AU656" s="706"/>
      <c r="AV656" s="706"/>
      <c r="AW656" s="706"/>
      <c r="AX656" s="706"/>
      <c r="AY656" s="398"/>
      <c r="AZ656" s="703"/>
      <c r="BA656" s="703"/>
      <c r="BB656" s="703"/>
      <c r="BC656" s="703"/>
      <c r="BD656" s="703"/>
      <c r="BE656" s="703"/>
      <c r="BF656" s="703"/>
      <c r="BG656" s="703"/>
      <c r="BH656" s="398"/>
      <c r="BI656" s="706"/>
      <c r="BJ656" s="706"/>
      <c r="BK656" s="706"/>
      <c r="BL656" s="706"/>
      <c r="BM656" s="706"/>
      <c r="BN656" s="706"/>
      <c r="BO656" s="706"/>
      <c r="BP656" s="706"/>
      <c r="BQ656" s="398"/>
      <c r="BR656" s="703"/>
      <c r="BS656" s="703"/>
      <c r="BT656" s="703"/>
      <c r="BU656" s="703"/>
      <c r="BV656" s="703"/>
      <c r="BW656" s="703"/>
      <c r="BX656" s="703"/>
      <c r="BY656" s="703"/>
      <c r="BZ656" s="398"/>
      <c r="CA656" s="706"/>
      <c r="CB656" s="706"/>
      <c r="CC656" s="706"/>
      <c r="CD656" s="706"/>
      <c r="CE656" s="706"/>
      <c r="CF656" s="706"/>
      <c r="CG656" s="706"/>
      <c r="CH656" s="706"/>
      <c r="CI656" s="398"/>
      <c r="CJ656" s="703"/>
      <c r="CK656" s="703"/>
      <c r="CL656" s="703"/>
      <c r="CM656" s="703"/>
      <c r="CN656" s="703"/>
      <c r="CO656" s="703"/>
      <c r="CP656" s="703"/>
      <c r="CQ656" s="703"/>
      <c r="CR656" s="398"/>
      <c r="CS656" s="706"/>
      <c r="CT656" s="706"/>
      <c r="CU656" s="706"/>
      <c r="CV656" s="706"/>
      <c r="CW656" s="706"/>
      <c r="CX656" s="706"/>
      <c r="CY656" s="706"/>
      <c r="CZ656" s="706"/>
      <c r="DA656" s="398"/>
      <c r="DB656" s="703"/>
      <c r="DC656" s="703"/>
      <c r="DD656" s="703"/>
      <c r="DE656" s="703"/>
      <c r="DF656" s="703"/>
      <c r="DG656" s="703"/>
      <c r="DH656" s="703"/>
      <c r="DI656" s="703"/>
      <c r="DJ656" s="398"/>
      <c r="DK656" s="706"/>
      <c r="DL656" s="706"/>
      <c r="DM656" s="706"/>
      <c r="DN656" s="706"/>
      <c r="DO656" s="706"/>
      <c r="DP656" s="706"/>
      <c r="DQ656" s="706"/>
      <c r="DR656" s="706"/>
      <c r="DS656" s="398"/>
      <c r="DT656" s="703"/>
      <c r="DU656" s="703"/>
      <c r="DV656" s="703"/>
      <c r="DW656" s="703"/>
      <c r="DX656" s="703"/>
      <c r="DY656" s="703"/>
      <c r="DZ656" s="703"/>
      <c r="EA656" s="703"/>
      <c r="EB656" s="398"/>
      <c r="EC656" s="706"/>
      <c r="ED656" s="706"/>
      <c r="EE656" s="706"/>
      <c r="EF656" s="706"/>
      <c r="EG656" s="706"/>
      <c r="EH656" s="706"/>
      <c r="EI656" s="706"/>
      <c r="EJ656" s="706"/>
      <c r="EK656" s="398"/>
      <c r="EL656" s="703"/>
      <c r="EM656" s="703"/>
      <c r="EN656" s="703"/>
      <c r="EO656" s="703"/>
      <c r="EP656" s="703"/>
      <c r="EQ656" s="703"/>
      <c r="ER656" s="703"/>
      <c r="ES656" s="703"/>
      <c r="ET656" s="398"/>
      <c r="EU656" s="706"/>
      <c r="EV656" s="706"/>
      <c r="EW656" s="706"/>
      <c r="EX656" s="706"/>
      <c r="EY656" s="706"/>
      <c r="EZ656" s="706"/>
      <c r="FA656" s="706"/>
      <c r="FB656" s="706"/>
      <c r="FC656" s="398"/>
      <c r="FD656" s="703"/>
      <c r="FE656" s="703"/>
      <c r="FF656" s="703"/>
      <c r="FG656" s="703"/>
      <c r="FH656" s="703"/>
      <c r="FI656" s="703"/>
      <c r="FJ656" s="703"/>
      <c r="FK656" s="703"/>
    </row>
    <row r="657" spans="2:167" ht="15" customHeight="1" x14ac:dyDescent="0.25">
      <c r="B657" s="704"/>
      <c r="C657" s="704"/>
      <c r="D657" s="704"/>
      <c r="E657" s="704"/>
      <c r="F657" s="704"/>
      <c r="G657" s="399"/>
      <c r="H657" s="154"/>
      <c r="I657" s="153"/>
      <c r="J657" s="153"/>
      <c r="K657" s="153"/>
      <c r="L657" s="153"/>
      <c r="M657" s="153"/>
      <c r="N657" s="153"/>
      <c r="O657" s="153"/>
      <c r="P657" s="153"/>
      <c r="Q657" s="153"/>
      <c r="R657" s="153"/>
      <c r="S657" s="153"/>
      <c r="T657" s="153"/>
      <c r="U657" s="153"/>
      <c r="V657" s="153"/>
      <c r="W657" s="152"/>
      <c r="X657" s="398"/>
      <c r="Y657" s="400"/>
      <c r="AF657" s="400"/>
      <c r="AG657" s="398"/>
      <c r="AH657" s="401"/>
      <c r="AO657" s="401"/>
      <c r="AP657" s="398"/>
      <c r="AQ657" s="400"/>
      <c r="AX657" s="400"/>
      <c r="AY657" s="398"/>
      <c r="AZ657" s="401"/>
      <c r="BG657" s="401"/>
      <c r="BH657" s="398"/>
      <c r="BI657" s="400"/>
      <c r="BP657" s="400"/>
      <c r="BQ657" s="398"/>
      <c r="BR657" s="401"/>
      <c r="BY657" s="401"/>
      <c r="BZ657" s="398"/>
      <c r="CA657" s="400"/>
      <c r="CH657" s="400"/>
      <c r="CI657" s="398"/>
      <c r="CJ657" s="401"/>
      <c r="CQ657" s="401"/>
      <c r="CR657" s="398"/>
      <c r="CS657" s="400"/>
      <c r="CZ657" s="400"/>
      <c r="DA657" s="398"/>
      <c r="DB657" s="401"/>
      <c r="DI657" s="401"/>
      <c r="DJ657" s="398"/>
      <c r="DK657" s="400"/>
      <c r="DR657" s="400"/>
      <c r="DS657" s="398"/>
      <c r="DT657" s="401"/>
      <c r="EA657" s="401"/>
      <c r="EB657" s="398"/>
      <c r="EC657" s="400"/>
      <c r="EJ657" s="400"/>
      <c r="EK657" s="398"/>
      <c r="EL657" s="401"/>
      <c r="EM657" s="175"/>
      <c r="ER657" s="175"/>
      <c r="ES657" s="401"/>
      <c r="ET657" s="398"/>
      <c r="EU657" s="400"/>
      <c r="FB657" s="400"/>
      <c r="FC657" s="398"/>
      <c r="FD657" s="401"/>
      <c r="FK657" s="401"/>
    </row>
    <row r="658" spans="2:167" ht="15" customHeight="1" x14ac:dyDescent="0.25">
      <c r="B658" s="704"/>
      <c r="C658" s="704"/>
      <c r="D658" s="704"/>
      <c r="E658" s="704"/>
      <c r="F658" s="704"/>
      <c r="G658" s="399"/>
      <c r="H658" s="687" t="s">
        <v>284</v>
      </c>
      <c r="I658" s="688"/>
      <c r="J658" s="688"/>
      <c r="K658" s="689"/>
      <c r="L658" s="153"/>
      <c r="M658" s="687" t="s">
        <v>285</v>
      </c>
      <c r="N658" s="688"/>
      <c r="O658" s="688"/>
      <c r="P658" s="689"/>
      <c r="Q658" s="153"/>
      <c r="R658" s="153"/>
      <c r="S658" s="153"/>
      <c r="T658" s="153"/>
      <c r="U658" s="153"/>
      <c r="V658" s="153"/>
      <c r="W658" s="152"/>
      <c r="X658" s="398"/>
      <c r="Y658" s="400"/>
      <c r="AA658" s="687" t="s">
        <v>284</v>
      </c>
      <c r="AB658" s="688"/>
      <c r="AC658" s="688"/>
      <c r="AD658" s="689"/>
      <c r="AF658" s="400"/>
      <c r="AG658" s="398"/>
      <c r="AH658" s="401"/>
      <c r="AJ658" s="687" t="s">
        <v>284</v>
      </c>
      <c r="AK658" s="688"/>
      <c r="AL658" s="688"/>
      <c r="AM658" s="689"/>
      <c r="AO658" s="401"/>
      <c r="AP658" s="398"/>
      <c r="AQ658" s="400"/>
      <c r="AS658" s="687" t="s">
        <v>284</v>
      </c>
      <c r="AT658" s="688"/>
      <c r="AU658" s="688"/>
      <c r="AV658" s="689"/>
      <c r="AX658" s="400"/>
      <c r="AY658" s="398"/>
      <c r="AZ658" s="401"/>
      <c r="BB658" s="687" t="s">
        <v>284</v>
      </c>
      <c r="BC658" s="688"/>
      <c r="BD658" s="688"/>
      <c r="BE658" s="689"/>
      <c r="BG658" s="401"/>
      <c r="BH658" s="398"/>
      <c r="BI658" s="400"/>
      <c r="BK658" s="687" t="s">
        <v>284</v>
      </c>
      <c r="BL658" s="688"/>
      <c r="BM658" s="688"/>
      <c r="BN658" s="689"/>
      <c r="BP658" s="400"/>
      <c r="BQ658" s="398"/>
      <c r="BR658" s="401"/>
      <c r="BT658" s="687" t="s">
        <v>284</v>
      </c>
      <c r="BU658" s="688"/>
      <c r="BV658" s="688"/>
      <c r="BW658" s="689"/>
      <c r="BY658" s="401"/>
      <c r="BZ658" s="398"/>
      <c r="CA658" s="400"/>
      <c r="CC658" s="687" t="s">
        <v>284</v>
      </c>
      <c r="CD658" s="688"/>
      <c r="CE658" s="688"/>
      <c r="CF658" s="689"/>
      <c r="CH658" s="400"/>
      <c r="CI658" s="398"/>
      <c r="CJ658" s="401"/>
      <c r="CL658" s="687" t="s">
        <v>284</v>
      </c>
      <c r="CM658" s="688"/>
      <c r="CN658" s="688"/>
      <c r="CO658" s="689"/>
      <c r="CQ658" s="401"/>
      <c r="CR658" s="398"/>
      <c r="CS658" s="400"/>
      <c r="CU658" s="687" t="s">
        <v>284</v>
      </c>
      <c r="CV658" s="688"/>
      <c r="CW658" s="688"/>
      <c r="CX658" s="689"/>
      <c r="CZ658" s="400"/>
      <c r="DA658" s="398"/>
      <c r="DB658" s="401"/>
      <c r="DD658" s="687" t="s">
        <v>284</v>
      </c>
      <c r="DE658" s="688"/>
      <c r="DF658" s="688"/>
      <c r="DG658" s="689"/>
      <c r="DI658" s="401"/>
      <c r="DJ658" s="398"/>
      <c r="DK658" s="400"/>
      <c r="DM658" s="687" t="s">
        <v>284</v>
      </c>
      <c r="DN658" s="688"/>
      <c r="DO658" s="688"/>
      <c r="DP658" s="689"/>
      <c r="DR658" s="400"/>
      <c r="DS658" s="398"/>
      <c r="DT658" s="401"/>
      <c r="DV658" s="687" t="s">
        <v>284</v>
      </c>
      <c r="DW658" s="688"/>
      <c r="DX658" s="688"/>
      <c r="DY658" s="689"/>
      <c r="EA658" s="401"/>
      <c r="EB658" s="398"/>
      <c r="EC658" s="400"/>
      <c r="EE658" s="687" t="s">
        <v>284</v>
      </c>
      <c r="EF658" s="688"/>
      <c r="EG658" s="688"/>
      <c r="EH658" s="689"/>
      <c r="EJ658" s="400"/>
      <c r="EK658" s="398"/>
      <c r="EL658" s="401"/>
      <c r="EM658" s="175"/>
      <c r="EN658" s="687" t="s">
        <v>284</v>
      </c>
      <c r="EO658" s="688"/>
      <c r="EP658" s="688"/>
      <c r="EQ658" s="689"/>
      <c r="ER658" s="175"/>
      <c r="ES658" s="401"/>
      <c r="ET658" s="398"/>
      <c r="EU658" s="400"/>
      <c r="EW658" s="687" t="s">
        <v>284</v>
      </c>
      <c r="EX658" s="688"/>
      <c r="EY658" s="688"/>
      <c r="EZ658" s="689"/>
      <c r="FB658" s="400"/>
      <c r="FC658" s="398"/>
      <c r="FD658" s="401"/>
      <c r="FF658" s="687" t="s">
        <v>284</v>
      </c>
      <c r="FG658" s="688"/>
      <c r="FH658" s="688"/>
      <c r="FI658" s="689"/>
      <c r="FK658" s="401"/>
    </row>
    <row r="659" spans="2:167" ht="15" customHeight="1" x14ac:dyDescent="0.25">
      <c r="B659" s="704"/>
      <c r="C659" s="704"/>
      <c r="D659" s="704"/>
      <c r="E659" s="704"/>
      <c r="F659" s="704"/>
      <c r="G659" s="399"/>
      <c r="H659" s="690"/>
      <c r="I659" s="691"/>
      <c r="J659" s="691"/>
      <c r="K659" s="692"/>
      <c r="L659" s="178"/>
      <c r="M659" s="690"/>
      <c r="N659" s="691"/>
      <c r="O659" s="691"/>
      <c r="P659" s="692"/>
      <c r="Q659" s="402"/>
      <c r="R659" s="402"/>
      <c r="S659" s="402"/>
      <c r="T659" s="402"/>
      <c r="U659" s="402"/>
      <c r="V659" s="153"/>
      <c r="W659" s="152"/>
      <c r="X659" s="398"/>
      <c r="Y659" s="400"/>
      <c r="AA659" s="690"/>
      <c r="AB659" s="691"/>
      <c r="AC659" s="691"/>
      <c r="AD659" s="692"/>
      <c r="AF659" s="400"/>
      <c r="AG659" s="398"/>
      <c r="AH659" s="401"/>
      <c r="AJ659" s="690"/>
      <c r="AK659" s="691"/>
      <c r="AL659" s="691"/>
      <c r="AM659" s="692"/>
      <c r="AO659" s="401"/>
      <c r="AP659" s="398"/>
      <c r="AQ659" s="400"/>
      <c r="AS659" s="690"/>
      <c r="AT659" s="691"/>
      <c r="AU659" s="691"/>
      <c r="AV659" s="692"/>
      <c r="AX659" s="400"/>
      <c r="AY659" s="398"/>
      <c r="AZ659" s="401"/>
      <c r="BB659" s="690"/>
      <c r="BC659" s="691"/>
      <c r="BD659" s="691"/>
      <c r="BE659" s="692"/>
      <c r="BG659" s="401"/>
      <c r="BH659" s="398"/>
      <c r="BI659" s="400"/>
      <c r="BK659" s="690"/>
      <c r="BL659" s="691"/>
      <c r="BM659" s="691"/>
      <c r="BN659" s="692"/>
      <c r="BP659" s="400"/>
      <c r="BQ659" s="398"/>
      <c r="BR659" s="401"/>
      <c r="BT659" s="690"/>
      <c r="BU659" s="691"/>
      <c r="BV659" s="691"/>
      <c r="BW659" s="692"/>
      <c r="BY659" s="401"/>
      <c r="BZ659" s="398"/>
      <c r="CA659" s="400"/>
      <c r="CC659" s="690"/>
      <c r="CD659" s="691"/>
      <c r="CE659" s="691"/>
      <c r="CF659" s="692"/>
      <c r="CH659" s="400"/>
      <c r="CI659" s="398"/>
      <c r="CJ659" s="401"/>
      <c r="CL659" s="690"/>
      <c r="CM659" s="691"/>
      <c r="CN659" s="691"/>
      <c r="CO659" s="692"/>
      <c r="CQ659" s="401"/>
      <c r="CR659" s="398"/>
      <c r="CS659" s="400"/>
      <c r="CU659" s="690"/>
      <c r="CV659" s="691"/>
      <c r="CW659" s="691"/>
      <c r="CX659" s="692"/>
      <c r="CZ659" s="400"/>
      <c r="DA659" s="398"/>
      <c r="DB659" s="401"/>
      <c r="DD659" s="690"/>
      <c r="DE659" s="691"/>
      <c r="DF659" s="691"/>
      <c r="DG659" s="692"/>
      <c r="DI659" s="401"/>
      <c r="DJ659" s="398"/>
      <c r="DK659" s="400"/>
      <c r="DM659" s="690"/>
      <c r="DN659" s="691"/>
      <c r="DO659" s="691"/>
      <c r="DP659" s="692"/>
      <c r="DR659" s="400"/>
      <c r="DS659" s="398"/>
      <c r="DT659" s="401"/>
      <c r="DV659" s="690"/>
      <c r="DW659" s="691"/>
      <c r="DX659" s="691"/>
      <c r="DY659" s="692"/>
      <c r="EA659" s="401"/>
      <c r="EB659" s="398"/>
      <c r="EC659" s="400"/>
      <c r="EE659" s="690"/>
      <c r="EF659" s="691"/>
      <c r="EG659" s="691"/>
      <c r="EH659" s="692"/>
      <c r="EJ659" s="400"/>
      <c r="EK659" s="398"/>
      <c r="EL659" s="401"/>
      <c r="EM659" s="175"/>
      <c r="EN659" s="690"/>
      <c r="EO659" s="691"/>
      <c r="EP659" s="691"/>
      <c r="EQ659" s="692"/>
      <c r="ER659" s="175"/>
      <c r="ES659" s="401"/>
      <c r="ET659" s="398"/>
      <c r="EU659" s="400"/>
      <c r="EW659" s="690"/>
      <c r="EX659" s="691"/>
      <c r="EY659" s="691"/>
      <c r="EZ659" s="692"/>
      <c r="FB659" s="400"/>
      <c r="FC659" s="398"/>
      <c r="FD659" s="401"/>
      <c r="FF659" s="690"/>
      <c r="FG659" s="691"/>
      <c r="FH659" s="691"/>
      <c r="FI659" s="692"/>
      <c r="FK659" s="401"/>
    </row>
    <row r="660" spans="2:167" ht="15" customHeight="1" x14ac:dyDescent="0.25">
      <c r="B660" s="704"/>
      <c r="C660" s="704"/>
      <c r="D660" s="704"/>
      <c r="E660" s="704"/>
      <c r="F660" s="704"/>
      <c r="G660" s="399"/>
      <c r="H660" s="697" t="s">
        <v>286</v>
      </c>
      <c r="I660" s="693" t="s">
        <v>287</v>
      </c>
      <c r="J660" s="693" t="s">
        <v>288</v>
      </c>
      <c r="K660" s="699" t="s">
        <v>289</v>
      </c>
      <c r="L660" s="178"/>
      <c r="M660" s="697" t="s">
        <v>290</v>
      </c>
      <c r="N660" s="693" t="s">
        <v>287</v>
      </c>
      <c r="O660" s="701" t="s">
        <v>291</v>
      </c>
      <c r="P660" s="699" t="s">
        <v>289</v>
      </c>
      <c r="Q660" s="402"/>
      <c r="R660" s="402"/>
      <c r="S660" s="402"/>
      <c r="T660" s="402"/>
      <c r="U660" s="402"/>
      <c r="V660" s="153"/>
      <c r="W660" s="152"/>
      <c r="X660" s="398"/>
      <c r="Y660" s="400"/>
      <c r="AA660" s="697" t="s">
        <v>286</v>
      </c>
      <c r="AB660" s="693" t="s">
        <v>287</v>
      </c>
      <c r="AC660" s="693" t="s">
        <v>288</v>
      </c>
      <c r="AD660" s="699" t="s">
        <v>289</v>
      </c>
      <c r="AF660" s="400"/>
      <c r="AG660" s="398"/>
      <c r="AH660" s="401"/>
      <c r="AJ660" s="697" t="s">
        <v>286</v>
      </c>
      <c r="AK660" s="693" t="s">
        <v>287</v>
      </c>
      <c r="AL660" s="693" t="s">
        <v>288</v>
      </c>
      <c r="AM660" s="699" t="s">
        <v>289</v>
      </c>
      <c r="AO660" s="401"/>
      <c r="AP660" s="398"/>
      <c r="AQ660" s="400"/>
      <c r="AS660" s="697" t="s">
        <v>286</v>
      </c>
      <c r="AT660" s="693" t="s">
        <v>287</v>
      </c>
      <c r="AU660" s="693" t="s">
        <v>288</v>
      </c>
      <c r="AV660" s="699" t="s">
        <v>289</v>
      </c>
      <c r="AX660" s="400"/>
      <c r="AY660" s="398"/>
      <c r="AZ660" s="401"/>
      <c r="BB660" s="697" t="s">
        <v>286</v>
      </c>
      <c r="BC660" s="693" t="s">
        <v>287</v>
      </c>
      <c r="BD660" s="693" t="s">
        <v>288</v>
      </c>
      <c r="BE660" s="699" t="s">
        <v>289</v>
      </c>
      <c r="BG660" s="401"/>
      <c r="BH660" s="398"/>
      <c r="BI660" s="400"/>
      <c r="BK660" s="697" t="s">
        <v>286</v>
      </c>
      <c r="BL660" s="693" t="s">
        <v>287</v>
      </c>
      <c r="BM660" s="693" t="s">
        <v>288</v>
      </c>
      <c r="BN660" s="699" t="s">
        <v>289</v>
      </c>
      <c r="BP660" s="400"/>
      <c r="BQ660" s="398"/>
      <c r="BR660" s="401"/>
      <c r="BT660" s="697" t="s">
        <v>286</v>
      </c>
      <c r="BU660" s="693" t="s">
        <v>287</v>
      </c>
      <c r="BV660" s="693" t="s">
        <v>288</v>
      </c>
      <c r="BW660" s="699" t="s">
        <v>289</v>
      </c>
      <c r="BY660" s="401"/>
      <c r="BZ660" s="398"/>
      <c r="CA660" s="400"/>
      <c r="CC660" s="697" t="s">
        <v>286</v>
      </c>
      <c r="CD660" s="693" t="s">
        <v>287</v>
      </c>
      <c r="CE660" s="693" t="s">
        <v>288</v>
      </c>
      <c r="CF660" s="699" t="s">
        <v>289</v>
      </c>
      <c r="CH660" s="400"/>
      <c r="CI660" s="398"/>
      <c r="CJ660" s="401"/>
      <c r="CL660" s="697" t="s">
        <v>286</v>
      </c>
      <c r="CM660" s="693" t="s">
        <v>287</v>
      </c>
      <c r="CN660" s="693" t="s">
        <v>288</v>
      </c>
      <c r="CO660" s="699" t="s">
        <v>289</v>
      </c>
      <c r="CQ660" s="401"/>
      <c r="CR660" s="398"/>
      <c r="CS660" s="400"/>
      <c r="CU660" s="697" t="s">
        <v>286</v>
      </c>
      <c r="CV660" s="693" t="s">
        <v>287</v>
      </c>
      <c r="CW660" s="693" t="s">
        <v>288</v>
      </c>
      <c r="CX660" s="699" t="s">
        <v>289</v>
      </c>
      <c r="CZ660" s="400"/>
      <c r="DA660" s="398"/>
      <c r="DB660" s="401"/>
      <c r="DD660" s="697" t="s">
        <v>286</v>
      </c>
      <c r="DE660" s="693" t="s">
        <v>287</v>
      </c>
      <c r="DF660" s="693" t="s">
        <v>288</v>
      </c>
      <c r="DG660" s="699" t="s">
        <v>289</v>
      </c>
      <c r="DI660" s="401"/>
      <c r="DJ660" s="398"/>
      <c r="DK660" s="400"/>
      <c r="DM660" s="697" t="s">
        <v>286</v>
      </c>
      <c r="DN660" s="693" t="s">
        <v>287</v>
      </c>
      <c r="DO660" s="693" t="s">
        <v>288</v>
      </c>
      <c r="DP660" s="699" t="s">
        <v>289</v>
      </c>
      <c r="DR660" s="400"/>
      <c r="DS660" s="398"/>
      <c r="DT660" s="401"/>
      <c r="DV660" s="697" t="s">
        <v>286</v>
      </c>
      <c r="DW660" s="693" t="s">
        <v>287</v>
      </c>
      <c r="DX660" s="693" t="s">
        <v>288</v>
      </c>
      <c r="DY660" s="699" t="s">
        <v>289</v>
      </c>
      <c r="EA660" s="401"/>
      <c r="EB660" s="398"/>
      <c r="EC660" s="400"/>
      <c r="EE660" s="697" t="s">
        <v>286</v>
      </c>
      <c r="EF660" s="693" t="s">
        <v>287</v>
      </c>
      <c r="EG660" s="693" t="s">
        <v>288</v>
      </c>
      <c r="EH660" s="699" t="s">
        <v>289</v>
      </c>
      <c r="EJ660" s="400"/>
      <c r="EK660" s="398"/>
      <c r="EL660" s="401"/>
      <c r="EM660" s="175"/>
      <c r="EN660" s="697" t="s">
        <v>286</v>
      </c>
      <c r="EO660" s="693" t="s">
        <v>287</v>
      </c>
      <c r="EP660" s="693" t="s">
        <v>288</v>
      </c>
      <c r="EQ660" s="699" t="s">
        <v>289</v>
      </c>
      <c r="ER660" s="175"/>
      <c r="ES660" s="401"/>
      <c r="ET660" s="398"/>
      <c r="EU660" s="400"/>
      <c r="EW660" s="697" t="s">
        <v>286</v>
      </c>
      <c r="EX660" s="693" t="s">
        <v>287</v>
      </c>
      <c r="EY660" s="693" t="s">
        <v>288</v>
      </c>
      <c r="EZ660" s="699" t="s">
        <v>289</v>
      </c>
      <c r="FB660" s="400"/>
      <c r="FC660" s="398"/>
      <c r="FD660" s="401"/>
      <c r="FF660" s="697" t="s">
        <v>286</v>
      </c>
      <c r="FG660" s="693" t="s">
        <v>287</v>
      </c>
      <c r="FH660" s="693" t="s">
        <v>288</v>
      </c>
      <c r="FI660" s="699" t="s">
        <v>289</v>
      </c>
      <c r="FK660" s="401"/>
    </row>
    <row r="661" spans="2:167" ht="15" customHeight="1" x14ac:dyDescent="0.25">
      <c r="B661" s="704"/>
      <c r="C661" s="704"/>
      <c r="D661" s="704"/>
      <c r="E661" s="704"/>
      <c r="F661" s="704"/>
      <c r="G661" s="399"/>
      <c r="H661" s="698"/>
      <c r="I661" s="694"/>
      <c r="J661" s="694"/>
      <c r="K661" s="700"/>
      <c r="L661" s="178"/>
      <c r="M661" s="698"/>
      <c r="N661" s="694"/>
      <c r="O661" s="702"/>
      <c r="P661" s="700"/>
      <c r="Q661" s="403"/>
      <c r="R661" s="403"/>
      <c r="S661" s="403"/>
      <c r="T661" s="403"/>
      <c r="U661" s="403"/>
      <c r="V661" s="153"/>
      <c r="W661" s="152"/>
      <c r="X661" s="398"/>
      <c r="Y661" s="400"/>
      <c r="AA661" s="698"/>
      <c r="AB661" s="694"/>
      <c r="AC661" s="694"/>
      <c r="AD661" s="700"/>
      <c r="AF661" s="400"/>
      <c r="AG661" s="398"/>
      <c r="AH661" s="401"/>
      <c r="AJ661" s="698"/>
      <c r="AK661" s="694"/>
      <c r="AL661" s="694"/>
      <c r="AM661" s="700"/>
      <c r="AO661" s="401"/>
      <c r="AP661" s="398"/>
      <c r="AQ661" s="400"/>
      <c r="AS661" s="698"/>
      <c r="AT661" s="694"/>
      <c r="AU661" s="694"/>
      <c r="AV661" s="700"/>
      <c r="AX661" s="400"/>
      <c r="AY661" s="398"/>
      <c r="AZ661" s="401"/>
      <c r="BB661" s="698"/>
      <c r="BC661" s="694"/>
      <c r="BD661" s="694"/>
      <c r="BE661" s="700"/>
      <c r="BG661" s="401"/>
      <c r="BH661" s="398"/>
      <c r="BI661" s="400"/>
      <c r="BK661" s="698"/>
      <c r="BL661" s="694"/>
      <c r="BM661" s="694"/>
      <c r="BN661" s="700"/>
      <c r="BP661" s="400"/>
      <c r="BQ661" s="398"/>
      <c r="BR661" s="401"/>
      <c r="BT661" s="698"/>
      <c r="BU661" s="694"/>
      <c r="BV661" s="694"/>
      <c r="BW661" s="700"/>
      <c r="BY661" s="401"/>
      <c r="BZ661" s="398"/>
      <c r="CA661" s="400"/>
      <c r="CC661" s="698"/>
      <c r="CD661" s="694"/>
      <c r="CE661" s="694"/>
      <c r="CF661" s="700"/>
      <c r="CH661" s="400"/>
      <c r="CI661" s="398"/>
      <c r="CJ661" s="401"/>
      <c r="CL661" s="698"/>
      <c r="CM661" s="694"/>
      <c r="CN661" s="694"/>
      <c r="CO661" s="700"/>
      <c r="CQ661" s="401"/>
      <c r="CR661" s="398"/>
      <c r="CS661" s="400"/>
      <c r="CU661" s="698"/>
      <c r="CV661" s="694"/>
      <c r="CW661" s="694"/>
      <c r="CX661" s="700"/>
      <c r="CZ661" s="400"/>
      <c r="DA661" s="398"/>
      <c r="DB661" s="401"/>
      <c r="DD661" s="698"/>
      <c r="DE661" s="694"/>
      <c r="DF661" s="694"/>
      <c r="DG661" s="700"/>
      <c r="DI661" s="401"/>
      <c r="DJ661" s="398"/>
      <c r="DK661" s="400"/>
      <c r="DM661" s="698"/>
      <c r="DN661" s="694"/>
      <c r="DO661" s="694"/>
      <c r="DP661" s="700"/>
      <c r="DR661" s="400"/>
      <c r="DS661" s="398"/>
      <c r="DT661" s="401"/>
      <c r="DV661" s="698"/>
      <c r="DW661" s="694"/>
      <c r="DX661" s="694"/>
      <c r="DY661" s="700"/>
      <c r="EA661" s="401"/>
      <c r="EB661" s="398"/>
      <c r="EC661" s="400"/>
      <c r="EE661" s="698"/>
      <c r="EF661" s="694"/>
      <c r="EG661" s="694"/>
      <c r="EH661" s="700"/>
      <c r="EJ661" s="400"/>
      <c r="EK661" s="398"/>
      <c r="EL661" s="401"/>
      <c r="EM661" s="175"/>
      <c r="EN661" s="698"/>
      <c r="EO661" s="694"/>
      <c r="EP661" s="694"/>
      <c r="EQ661" s="700"/>
      <c r="ER661" s="175"/>
      <c r="ES661" s="401"/>
      <c r="ET661" s="398"/>
      <c r="EU661" s="400"/>
      <c r="EW661" s="698"/>
      <c r="EX661" s="694"/>
      <c r="EY661" s="694"/>
      <c r="EZ661" s="700"/>
      <c r="FB661" s="400"/>
      <c r="FC661" s="398"/>
      <c r="FD661" s="401"/>
      <c r="FF661" s="698"/>
      <c r="FG661" s="694"/>
      <c r="FH661" s="694"/>
      <c r="FI661" s="700"/>
      <c r="FK661" s="401"/>
    </row>
    <row r="662" spans="2:167" ht="15" customHeight="1" x14ac:dyDescent="0.25">
      <c r="B662" s="704"/>
      <c r="C662" s="704"/>
      <c r="D662" s="704"/>
      <c r="E662" s="704"/>
      <c r="F662" s="704"/>
      <c r="G662" s="399"/>
      <c r="H662" s="158" t="s">
        <v>292</v>
      </c>
      <c r="I662" s="159" t="s">
        <v>292</v>
      </c>
      <c r="J662" s="159" t="s">
        <v>292</v>
      </c>
      <c r="K662" s="160" t="s">
        <v>292</v>
      </c>
      <c r="L662" s="178"/>
      <c r="M662" s="158" t="s">
        <v>292</v>
      </c>
      <c r="N662" s="159" t="s">
        <v>292</v>
      </c>
      <c r="O662" s="159" t="s">
        <v>292</v>
      </c>
      <c r="P662" s="160" t="s">
        <v>292</v>
      </c>
      <c r="Q662" s="403"/>
      <c r="R662" s="403"/>
      <c r="S662" s="403"/>
      <c r="T662" s="403"/>
      <c r="U662" s="403"/>
      <c r="V662" s="153"/>
      <c r="W662" s="152"/>
      <c r="X662" s="398"/>
      <c r="Y662" s="400"/>
      <c r="AA662" s="158" t="s">
        <v>292</v>
      </c>
      <c r="AB662" s="159" t="s">
        <v>292</v>
      </c>
      <c r="AC662" s="159" t="s">
        <v>292</v>
      </c>
      <c r="AD662" s="160" t="s">
        <v>292</v>
      </c>
      <c r="AF662" s="400"/>
      <c r="AG662" s="398"/>
      <c r="AH662" s="401"/>
      <c r="AJ662" s="158" t="s">
        <v>292</v>
      </c>
      <c r="AK662" s="159" t="s">
        <v>292</v>
      </c>
      <c r="AL662" s="159" t="s">
        <v>292</v>
      </c>
      <c r="AM662" s="160" t="s">
        <v>292</v>
      </c>
      <c r="AO662" s="401"/>
      <c r="AP662" s="398"/>
      <c r="AQ662" s="400"/>
      <c r="AS662" s="158" t="s">
        <v>292</v>
      </c>
      <c r="AT662" s="159" t="s">
        <v>292</v>
      </c>
      <c r="AU662" s="159" t="s">
        <v>292</v>
      </c>
      <c r="AV662" s="160" t="s">
        <v>292</v>
      </c>
      <c r="AX662" s="400"/>
      <c r="AY662" s="398"/>
      <c r="AZ662" s="401"/>
      <c r="BB662" s="158" t="s">
        <v>292</v>
      </c>
      <c r="BC662" s="159" t="s">
        <v>292</v>
      </c>
      <c r="BD662" s="159" t="s">
        <v>292</v>
      </c>
      <c r="BE662" s="160" t="s">
        <v>292</v>
      </c>
      <c r="BG662" s="401"/>
      <c r="BH662" s="398"/>
      <c r="BI662" s="400"/>
      <c r="BK662" s="158" t="s">
        <v>292</v>
      </c>
      <c r="BL662" s="159" t="s">
        <v>292</v>
      </c>
      <c r="BM662" s="159" t="s">
        <v>292</v>
      </c>
      <c r="BN662" s="160" t="s">
        <v>292</v>
      </c>
      <c r="BP662" s="400"/>
      <c r="BQ662" s="398"/>
      <c r="BR662" s="401"/>
      <c r="BT662" s="158" t="s">
        <v>292</v>
      </c>
      <c r="BU662" s="159" t="s">
        <v>292</v>
      </c>
      <c r="BV662" s="159" t="s">
        <v>292</v>
      </c>
      <c r="BW662" s="160" t="s">
        <v>292</v>
      </c>
      <c r="BY662" s="401"/>
      <c r="BZ662" s="398"/>
      <c r="CA662" s="400"/>
      <c r="CC662" s="158" t="s">
        <v>292</v>
      </c>
      <c r="CD662" s="159" t="s">
        <v>292</v>
      </c>
      <c r="CE662" s="159" t="s">
        <v>292</v>
      </c>
      <c r="CF662" s="160" t="s">
        <v>292</v>
      </c>
      <c r="CH662" s="400"/>
      <c r="CI662" s="398"/>
      <c r="CJ662" s="401"/>
      <c r="CL662" s="158" t="s">
        <v>292</v>
      </c>
      <c r="CM662" s="159" t="s">
        <v>292</v>
      </c>
      <c r="CN662" s="159" t="s">
        <v>292</v>
      </c>
      <c r="CO662" s="160" t="s">
        <v>292</v>
      </c>
      <c r="CQ662" s="401"/>
      <c r="CR662" s="398"/>
      <c r="CS662" s="400"/>
      <c r="CU662" s="158" t="s">
        <v>292</v>
      </c>
      <c r="CV662" s="159" t="s">
        <v>292</v>
      </c>
      <c r="CW662" s="159" t="s">
        <v>292</v>
      </c>
      <c r="CX662" s="160" t="s">
        <v>292</v>
      </c>
      <c r="CZ662" s="400"/>
      <c r="DA662" s="398"/>
      <c r="DB662" s="401"/>
      <c r="DD662" s="158" t="s">
        <v>292</v>
      </c>
      <c r="DE662" s="159" t="s">
        <v>292</v>
      </c>
      <c r="DF662" s="159" t="s">
        <v>292</v>
      </c>
      <c r="DG662" s="160" t="s">
        <v>292</v>
      </c>
      <c r="DI662" s="401"/>
      <c r="DJ662" s="398"/>
      <c r="DK662" s="400"/>
      <c r="DM662" s="158" t="s">
        <v>292</v>
      </c>
      <c r="DN662" s="159" t="s">
        <v>292</v>
      </c>
      <c r="DO662" s="159" t="s">
        <v>292</v>
      </c>
      <c r="DP662" s="160" t="s">
        <v>292</v>
      </c>
      <c r="DR662" s="400"/>
      <c r="DS662" s="398"/>
      <c r="DT662" s="401"/>
      <c r="DV662" s="158" t="s">
        <v>292</v>
      </c>
      <c r="DW662" s="159" t="s">
        <v>292</v>
      </c>
      <c r="DX662" s="159" t="s">
        <v>292</v>
      </c>
      <c r="DY662" s="160" t="s">
        <v>292</v>
      </c>
      <c r="EA662" s="401"/>
      <c r="EB662" s="398"/>
      <c r="EC662" s="400"/>
      <c r="EE662" s="158" t="s">
        <v>292</v>
      </c>
      <c r="EF662" s="159" t="s">
        <v>292</v>
      </c>
      <c r="EG662" s="159" t="s">
        <v>292</v>
      </c>
      <c r="EH662" s="160" t="s">
        <v>292</v>
      </c>
      <c r="EJ662" s="400"/>
      <c r="EK662" s="398"/>
      <c r="EL662" s="401"/>
      <c r="EM662" s="175"/>
      <c r="EN662" s="158" t="s">
        <v>292</v>
      </c>
      <c r="EO662" s="159" t="s">
        <v>292</v>
      </c>
      <c r="EP662" s="159" t="s">
        <v>292</v>
      </c>
      <c r="EQ662" s="160" t="s">
        <v>292</v>
      </c>
      <c r="ER662" s="175"/>
      <c r="ES662" s="401"/>
      <c r="ET662" s="398"/>
      <c r="EU662" s="400"/>
      <c r="EW662" s="158" t="s">
        <v>292</v>
      </c>
      <c r="EX662" s="159" t="s">
        <v>292</v>
      </c>
      <c r="EY662" s="159" t="s">
        <v>292</v>
      </c>
      <c r="EZ662" s="160" t="s">
        <v>292</v>
      </c>
      <c r="FB662" s="400"/>
      <c r="FC662" s="398"/>
      <c r="FD662" s="401"/>
      <c r="FF662" s="158" t="s">
        <v>292</v>
      </c>
      <c r="FG662" s="159" t="s">
        <v>292</v>
      </c>
      <c r="FH662" s="159" t="s">
        <v>292</v>
      </c>
      <c r="FI662" s="160" t="s">
        <v>292</v>
      </c>
      <c r="FK662" s="401"/>
    </row>
    <row r="663" spans="2:167" ht="15" customHeight="1" x14ac:dyDescent="0.25">
      <c r="B663" s="704"/>
      <c r="C663" s="704"/>
      <c r="D663" s="704"/>
      <c r="E663" s="704"/>
      <c r="F663" s="704"/>
      <c r="G663" s="399"/>
      <c r="H663" s="158" t="s">
        <v>293</v>
      </c>
      <c r="I663" s="159" t="s">
        <v>294</v>
      </c>
      <c r="J663" s="159" t="s">
        <v>293</v>
      </c>
      <c r="K663" s="160" t="s">
        <v>295</v>
      </c>
      <c r="L663" s="178"/>
      <c r="M663" s="158" t="s">
        <v>293</v>
      </c>
      <c r="N663" s="159" t="s">
        <v>294</v>
      </c>
      <c r="O663" s="159" t="s">
        <v>293</v>
      </c>
      <c r="P663" s="160" t="s">
        <v>295</v>
      </c>
      <c r="Q663" s="403"/>
      <c r="R663" s="403"/>
      <c r="S663" s="403"/>
      <c r="T663" s="403"/>
      <c r="U663" s="403"/>
      <c r="V663" s="153"/>
      <c r="W663" s="152"/>
      <c r="X663" s="398"/>
      <c r="Y663" s="400"/>
      <c r="AA663" s="158" t="s">
        <v>293</v>
      </c>
      <c r="AB663" s="159" t="s">
        <v>294</v>
      </c>
      <c r="AC663" s="159" t="s">
        <v>293</v>
      </c>
      <c r="AD663" s="160" t="s">
        <v>295</v>
      </c>
      <c r="AF663" s="400"/>
      <c r="AG663" s="398"/>
      <c r="AH663" s="401"/>
      <c r="AJ663" s="158" t="s">
        <v>293</v>
      </c>
      <c r="AK663" s="159" t="s">
        <v>294</v>
      </c>
      <c r="AL663" s="159" t="s">
        <v>293</v>
      </c>
      <c r="AM663" s="160" t="s">
        <v>295</v>
      </c>
      <c r="AO663" s="401"/>
      <c r="AP663" s="398"/>
      <c r="AQ663" s="400"/>
      <c r="AS663" s="158" t="s">
        <v>293</v>
      </c>
      <c r="AT663" s="159" t="s">
        <v>294</v>
      </c>
      <c r="AU663" s="159" t="s">
        <v>293</v>
      </c>
      <c r="AV663" s="160" t="s">
        <v>295</v>
      </c>
      <c r="AX663" s="400"/>
      <c r="AY663" s="398"/>
      <c r="AZ663" s="401"/>
      <c r="BB663" s="158" t="s">
        <v>293</v>
      </c>
      <c r="BC663" s="159" t="s">
        <v>294</v>
      </c>
      <c r="BD663" s="159" t="s">
        <v>293</v>
      </c>
      <c r="BE663" s="160" t="s">
        <v>295</v>
      </c>
      <c r="BG663" s="401"/>
      <c r="BH663" s="398"/>
      <c r="BI663" s="400"/>
      <c r="BK663" s="158" t="s">
        <v>293</v>
      </c>
      <c r="BL663" s="159" t="s">
        <v>294</v>
      </c>
      <c r="BM663" s="159" t="s">
        <v>293</v>
      </c>
      <c r="BN663" s="160" t="s">
        <v>295</v>
      </c>
      <c r="BP663" s="400"/>
      <c r="BQ663" s="398"/>
      <c r="BR663" s="401"/>
      <c r="BT663" s="158" t="s">
        <v>293</v>
      </c>
      <c r="BU663" s="159" t="s">
        <v>294</v>
      </c>
      <c r="BV663" s="159" t="s">
        <v>293</v>
      </c>
      <c r="BW663" s="160" t="s">
        <v>295</v>
      </c>
      <c r="BY663" s="401"/>
      <c r="BZ663" s="398"/>
      <c r="CA663" s="400"/>
      <c r="CC663" s="158" t="s">
        <v>293</v>
      </c>
      <c r="CD663" s="159" t="s">
        <v>294</v>
      </c>
      <c r="CE663" s="159" t="s">
        <v>293</v>
      </c>
      <c r="CF663" s="160" t="s">
        <v>295</v>
      </c>
      <c r="CH663" s="400"/>
      <c r="CI663" s="398"/>
      <c r="CJ663" s="401"/>
      <c r="CL663" s="158" t="s">
        <v>293</v>
      </c>
      <c r="CM663" s="159" t="s">
        <v>294</v>
      </c>
      <c r="CN663" s="159" t="s">
        <v>293</v>
      </c>
      <c r="CO663" s="160" t="s">
        <v>295</v>
      </c>
      <c r="CQ663" s="401"/>
      <c r="CR663" s="398"/>
      <c r="CS663" s="400"/>
      <c r="CU663" s="158" t="s">
        <v>293</v>
      </c>
      <c r="CV663" s="159" t="s">
        <v>294</v>
      </c>
      <c r="CW663" s="159" t="s">
        <v>293</v>
      </c>
      <c r="CX663" s="160" t="s">
        <v>295</v>
      </c>
      <c r="CZ663" s="400"/>
      <c r="DA663" s="398"/>
      <c r="DB663" s="401"/>
      <c r="DD663" s="158" t="s">
        <v>293</v>
      </c>
      <c r="DE663" s="159" t="s">
        <v>294</v>
      </c>
      <c r="DF663" s="159" t="s">
        <v>293</v>
      </c>
      <c r="DG663" s="160" t="s">
        <v>295</v>
      </c>
      <c r="DI663" s="401"/>
      <c r="DJ663" s="398"/>
      <c r="DK663" s="400"/>
      <c r="DM663" s="158" t="s">
        <v>293</v>
      </c>
      <c r="DN663" s="159" t="s">
        <v>294</v>
      </c>
      <c r="DO663" s="159" t="s">
        <v>293</v>
      </c>
      <c r="DP663" s="160" t="s">
        <v>295</v>
      </c>
      <c r="DR663" s="400"/>
      <c r="DS663" s="398"/>
      <c r="DT663" s="401"/>
      <c r="DV663" s="158" t="s">
        <v>293</v>
      </c>
      <c r="DW663" s="159" t="s">
        <v>294</v>
      </c>
      <c r="DX663" s="159" t="s">
        <v>293</v>
      </c>
      <c r="DY663" s="160" t="s">
        <v>295</v>
      </c>
      <c r="EA663" s="401"/>
      <c r="EB663" s="398"/>
      <c r="EC663" s="400"/>
      <c r="EE663" s="158" t="s">
        <v>293</v>
      </c>
      <c r="EF663" s="159" t="s">
        <v>294</v>
      </c>
      <c r="EG663" s="159" t="s">
        <v>293</v>
      </c>
      <c r="EH663" s="160" t="s">
        <v>295</v>
      </c>
      <c r="EJ663" s="400"/>
      <c r="EK663" s="398"/>
      <c r="EL663" s="401"/>
      <c r="EM663" s="175"/>
      <c r="EN663" s="158" t="s">
        <v>293</v>
      </c>
      <c r="EO663" s="159" t="s">
        <v>294</v>
      </c>
      <c r="EP663" s="159" t="s">
        <v>293</v>
      </c>
      <c r="EQ663" s="160" t="s">
        <v>295</v>
      </c>
      <c r="ER663" s="175"/>
      <c r="ES663" s="401"/>
      <c r="ET663" s="398"/>
      <c r="EU663" s="400"/>
      <c r="EW663" s="158" t="s">
        <v>293</v>
      </c>
      <c r="EX663" s="159" t="s">
        <v>294</v>
      </c>
      <c r="EY663" s="159" t="s">
        <v>293</v>
      </c>
      <c r="EZ663" s="160" t="s">
        <v>295</v>
      </c>
      <c r="FB663" s="400"/>
      <c r="FC663" s="398"/>
      <c r="FD663" s="401"/>
      <c r="FF663" s="158" t="s">
        <v>293</v>
      </c>
      <c r="FG663" s="159" t="s">
        <v>294</v>
      </c>
      <c r="FH663" s="159" t="s">
        <v>293</v>
      </c>
      <c r="FI663" s="160" t="s">
        <v>295</v>
      </c>
      <c r="FK663" s="401"/>
    </row>
    <row r="664" spans="2:167" ht="15" customHeight="1" x14ac:dyDescent="0.25">
      <c r="B664" s="704"/>
      <c r="C664" s="704"/>
      <c r="D664" s="704"/>
      <c r="E664" s="704"/>
      <c r="F664" s="704"/>
      <c r="G664" s="399"/>
      <c r="H664" s="161">
        <v>0</v>
      </c>
      <c r="I664" s="162">
        <v>0</v>
      </c>
      <c r="J664" s="163">
        <v>17707.2</v>
      </c>
      <c r="K664" s="164">
        <v>12</v>
      </c>
      <c r="L664" s="178"/>
      <c r="M664" s="161">
        <v>0</v>
      </c>
      <c r="N664" s="162">
        <v>0</v>
      </c>
      <c r="O664" s="163">
        <v>6000</v>
      </c>
      <c r="P664" s="164">
        <v>9.5</v>
      </c>
      <c r="Q664" s="183"/>
      <c r="R664" s="183"/>
      <c r="S664" s="183"/>
      <c r="T664" s="183"/>
      <c r="U664" s="183"/>
      <c r="V664" s="153"/>
      <c r="W664" s="152"/>
      <c r="X664" s="398"/>
      <c r="Y664" s="400"/>
      <c r="AA664" s="161">
        <v>0</v>
      </c>
      <c r="AB664" s="162">
        <v>0</v>
      </c>
      <c r="AC664" s="163">
        <v>17707.2</v>
      </c>
      <c r="AD664" s="164">
        <v>12</v>
      </c>
      <c r="AF664" s="400"/>
      <c r="AG664" s="398"/>
      <c r="AH664" s="401"/>
      <c r="AJ664" s="161">
        <v>0</v>
      </c>
      <c r="AK664" s="162">
        <v>0</v>
      </c>
      <c r="AL664" s="163">
        <v>17707.2</v>
      </c>
      <c r="AM664" s="164">
        <v>12</v>
      </c>
      <c r="AO664" s="401"/>
      <c r="AP664" s="398"/>
      <c r="AQ664" s="400"/>
      <c r="AS664" s="161">
        <v>0</v>
      </c>
      <c r="AT664" s="162">
        <v>0</v>
      </c>
      <c r="AU664" s="163">
        <v>17707.2</v>
      </c>
      <c r="AV664" s="164">
        <v>12</v>
      </c>
      <c r="AX664" s="400"/>
      <c r="AY664" s="398"/>
      <c r="AZ664" s="401"/>
      <c r="BB664" s="161">
        <v>0</v>
      </c>
      <c r="BC664" s="162">
        <v>0</v>
      </c>
      <c r="BD664" s="163">
        <v>17707.2</v>
      </c>
      <c r="BE664" s="164">
        <v>12</v>
      </c>
      <c r="BG664" s="401"/>
      <c r="BH664" s="398"/>
      <c r="BI664" s="400"/>
      <c r="BK664" s="161">
        <v>0</v>
      </c>
      <c r="BL664" s="162">
        <v>0</v>
      </c>
      <c r="BM664" s="163">
        <v>17707.2</v>
      </c>
      <c r="BN664" s="164">
        <v>12</v>
      </c>
      <c r="BP664" s="400"/>
      <c r="BQ664" s="398"/>
      <c r="BR664" s="401"/>
      <c r="BT664" s="161">
        <v>0</v>
      </c>
      <c r="BU664" s="162">
        <v>0</v>
      </c>
      <c r="BV664" s="163">
        <v>17707.2</v>
      </c>
      <c r="BW664" s="164">
        <v>12</v>
      </c>
      <c r="BY664" s="401"/>
      <c r="BZ664" s="398"/>
      <c r="CA664" s="400"/>
      <c r="CC664" s="161">
        <v>0</v>
      </c>
      <c r="CD664" s="162">
        <v>0</v>
      </c>
      <c r="CE664" s="163">
        <v>17707.2</v>
      </c>
      <c r="CF664" s="164">
        <v>12</v>
      </c>
      <c r="CH664" s="400"/>
      <c r="CI664" s="398"/>
      <c r="CJ664" s="401"/>
      <c r="CL664" s="161">
        <v>0</v>
      </c>
      <c r="CM664" s="162">
        <v>0</v>
      </c>
      <c r="CN664" s="163">
        <v>17707.2</v>
      </c>
      <c r="CO664" s="164">
        <v>12</v>
      </c>
      <c r="CQ664" s="401"/>
      <c r="CR664" s="398"/>
      <c r="CS664" s="400"/>
      <c r="CU664" s="161">
        <v>0</v>
      </c>
      <c r="CV664" s="162">
        <v>0</v>
      </c>
      <c r="CW664" s="163">
        <v>17707.2</v>
      </c>
      <c r="CX664" s="164">
        <v>12</v>
      </c>
      <c r="CZ664" s="400"/>
      <c r="DA664" s="398"/>
      <c r="DB664" s="401"/>
      <c r="DD664" s="161">
        <v>0</v>
      </c>
      <c r="DE664" s="162">
        <v>0</v>
      </c>
      <c r="DF664" s="163">
        <v>17707.2</v>
      </c>
      <c r="DG664" s="164">
        <v>12</v>
      </c>
      <c r="DI664" s="401"/>
      <c r="DJ664" s="398"/>
      <c r="DK664" s="400"/>
      <c r="DM664" s="161">
        <v>0</v>
      </c>
      <c r="DN664" s="162">
        <v>0</v>
      </c>
      <c r="DO664" s="163">
        <v>17707.2</v>
      </c>
      <c r="DP664" s="164">
        <v>12</v>
      </c>
      <c r="DR664" s="400"/>
      <c r="DS664" s="398"/>
      <c r="DT664" s="401"/>
      <c r="DV664" s="161">
        <v>0</v>
      </c>
      <c r="DW664" s="162">
        <v>0</v>
      </c>
      <c r="DX664" s="163">
        <v>17707.2</v>
      </c>
      <c r="DY664" s="164">
        <v>12</v>
      </c>
      <c r="EA664" s="401"/>
      <c r="EB664" s="398"/>
      <c r="EC664" s="400"/>
      <c r="EE664" s="161">
        <v>0</v>
      </c>
      <c r="EF664" s="162">
        <v>0</v>
      </c>
      <c r="EG664" s="163">
        <v>17707.2</v>
      </c>
      <c r="EH664" s="164">
        <v>12</v>
      </c>
      <c r="EJ664" s="400"/>
      <c r="EK664" s="398"/>
      <c r="EL664" s="401"/>
      <c r="EM664" s="175"/>
      <c r="EN664" s="161">
        <v>0</v>
      </c>
      <c r="EO664" s="162">
        <v>0</v>
      </c>
      <c r="EP664" s="163">
        <v>17707.2</v>
      </c>
      <c r="EQ664" s="164">
        <v>12</v>
      </c>
      <c r="ER664" s="175"/>
      <c r="ES664" s="401"/>
      <c r="ET664" s="398"/>
      <c r="EU664" s="400"/>
      <c r="EW664" s="161">
        <v>0</v>
      </c>
      <c r="EX664" s="162">
        <v>0</v>
      </c>
      <c r="EY664" s="163">
        <v>17707.2</v>
      </c>
      <c r="EZ664" s="164">
        <v>12</v>
      </c>
      <c r="FB664" s="400"/>
      <c r="FC664" s="398"/>
      <c r="FD664" s="401"/>
      <c r="FF664" s="161">
        <v>0</v>
      </c>
      <c r="FG664" s="162">
        <v>0</v>
      </c>
      <c r="FH664" s="163">
        <v>17707.2</v>
      </c>
      <c r="FI664" s="164">
        <v>12</v>
      </c>
      <c r="FK664" s="401"/>
    </row>
    <row r="665" spans="2:167" ht="15" customHeight="1" x14ac:dyDescent="0.25">
      <c r="B665" s="704"/>
      <c r="C665" s="704"/>
      <c r="D665" s="704"/>
      <c r="E665" s="704"/>
      <c r="F665" s="704"/>
      <c r="G665" s="399"/>
      <c r="H665" s="165">
        <v>17707.2</v>
      </c>
      <c r="I665" s="166">
        <v>2124.86</v>
      </c>
      <c r="J665" s="166">
        <v>15300</v>
      </c>
      <c r="K665" s="167">
        <v>14</v>
      </c>
      <c r="L665" s="178"/>
      <c r="M665" s="179">
        <v>6000</v>
      </c>
      <c r="N665" s="180">
        <v>570</v>
      </c>
      <c r="O665" s="180" t="s">
        <v>296</v>
      </c>
      <c r="P665" s="181">
        <v>10.5</v>
      </c>
      <c r="Q665" s="183"/>
      <c r="R665" s="183"/>
      <c r="S665" s="183"/>
      <c r="T665" s="183"/>
      <c r="U665" s="183"/>
      <c r="V665" s="153"/>
      <c r="W665" s="152"/>
      <c r="X665" s="398"/>
      <c r="Y665" s="400"/>
      <c r="AA665" s="165">
        <v>17707.2</v>
      </c>
      <c r="AB665" s="166">
        <v>2124.86</v>
      </c>
      <c r="AC665" s="166">
        <v>15300</v>
      </c>
      <c r="AD665" s="167">
        <v>14</v>
      </c>
      <c r="AF665" s="400"/>
      <c r="AG665" s="398"/>
      <c r="AH665" s="401"/>
      <c r="AJ665" s="165">
        <v>17707.2</v>
      </c>
      <c r="AK665" s="166">
        <v>2124.86</v>
      </c>
      <c r="AL665" s="166">
        <v>15300</v>
      </c>
      <c r="AM665" s="167">
        <v>14</v>
      </c>
      <c r="AO665" s="401"/>
      <c r="AP665" s="398"/>
      <c r="AQ665" s="400"/>
      <c r="AS665" s="165">
        <v>17707.2</v>
      </c>
      <c r="AT665" s="166">
        <v>2124.86</v>
      </c>
      <c r="AU665" s="166">
        <v>15300</v>
      </c>
      <c r="AV665" s="167">
        <v>14</v>
      </c>
      <c r="AX665" s="400"/>
      <c r="AY665" s="398"/>
      <c r="AZ665" s="401"/>
      <c r="BB665" s="165">
        <v>17707.2</v>
      </c>
      <c r="BC665" s="166">
        <v>2124.86</v>
      </c>
      <c r="BD665" s="166">
        <v>15300</v>
      </c>
      <c r="BE665" s="167">
        <v>14</v>
      </c>
      <c r="BG665" s="401"/>
      <c r="BH665" s="398"/>
      <c r="BI665" s="400"/>
      <c r="BK665" s="165">
        <v>17707.2</v>
      </c>
      <c r="BL665" s="166">
        <v>2124.86</v>
      </c>
      <c r="BM665" s="166">
        <v>15300</v>
      </c>
      <c r="BN665" s="167">
        <v>14</v>
      </c>
      <c r="BP665" s="400"/>
      <c r="BQ665" s="398"/>
      <c r="BR665" s="401"/>
      <c r="BT665" s="165">
        <v>17707.2</v>
      </c>
      <c r="BU665" s="166">
        <v>2124.86</v>
      </c>
      <c r="BV665" s="166">
        <v>15300</v>
      </c>
      <c r="BW665" s="167">
        <v>14</v>
      </c>
      <c r="BY665" s="401"/>
      <c r="BZ665" s="398"/>
      <c r="CA665" s="400"/>
      <c r="CC665" s="165">
        <v>17707.2</v>
      </c>
      <c r="CD665" s="166">
        <v>2124.86</v>
      </c>
      <c r="CE665" s="166">
        <v>15300</v>
      </c>
      <c r="CF665" s="167">
        <v>14</v>
      </c>
      <c r="CH665" s="400"/>
      <c r="CI665" s="398"/>
      <c r="CJ665" s="401"/>
      <c r="CL665" s="165">
        <v>17707.2</v>
      </c>
      <c r="CM665" s="166">
        <v>2124.86</v>
      </c>
      <c r="CN665" s="166">
        <v>15300</v>
      </c>
      <c r="CO665" s="167">
        <v>14</v>
      </c>
      <c r="CQ665" s="401"/>
      <c r="CR665" s="398"/>
      <c r="CS665" s="400"/>
      <c r="CU665" s="165">
        <v>17707.2</v>
      </c>
      <c r="CV665" s="166">
        <v>2124.86</v>
      </c>
      <c r="CW665" s="166">
        <v>15300</v>
      </c>
      <c r="CX665" s="167">
        <v>14</v>
      </c>
      <c r="CZ665" s="400"/>
      <c r="DA665" s="398"/>
      <c r="DB665" s="401"/>
      <c r="DD665" s="165">
        <v>17707.2</v>
      </c>
      <c r="DE665" s="166">
        <v>2124.86</v>
      </c>
      <c r="DF665" s="166">
        <v>15300</v>
      </c>
      <c r="DG665" s="167">
        <v>14</v>
      </c>
      <c r="DI665" s="401"/>
      <c r="DJ665" s="398"/>
      <c r="DK665" s="400"/>
      <c r="DM665" s="165">
        <v>17707.2</v>
      </c>
      <c r="DN665" s="166">
        <v>2124.86</v>
      </c>
      <c r="DO665" s="166">
        <v>15300</v>
      </c>
      <c r="DP665" s="167">
        <v>14</v>
      </c>
      <c r="DR665" s="400"/>
      <c r="DS665" s="398"/>
      <c r="DT665" s="401"/>
      <c r="DV665" s="165">
        <v>17707.2</v>
      </c>
      <c r="DW665" s="166">
        <v>2124.86</v>
      </c>
      <c r="DX665" s="166">
        <v>15300</v>
      </c>
      <c r="DY665" s="167">
        <v>14</v>
      </c>
      <c r="EA665" s="401"/>
      <c r="EB665" s="398"/>
      <c r="EC665" s="400"/>
      <c r="EE665" s="165">
        <v>17707.2</v>
      </c>
      <c r="EF665" s="166">
        <v>2124.86</v>
      </c>
      <c r="EG665" s="166">
        <v>15300</v>
      </c>
      <c r="EH665" s="167">
        <v>14</v>
      </c>
      <c r="EJ665" s="400"/>
      <c r="EK665" s="398"/>
      <c r="EL665" s="401"/>
      <c r="EM665" s="175"/>
      <c r="EN665" s="165">
        <v>17707.2</v>
      </c>
      <c r="EO665" s="166">
        <v>2124.86</v>
      </c>
      <c r="EP665" s="166">
        <v>15300</v>
      </c>
      <c r="EQ665" s="167">
        <v>14</v>
      </c>
      <c r="ER665" s="175"/>
      <c r="ES665" s="401"/>
      <c r="ET665" s="398"/>
      <c r="EU665" s="400"/>
      <c r="EW665" s="165">
        <v>17707.2</v>
      </c>
      <c r="EX665" s="166">
        <v>2124.86</v>
      </c>
      <c r="EY665" s="166">
        <v>15300</v>
      </c>
      <c r="EZ665" s="167">
        <v>14</v>
      </c>
      <c r="FB665" s="400"/>
      <c r="FC665" s="398"/>
      <c r="FD665" s="401"/>
      <c r="FF665" s="165">
        <v>17707.2</v>
      </c>
      <c r="FG665" s="166">
        <v>2124.86</v>
      </c>
      <c r="FH665" s="166">
        <v>15300</v>
      </c>
      <c r="FI665" s="167">
        <v>14</v>
      </c>
      <c r="FK665" s="401"/>
    </row>
    <row r="666" spans="2:167" ht="15" customHeight="1" x14ac:dyDescent="0.25">
      <c r="B666" s="704"/>
      <c r="C666" s="704"/>
      <c r="D666" s="704"/>
      <c r="E666" s="704"/>
      <c r="F666" s="704"/>
      <c r="G666" s="399"/>
      <c r="H666" s="168">
        <v>33007.199999999997</v>
      </c>
      <c r="I666" s="163">
        <v>4266.8599999999997</v>
      </c>
      <c r="J666" s="163">
        <v>20400</v>
      </c>
      <c r="K666" s="164">
        <v>18.5</v>
      </c>
      <c r="L666" s="178"/>
      <c r="M666" s="178"/>
      <c r="N666" s="178"/>
      <c r="O666" s="178"/>
      <c r="P666" s="178"/>
      <c r="Q666" s="420"/>
      <c r="R666" s="420"/>
      <c r="S666" s="420"/>
      <c r="T666" s="420"/>
      <c r="U666" s="420"/>
      <c r="V666" s="153"/>
      <c r="W666" s="152"/>
      <c r="X666" s="398"/>
      <c r="Y666" s="400"/>
      <c r="AA666" s="168">
        <v>33007.199999999997</v>
      </c>
      <c r="AB666" s="163">
        <v>4266.8599999999997</v>
      </c>
      <c r="AC666" s="163">
        <v>20400</v>
      </c>
      <c r="AD666" s="164">
        <v>18.5</v>
      </c>
      <c r="AF666" s="400"/>
      <c r="AG666" s="398"/>
      <c r="AH666" s="401"/>
      <c r="AJ666" s="168">
        <v>33007.199999999997</v>
      </c>
      <c r="AK666" s="163">
        <v>4266.8599999999997</v>
      </c>
      <c r="AL666" s="163">
        <v>20400</v>
      </c>
      <c r="AM666" s="164">
        <v>18.5</v>
      </c>
      <c r="AO666" s="401"/>
      <c r="AP666" s="398"/>
      <c r="AQ666" s="400"/>
      <c r="AS666" s="168">
        <v>33007.199999999997</v>
      </c>
      <c r="AT666" s="163">
        <v>4266.8599999999997</v>
      </c>
      <c r="AU666" s="163">
        <v>20400</v>
      </c>
      <c r="AV666" s="164">
        <v>18.5</v>
      </c>
      <c r="AX666" s="400"/>
      <c r="AY666" s="398"/>
      <c r="AZ666" s="401"/>
      <c r="BB666" s="168">
        <v>33007.199999999997</v>
      </c>
      <c r="BC666" s="163">
        <v>4266.8599999999997</v>
      </c>
      <c r="BD666" s="163">
        <v>20400</v>
      </c>
      <c r="BE666" s="164">
        <v>18.5</v>
      </c>
      <c r="BG666" s="401"/>
      <c r="BH666" s="398"/>
      <c r="BI666" s="400"/>
      <c r="BK666" s="168">
        <v>33007.199999999997</v>
      </c>
      <c r="BL666" s="163">
        <v>4266.8599999999997</v>
      </c>
      <c r="BM666" s="163">
        <v>20400</v>
      </c>
      <c r="BN666" s="164">
        <v>18.5</v>
      </c>
      <c r="BP666" s="400"/>
      <c r="BQ666" s="398"/>
      <c r="BR666" s="401"/>
      <c r="BT666" s="168">
        <v>33007.199999999997</v>
      </c>
      <c r="BU666" s="163">
        <v>4266.8599999999997</v>
      </c>
      <c r="BV666" s="163">
        <v>20400</v>
      </c>
      <c r="BW666" s="164">
        <v>18.5</v>
      </c>
      <c r="BY666" s="401"/>
      <c r="BZ666" s="398"/>
      <c r="CA666" s="400"/>
      <c r="CC666" s="168">
        <v>33007.199999999997</v>
      </c>
      <c r="CD666" s="163">
        <v>4266.8599999999997</v>
      </c>
      <c r="CE666" s="163">
        <v>20400</v>
      </c>
      <c r="CF666" s="164">
        <v>18.5</v>
      </c>
      <c r="CH666" s="400"/>
      <c r="CI666" s="398"/>
      <c r="CJ666" s="401"/>
      <c r="CL666" s="168">
        <v>33007.199999999997</v>
      </c>
      <c r="CM666" s="163">
        <v>4266.8599999999997</v>
      </c>
      <c r="CN666" s="163">
        <v>20400</v>
      </c>
      <c r="CO666" s="164">
        <v>18.5</v>
      </c>
      <c r="CQ666" s="401"/>
      <c r="CR666" s="398"/>
      <c r="CS666" s="400"/>
      <c r="CU666" s="168">
        <v>33007.199999999997</v>
      </c>
      <c r="CV666" s="163">
        <v>4266.8599999999997</v>
      </c>
      <c r="CW666" s="163">
        <v>20400</v>
      </c>
      <c r="CX666" s="164">
        <v>18.5</v>
      </c>
      <c r="CZ666" s="400"/>
      <c r="DA666" s="398"/>
      <c r="DB666" s="401"/>
      <c r="DD666" s="168">
        <v>33007.199999999997</v>
      </c>
      <c r="DE666" s="163">
        <v>4266.8599999999997</v>
      </c>
      <c r="DF666" s="163">
        <v>20400</v>
      </c>
      <c r="DG666" s="164">
        <v>18.5</v>
      </c>
      <c r="DI666" s="401"/>
      <c r="DJ666" s="398"/>
      <c r="DK666" s="400"/>
      <c r="DM666" s="168">
        <v>33007.199999999997</v>
      </c>
      <c r="DN666" s="163">
        <v>4266.8599999999997</v>
      </c>
      <c r="DO666" s="163">
        <v>20400</v>
      </c>
      <c r="DP666" s="164">
        <v>18.5</v>
      </c>
      <c r="DR666" s="400"/>
      <c r="DS666" s="398"/>
      <c r="DT666" s="401"/>
      <c r="DV666" s="168">
        <v>33007.199999999997</v>
      </c>
      <c r="DW666" s="163">
        <v>4266.8599999999997</v>
      </c>
      <c r="DX666" s="163">
        <v>20400</v>
      </c>
      <c r="DY666" s="164">
        <v>18.5</v>
      </c>
      <c r="EA666" s="401"/>
      <c r="EB666" s="398"/>
      <c r="EC666" s="400"/>
      <c r="EE666" s="168">
        <v>33007.199999999997</v>
      </c>
      <c r="EF666" s="163">
        <v>4266.8599999999997</v>
      </c>
      <c r="EG666" s="163">
        <v>20400</v>
      </c>
      <c r="EH666" s="164">
        <v>18.5</v>
      </c>
      <c r="EJ666" s="400"/>
      <c r="EK666" s="398"/>
      <c r="EL666" s="401"/>
      <c r="EM666" s="175"/>
      <c r="EN666" s="168">
        <v>33007.199999999997</v>
      </c>
      <c r="EO666" s="163">
        <v>4266.8599999999997</v>
      </c>
      <c r="EP666" s="163">
        <v>20400</v>
      </c>
      <c r="EQ666" s="164">
        <v>18.5</v>
      </c>
      <c r="ER666" s="175"/>
      <c r="ES666" s="401"/>
      <c r="ET666" s="398"/>
      <c r="EU666" s="400"/>
      <c r="EW666" s="168">
        <v>33007.199999999997</v>
      </c>
      <c r="EX666" s="163">
        <v>4266.8599999999997</v>
      </c>
      <c r="EY666" s="163">
        <v>20400</v>
      </c>
      <c r="EZ666" s="164">
        <v>18.5</v>
      </c>
      <c r="FB666" s="400"/>
      <c r="FC666" s="398"/>
      <c r="FD666" s="401"/>
      <c r="FF666" s="168">
        <v>33007.199999999997</v>
      </c>
      <c r="FG666" s="163">
        <v>4266.8599999999997</v>
      </c>
      <c r="FH666" s="163">
        <v>20400</v>
      </c>
      <c r="FI666" s="164">
        <v>18.5</v>
      </c>
      <c r="FK666" s="401"/>
    </row>
    <row r="667" spans="2:167" ht="15" customHeight="1" x14ac:dyDescent="0.25">
      <c r="B667" s="704"/>
      <c r="C667" s="704"/>
      <c r="D667" s="704"/>
      <c r="E667" s="704"/>
      <c r="F667" s="704"/>
      <c r="G667" s="399"/>
      <c r="H667" s="165">
        <v>53407.199999999997</v>
      </c>
      <c r="I667" s="166">
        <v>8040.86</v>
      </c>
      <c r="J667" s="166">
        <v>66593</v>
      </c>
      <c r="K667" s="167">
        <v>21.5</v>
      </c>
      <c r="L667" s="178"/>
      <c r="M667" s="178"/>
      <c r="N667" s="178"/>
      <c r="O667" s="178"/>
      <c r="P667" s="178"/>
      <c r="Q667" s="420"/>
      <c r="R667" s="420"/>
      <c r="S667" s="420"/>
      <c r="T667" s="420"/>
      <c r="U667" s="420"/>
      <c r="V667" s="153"/>
      <c r="W667" s="152"/>
      <c r="X667" s="398"/>
      <c r="Y667" s="400"/>
      <c r="AA667" s="165">
        <v>53407.199999999997</v>
      </c>
      <c r="AB667" s="166">
        <v>8040.86</v>
      </c>
      <c r="AC667" s="166">
        <v>66593</v>
      </c>
      <c r="AD667" s="167">
        <v>21.5</v>
      </c>
      <c r="AF667" s="400"/>
      <c r="AG667" s="398"/>
      <c r="AH667" s="401"/>
      <c r="AJ667" s="165">
        <v>53407.199999999997</v>
      </c>
      <c r="AK667" s="166">
        <v>8040.86</v>
      </c>
      <c r="AL667" s="166">
        <v>66593</v>
      </c>
      <c r="AM667" s="167">
        <v>21.5</v>
      </c>
      <c r="AO667" s="401"/>
      <c r="AP667" s="398"/>
      <c r="AQ667" s="400"/>
      <c r="AS667" s="165">
        <v>53407.199999999997</v>
      </c>
      <c r="AT667" s="166">
        <v>8040.86</v>
      </c>
      <c r="AU667" s="166">
        <v>66593</v>
      </c>
      <c r="AV667" s="167">
        <v>21.5</v>
      </c>
      <c r="AX667" s="400"/>
      <c r="AY667" s="398"/>
      <c r="AZ667" s="401"/>
      <c r="BB667" s="165">
        <v>53407.199999999997</v>
      </c>
      <c r="BC667" s="166">
        <v>8040.86</v>
      </c>
      <c r="BD667" s="166">
        <v>66593</v>
      </c>
      <c r="BE667" s="167">
        <v>21.5</v>
      </c>
      <c r="BG667" s="401"/>
      <c r="BH667" s="398"/>
      <c r="BI667" s="400"/>
      <c r="BK667" s="165">
        <v>53407.199999999997</v>
      </c>
      <c r="BL667" s="166">
        <v>8040.86</v>
      </c>
      <c r="BM667" s="166">
        <v>66593</v>
      </c>
      <c r="BN667" s="167">
        <v>21.5</v>
      </c>
      <c r="BP667" s="400"/>
      <c r="BQ667" s="398"/>
      <c r="BR667" s="401"/>
      <c r="BT667" s="165">
        <v>53407.199999999997</v>
      </c>
      <c r="BU667" s="166">
        <v>8040.86</v>
      </c>
      <c r="BV667" s="166">
        <v>66593</v>
      </c>
      <c r="BW667" s="167">
        <v>21.5</v>
      </c>
      <c r="BY667" s="401"/>
      <c r="BZ667" s="398"/>
      <c r="CA667" s="400"/>
      <c r="CC667" s="165">
        <v>53407.199999999997</v>
      </c>
      <c r="CD667" s="166">
        <v>8040.86</v>
      </c>
      <c r="CE667" s="166">
        <v>66593</v>
      </c>
      <c r="CF667" s="167">
        <v>21.5</v>
      </c>
      <c r="CH667" s="400"/>
      <c r="CI667" s="398"/>
      <c r="CJ667" s="401"/>
      <c r="CL667" s="165">
        <v>53407.199999999997</v>
      </c>
      <c r="CM667" s="166">
        <v>8040.86</v>
      </c>
      <c r="CN667" s="166">
        <v>66593</v>
      </c>
      <c r="CO667" s="167">
        <v>21.5</v>
      </c>
      <c r="CQ667" s="401"/>
      <c r="CR667" s="398"/>
      <c r="CS667" s="400"/>
      <c r="CU667" s="165">
        <v>53407.199999999997</v>
      </c>
      <c r="CV667" s="166">
        <v>8040.86</v>
      </c>
      <c r="CW667" s="166">
        <v>66593</v>
      </c>
      <c r="CX667" s="167">
        <v>21.5</v>
      </c>
      <c r="CZ667" s="400"/>
      <c r="DA667" s="398"/>
      <c r="DB667" s="401"/>
      <c r="DD667" s="165">
        <v>53407.199999999997</v>
      </c>
      <c r="DE667" s="166">
        <v>8040.86</v>
      </c>
      <c r="DF667" s="166">
        <v>66593</v>
      </c>
      <c r="DG667" s="167">
        <v>21.5</v>
      </c>
      <c r="DI667" s="401"/>
      <c r="DJ667" s="398"/>
      <c r="DK667" s="400"/>
      <c r="DM667" s="165">
        <v>53407.199999999997</v>
      </c>
      <c r="DN667" s="166">
        <v>8040.86</v>
      </c>
      <c r="DO667" s="166">
        <v>66593</v>
      </c>
      <c r="DP667" s="167">
        <v>21.5</v>
      </c>
      <c r="DR667" s="400"/>
      <c r="DS667" s="398"/>
      <c r="DT667" s="401"/>
      <c r="DV667" s="165">
        <v>53407.199999999997</v>
      </c>
      <c r="DW667" s="166">
        <v>8040.86</v>
      </c>
      <c r="DX667" s="166">
        <v>66593</v>
      </c>
      <c r="DY667" s="167">
        <v>21.5</v>
      </c>
      <c r="EA667" s="401"/>
      <c r="EB667" s="398"/>
      <c r="EC667" s="400"/>
      <c r="EE667" s="165">
        <v>53407.199999999997</v>
      </c>
      <c r="EF667" s="166">
        <v>8040.86</v>
      </c>
      <c r="EG667" s="166">
        <v>66593</v>
      </c>
      <c r="EH667" s="167">
        <v>21.5</v>
      </c>
      <c r="EJ667" s="400"/>
      <c r="EK667" s="398"/>
      <c r="EL667" s="401"/>
      <c r="EM667" s="175"/>
      <c r="EN667" s="165">
        <v>53407.199999999997</v>
      </c>
      <c r="EO667" s="166">
        <v>8040.86</v>
      </c>
      <c r="EP667" s="166">
        <v>66593</v>
      </c>
      <c r="EQ667" s="167">
        <v>21.5</v>
      </c>
      <c r="ER667" s="175"/>
      <c r="ES667" s="401"/>
      <c r="ET667" s="398"/>
      <c r="EU667" s="400"/>
      <c r="EW667" s="165">
        <v>53407.199999999997</v>
      </c>
      <c r="EX667" s="166">
        <v>8040.86</v>
      </c>
      <c r="EY667" s="166">
        <v>66593</v>
      </c>
      <c r="EZ667" s="167">
        <v>21.5</v>
      </c>
      <c r="FB667" s="400"/>
      <c r="FC667" s="398"/>
      <c r="FD667" s="401"/>
      <c r="FF667" s="165">
        <v>53407.199999999997</v>
      </c>
      <c r="FG667" s="166">
        <v>8040.86</v>
      </c>
      <c r="FH667" s="166">
        <v>66593</v>
      </c>
      <c r="FI667" s="167">
        <v>21.5</v>
      </c>
      <c r="FK667" s="401"/>
    </row>
    <row r="668" spans="2:167" ht="15" customHeight="1" x14ac:dyDescent="0.25">
      <c r="B668" s="704"/>
      <c r="C668" s="704"/>
      <c r="D668" s="704"/>
      <c r="E668" s="704"/>
      <c r="F668" s="704"/>
      <c r="G668" s="399"/>
      <c r="H668" s="168">
        <v>120000.2</v>
      </c>
      <c r="I668" s="163">
        <v>22358.36</v>
      </c>
      <c r="J668" s="163">
        <v>55000</v>
      </c>
      <c r="K668" s="164">
        <v>22.5</v>
      </c>
      <c r="L668" s="178"/>
      <c r="M668" s="163"/>
      <c r="N668" s="163"/>
      <c r="O668" s="163"/>
      <c r="P668" s="173"/>
      <c r="Q668" s="183"/>
      <c r="R668" s="183"/>
      <c r="S668" s="183"/>
      <c r="T668" s="183"/>
      <c r="U668" s="183"/>
      <c r="V668" s="153"/>
      <c r="W668" s="152"/>
      <c r="X668" s="398"/>
      <c r="Y668" s="400"/>
      <c r="AA668" s="168">
        <v>120000.2</v>
      </c>
      <c r="AB668" s="163">
        <v>22358.36</v>
      </c>
      <c r="AC668" s="163">
        <v>55000</v>
      </c>
      <c r="AD668" s="164">
        <v>22.5</v>
      </c>
      <c r="AF668" s="400"/>
      <c r="AG668" s="398"/>
      <c r="AH668" s="401"/>
      <c r="AJ668" s="168">
        <v>120000.2</v>
      </c>
      <c r="AK668" s="163">
        <v>22358.36</v>
      </c>
      <c r="AL668" s="163">
        <v>55000</v>
      </c>
      <c r="AM668" s="164">
        <v>22.5</v>
      </c>
      <c r="AO668" s="401"/>
      <c r="AP668" s="398"/>
      <c r="AQ668" s="400"/>
      <c r="AS668" s="168">
        <v>120000.2</v>
      </c>
      <c r="AT668" s="163">
        <v>22358.36</v>
      </c>
      <c r="AU668" s="163">
        <v>55000</v>
      </c>
      <c r="AV668" s="164">
        <v>22.5</v>
      </c>
      <c r="AX668" s="400"/>
      <c r="AY668" s="398"/>
      <c r="AZ668" s="401"/>
      <c r="BB668" s="168">
        <v>120000.2</v>
      </c>
      <c r="BC668" s="163">
        <v>22358.36</v>
      </c>
      <c r="BD668" s="163">
        <v>55000</v>
      </c>
      <c r="BE668" s="164">
        <v>22.5</v>
      </c>
      <c r="BG668" s="401"/>
      <c r="BH668" s="398"/>
      <c r="BI668" s="400"/>
      <c r="BK668" s="168">
        <v>120000.2</v>
      </c>
      <c r="BL668" s="163">
        <v>22358.36</v>
      </c>
      <c r="BM668" s="163">
        <v>55000</v>
      </c>
      <c r="BN668" s="164">
        <v>22.5</v>
      </c>
      <c r="BP668" s="400"/>
      <c r="BQ668" s="398"/>
      <c r="BR668" s="401"/>
      <c r="BT668" s="168">
        <v>120000.2</v>
      </c>
      <c r="BU668" s="163">
        <v>22358.36</v>
      </c>
      <c r="BV668" s="163">
        <v>55000</v>
      </c>
      <c r="BW668" s="164">
        <v>22.5</v>
      </c>
      <c r="BY668" s="401"/>
      <c r="BZ668" s="398"/>
      <c r="CA668" s="400"/>
      <c r="CC668" s="168">
        <v>120000.2</v>
      </c>
      <c r="CD668" s="163">
        <v>22358.36</v>
      </c>
      <c r="CE668" s="163">
        <v>55000</v>
      </c>
      <c r="CF668" s="164">
        <v>22.5</v>
      </c>
      <c r="CH668" s="400"/>
      <c r="CI668" s="398"/>
      <c r="CJ668" s="401"/>
      <c r="CL668" s="168">
        <v>120000.2</v>
      </c>
      <c r="CM668" s="163">
        <v>22358.36</v>
      </c>
      <c r="CN668" s="163">
        <v>55000</v>
      </c>
      <c r="CO668" s="164">
        <v>22.5</v>
      </c>
      <c r="CQ668" s="401"/>
      <c r="CR668" s="398"/>
      <c r="CS668" s="400"/>
      <c r="CU668" s="168">
        <v>120000.2</v>
      </c>
      <c r="CV668" s="163">
        <v>22358.36</v>
      </c>
      <c r="CW668" s="163">
        <v>55000</v>
      </c>
      <c r="CX668" s="164">
        <v>22.5</v>
      </c>
      <c r="CZ668" s="400"/>
      <c r="DA668" s="398"/>
      <c r="DB668" s="401"/>
      <c r="DD668" s="168">
        <v>120000.2</v>
      </c>
      <c r="DE668" s="163">
        <v>22358.36</v>
      </c>
      <c r="DF668" s="163">
        <v>55000</v>
      </c>
      <c r="DG668" s="164">
        <v>22.5</v>
      </c>
      <c r="DI668" s="401"/>
      <c r="DJ668" s="398"/>
      <c r="DK668" s="400"/>
      <c r="DM668" s="168">
        <v>120000.2</v>
      </c>
      <c r="DN668" s="163">
        <v>22358.36</v>
      </c>
      <c r="DO668" s="163">
        <v>55000</v>
      </c>
      <c r="DP668" s="164">
        <v>22.5</v>
      </c>
      <c r="DR668" s="400"/>
      <c r="DS668" s="398"/>
      <c r="DT668" s="401"/>
      <c r="DV668" s="168">
        <v>120000.2</v>
      </c>
      <c r="DW668" s="163">
        <v>22358.36</v>
      </c>
      <c r="DX668" s="163">
        <v>55000</v>
      </c>
      <c r="DY668" s="164">
        <v>22.5</v>
      </c>
      <c r="EA668" s="401"/>
      <c r="EB668" s="398"/>
      <c r="EC668" s="400"/>
      <c r="EE668" s="168">
        <v>120000.2</v>
      </c>
      <c r="EF668" s="163">
        <v>22358.36</v>
      </c>
      <c r="EG668" s="163">
        <v>55000</v>
      </c>
      <c r="EH668" s="164">
        <v>22.5</v>
      </c>
      <c r="EJ668" s="400"/>
      <c r="EK668" s="398"/>
      <c r="EL668" s="401"/>
      <c r="EM668" s="175"/>
      <c r="EN668" s="168">
        <v>120000.2</v>
      </c>
      <c r="EO668" s="163">
        <v>22358.36</v>
      </c>
      <c r="EP668" s="163">
        <v>55000</v>
      </c>
      <c r="EQ668" s="164">
        <v>22.5</v>
      </c>
      <c r="ER668" s="175"/>
      <c r="ES668" s="401"/>
      <c r="ET668" s="398"/>
      <c r="EU668" s="400"/>
      <c r="EW668" s="168">
        <v>120000.2</v>
      </c>
      <c r="EX668" s="163">
        <v>22358.36</v>
      </c>
      <c r="EY668" s="163">
        <v>55000</v>
      </c>
      <c r="EZ668" s="164">
        <v>22.5</v>
      </c>
      <c r="FB668" s="400"/>
      <c r="FC668" s="398"/>
      <c r="FD668" s="401"/>
      <c r="FF668" s="168">
        <v>120000.2</v>
      </c>
      <c r="FG668" s="163">
        <v>22358.36</v>
      </c>
      <c r="FH668" s="163">
        <v>55000</v>
      </c>
      <c r="FI668" s="164">
        <v>22.5</v>
      </c>
      <c r="FK668" s="401"/>
    </row>
    <row r="669" spans="2:167" ht="15" customHeight="1" x14ac:dyDescent="0.25">
      <c r="B669" s="704"/>
      <c r="C669" s="704"/>
      <c r="D669" s="704"/>
      <c r="E669" s="704"/>
      <c r="F669" s="704"/>
      <c r="G669" s="399"/>
      <c r="H669" s="179">
        <v>175000.2</v>
      </c>
      <c r="I669" s="180">
        <v>34733.360000000001</v>
      </c>
      <c r="J669" s="180" t="s">
        <v>296</v>
      </c>
      <c r="K669" s="181">
        <v>23.5</v>
      </c>
      <c r="L669" s="178"/>
      <c r="M669" s="178"/>
      <c r="N669" s="178"/>
      <c r="O669" s="178"/>
      <c r="P669" s="178"/>
      <c r="Q669" s="420"/>
      <c r="R669" s="420"/>
      <c r="S669" s="420"/>
      <c r="T669" s="420"/>
      <c r="U669" s="420"/>
      <c r="V669" s="153"/>
      <c r="W669" s="152"/>
      <c r="X669" s="398"/>
      <c r="Y669" s="400"/>
      <c r="AA669" s="179">
        <v>175000.2</v>
      </c>
      <c r="AB669" s="180">
        <v>34733.360000000001</v>
      </c>
      <c r="AC669" s="180" t="s">
        <v>296</v>
      </c>
      <c r="AD669" s="181">
        <v>23.5</v>
      </c>
      <c r="AF669" s="400"/>
      <c r="AG669" s="398"/>
      <c r="AH669" s="401"/>
      <c r="AJ669" s="179">
        <v>175000.2</v>
      </c>
      <c r="AK669" s="180">
        <v>34733.360000000001</v>
      </c>
      <c r="AL669" s="180" t="s">
        <v>296</v>
      </c>
      <c r="AM669" s="181">
        <v>23.5</v>
      </c>
      <c r="AO669" s="401"/>
      <c r="AP669" s="398"/>
      <c r="AQ669" s="400"/>
      <c r="AS669" s="179">
        <v>175000.2</v>
      </c>
      <c r="AT669" s="180">
        <v>34733.360000000001</v>
      </c>
      <c r="AU669" s="180" t="s">
        <v>296</v>
      </c>
      <c r="AV669" s="181">
        <v>23.5</v>
      </c>
      <c r="AX669" s="400"/>
      <c r="AY669" s="398"/>
      <c r="AZ669" s="401"/>
      <c r="BB669" s="179">
        <v>175000.2</v>
      </c>
      <c r="BC669" s="180">
        <v>34733.360000000001</v>
      </c>
      <c r="BD669" s="180" t="s">
        <v>296</v>
      </c>
      <c r="BE669" s="181">
        <v>23.5</v>
      </c>
      <c r="BG669" s="401"/>
      <c r="BH669" s="398"/>
      <c r="BI669" s="400"/>
      <c r="BK669" s="179">
        <v>175000.2</v>
      </c>
      <c r="BL669" s="180">
        <v>34733.360000000001</v>
      </c>
      <c r="BM669" s="180" t="s">
        <v>296</v>
      </c>
      <c r="BN669" s="181">
        <v>23.5</v>
      </c>
      <c r="BP669" s="400"/>
      <c r="BQ669" s="398"/>
      <c r="BR669" s="401"/>
      <c r="BT669" s="179">
        <v>175000.2</v>
      </c>
      <c r="BU669" s="180">
        <v>34733.360000000001</v>
      </c>
      <c r="BV669" s="180" t="s">
        <v>296</v>
      </c>
      <c r="BW669" s="181">
        <v>23.5</v>
      </c>
      <c r="BY669" s="401"/>
      <c r="BZ669" s="398"/>
      <c r="CA669" s="400"/>
      <c r="CC669" s="179">
        <v>175000.2</v>
      </c>
      <c r="CD669" s="180">
        <v>34733.360000000001</v>
      </c>
      <c r="CE669" s="180" t="s">
        <v>296</v>
      </c>
      <c r="CF669" s="181">
        <v>23.5</v>
      </c>
      <c r="CH669" s="400"/>
      <c r="CI669" s="398"/>
      <c r="CJ669" s="401"/>
      <c r="CL669" s="179">
        <v>175000.2</v>
      </c>
      <c r="CM669" s="180">
        <v>34733.360000000001</v>
      </c>
      <c r="CN669" s="180" t="s">
        <v>296</v>
      </c>
      <c r="CO669" s="181">
        <v>23.5</v>
      </c>
      <c r="CQ669" s="401"/>
      <c r="CR669" s="398"/>
      <c r="CS669" s="400"/>
      <c r="CU669" s="179">
        <v>175000.2</v>
      </c>
      <c r="CV669" s="180">
        <v>34733.360000000001</v>
      </c>
      <c r="CW669" s="180" t="s">
        <v>296</v>
      </c>
      <c r="CX669" s="181">
        <v>23.5</v>
      </c>
      <c r="CZ669" s="400"/>
      <c r="DA669" s="398"/>
      <c r="DB669" s="401"/>
      <c r="DD669" s="179">
        <v>175000.2</v>
      </c>
      <c r="DE669" s="180">
        <v>34733.360000000001</v>
      </c>
      <c r="DF669" s="180" t="s">
        <v>296</v>
      </c>
      <c r="DG669" s="181">
        <v>23.5</v>
      </c>
      <c r="DI669" s="401"/>
      <c r="DJ669" s="398"/>
      <c r="DK669" s="400"/>
      <c r="DM669" s="179">
        <v>175000.2</v>
      </c>
      <c r="DN669" s="180">
        <v>34733.360000000001</v>
      </c>
      <c r="DO669" s="180" t="s">
        <v>296</v>
      </c>
      <c r="DP669" s="181">
        <v>23.5</v>
      </c>
      <c r="DR669" s="400"/>
      <c r="DS669" s="398"/>
      <c r="DT669" s="401"/>
      <c r="DV669" s="179">
        <v>175000.2</v>
      </c>
      <c r="DW669" s="180">
        <v>34733.360000000001</v>
      </c>
      <c r="DX669" s="180" t="s">
        <v>296</v>
      </c>
      <c r="DY669" s="181">
        <v>23.5</v>
      </c>
      <c r="EA669" s="401"/>
      <c r="EB669" s="398"/>
      <c r="EC669" s="400"/>
      <c r="EE669" s="179">
        <v>175000.2</v>
      </c>
      <c r="EF669" s="180">
        <v>34733.360000000001</v>
      </c>
      <c r="EG669" s="180" t="s">
        <v>296</v>
      </c>
      <c r="EH669" s="181">
        <v>23.5</v>
      </c>
      <c r="EJ669" s="400"/>
      <c r="EK669" s="398"/>
      <c r="EL669" s="401"/>
      <c r="EM669" s="175"/>
      <c r="EN669" s="179">
        <v>175000.2</v>
      </c>
      <c r="EO669" s="180">
        <v>34733.360000000001</v>
      </c>
      <c r="EP669" s="180" t="s">
        <v>296</v>
      </c>
      <c r="EQ669" s="181">
        <v>23.5</v>
      </c>
      <c r="ER669" s="175"/>
      <c r="ES669" s="401"/>
      <c r="ET669" s="398"/>
      <c r="EU669" s="400"/>
      <c r="EW669" s="179">
        <v>175000.2</v>
      </c>
      <c r="EX669" s="180">
        <v>34733.360000000001</v>
      </c>
      <c r="EY669" s="180" t="s">
        <v>296</v>
      </c>
      <c r="EZ669" s="181">
        <v>23.5</v>
      </c>
      <c r="FB669" s="400"/>
      <c r="FC669" s="398"/>
      <c r="FD669" s="401"/>
      <c r="FF669" s="179">
        <v>175000.2</v>
      </c>
      <c r="FG669" s="180">
        <v>34733.360000000001</v>
      </c>
      <c r="FH669" s="180" t="s">
        <v>296</v>
      </c>
      <c r="FI669" s="181">
        <v>23.5</v>
      </c>
      <c r="FK669" s="401"/>
    </row>
    <row r="670" spans="2:167" ht="15" customHeight="1" x14ac:dyDescent="0.25">
      <c r="B670" s="704"/>
      <c r="C670" s="704"/>
      <c r="D670" s="704"/>
      <c r="E670" s="704"/>
      <c r="F670" s="704"/>
      <c r="G670" s="399"/>
      <c r="H670" s="182"/>
      <c r="I670" s="182"/>
      <c r="J670" s="182"/>
      <c r="K670" s="183"/>
      <c r="L670" s="178"/>
      <c r="M670" s="178"/>
      <c r="N670" s="178"/>
      <c r="O670" s="178"/>
      <c r="P670" s="178"/>
      <c r="Q670" s="420"/>
      <c r="R670" s="420"/>
      <c r="S670" s="420"/>
      <c r="T670" s="420"/>
      <c r="U670" s="420"/>
      <c r="V670" s="153"/>
      <c r="W670" s="152"/>
      <c r="X670" s="398"/>
      <c r="Y670" s="400"/>
      <c r="AA670" s="182"/>
      <c r="AB670" s="182"/>
      <c r="AC670" s="182"/>
      <c r="AD670" s="183"/>
      <c r="AF670" s="400"/>
      <c r="AG670" s="398"/>
      <c r="AH670" s="401"/>
      <c r="AJ670" s="182"/>
      <c r="AK670" s="182"/>
      <c r="AL670" s="182"/>
      <c r="AM670" s="183"/>
      <c r="AO670" s="401"/>
      <c r="AP670" s="398"/>
      <c r="AQ670" s="400"/>
      <c r="AS670" s="182"/>
      <c r="AT670" s="182"/>
      <c r="AU670" s="182"/>
      <c r="AV670" s="183"/>
      <c r="AX670" s="400"/>
      <c r="AY670" s="398"/>
      <c r="AZ670" s="401"/>
      <c r="BB670" s="182"/>
      <c r="BC670" s="182"/>
      <c r="BD670" s="182"/>
      <c r="BE670" s="183"/>
      <c r="BG670" s="401"/>
      <c r="BH670" s="398"/>
      <c r="BI670" s="400"/>
      <c r="BK670" s="182"/>
      <c r="BL670" s="182"/>
      <c r="BM670" s="182"/>
      <c r="BN670" s="183"/>
      <c r="BP670" s="400"/>
      <c r="BQ670" s="398"/>
      <c r="BR670" s="401"/>
      <c r="BT670" s="182"/>
      <c r="BU670" s="182"/>
      <c r="BV670" s="182"/>
      <c r="BW670" s="183"/>
      <c r="BY670" s="401"/>
      <c r="BZ670" s="398"/>
      <c r="CA670" s="400"/>
      <c r="CC670" s="182"/>
      <c r="CD670" s="182"/>
      <c r="CE670" s="182"/>
      <c r="CF670" s="183"/>
      <c r="CH670" s="400"/>
      <c r="CI670" s="398"/>
      <c r="CJ670" s="401"/>
      <c r="CL670" s="182"/>
      <c r="CM670" s="182"/>
      <c r="CN670" s="182"/>
      <c r="CO670" s="183"/>
      <c r="CQ670" s="401"/>
      <c r="CR670" s="398"/>
      <c r="CS670" s="400"/>
      <c r="CU670" s="182"/>
      <c r="CV670" s="182"/>
      <c r="CW670" s="182"/>
      <c r="CX670" s="183"/>
      <c r="CZ670" s="400"/>
      <c r="DA670" s="398"/>
      <c r="DB670" s="401"/>
      <c r="DD670" s="182"/>
      <c r="DE670" s="182"/>
      <c r="DF670" s="182"/>
      <c r="DG670" s="183"/>
      <c r="DI670" s="401"/>
      <c r="DJ670" s="398"/>
      <c r="DK670" s="400"/>
      <c r="DM670" s="182"/>
      <c r="DN670" s="182"/>
      <c r="DO670" s="182"/>
      <c r="DP670" s="183"/>
      <c r="DR670" s="400"/>
      <c r="DS670" s="398"/>
      <c r="DT670" s="401"/>
      <c r="DV670" s="182"/>
      <c r="DW670" s="182"/>
      <c r="DX670" s="182"/>
      <c r="DY670" s="183"/>
      <c r="EA670" s="401"/>
      <c r="EB670" s="398"/>
      <c r="EC670" s="400"/>
      <c r="EE670" s="182"/>
      <c r="EF670" s="182"/>
      <c r="EG670" s="182"/>
      <c r="EH670" s="183"/>
      <c r="EJ670" s="400"/>
      <c r="EK670" s="398"/>
      <c r="EL670" s="401"/>
      <c r="EM670" s="175"/>
      <c r="EN670" s="182"/>
      <c r="EO670" s="182"/>
      <c r="EP670" s="182"/>
      <c r="EQ670" s="183"/>
      <c r="ER670" s="175"/>
      <c r="ES670" s="401"/>
      <c r="ET670" s="398"/>
      <c r="EU670" s="400"/>
      <c r="EW670" s="182"/>
      <c r="EX670" s="182"/>
      <c r="EY670" s="182"/>
      <c r="EZ670" s="183"/>
      <c r="FB670" s="400"/>
      <c r="FC670" s="398"/>
      <c r="FD670" s="401"/>
      <c r="FF670" s="182"/>
      <c r="FG670" s="182"/>
      <c r="FH670" s="182"/>
      <c r="FI670" s="183"/>
      <c r="FK670" s="401"/>
    </row>
    <row r="671" spans="2:167" ht="15" customHeight="1" x14ac:dyDescent="0.25">
      <c r="B671" s="704"/>
      <c r="C671" s="704"/>
      <c r="D671" s="704"/>
      <c r="E671" s="704"/>
      <c r="F671" s="704"/>
      <c r="G671" s="399"/>
      <c r="H671" s="687" t="s">
        <v>304</v>
      </c>
      <c r="I671" s="688"/>
      <c r="J671" s="688"/>
      <c r="K671" s="689"/>
      <c r="L671" s="178"/>
      <c r="M671" s="687" t="s">
        <v>305</v>
      </c>
      <c r="N671" s="688"/>
      <c r="O671" s="688"/>
      <c r="P671" s="689"/>
      <c r="Q671" s="420"/>
      <c r="R671" s="420"/>
      <c r="S671" s="420"/>
      <c r="T671" s="420"/>
      <c r="U671" s="420"/>
      <c r="V671" s="153"/>
      <c r="W671" s="152"/>
      <c r="X671" s="398"/>
      <c r="Y671" s="400"/>
      <c r="AA671" s="687" t="s">
        <v>304</v>
      </c>
      <c r="AB671" s="688"/>
      <c r="AC671" s="688"/>
      <c r="AD671" s="689"/>
      <c r="AF671" s="400"/>
      <c r="AG671" s="398"/>
      <c r="AH671" s="401"/>
      <c r="AJ671" s="687" t="s">
        <v>304</v>
      </c>
      <c r="AK671" s="688"/>
      <c r="AL671" s="688"/>
      <c r="AM671" s="689"/>
      <c r="AO671" s="401"/>
      <c r="AP671" s="398"/>
      <c r="AQ671" s="400"/>
      <c r="AS671" s="687" t="s">
        <v>304</v>
      </c>
      <c r="AT671" s="688"/>
      <c r="AU671" s="688"/>
      <c r="AV671" s="689"/>
      <c r="AX671" s="400"/>
      <c r="AY671" s="398"/>
      <c r="AZ671" s="401"/>
      <c r="BB671" s="687" t="s">
        <v>304</v>
      </c>
      <c r="BC671" s="688"/>
      <c r="BD671" s="688"/>
      <c r="BE671" s="689"/>
      <c r="BG671" s="401"/>
      <c r="BH671" s="398"/>
      <c r="BI671" s="400"/>
      <c r="BK671" s="687" t="s">
        <v>304</v>
      </c>
      <c r="BL671" s="688"/>
      <c r="BM671" s="688"/>
      <c r="BN671" s="689"/>
      <c r="BP671" s="400"/>
      <c r="BQ671" s="398"/>
      <c r="BR671" s="401"/>
      <c r="BT671" s="687" t="s">
        <v>304</v>
      </c>
      <c r="BU671" s="688"/>
      <c r="BV671" s="688"/>
      <c r="BW671" s="689"/>
      <c r="BY671" s="401"/>
      <c r="BZ671" s="398"/>
      <c r="CA671" s="400"/>
      <c r="CC671" s="687" t="s">
        <v>304</v>
      </c>
      <c r="CD671" s="688"/>
      <c r="CE671" s="688"/>
      <c r="CF671" s="689"/>
      <c r="CH671" s="400"/>
      <c r="CI671" s="398"/>
      <c r="CJ671" s="401"/>
      <c r="CL671" s="687" t="s">
        <v>304</v>
      </c>
      <c r="CM671" s="688"/>
      <c r="CN671" s="688"/>
      <c r="CO671" s="689"/>
      <c r="CQ671" s="401"/>
      <c r="CR671" s="398"/>
      <c r="CS671" s="400"/>
      <c r="CU671" s="687" t="s">
        <v>304</v>
      </c>
      <c r="CV671" s="688"/>
      <c r="CW671" s="688"/>
      <c r="CX671" s="689"/>
      <c r="CZ671" s="400"/>
      <c r="DA671" s="398"/>
      <c r="DB671" s="401"/>
      <c r="DD671" s="687" t="s">
        <v>304</v>
      </c>
      <c r="DE671" s="688"/>
      <c r="DF671" s="688"/>
      <c r="DG671" s="689"/>
      <c r="DI671" s="401"/>
      <c r="DJ671" s="398"/>
      <c r="DK671" s="400"/>
      <c r="DM671" s="687" t="s">
        <v>304</v>
      </c>
      <c r="DN671" s="688"/>
      <c r="DO671" s="688"/>
      <c r="DP671" s="689"/>
      <c r="DR671" s="400"/>
      <c r="DS671" s="398"/>
      <c r="DT671" s="401"/>
      <c r="DV671" s="687" t="s">
        <v>304</v>
      </c>
      <c r="DW671" s="688"/>
      <c r="DX671" s="688"/>
      <c r="DY671" s="689"/>
      <c r="EA671" s="401"/>
      <c r="EB671" s="398"/>
      <c r="EC671" s="400"/>
      <c r="EE671" s="687" t="s">
        <v>304</v>
      </c>
      <c r="EF671" s="688"/>
      <c r="EG671" s="688"/>
      <c r="EH671" s="689"/>
      <c r="EJ671" s="400"/>
      <c r="EK671" s="398"/>
      <c r="EL671" s="401"/>
      <c r="EM671" s="175"/>
      <c r="EN671" s="687" t="s">
        <v>304</v>
      </c>
      <c r="EO671" s="688"/>
      <c r="EP671" s="688"/>
      <c r="EQ671" s="689"/>
      <c r="ER671" s="175"/>
      <c r="ES671" s="401"/>
      <c r="ET671" s="398"/>
      <c r="EU671" s="400"/>
      <c r="EW671" s="687" t="s">
        <v>304</v>
      </c>
      <c r="EX671" s="688"/>
      <c r="EY671" s="688"/>
      <c r="EZ671" s="689"/>
      <c r="FB671" s="400"/>
      <c r="FC671" s="398"/>
      <c r="FD671" s="401"/>
      <c r="FF671" s="687" t="s">
        <v>304</v>
      </c>
      <c r="FG671" s="688"/>
      <c r="FH671" s="688"/>
      <c r="FI671" s="689"/>
      <c r="FK671" s="401"/>
    </row>
    <row r="672" spans="2:167" ht="15" customHeight="1" x14ac:dyDescent="0.25">
      <c r="B672" s="704"/>
      <c r="C672" s="704"/>
      <c r="D672" s="704"/>
      <c r="E672" s="704"/>
      <c r="F672" s="704"/>
      <c r="G672" s="399"/>
      <c r="H672" s="690"/>
      <c r="I672" s="691"/>
      <c r="J672" s="691"/>
      <c r="K672" s="692"/>
      <c r="L672" s="178"/>
      <c r="M672" s="690"/>
      <c r="N672" s="691"/>
      <c r="O672" s="691"/>
      <c r="P672" s="692"/>
      <c r="Q672" s="420"/>
      <c r="R672" s="420"/>
      <c r="S672" s="420"/>
      <c r="T672" s="420"/>
      <c r="U672" s="420"/>
      <c r="V672" s="153"/>
      <c r="W672" s="152"/>
      <c r="X672" s="398"/>
      <c r="Y672" s="400"/>
      <c r="AA672" s="690"/>
      <c r="AB672" s="691"/>
      <c r="AC672" s="691"/>
      <c r="AD672" s="692"/>
      <c r="AF672" s="400"/>
      <c r="AG672" s="398"/>
      <c r="AH672" s="401"/>
      <c r="AJ672" s="690"/>
      <c r="AK672" s="691"/>
      <c r="AL672" s="691"/>
      <c r="AM672" s="692"/>
      <c r="AO672" s="401"/>
      <c r="AP672" s="398"/>
      <c r="AQ672" s="400"/>
      <c r="AS672" s="690"/>
      <c r="AT672" s="691"/>
      <c r="AU672" s="691"/>
      <c r="AV672" s="692"/>
      <c r="AX672" s="400"/>
      <c r="AY672" s="398"/>
      <c r="AZ672" s="401"/>
      <c r="BB672" s="690"/>
      <c r="BC672" s="691"/>
      <c r="BD672" s="691"/>
      <c r="BE672" s="692"/>
      <c r="BG672" s="401"/>
      <c r="BH672" s="398"/>
      <c r="BI672" s="400"/>
      <c r="BK672" s="690"/>
      <c r="BL672" s="691"/>
      <c r="BM672" s="691"/>
      <c r="BN672" s="692"/>
      <c r="BP672" s="400"/>
      <c r="BQ672" s="398"/>
      <c r="BR672" s="401"/>
      <c r="BT672" s="690"/>
      <c r="BU672" s="691"/>
      <c r="BV672" s="691"/>
      <c r="BW672" s="692"/>
      <c r="BY672" s="401"/>
      <c r="BZ672" s="398"/>
      <c r="CA672" s="400"/>
      <c r="CC672" s="690"/>
      <c r="CD672" s="691"/>
      <c r="CE672" s="691"/>
      <c r="CF672" s="692"/>
      <c r="CH672" s="400"/>
      <c r="CI672" s="398"/>
      <c r="CJ672" s="401"/>
      <c r="CL672" s="690"/>
      <c r="CM672" s="691"/>
      <c r="CN672" s="691"/>
      <c r="CO672" s="692"/>
      <c r="CQ672" s="401"/>
      <c r="CR672" s="398"/>
      <c r="CS672" s="400"/>
      <c r="CU672" s="690"/>
      <c r="CV672" s="691"/>
      <c r="CW672" s="691"/>
      <c r="CX672" s="692"/>
      <c r="CZ672" s="400"/>
      <c r="DA672" s="398"/>
      <c r="DB672" s="401"/>
      <c r="DD672" s="690"/>
      <c r="DE672" s="691"/>
      <c r="DF672" s="691"/>
      <c r="DG672" s="692"/>
      <c r="DI672" s="401"/>
      <c r="DJ672" s="398"/>
      <c r="DK672" s="400"/>
      <c r="DM672" s="690"/>
      <c r="DN672" s="691"/>
      <c r="DO672" s="691"/>
      <c r="DP672" s="692"/>
      <c r="DR672" s="400"/>
      <c r="DS672" s="398"/>
      <c r="DT672" s="401"/>
      <c r="DV672" s="690"/>
      <c r="DW672" s="691"/>
      <c r="DX672" s="691"/>
      <c r="DY672" s="692"/>
      <c r="EA672" s="401"/>
      <c r="EB672" s="398"/>
      <c r="EC672" s="400"/>
      <c r="EE672" s="690"/>
      <c r="EF672" s="691"/>
      <c r="EG672" s="691"/>
      <c r="EH672" s="692"/>
      <c r="EJ672" s="400"/>
      <c r="EK672" s="398"/>
      <c r="EL672" s="401"/>
      <c r="EM672" s="175"/>
      <c r="EN672" s="690"/>
      <c r="EO672" s="691"/>
      <c r="EP672" s="691"/>
      <c r="EQ672" s="692"/>
      <c r="ER672" s="175"/>
      <c r="ES672" s="401"/>
      <c r="ET672" s="398"/>
      <c r="EU672" s="400"/>
      <c r="EW672" s="690"/>
      <c r="EX672" s="691"/>
      <c r="EY672" s="691"/>
      <c r="EZ672" s="692"/>
      <c r="FB672" s="400"/>
      <c r="FC672" s="398"/>
      <c r="FD672" s="401"/>
      <c r="FF672" s="690"/>
      <c r="FG672" s="691"/>
      <c r="FH672" s="691"/>
      <c r="FI672" s="692"/>
      <c r="FK672" s="401"/>
    </row>
    <row r="673" spans="2:167" ht="15" customHeight="1" x14ac:dyDescent="0.25">
      <c r="B673" s="704"/>
      <c r="C673" s="704"/>
      <c r="D673" s="704"/>
      <c r="E673" s="704"/>
      <c r="F673" s="704"/>
      <c r="G673" s="399"/>
      <c r="H673" s="751" t="s">
        <v>286</v>
      </c>
      <c r="I673" s="753" t="s">
        <v>287</v>
      </c>
      <c r="J673" s="753" t="s">
        <v>288</v>
      </c>
      <c r="K673" s="755" t="s">
        <v>289</v>
      </c>
      <c r="L673" s="178"/>
      <c r="M673" s="751" t="s">
        <v>290</v>
      </c>
      <c r="N673" s="753" t="s">
        <v>287</v>
      </c>
      <c r="O673" s="757" t="s">
        <v>291</v>
      </c>
      <c r="P673" s="755" t="s">
        <v>289</v>
      </c>
      <c r="Q673" s="402"/>
      <c r="R673" s="402"/>
      <c r="S673" s="402"/>
      <c r="T673" s="402"/>
      <c r="U673" s="402"/>
      <c r="V673" s="153"/>
      <c r="W673" s="152"/>
      <c r="X673" s="398"/>
      <c r="Y673" s="400"/>
      <c r="AA673" s="751" t="s">
        <v>286</v>
      </c>
      <c r="AB673" s="753" t="s">
        <v>287</v>
      </c>
      <c r="AC673" s="753" t="s">
        <v>288</v>
      </c>
      <c r="AD673" s="755" t="s">
        <v>289</v>
      </c>
      <c r="AF673" s="400"/>
      <c r="AG673" s="398"/>
      <c r="AH673" s="401"/>
      <c r="AJ673" s="751" t="s">
        <v>286</v>
      </c>
      <c r="AK673" s="753" t="s">
        <v>287</v>
      </c>
      <c r="AL673" s="753" t="s">
        <v>288</v>
      </c>
      <c r="AM673" s="755" t="s">
        <v>289</v>
      </c>
      <c r="AO673" s="401"/>
      <c r="AP673" s="398"/>
      <c r="AQ673" s="400"/>
      <c r="AS673" s="751" t="s">
        <v>286</v>
      </c>
      <c r="AT673" s="753" t="s">
        <v>287</v>
      </c>
      <c r="AU673" s="753" t="s">
        <v>288</v>
      </c>
      <c r="AV673" s="755" t="s">
        <v>289</v>
      </c>
      <c r="AX673" s="400"/>
      <c r="AY673" s="398"/>
      <c r="AZ673" s="401"/>
      <c r="BB673" s="751" t="s">
        <v>286</v>
      </c>
      <c r="BC673" s="753" t="s">
        <v>287</v>
      </c>
      <c r="BD673" s="753" t="s">
        <v>288</v>
      </c>
      <c r="BE673" s="755" t="s">
        <v>289</v>
      </c>
      <c r="BG673" s="401"/>
      <c r="BH673" s="398"/>
      <c r="BI673" s="400"/>
      <c r="BK673" s="751" t="s">
        <v>286</v>
      </c>
      <c r="BL673" s="753" t="s">
        <v>287</v>
      </c>
      <c r="BM673" s="753" t="s">
        <v>288</v>
      </c>
      <c r="BN673" s="755" t="s">
        <v>289</v>
      </c>
      <c r="BP673" s="400"/>
      <c r="BQ673" s="398"/>
      <c r="BR673" s="401"/>
      <c r="BT673" s="751" t="s">
        <v>286</v>
      </c>
      <c r="BU673" s="753" t="s">
        <v>287</v>
      </c>
      <c r="BV673" s="753" t="s">
        <v>288</v>
      </c>
      <c r="BW673" s="755" t="s">
        <v>289</v>
      </c>
      <c r="BY673" s="401"/>
      <c r="BZ673" s="398"/>
      <c r="CA673" s="400"/>
      <c r="CC673" s="751" t="s">
        <v>286</v>
      </c>
      <c r="CD673" s="753" t="s">
        <v>287</v>
      </c>
      <c r="CE673" s="753" t="s">
        <v>288</v>
      </c>
      <c r="CF673" s="755" t="s">
        <v>289</v>
      </c>
      <c r="CH673" s="400"/>
      <c r="CI673" s="398"/>
      <c r="CJ673" s="401"/>
      <c r="CL673" s="751" t="s">
        <v>286</v>
      </c>
      <c r="CM673" s="753" t="s">
        <v>287</v>
      </c>
      <c r="CN673" s="753" t="s">
        <v>288</v>
      </c>
      <c r="CO673" s="755" t="s">
        <v>289</v>
      </c>
      <c r="CQ673" s="401"/>
      <c r="CR673" s="398"/>
      <c r="CS673" s="400"/>
      <c r="CU673" s="751" t="s">
        <v>286</v>
      </c>
      <c r="CV673" s="753" t="s">
        <v>287</v>
      </c>
      <c r="CW673" s="753" t="s">
        <v>288</v>
      </c>
      <c r="CX673" s="755" t="s">
        <v>289</v>
      </c>
      <c r="CZ673" s="400"/>
      <c r="DA673" s="398"/>
      <c r="DB673" s="401"/>
      <c r="DD673" s="751" t="s">
        <v>286</v>
      </c>
      <c r="DE673" s="753" t="s">
        <v>287</v>
      </c>
      <c r="DF673" s="753" t="s">
        <v>288</v>
      </c>
      <c r="DG673" s="755" t="s">
        <v>289</v>
      </c>
      <c r="DI673" s="401"/>
      <c r="DJ673" s="398"/>
      <c r="DK673" s="400"/>
      <c r="DM673" s="751" t="s">
        <v>286</v>
      </c>
      <c r="DN673" s="753" t="s">
        <v>287</v>
      </c>
      <c r="DO673" s="753" t="s">
        <v>288</v>
      </c>
      <c r="DP673" s="755" t="s">
        <v>289</v>
      </c>
      <c r="DR673" s="400"/>
      <c r="DS673" s="398"/>
      <c r="DT673" s="401"/>
      <c r="DV673" s="751" t="s">
        <v>286</v>
      </c>
      <c r="DW673" s="753" t="s">
        <v>287</v>
      </c>
      <c r="DX673" s="753" t="s">
        <v>288</v>
      </c>
      <c r="DY673" s="755" t="s">
        <v>289</v>
      </c>
      <c r="EA673" s="401"/>
      <c r="EB673" s="398"/>
      <c r="EC673" s="400"/>
      <c r="EE673" s="751" t="s">
        <v>286</v>
      </c>
      <c r="EF673" s="753" t="s">
        <v>287</v>
      </c>
      <c r="EG673" s="753" t="s">
        <v>288</v>
      </c>
      <c r="EH673" s="755" t="s">
        <v>289</v>
      </c>
      <c r="EJ673" s="400"/>
      <c r="EK673" s="398"/>
      <c r="EL673" s="401"/>
      <c r="EM673" s="175"/>
      <c r="EN673" s="751" t="s">
        <v>286</v>
      </c>
      <c r="EO673" s="753" t="s">
        <v>287</v>
      </c>
      <c r="EP673" s="753" t="s">
        <v>288</v>
      </c>
      <c r="EQ673" s="755" t="s">
        <v>289</v>
      </c>
      <c r="ER673" s="175"/>
      <c r="ES673" s="401"/>
      <c r="ET673" s="398"/>
      <c r="EU673" s="400"/>
      <c r="EW673" s="751" t="s">
        <v>286</v>
      </c>
      <c r="EX673" s="753" t="s">
        <v>287</v>
      </c>
      <c r="EY673" s="753" t="s">
        <v>288</v>
      </c>
      <c r="EZ673" s="755" t="s">
        <v>289</v>
      </c>
      <c r="FB673" s="400"/>
      <c r="FC673" s="398"/>
      <c r="FD673" s="401"/>
      <c r="FF673" s="751" t="s">
        <v>286</v>
      </c>
      <c r="FG673" s="753" t="s">
        <v>287</v>
      </c>
      <c r="FH673" s="753" t="s">
        <v>288</v>
      </c>
      <c r="FI673" s="755" t="s">
        <v>289</v>
      </c>
      <c r="FK673" s="401"/>
    </row>
    <row r="674" spans="2:167" ht="15" customHeight="1" x14ac:dyDescent="0.25">
      <c r="B674" s="704"/>
      <c r="C674" s="704"/>
      <c r="D674" s="704"/>
      <c r="E674" s="704"/>
      <c r="F674" s="704"/>
      <c r="G674" s="399"/>
      <c r="H674" s="752"/>
      <c r="I674" s="754"/>
      <c r="J674" s="754"/>
      <c r="K674" s="756"/>
      <c r="L674" s="178"/>
      <c r="M674" s="752"/>
      <c r="N674" s="754"/>
      <c r="O674" s="758"/>
      <c r="P674" s="756"/>
      <c r="Q674" s="402"/>
      <c r="R674" s="402"/>
      <c r="S674" s="402"/>
      <c r="T674" s="402"/>
      <c r="U674" s="402"/>
      <c r="V674" s="153"/>
      <c r="W674" s="152"/>
      <c r="X674" s="398"/>
      <c r="Y674" s="400"/>
      <c r="AA674" s="752"/>
      <c r="AB674" s="754"/>
      <c r="AC674" s="754"/>
      <c r="AD674" s="756"/>
      <c r="AF674" s="400"/>
      <c r="AG674" s="398"/>
      <c r="AH674" s="401"/>
      <c r="AJ674" s="752"/>
      <c r="AK674" s="754"/>
      <c r="AL674" s="754"/>
      <c r="AM674" s="756"/>
      <c r="AO674" s="401"/>
      <c r="AP674" s="398"/>
      <c r="AQ674" s="400"/>
      <c r="AS674" s="752"/>
      <c r="AT674" s="754"/>
      <c r="AU674" s="754"/>
      <c r="AV674" s="756"/>
      <c r="AX674" s="400"/>
      <c r="AY674" s="398"/>
      <c r="AZ674" s="401"/>
      <c r="BB674" s="752"/>
      <c r="BC674" s="754"/>
      <c r="BD674" s="754"/>
      <c r="BE674" s="756"/>
      <c r="BG674" s="401"/>
      <c r="BH674" s="398"/>
      <c r="BI674" s="400"/>
      <c r="BK674" s="752"/>
      <c r="BL674" s="754"/>
      <c r="BM674" s="754"/>
      <c r="BN674" s="756"/>
      <c r="BP674" s="400"/>
      <c r="BQ674" s="398"/>
      <c r="BR674" s="401"/>
      <c r="BT674" s="752"/>
      <c r="BU674" s="754"/>
      <c r="BV674" s="754"/>
      <c r="BW674" s="756"/>
      <c r="BY674" s="401"/>
      <c r="BZ674" s="398"/>
      <c r="CA674" s="400"/>
      <c r="CC674" s="752"/>
      <c r="CD674" s="754"/>
      <c r="CE674" s="754"/>
      <c r="CF674" s="756"/>
      <c r="CH674" s="400"/>
      <c r="CI674" s="398"/>
      <c r="CJ674" s="401"/>
      <c r="CL674" s="752"/>
      <c r="CM674" s="754"/>
      <c r="CN674" s="754"/>
      <c r="CO674" s="756"/>
      <c r="CQ674" s="401"/>
      <c r="CR674" s="398"/>
      <c r="CS674" s="400"/>
      <c r="CU674" s="752"/>
      <c r="CV674" s="754"/>
      <c r="CW674" s="754"/>
      <c r="CX674" s="756"/>
      <c r="CZ674" s="400"/>
      <c r="DA674" s="398"/>
      <c r="DB674" s="401"/>
      <c r="DD674" s="752"/>
      <c r="DE674" s="754"/>
      <c r="DF674" s="754"/>
      <c r="DG674" s="756"/>
      <c r="DI674" s="401"/>
      <c r="DJ674" s="398"/>
      <c r="DK674" s="400"/>
      <c r="DM674" s="752"/>
      <c r="DN674" s="754"/>
      <c r="DO674" s="754"/>
      <c r="DP674" s="756"/>
      <c r="DR674" s="400"/>
      <c r="DS674" s="398"/>
      <c r="DT674" s="401"/>
      <c r="DV674" s="752"/>
      <c r="DW674" s="754"/>
      <c r="DX674" s="754"/>
      <c r="DY674" s="756"/>
      <c r="EA674" s="401"/>
      <c r="EB674" s="398"/>
      <c r="EC674" s="400"/>
      <c r="EE674" s="752"/>
      <c r="EF674" s="754"/>
      <c r="EG674" s="754"/>
      <c r="EH674" s="756"/>
      <c r="EJ674" s="400"/>
      <c r="EK674" s="398"/>
      <c r="EL674" s="401"/>
      <c r="EM674" s="175"/>
      <c r="EN674" s="752"/>
      <c r="EO674" s="754"/>
      <c r="EP674" s="754"/>
      <c r="EQ674" s="756"/>
      <c r="ER674" s="175"/>
      <c r="ES674" s="401"/>
      <c r="ET674" s="398"/>
      <c r="EU674" s="400"/>
      <c r="EW674" s="752"/>
      <c r="EX674" s="754"/>
      <c r="EY674" s="754"/>
      <c r="EZ674" s="756"/>
      <c r="FB674" s="400"/>
      <c r="FC674" s="398"/>
      <c r="FD674" s="401"/>
      <c r="FF674" s="752"/>
      <c r="FG674" s="754"/>
      <c r="FH674" s="754"/>
      <c r="FI674" s="756"/>
      <c r="FK674" s="401"/>
    </row>
    <row r="675" spans="2:167" ht="15" customHeight="1" x14ac:dyDescent="0.25">
      <c r="B675" s="704"/>
      <c r="C675" s="704"/>
      <c r="D675" s="704"/>
      <c r="E675" s="704"/>
      <c r="F675" s="704"/>
      <c r="G675" s="399"/>
      <c r="H675" s="187" t="s">
        <v>292</v>
      </c>
      <c r="I675" s="188" t="s">
        <v>292</v>
      </c>
      <c r="J675" s="188" t="s">
        <v>292</v>
      </c>
      <c r="K675" s="189" t="s">
        <v>292</v>
      </c>
      <c r="L675" s="178"/>
      <c r="M675" s="187" t="s">
        <v>292</v>
      </c>
      <c r="N675" s="188" t="s">
        <v>292</v>
      </c>
      <c r="O675" s="188" t="s">
        <v>292</v>
      </c>
      <c r="P675" s="189" t="s">
        <v>292</v>
      </c>
      <c r="Q675" s="403"/>
      <c r="R675" s="403"/>
      <c r="S675" s="403"/>
      <c r="T675" s="403"/>
      <c r="U675" s="403"/>
      <c r="V675" s="153"/>
      <c r="W675" s="152"/>
      <c r="X675" s="398"/>
      <c r="Y675" s="400"/>
      <c r="AA675" s="187" t="s">
        <v>292</v>
      </c>
      <c r="AB675" s="188" t="s">
        <v>292</v>
      </c>
      <c r="AC675" s="188" t="s">
        <v>292</v>
      </c>
      <c r="AD675" s="189" t="s">
        <v>292</v>
      </c>
      <c r="AF675" s="400"/>
      <c r="AG675" s="398"/>
      <c r="AH675" s="401"/>
      <c r="AJ675" s="187" t="s">
        <v>292</v>
      </c>
      <c r="AK675" s="188" t="s">
        <v>292</v>
      </c>
      <c r="AL675" s="188" t="s">
        <v>292</v>
      </c>
      <c r="AM675" s="189" t="s">
        <v>292</v>
      </c>
      <c r="AO675" s="401"/>
      <c r="AP675" s="398"/>
      <c r="AQ675" s="400"/>
      <c r="AS675" s="187" t="s">
        <v>292</v>
      </c>
      <c r="AT675" s="188" t="s">
        <v>292</v>
      </c>
      <c r="AU675" s="188" t="s">
        <v>292</v>
      </c>
      <c r="AV675" s="189" t="s">
        <v>292</v>
      </c>
      <c r="AX675" s="400"/>
      <c r="AY675" s="398"/>
      <c r="AZ675" s="401"/>
      <c r="BB675" s="187" t="s">
        <v>292</v>
      </c>
      <c r="BC675" s="188" t="s">
        <v>292</v>
      </c>
      <c r="BD675" s="188" t="s">
        <v>292</v>
      </c>
      <c r="BE675" s="189" t="s">
        <v>292</v>
      </c>
      <c r="BG675" s="401"/>
      <c r="BH675" s="398"/>
      <c r="BI675" s="400"/>
      <c r="BK675" s="187" t="s">
        <v>292</v>
      </c>
      <c r="BL675" s="188" t="s">
        <v>292</v>
      </c>
      <c r="BM675" s="188" t="s">
        <v>292</v>
      </c>
      <c r="BN675" s="189" t="s">
        <v>292</v>
      </c>
      <c r="BP675" s="400"/>
      <c r="BQ675" s="398"/>
      <c r="BR675" s="401"/>
      <c r="BT675" s="187" t="s">
        <v>292</v>
      </c>
      <c r="BU675" s="188" t="s">
        <v>292</v>
      </c>
      <c r="BV675" s="188" t="s">
        <v>292</v>
      </c>
      <c r="BW675" s="189" t="s">
        <v>292</v>
      </c>
      <c r="BY675" s="401"/>
      <c r="BZ675" s="398"/>
      <c r="CA675" s="400"/>
      <c r="CC675" s="187" t="s">
        <v>292</v>
      </c>
      <c r="CD675" s="188" t="s">
        <v>292</v>
      </c>
      <c r="CE675" s="188" t="s">
        <v>292</v>
      </c>
      <c r="CF675" s="189" t="s">
        <v>292</v>
      </c>
      <c r="CH675" s="400"/>
      <c r="CI675" s="398"/>
      <c r="CJ675" s="401"/>
      <c r="CL675" s="187" t="s">
        <v>292</v>
      </c>
      <c r="CM675" s="188" t="s">
        <v>292</v>
      </c>
      <c r="CN675" s="188" t="s">
        <v>292</v>
      </c>
      <c r="CO675" s="189" t="s">
        <v>292</v>
      </c>
      <c r="CQ675" s="401"/>
      <c r="CR675" s="398"/>
      <c r="CS675" s="400"/>
      <c r="CU675" s="187" t="s">
        <v>292</v>
      </c>
      <c r="CV675" s="188" t="s">
        <v>292</v>
      </c>
      <c r="CW675" s="188" t="s">
        <v>292</v>
      </c>
      <c r="CX675" s="189" t="s">
        <v>292</v>
      </c>
      <c r="CZ675" s="400"/>
      <c r="DA675" s="398"/>
      <c r="DB675" s="401"/>
      <c r="DD675" s="187" t="s">
        <v>292</v>
      </c>
      <c r="DE675" s="188" t="s">
        <v>292</v>
      </c>
      <c r="DF675" s="188" t="s">
        <v>292</v>
      </c>
      <c r="DG675" s="189" t="s">
        <v>292</v>
      </c>
      <c r="DI675" s="401"/>
      <c r="DJ675" s="398"/>
      <c r="DK675" s="400"/>
      <c r="DM675" s="187" t="s">
        <v>292</v>
      </c>
      <c r="DN675" s="188" t="s">
        <v>292</v>
      </c>
      <c r="DO675" s="188" t="s">
        <v>292</v>
      </c>
      <c r="DP675" s="189" t="s">
        <v>292</v>
      </c>
      <c r="DR675" s="400"/>
      <c r="DS675" s="398"/>
      <c r="DT675" s="401"/>
      <c r="DV675" s="187" t="s">
        <v>292</v>
      </c>
      <c r="DW675" s="188" t="s">
        <v>292</v>
      </c>
      <c r="DX675" s="188" t="s">
        <v>292</v>
      </c>
      <c r="DY675" s="189" t="s">
        <v>292</v>
      </c>
      <c r="EA675" s="401"/>
      <c r="EB675" s="398"/>
      <c r="EC675" s="400"/>
      <c r="EE675" s="187" t="s">
        <v>292</v>
      </c>
      <c r="EF675" s="188" t="s">
        <v>292</v>
      </c>
      <c r="EG675" s="188" t="s">
        <v>292</v>
      </c>
      <c r="EH675" s="189" t="s">
        <v>292</v>
      </c>
      <c r="EJ675" s="400"/>
      <c r="EK675" s="398"/>
      <c r="EL675" s="401"/>
      <c r="EM675" s="175"/>
      <c r="EN675" s="187" t="s">
        <v>292</v>
      </c>
      <c r="EO675" s="188" t="s">
        <v>292</v>
      </c>
      <c r="EP675" s="188" t="s">
        <v>292</v>
      </c>
      <c r="EQ675" s="189" t="s">
        <v>292</v>
      </c>
      <c r="ER675" s="175"/>
      <c r="ES675" s="401"/>
      <c r="ET675" s="398"/>
      <c r="EU675" s="400"/>
      <c r="EW675" s="187" t="s">
        <v>292</v>
      </c>
      <c r="EX675" s="188" t="s">
        <v>292</v>
      </c>
      <c r="EY675" s="188" t="s">
        <v>292</v>
      </c>
      <c r="EZ675" s="189" t="s">
        <v>292</v>
      </c>
      <c r="FB675" s="400"/>
      <c r="FC675" s="398"/>
      <c r="FD675" s="401"/>
      <c r="FF675" s="187" t="s">
        <v>292</v>
      </c>
      <c r="FG675" s="188" t="s">
        <v>292</v>
      </c>
      <c r="FH675" s="188" t="s">
        <v>292</v>
      </c>
      <c r="FI675" s="189" t="s">
        <v>292</v>
      </c>
      <c r="FK675" s="401"/>
    </row>
    <row r="676" spans="2:167" ht="15" customHeight="1" x14ac:dyDescent="0.25">
      <c r="B676" s="704"/>
      <c r="C676" s="704"/>
      <c r="D676" s="704"/>
      <c r="E676" s="704"/>
      <c r="F676" s="704"/>
      <c r="G676" s="399"/>
      <c r="H676" s="187" t="s">
        <v>293</v>
      </c>
      <c r="I676" s="188" t="s">
        <v>294</v>
      </c>
      <c r="J676" s="188" t="s">
        <v>293</v>
      </c>
      <c r="K676" s="189" t="s">
        <v>295</v>
      </c>
      <c r="L676" s="178"/>
      <c r="M676" s="187" t="s">
        <v>293</v>
      </c>
      <c r="N676" s="188" t="s">
        <v>294</v>
      </c>
      <c r="O676" s="188" t="s">
        <v>293</v>
      </c>
      <c r="P676" s="189" t="s">
        <v>295</v>
      </c>
      <c r="Q676" s="403"/>
      <c r="R676" s="403"/>
      <c r="S676" s="403"/>
      <c r="T676" s="403"/>
      <c r="U676" s="403"/>
      <c r="V676" s="153"/>
      <c r="W676" s="152"/>
      <c r="X676" s="398"/>
      <c r="Y676" s="400"/>
      <c r="AA676" s="187" t="s">
        <v>293</v>
      </c>
      <c r="AB676" s="188" t="s">
        <v>294</v>
      </c>
      <c r="AC676" s="188" t="s">
        <v>293</v>
      </c>
      <c r="AD676" s="189" t="s">
        <v>295</v>
      </c>
      <c r="AF676" s="400"/>
      <c r="AG676" s="398"/>
      <c r="AH676" s="401"/>
      <c r="AJ676" s="187" t="s">
        <v>293</v>
      </c>
      <c r="AK676" s="188" t="s">
        <v>294</v>
      </c>
      <c r="AL676" s="188" t="s">
        <v>293</v>
      </c>
      <c r="AM676" s="189" t="s">
        <v>295</v>
      </c>
      <c r="AO676" s="401"/>
      <c r="AP676" s="398"/>
      <c r="AQ676" s="400"/>
      <c r="AS676" s="187" t="s">
        <v>293</v>
      </c>
      <c r="AT676" s="188" t="s">
        <v>294</v>
      </c>
      <c r="AU676" s="188" t="s">
        <v>293</v>
      </c>
      <c r="AV676" s="189" t="s">
        <v>295</v>
      </c>
      <c r="AX676" s="400"/>
      <c r="AY676" s="398"/>
      <c r="AZ676" s="401"/>
      <c r="BB676" s="187" t="s">
        <v>293</v>
      </c>
      <c r="BC676" s="188" t="s">
        <v>294</v>
      </c>
      <c r="BD676" s="188" t="s">
        <v>293</v>
      </c>
      <c r="BE676" s="189" t="s">
        <v>295</v>
      </c>
      <c r="BG676" s="401"/>
      <c r="BH676" s="398"/>
      <c r="BI676" s="400"/>
      <c r="BK676" s="187" t="s">
        <v>293</v>
      </c>
      <c r="BL676" s="188" t="s">
        <v>294</v>
      </c>
      <c r="BM676" s="188" t="s">
        <v>293</v>
      </c>
      <c r="BN676" s="189" t="s">
        <v>295</v>
      </c>
      <c r="BP676" s="400"/>
      <c r="BQ676" s="398"/>
      <c r="BR676" s="401"/>
      <c r="BT676" s="187" t="s">
        <v>293</v>
      </c>
      <c r="BU676" s="188" t="s">
        <v>294</v>
      </c>
      <c r="BV676" s="188" t="s">
        <v>293</v>
      </c>
      <c r="BW676" s="189" t="s">
        <v>295</v>
      </c>
      <c r="BY676" s="401"/>
      <c r="BZ676" s="398"/>
      <c r="CA676" s="400"/>
      <c r="CC676" s="187" t="s">
        <v>293</v>
      </c>
      <c r="CD676" s="188" t="s">
        <v>294</v>
      </c>
      <c r="CE676" s="188" t="s">
        <v>293</v>
      </c>
      <c r="CF676" s="189" t="s">
        <v>295</v>
      </c>
      <c r="CH676" s="400"/>
      <c r="CI676" s="398"/>
      <c r="CJ676" s="401"/>
      <c r="CL676" s="187" t="s">
        <v>293</v>
      </c>
      <c r="CM676" s="188" t="s">
        <v>294</v>
      </c>
      <c r="CN676" s="188" t="s">
        <v>293</v>
      </c>
      <c r="CO676" s="189" t="s">
        <v>295</v>
      </c>
      <c r="CQ676" s="401"/>
      <c r="CR676" s="398"/>
      <c r="CS676" s="400"/>
      <c r="CU676" s="187" t="s">
        <v>293</v>
      </c>
      <c r="CV676" s="188" t="s">
        <v>294</v>
      </c>
      <c r="CW676" s="188" t="s">
        <v>293</v>
      </c>
      <c r="CX676" s="189" t="s">
        <v>295</v>
      </c>
      <c r="CZ676" s="400"/>
      <c r="DA676" s="398"/>
      <c r="DB676" s="401"/>
      <c r="DD676" s="187" t="s">
        <v>293</v>
      </c>
      <c r="DE676" s="188" t="s">
        <v>294</v>
      </c>
      <c r="DF676" s="188" t="s">
        <v>293</v>
      </c>
      <c r="DG676" s="189" t="s">
        <v>295</v>
      </c>
      <c r="DI676" s="401"/>
      <c r="DJ676" s="398"/>
      <c r="DK676" s="400"/>
      <c r="DM676" s="187" t="s">
        <v>293</v>
      </c>
      <c r="DN676" s="188" t="s">
        <v>294</v>
      </c>
      <c r="DO676" s="188" t="s">
        <v>293</v>
      </c>
      <c r="DP676" s="189" t="s">
        <v>295</v>
      </c>
      <c r="DR676" s="400"/>
      <c r="DS676" s="398"/>
      <c r="DT676" s="401"/>
      <c r="DV676" s="187" t="s">
        <v>293</v>
      </c>
      <c r="DW676" s="188" t="s">
        <v>294</v>
      </c>
      <c r="DX676" s="188" t="s">
        <v>293</v>
      </c>
      <c r="DY676" s="189" t="s">
        <v>295</v>
      </c>
      <c r="EA676" s="401"/>
      <c r="EB676" s="398"/>
      <c r="EC676" s="400"/>
      <c r="EE676" s="187" t="s">
        <v>293</v>
      </c>
      <c r="EF676" s="188" t="s">
        <v>294</v>
      </c>
      <c r="EG676" s="188" t="s">
        <v>293</v>
      </c>
      <c r="EH676" s="189" t="s">
        <v>295</v>
      </c>
      <c r="EJ676" s="400"/>
      <c r="EK676" s="398"/>
      <c r="EL676" s="401"/>
      <c r="EM676" s="175"/>
      <c r="EN676" s="187" t="s">
        <v>293</v>
      </c>
      <c r="EO676" s="188" t="s">
        <v>294</v>
      </c>
      <c r="EP676" s="188" t="s">
        <v>293</v>
      </c>
      <c r="EQ676" s="189" t="s">
        <v>295</v>
      </c>
      <c r="ER676" s="175"/>
      <c r="ES676" s="401"/>
      <c r="ET676" s="398"/>
      <c r="EU676" s="400"/>
      <c r="EW676" s="187" t="s">
        <v>293</v>
      </c>
      <c r="EX676" s="188" t="s">
        <v>294</v>
      </c>
      <c r="EY676" s="188" t="s">
        <v>293</v>
      </c>
      <c r="EZ676" s="189" t="s">
        <v>295</v>
      </c>
      <c r="FB676" s="400"/>
      <c r="FC676" s="398"/>
      <c r="FD676" s="401"/>
      <c r="FF676" s="187" t="s">
        <v>293</v>
      </c>
      <c r="FG676" s="188" t="s">
        <v>294</v>
      </c>
      <c r="FH676" s="188" t="s">
        <v>293</v>
      </c>
      <c r="FI676" s="189" t="s">
        <v>295</v>
      </c>
      <c r="FK676" s="401"/>
    </row>
    <row r="677" spans="2:167" ht="15" customHeight="1" x14ac:dyDescent="0.25">
      <c r="B677" s="704"/>
      <c r="C677" s="704"/>
      <c r="D677" s="704"/>
      <c r="E677" s="704"/>
      <c r="F677" s="704"/>
      <c r="G677" s="399"/>
      <c r="H677" s="161">
        <v>0</v>
      </c>
      <c r="I677" s="162">
        <v>0</v>
      </c>
      <c r="J677" s="163">
        <v>17707.2</v>
      </c>
      <c r="K677" s="164">
        <v>0.75</v>
      </c>
      <c r="L677" s="178"/>
      <c r="M677" s="161">
        <v>0</v>
      </c>
      <c r="N677" s="162">
        <v>0</v>
      </c>
      <c r="O677" s="163">
        <v>6000</v>
      </c>
      <c r="P677" s="164">
        <v>2</v>
      </c>
      <c r="Q677" s="403"/>
      <c r="R677" s="403"/>
      <c r="S677" s="403"/>
      <c r="T677" s="403"/>
      <c r="U677" s="403"/>
      <c r="V677" s="153"/>
      <c r="W677" s="152"/>
      <c r="X677" s="398"/>
      <c r="Y677" s="400"/>
      <c r="AA677" s="161">
        <v>0</v>
      </c>
      <c r="AB677" s="162">
        <v>0</v>
      </c>
      <c r="AC677" s="163">
        <v>17707.2</v>
      </c>
      <c r="AD677" s="164">
        <v>0.75</v>
      </c>
      <c r="AF677" s="400"/>
      <c r="AG677" s="398"/>
      <c r="AH677" s="401"/>
      <c r="AJ677" s="161">
        <v>0</v>
      </c>
      <c r="AK677" s="162">
        <v>0</v>
      </c>
      <c r="AL677" s="163">
        <v>17707.2</v>
      </c>
      <c r="AM677" s="164">
        <v>0.75</v>
      </c>
      <c r="AO677" s="401"/>
      <c r="AP677" s="398"/>
      <c r="AQ677" s="400"/>
      <c r="AS677" s="161">
        <v>0</v>
      </c>
      <c r="AT677" s="162">
        <v>0</v>
      </c>
      <c r="AU677" s="163">
        <v>17707.2</v>
      </c>
      <c r="AV677" s="164">
        <v>0.75</v>
      </c>
      <c r="AX677" s="400"/>
      <c r="AY677" s="398"/>
      <c r="AZ677" s="401"/>
      <c r="BB677" s="161">
        <v>0</v>
      </c>
      <c r="BC677" s="162">
        <v>0</v>
      </c>
      <c r="BD677" s="163">
        <v>17707.2</v>
      </c>
      <c r="BE677" s="164">
        <v>0.75</v>
      </c>
      <c r="BG677" s="401"/>
      <c r="BH677" s="398"/>
      <c r="BI677" s="400"/>
      <c r="BK677" s="161">
        <v>0</v>
      </c>
      <c r="BL677" s="162">
        <v>0</v>
      </c>
      <c r="BM677" s="163">
        <v>17707.2</v>
      </c>
      <c r="BN677" s="164">
        <v>0.75</v>
      </c>
      <c r="BP677" s="400"/>
      <c r="BQ677" s="398"/>
      <c r="BR677" s="401"/>
      <c r="BT677" s="161">
        <v>0</v>
      </c>
      <c r="BU677" s="162">
        <v>0</v>
      </c>
      <c r="BV677" s="163">
        <v>17707.2</v>
      </c>
      <c r="BW677" s="164">
        <v>0.75</v>
      </c>
      <c r="BY677" s="401"/>
      <c r="BZ677" s="398"/>
      <c r="CA677" s="400"/>
      <c r="CC677" s="161">
        <v>0</v>
      </c>
      <c r="CD677" s="162">
        <v>0</v>
      </c>
      <c r="CE677" s="163">
        <v>17707.2</v>
      </c>
      <c r="CF677" s="164">
        <v>0.75</v>
      </c>
      <c r="CH677" s="400"/>
      <c r="CI677" s="398"/>
      <c r="CJ677" s="401"/>
      <c r="CL677" s="161">
        <v>0</v>
      </c>
      <c r="CM677" s="162">
        <v>0</v>
      </c>
      <c r="CN677" s="163">
        <v>17707.2</v>
      </c>
      <c r="CO677" s="164">
        <v>0.75</v>
      </c>
      <c r="CQ677" s="401"/>
      <c r="CR677" s="398"/>
      <c r="CS677" s="400"/>
      <c r="CU677" s="161">
        <v>0</v>
      </c>
      <c r="CV677" s="162">
        <v>0</v>
      </c>
      <c r="CW677" s="163">
        <v>17707.2</v>
      </c>
      <c r="CX677" s="164">
        <v>0.75</v>
      </c>
      <c r="CZ677" s="400"/>
      <c r="DA677" s="398"/>
      <c r="DB677" s="401"/>
      <c r="DD677" s="161">
        <v>0</v>
      </c>
      <c r="DE677" s="162">
        <v>0</v>
      </c>
      <c r="DF677" s="163">
        <v>17707.2</v>
      </c>
      <c r="DG677" s="164">
        <v>0.75</v>
      </c>
      <c r="DI677" s="401"/>
      <c r="DJ677" s="398"/>
      <c r="DK677" s="400"/>
      <c r="DM677" s="161">
        <v>0</v>
      </c>
      <c r="DN677" s="162">
        <v>0</v>
      </c>
      <c r="DO677" s="163">
        <v>17707.2</v>
      </c>
      <c r="DP677" s="164">
        <v>0.75</v>
      </c>
      <c r="DR677" s="400"/>
      <c r="DS677" s="398"/>
      <c r="DT677" s="401"/>
      <c r="DV677" s="161">
        <v>0</v>
      </c>
      <c r="DW677" s="162">
        <v>0</v>
      </c>
      <c r="DX677" s="163">
        <v>17707.2</v>
      </c>
      <c r="DY677" s="164">
        <v>0.75</v>
      </c>
      <c r="EA677" s="401"/>
      <c r="EB677" s="398"/>
      <c r="EC677" s="400"/>
      <c r="EE677" s="161">
        <v>0</v>
      </c>
      <c r="EF677" s="162">
        <v>0</v>
      </c>
      <c r="EG677" s="163">
        <v>17707.2</v>
      </c>
      <c r="EH677" s="164">
        <v>0.75</v>
      </c>
      <c r="EJ677" s="400"/>
      <c r="EK677" s="398"/>
      <c r="EL677" s="401"/>
      <c r="EM677" s="175"/>
      <c r="EN677" s="161">
        <v>0</v>
      </c>
      <c r="EO677" s="162">
        <v>0</v>
      </c>
      <c r="EP677" s="163">
        <v>17707.2</v>
      </c>
      <c r="EQ677" s="164">
        <v>0.75</v>
      </c>
      <c r="ER677" s="175"/>
      <c r="ES677" s="401"/>
      <c r="ET677" s="398"/>
      <c r="EU677" s="400"/>
      <c r="EW677" s="161">
        <v>0</v>
      </c>
      <c r="EX677" s="162">
        <v>0</v>
      </c>
      <c r="EY677" s="163">
        <v>17707.2</v>
      </c>
      <c r="EZ677" s="164">
        <v>0.75</v>
      </c>
      <c r="FB677" s="400"/>
      <c r="FC677" s="398"/>
      <c r="FD677" s="401"/>
      <c r="FF677" s="161">
        <v>0</v>
      </c>
      <c r="FG677" s="162">
        <v>0</v>
      </c>
      <c r="FH677" s="163">
        <v>17707.2</v>
      </c>
      <c r="FI677" s="164">
        <v>0.75</v>
      </c>
      <c r="FK677" s="401"/>
    </row>
    <row r="678" spans="2:167" ht="15" customHeight="1" x14ac:dyDescent="0.25">
      <c r="B678" s="704"/>
      <c r="C678" s="704"/>
      <c r="D678" s="704"/>
      <c r="E678" s="704"/>
      <c r="F678" s="704"/>
      <c r="G678" s="399"/>
      <c r="H678" s="190">
        <v>17707.2</v>
      </c>
      <c r="I678" s="191">
        <v>132.80000000000001</v>
      </c>
      <c r="J678" s="191">
        <v>15300</v>
      </c>
      <c r="K678" s="192">
        <v>2</v>
      </c>
      <c r="L678" s="178"/>
      <c r="M678" s="190">
        <v>6000</v>
      </c>
      <c r="N678" s="191">
        <v>120</v>
      </c>
      <c r="O678" s="191">
        <v>18000</v>
      </c>
      <c r="P678" s="192">
        <v>4</v>
      </c>
      <c r="Q678" s="183"/>
      <c r="R678" s="183"/>
      <c r="S678" s="183"/>
      <c r="T678" s="183"/>
      <c r="U678" s="183"/>
      <c r="V678" s="153"/>
      <c r="W678" s="152"/>
      <c r="X678" s="398"/>
      <c r="Y678" s="400"/>
      <c r="AA678" s="190">
        <v>17707.2</v>
      </c>
      <c r="AB678" s="191">
        <v>132.80000000000001</v>
      </c>
      <c r="AC678" s="191">
        <v>15300</v>
      </c>
      <c r="AD678" s="192">
        <v>2</v>
      </c>
      <c r="AF678" s="400"/>
      <c r="AG678" s="398"/>
      <c r="AH678" s="401"/>
      <c r="AJ678" s="190">
        <v>17707.2</v>
      </c>
      <c r="AK678" s="191">
        <v>132.80000000000001</v>
      </c>
      <c r="AL678" s="191">
        <v>15300</v>
      </c>
      <c r="AM678" s="192">
        <v>2</v>
      </c>
      <c r="AO678" s="401"/>
      <c r="AP678" s="398"/>
      <c r="AQ678" s="400"/>
      <c r="AS678" s="190">
        <v>17707.2</v>
      </c>
      <c r="AT678" s="191">
        <v>132.80000000000001</v>
      </c>
      <c r="AU678" s="191">
        <v>15300</v>
      </c>
      <c r="AV678" s="192">
        <v>2</v>
      </c>
      <c r="AX678" s="400"/>
      <c r="AY678" s="398"/>
      <c r="AZ678" s="401"/>
      <c r="BB678" s="190">
        <v>17707.2</v>
      </c>
      <c r="BC678" s="191">
        <v>132.80000000000001</v>
      </c>
      <c r="BD678" s="191">
        <v>15300</v>
      </c>
      <c r="BE678" s="192">
        <v>2</v>
      </c>
      <c r="BG678" s="401"/>
      <c r="BH678" s="398"/>
      <c r="BI678" s="400"/>
      <c r="BK678" s="190">
        <v>17707.2</v>
      </c>
      <c r="BL678" s="191">
        <v>132.80000000000001</v>
      </c>
      <c r="BM678" s="191">
        <v>15300</v>
      </c>
      <c r="BN678" s="192">
        <v>2</v>
      </c>
      <c r="BP678" s="400"/>
      <c r="BQ678" s="398"/>
      <c r="BR678" s="401"/>
      <c r="BT678" s="190">
        <v>17707.2</v>
      </c>
      <c r="BU678" s="191">
        <v>132.80000000000001</v>
      </c>
      <c r="BV678" s="191">
        <v>15300</v>
      </c>
      <c r="BW678" s="192">
        <v>2</v>
      </c>
      <c r="BY678" s="401"/>
      <c r="BZ678" s="398"/>
      <c r="CA678" s="400"/>
      <c r="CC678" s="190">
        <v>17707.2</v>
      </c>
      <c r="CD678" s="191">
        <v>132.80000000000001</v>
      </c>
      <c r="CE678" s="191">
        <v>15300</v>
      </c>
      <c r="CF678" s="192">
        <v>2</v>
      </c>
      <c r="CH678" s="400"/>
      <c r="CI678" s="398"/>
      <c r="CJ678" s="401"/>
      <c r="CL678" s="190">
        <v>17707.2</v>
      </c>
      <c r="CM678" s="191">
        <v>132.80000000000001</v>
      </c>
      <c r="CN678" s="191">
        <v>15300</v>
      </c>
      <c r="CO678" s="192">
        <v>2</v>
      </c>
      <c r="CQ678" s="401"/>
      <c r="CR678" s="398"/>
      <c r="CS678" s="400"/>
      <c r="CU678" s="190">
        <v>17707.2</v>
      </c>
      <c r="CV678" s="191">
        <v>132.80000000000001</v>
      </c>
      <c r="CW678" s="191">
        <v>15300</v>
      </c>
      <c r="CX678" s="192">
        <v>2</v>
      </c>
      <c r="CZ678" s="400"/>
      <c r="DA678" s="398"/>
      <c r="DB678" s="401"/>
      <c r="DD678" s="190">
        <v>17707.2</v>
      </c>
      <c r="DE678" s="191">
        <v>132.80000000000001</v>
      </c>
      <c r="DF678" s="191">
        <v>15300</v>
      </c>
      <c r="DG678" s="192">
        <v>2</v>
      </c>
      <c r="DI678" s="401"/>
      <c r="DJ678" s="398"/>
      <c r="DK678" s="400"/>
      <c r="DM678" s="190">
        <v>17707.2</v>
      </c>
      <c r="DN678" s="191">
        <v>132.80000000000001</v>
      </c>
      <c r="DO678" s="191">
        <v>15300</v>
      </c>
      <c r="DP678" s="192">
        <v>2</v>
      </c>
      <c r="DR678" s="400"/>
      <c r="DS678" s="398"/>
      <c r="DT678" s="401"/>
      <c r="DV678" s="190">
        <v>17707.2</v>
      </c>
      <c r="DW678" s="191">
        <v>132.80000000000001</v>
      </c>
      <c r="DX678" s="191">
        <v>15300</v>
      </c>
      <c r="DY678" s="192">
        <v>2</v>
      </c>
      <c r="EA678" s="401"/>
      <c r="EB678" s="398"/>
      <c r="EC678" s="400"/>
      <c r="EE678" s="190">
        <v>17707.2</v>
      </c>
      <c r="EF678" s="191">
        <v>132.80000000000001</v>
      </c>
      <c r="EG678" s="191">
        <v>15300</v>
      </c>
      <c r="EH678" s="192">
        <v>2</v>
      </c>
      <c r="EJ678" s="400"/>
      <c r="EK678" s="398"/>
      <c r="EL678" s="401"/>
      <c r="EM678" s="175"/>
      <c r="EN678" s="190">
        <v>17707.2</v>
      </c>
      <c r="EO678" s="191">
        <v>132.80000000000001</v>
      </c>
      <c r="EP678" s="191">
        <v>15300</v>
      </c>
      <c r="EQ678" s="192">
        <v>2</v>
      </c>
      <c r="ER678" s="175"/>
      <c r="ES678" s="401"/>
      <c r="ET678" s="398"/>
      <c r="EU678" s="400"/>
      <c r="EW678" s="190">
        <v>17707.2</v>
      </c>
      <c r="EX678" s="191">
        <v>132.80000000000001</v>
      </c>
      <c r="EY678" s="191">
        <v>15300</v>
      </c>
      <c r="EZ678" s="192">
        <v>2</v>
      </c>
      <c r="FB678" s="400"/>
      <c r="FC678" s="398"/>
      <c r="FD678" s="401"/>
      <c r="FF678" s="190">
        <v>17707.2</v>
      </c>
      <c r="FG678" s="191">
        <v>132.80000000000001</v>
      </c>
      <c r="FH678" s="191">
        <v>15300</v>
      </c>
      <c r="FI678" s="192">
        <v>2</v>
      </c>
      <c r="FK678" s="401"/>
    </row>
    <row r="679" spans="2:167" ht="15" customHeight="1" x14ac:dyDescent="0.25">
      <c r="B679" s="704"/>
      <c r="C679" s="704"/>
      <c r="D679" s="704"/>
      <c r="E679" s="704"/>
      <c r="F679" s="704"/>
      <c r="G679" s="399"/>
      <c r="H679" s="168">
        <v>33007.199999999997</v>
      </c>
      <c r="I679" s="163">
        <v>438.8</v>
      </c>
      <c r="J679" s="163">
        <v>20400</v>
      </c>
      <c r="K679" s="164">
        <v>3</v>
      </c>
      <c r="L679" s="178"/>
      <c r="M679" s="169">
        <v>24000</v>
      </c>
      <c r="N679" s="170">
        <v>840</v>
      </c>
      <c r="O679" s="170" t="s">
        <v>296</v>
      </c>
      <c r="P679" s="171">
        <v>6</v>
      </c>
      <c r="Q679" s="183"/>
      <c r="R679" s="183"/>
      <c r="S679" s="183"/>
      <c r="T679" s="183"/>
      <c r="U679" s="183"/>
      <c r="V679" s="153"/>
      <c r="W679" s="152"/>
      <c r="X679" s="398"/>
      <c r="Y679" s="400"/>
      <c r="AA679" s="168">
        <v>33007.199999999997</v>
      </c>
      <c r="AB679" s="163">
        <v>438.8</v>
      </c>
      <c r="AC679" s="163">
        <v>20400</v>
      </c>
      <c r="AD679" s="164">
        <v>3</v>
      </c>
      <c r="AF679" s="400"/>
      <c r="AG679" s="398"/>
      <c r="AH679" s="401"/>
      <c r="AJ679" s="168">
        <v>33007.199999999997</v>
      </c>
      <c r="AK679" s="163">
        <v>438.8</v>
      </c>
      <c r="AL679" s="163">
        <v>20400</v>
      </c>
      <c r="AM679" s="164">
        <v>3</v>
      </c>
      <c r="AO679" s="401"/>
      <c r="AP679" s="398"/>
      <c r="AQ679" s="400"/>
      <c r="AS679" s="168">
        <v>33007.199999999997</v>
      </c>
      <c r="AT679" s="163">
        <v>438.8</v>
      </c>
      <c r="AU679" s="163">
        <v>20400</v>
      </c>
      <c r="AV679" s="164">
        <v>3</v>
      </c>
      <c r="AX679" s="400"/>
      <c r="AY679" s="398"/>
      <c r="AZ679" s="401"/>
      <c r="BB679" s="168">
        <v>33007.199999999997</v>
      </c>
      <c r="BC679" s="163">
        <v>438.8</v>
      </c>
      <c r="BD679" s="163">
        <v>20400</v>
      </c>
      <c r="BE679" s="164">
        <v>3</v>
      </c>
      <c r="BG679" s="401"/>
      <c r="BH679" s="398"/>
      <c r="BI679" s="400"/>
      <c r="BK679" s="168">
        <v>33007.199999999997</v>
      </c>
      <c r="BL679" s="163">
        <v>438.8</v>
      </c>
      <c r="BM679" s="163">
        <v>20400</v>
      </c>
      <c r="BN679" s="164">
        <v>3</v>
      </c>
      <c r="BP679" s="400"/>
      <c r="BQ679" s="398"/>
      <c r="BR679" s="401"/>
      <c r="BT679" s="168">
        <v>33007.199999999997</v>
      </c>
      <c r="BU679" s="163">
        <v>438.8</v>
      </c>
      <c r="BV679" s="163">
        <v>20400</v>
      </c>
      <c r="BW679" s="164">
        <v>3</v>
      </c>
      <c r="BY679" s="401"/>
      <c r="BZ679" s="398"/>
      <c r="CA679" s="400"/>
      <c r="CC679" s="168">
        <v>33007.199999999997</v>
      </c>
      <c r="CD679" s="163">
        <v>438.8</v>
      </c>
      <c r="CE679" s="163">
        <v>20400</v>
      </c>
      <c r="CF679" s="164">
        <v>3</v>
      </c>
      <c r="CH679" s="400"/>
      <c r="CI679" s="398"/>
      <c r="CJ679" s="401"/>
      <c r="CL679" s="168">
        <v>33007.199999999997</v>
      </c>
      <c r="CM679" s="163">
        <v>438.8</v>
      </c>
      <c r="CN679" s="163">
        <v>20400</v>
      </c>
      <c r="CO679" s="164">
        <v>3</v>
      </c>
      <c r="CQ679" s="401"/>
      <c r="CR679" s="398"/>
      <c r="CS679" s="400"/>
      <c r="CU679" s="168">
        <v>33007.199999999997</v>
      </c>
      <c r="CV679" s="163">
        <v>438.8</v>
      </c>
      <c r="CW679" s="163">
        <v>20400</v>
      </c>
      <c r="CX679" s="164">
        <v>3</v>
      </c>
      <c r="CZ679" s="400"/>
      <c r="DA679" s="398"/>
      <c r="DB679" s="401"/>
      <c r="DD679" s="168">
        <v>33007.199999999997</v>
      </c>
      <c r="DE679" s="163">
        <v>438.8</v>
      </c>
      <c r="DF679" s="163">
        <v>20400</v>
      </c>
      <c r="DG679" s="164">
        <v>3</v>
      </c>
      <c r="DI679" s="401"/>
      <c r="DJ679" s="398"/>
      <c r="DK679" s="400"/>
      <c r="DM679" s="168">
        <v>33007.199999999997</v>
      </c>
      <c r="DN679" s="163">
        <v>438.8</v>
      </c>
      <c r="DO679" s="163">
        <v>20400</v>
      </c>
      <c r="DP679" s="164">
        <v>3</v>
      </c>
      <c r="DR679" s="400"/>
      <c r="DS679" s="398"/>
      <c r="DT679" s="401"/>
      <c r="DV679" s="168">
        <v>33007.199999999997</v>
      </c>
      <c r="DW679" s="163">
        <v>438.8</v>
      </c>
      <c r="DX679" s="163">
        <v>20400</v>
      </c>
      <c r="DY679" s="164">
        <v>3</v>
      </c>
      <c r="EA679" s="401"/>
      <c r="EB679" s="398"/>
      <c r="EC679" s="400"/>
      <c r="EE679" s="168">
        <v>33007.199999999997</v>
      </c>
      <c r="EF679" s="163">
        <v>438.8</v>
      </c>
      <c r="EG679" s="163">
        <v>20400</v>
      </c>
      <c r="EH679" s="164">
        <v>3</v>
      </c>
      <c r="EJ679" s="400"/>
      <c r="EK679" s="398"/>
      <c r="EL679" s="401"/>
      <c r="EM679" s="175"/>
      <c r="EN679" s="168">
        <v>33007.199999999997</v>
      </c>
      <c r="EO679" s="163">
        <v>438.8</v>
      </c>
      <c r="EP679" s="163">
        <v>20400</v>
      </c>
      <c r="EQ679" s="164">
        <v>3</v>
      </c>
      <c r="ER679" s="175"/>
      <c r="ES679" s="401"/>
      <c r="ET679" s="398"/>
      <c r="EU679" s="400"/>
      <c r="EW679" s="168">
        <v>33007.199999999997</v>
      </c>
      <c r="EX679" s="163">
        <v>438.8</v>
      </c>
      <c r="EY679" s="163">
        <v>20400</v>
      </c>
      <c r="EZ679" s="164">
        <v>3</v>
      </c>
      <c r="FB679" s="400"/>
      <c r="FC679" s="398"/>
      <c r="FD679" s="401"/>
      <c r="FF679" s="168">
        <v>33007.199999999997</v>
      </c>
      <c r="FG679" s="163">
        <v>438.8</v>
      </c>
      <c r="FH679" s="163">
        <v>20400</v>
      </c>
      <c r="FI679" s="164">
        <v>3</v>
      </c>
      <c r="FK679" s="401"/>
    </row>
    <row r="680" spans="2:167" ht="15" customHeight="1" x14ac:dyDescent="0.25">
      <c r="B680" s="704"/>
      <c r="C680" s="704"/>
      <c r="D680" s="704"/>
      <c r="E680" s="704"/>
      <c r="F680" s="704"/>
      <c r="G680" s="399"/>
      <c r="H680" s="190">
        <v>53407.199999999997</v>
      </c>
      <c r="I680" s="191">
        <v>1050.8</v>
      </c>
      <c r="J680" s="191">
        <v>66593</v>
      </c>
      <c r="K680" s="192">
        <v>4</v>
      </c>
      <c r="L680" s="178"/>
      <c r="M680" s="178"/>
      <c r="N680" s="178"/>
      <c r="O680" s="178"/>
      <c r="P680" s="178"/>
      <c r="Q680" s="183"/>
      <c r="R680" s="183"/>
      <c r="S680" s="183"/>
      <c r="T680" s="183"/>
      <c r="U680" s="183"/>
      <c r="V680" s="153"/>
      <c r="W680" s="152"/>
      <c r="X680" s="398"/>
      <c r="Y680" s="400"/>
      <c r="AA680" s="190">
        <v>53407.199999999997</v>
      </c>
      <c r="AB680" s="191">
        <v>1050.8</v>
      </c>
      <c r="AC680" s="191">
        <v>66593</v>
      </c>
      <c r="AD680" s="192">
        <v>4</v>
      </c>
      <c r="AF680" s="400"/>
      <c r="AG680" s="398"/>
      <c r="AH680" s="401"/>
      <c r="AJ680" s="190">
        <v>53407.199999999997</v>
      </c>
      <c r="AK680" s="191">
        <v>1050.8</v>
      </c>
      <c r="AL680" s="191">
        <v>66593</v>
      </c>
      <c r="AM680" s="192">
        <v>4</v>
      </c>
      <c r="AO680" s="401"/>
      <c r="AP680" s="398"/>
      <c r="AQ680" s="400"/>
      <c r="AS680" s="190">
        <v>53407.199999999997</v>
      </c>
      <c r="AT680" s="191">
        <v>1050.8</v>
      </c>
      <c r="AU680" s="191">
        <v>66593</v>
      </c>
      <c r="AV680" s="192">
        <v>4</v>
      </c>
      <c r="AX680" s="400"/>
      <c r="AY680" s="398"/>
      <c r="AZ680" s="401"/>
      <c r="BB680" s="190">
        <v>53407.199999999997</v>
      </c>
      <c r="BC680" s="191">
        <v>1050.8</v>
      </c>
      <c r="BD680" s="191">
        <v>66593</v>
      </c>
      <c r="BE680" s="192">
        <v>4</v>
      </c>
      <c r="BG680" s="401"/>
      <c r="BH680" s="398"/>
      <c r="BI680" s="400"/>
      <c r="BK680" s="190">
        <v>53407.199999999997</v>
      </c>
      <c r="BL680" s="191">
        <v>1050.8</v>
      </c>
      <c r="BM680" s="191">
        <v>66593</v>
      </c>
      <c r="BN680" s="192">
        <v>4</v>
      </c>
      <c r="BP680" s="400"/>
      <c r="BQ680" s="398"/>
      <c r="BR680" s="401"/>
      <c r="BT680" s="190">
        <v>53407.199999999997</v>
      </c>
      <c r="BU680" s="191">
        <v>1050.8</v>
      </c>
      <c r="BV680" s="191">
        <v>66593</v>
      </c>
      <c r="BW680" s="192">
        <v>4</v>
      </c>
      <c r="BY680" s="401"/>
      <c r="BZ680" s="398"/>
      <c r="CA680" s="400"/>
      <c r="CC680" s="190">
        <v>53407.199999999997</v>
      </c>
      <c r="CD680" s="191">
        <v>1050.8</v>
      </c>
      <c r="CE680" s="191">
        <v>66593</v>
      </c>
      <c r="CF680" s="192">
        <v>4</v>
      </c>
      <c r="CH680" s="400"/>
      <c r="CI680" s="398"/>
      <c r="CJ680" s="401"/>
      <c r="CL680" s="190">
        <v>53407.199999999997</v>
      </c>
      <c r="CM680" s="191">
        <v>1050.8</v>
      </c>
      <c r="CN680" s="191">
        <v>66593</v>
      </c>
      <c r="CO680" s="192">
        <v>4</v>
      </c>
      <c r="CQ680" s="401"/>
      <c r="CR680" s="398"/>
      <c r="CS680" s="400"/>
      <c r="CU680" s="190">
        <v>53407.199999999997</v>
      </c>
      <c r="CV680" s="191">
        <v>1050.8</v>
      </c>
      <c r="CW680" s="191">
        <v>66593</v>
      </c>
      <c r="CX680" s="192">
        <v>4</v>
      </c>
      <c r="CZ680" s="400"/>
      <c r="DA680" s="398"/>
      <c r="DB680" s="401"/>
      <c r="DD680" s="190">
        <v>53407.199999999997</v>
      </c>
      <c r="DE680" s="191">
        <v>1050.8</v>
      </c>
      <c r="DF680" s="191">
        <v>66593</v>
      </c>
      <c r="DG680" s="192">
        <v>4</v>
      </c>
      <c r="DI680" s="401"/>
      <c r="DJ680" s="398"/>
      <c r="DK680" s="400"/>
      <c r="DM680" s="190">
        <v>53407.199999999997</v>
      </c>
      <c r="DN680" s="191">
        <v>1050.8</v>
      </c>
      <c r="DO680" s="191">
        <v>66593</v>
      </c>
      <c r="DP680" s="192">
        <v>4</v>
      </c>
      <c r="DR680" s="400"/>
      <c r="DS680" s="398"/>
      <c r="DT680" s="401"/>
      <c r="DV680" s="190">
        <v>53407.199999999997</v>
      </c>
      <c r="DW680" s="191">
        <v>1050.8</v>
      </c>
      <c r="DX680" s="191">
        <v>66593</v>
      </c>
      <c r="DY680" s="192">
        <v>4</v>
      </c>
      <c r="EA680" s="401"/>
      <c r="EB680" s="398"/>
      <c r="EC680" s="400"/>
      <c r="EE680" s="190">
        <v>53407.199999999997</v>
      </c>
      <c r="EF680" s="191">
        <v>1050.8</v>
      </c>
      <c r="EG680" s="191">
        <v>66593</v>
      </c>
      <c r="EH680" s="192">
        <v>4</v>
      </c>
      <c r="EJ680" s="400"/>
      <c r="EK680" s="398"/>
      <c r="EL680" s="401"/>
      <c r="EM680" s="175"/>
      <c r="EN680" s="190">
        <v>53407.199999999997</v>
      </c>
      <c r="EO680" s="191">
        <v>1050.8</v>
      </c>
      <c r="EP680" s="191">
        <v>66593</v>
      </c>
      <c r="EQ680" s="192">
        <v>4</v>
      </c>
      <c r="ER680" s="175"/>
      <c r="ES680" s="401"/>
      <c r="ET680" s="398"/>
      <c r="EU680" s="400"/>
      <c r="EW680" s="190">
        <v>53407.199999999997</v>
      </c>
      <c r="EX680" s="191">
        <v>1050.8</v>
      </c>
      <c r="EY680" s="191">
        <v>66593</v>
      </c>
      <c r="EZ680" s="192">
        <v>4</v>
      </c>
      <c r="FB680" s="400"/>
      <c r="FC680" s="398"/>
      <c r="FD680" s="401"/>
      <c r="FF680" s="190">
        <v>53407.199999999997</v>
      </c>
      <c r="FG680" s="191">
        <v>1050.8</v>
      </c>
      <c r="FH680" s="191">
        <v>66593</v>
      </c>
      <c r="FI680" s="192">
        <v>4</v>
      </c>
      <c r="FK680" s="401"/>
    </row>
    <row r="681" spans="2:167" ht="15" customHeight="1" x14ac:dyDescent="0.25">
      <c r="B681" s="704"/>
      <c r="C681" s="704"/>
      <c r="D681" s="704"/>
      <c r="E681" s="704"/>
      <c r="F681" s="704"/>
      <c r="G681" s="399"/>
      <c r="H681" s="168">
        <v>120000.2</v>
      </c>
      <c r="I681" s="163">
        <v>3714.52</v>
      </c>
      <c r="J681" s="163">
        <v>55000</v>
      </c>
      <c r="K681" s="164">
        <v>5</v>
      </c>
      <c r="L681" s="178"/>
      <c r="M681" s="178"/>
      <c r="N681" s="178"/>
      <c r="O681" s="178"/>
      <c r="P681" s="178"/>
      <c r="Q681" s="420"/>
      <c r="R681" s="420"/>
      <c r="S681" s="420"/>
      <c r="T681" s="420"/>
      <c r="U681" s="420"/>
      <c r="V681" s="153"/>
      <c r="W681" s="152"/>
      <c r="X681" s="398"/>
      <c r="Y681" s="400"/>
      <c r="AA681" s="168">
        <v>120000.2</v>
      </c>
      <c r="AB681" s="163">
        <v>3714.52</v>
      </c>
      <c r="AC681" s="163">
        <v>55000</v>
      </c>
      <c r="AD681" s="164">
        <v>5</v>
      </c>
      <c r="AF681" s="400"/>
      <c r="AG681" s="398"/>
      <c r="AH681" s="401"/>
      <c r="AJ681" s="168">
        <v>120000.2</v>
      </c>
      <c r="AK681" s="163">
        <v>3714.52</v>
      </c>
      <c r="AL681" s="163">
        <v>55000</v>
      </c>
      <c r="AM681" s="164">
        <v>5</v>
      </c>
      <c r="AO681" s="401"/>
      <c r="AP681" s="398"/>
      <c r="AQ681" s="400"/>
      <c r="AS681" s="168">
        <v>120000.2</v>
      </c>
      <c r="AT681" s="163">
        <v>3714.52</v>
      </c>
      <c r="AU681" s="163">
        <v>55000</v>
      </c>
      <c r="AV681" s="164">
        <v>5</v>
      </c>
      <c r="AX681" s="400"/>
      <c r="AY681" s="398"/>
      <c r="AZ681" s="401"/>
      <c r="BB681" s="168">
        <v>120000.2</v>
      </c>
      <c r="BC681" s="163">
        <v>3714.52</v>
      </c>
      <c r="BD681" s="163">
        <v>55000</v>
      </c>
      <c r="BE681" s="164">
        <v>5</v>
      </c>
      <c r="BG681" s="401"/>
      <c r="BH681" s="398"/>
      <c r="BI681" s="400"/>
      <c r="BK681" s="168">
        <v>120000.2</v>
      </c>
      <c r="BL681" s="163">
        <v>3714.52</v>
      </c>
      <c r="BM681" s="163">
        <v>55000</v>
      </c>
      <c r="BN681" s="164">
        <v>5</v>
      </c>
      <c r="BP681" s="400"/>
      <c r="BQ681" s="398"/>
      <c r="BR681" s="401"/>
      <c r="BT681" s="168">
        <v>120000.2</v>
      </c>
      <c r="BU681" s="163">
        <v>3714.52</v>
      </c>
      <c r="BV681" s="163">
        <v>55000</v>
      </c>
      <c r="BW681" s="164">
        <v>5</v>
      </c>
      <c r="BY681" s="401"/>
      <c r="BZ681" s="398"/>
      <c r="CA681" s="400"/>
      <c r="CC681" s="168">
        <v>120000.2</v>
      </c>
      <c r="CD681" s="163">
        <v>3714.52</v>
      </c>
      <c r="CE681" s="163">
        <v>55000</v>
      </c>
      <c r="CF681" s="164">
        <v>5</v>
      </c>
      <c r="CH681" s="400"/>
      <c r="CI681" s="398"/>
      <c r="CJ681" s="401"/>
      <c r="CL681" s="168">
        <v>120000.2</v>
      </c>
      <c r="CM681" s="163">
        <v>3714.52</v>
      </c>
      <c r="CN681" s="163">
        <v>55000</v>
      </c>
      <c r="CO681" s="164">
        <v>5</v>
      </c>
      <c r="CQ681" s="401"/>
      <c r="CR681" s="398"/>
      <c r="CS681" s="400"/>
      <c r="CU681" s="168">
        <v>120000.2</v>
      </c>
      <c r="CV681" s="163">
        <v>3714.52</v>
      </c>
      <c r="CW681" s="163">
        <v>55000</v>
      </c>
      <c r="CX681" s="164">
        <v>5</v>
      </c>
      <c r="CZ681" s="400"/>
      <c r="DA681" s="398"/>
      <c r="DB681" s="401"/>
      <c r="DD681" s="168">
        <v>120000.2</v>
      </c>
      <c r="DE681" s="163">
        <v>3714.52</v>
      </c>
      <c r="DF681" s="163">
        <v>55000</v>
      </c>
      <c r="DG681" s="164">
        <v>5</v>
      </c>
      <c r="DI681" s="401"/>
      <c r="DJ681" s="398"/>
      <c r="DK681" s="400"/>
      <c r="DM681" s="168">
        <v>120000.2</v>
      </c>
      <c r="DN681" s="163">
        <v>3714.52</v>
      </c>
      <c r="DO681" s="163">
        <v>55000</v>
      </c>
      <c r="DP681" s="164">
        <v>5</v>
      </c>
      <c r="DR681" s="400"/>
      <c r="DS681" s="398"/>
      <c r="DT681" s="401"/>
      <c r="DV681" s="168">
        <v>120000.2</v>
      </c>
      <c r="DW681" s="163">
        <v>3714.52</v>
      </c>
      <c r="DX681" s="163">
        <v>55000</v>
      </c>
      <c r="DY681" s="164">
        <v>5</v>
      </c>
      <c r="EA681" s="401"/>
      <c r="EB681" s="398"/>
      <c r="EC681" s="400"/>
      <c r="EE681" s="168">
        <v>120000.2</v>
      </c>
      <c r="EF681" s="163">
        <v>3714.52</v>
      </c>
      <c r="EG681" s="163">
        <v>55000</v>
      </c>
      <c r="EH681" s="164">
        <v>5</v>
      </c>
      <c r="EJ681" s="400"/>
      <c r="EK681" s="398"/>
      <c r="EL681" s="401"/>
      <c r="EM681" s="175"/>
      <c r="EN681" s="168">
        <v>120000.2</v>
      </c>
      <c r="EO681" s="163">
        <v>3714.52</v>
      </c>
      <c r="EP681" s="163">
        <v>55000</v>
      </c>
      <c r="EQ681" s="164">
        <v>5</v>
      </c>
      <c r="ER681" s="175"/>
      <c r="ES681" s="401"/>
      <c r="ET681" s="398"/>
      <c r="EU681" s="400"/>
      <c r="EW681" s="168">
        <v>120000.2</v>
      </c>
      <c r="EX681" s="163">
        <v>3714.52</v>
      </c>
      <c r="EY681" s="163">
        <v>55000</v>
      </c>
      <c r="EZ681" s="164">
        <v>5</v>
      </c>
      <c r="FB681" s="400"/>
      <c r="FC681" s="398"/>
      <c r="FD681" s="401"/>
      <c r="FF681" s="168">
        <v>120000.2</v>
      </c>
      <c r="FG681" s="163">
        <v>3714.52</v>
      </c>
      <c r="FH681" s="163">
        <v>55000</v>
      </c>
      <c r="FI681" s="164">
        <v>5</v>
      </c>
      <c r="FK681" s="401"/>
    </row>
    <row r="682" spans="2:167" ht="15" customHeight="1" x14ac:dyDescent="0.25">
      <c r="B682" s="704"/>
      <c r="C682" s="704"/>
      <c r="D682" s="704"/>
      <c r="E682" s="704"/>
      <c r="F682" s="704"/>
      <c r="G682" s="399"/>
      <c r="H682" s="190">
        <v>175000.2</v>
      </c>
      <c r="I682" s="191">
        <v>6464.52</v>
      </c>
      <c r="J682" s="191">
        <v>125000</v>
      </c>
      <c r="K682" s="192">
        <v>6</v>
      </c>
      <c r="L682" s="178"/>
      <c r="M682" s="178"/>
      <c r="N682" s="178"/>
      <c r="O682" s="178"/>
      <c r="P682" s="178"/>
      <c r="Q682" s="420"/>
      <c r="R682" s="420"/>
      <c r="S682" s="420"/>
      <c r="T682" s="420"/>
      <c r="U682" s="420"/>
      <c r="V682" s="153"/>
      <c r="W682" s="152"/>
      <c r="X682" s="398"/>
      <c r="Y682" s="400"/>
      <c r="AA682" s="190">
        <v>175000.2</v>
      </c>
      <c r="AB682" s="191">
        <v>6464.52</v>
      </c>
      <c r="AC682" s="191">
        <v>125000</v>
      </c>
      <c r="AD682" s="192">
        <v>6</v>
      </c>
      <c r="AF682" s="400"/>
      <c r="AG682" s="398"/>
      <c r="AH682" s="401"/>
      <c r="AJ682" s="190">
        <v>175000.2</v>
      </c>
      <c r="AK682" s="191">
        <v>6464.52</v>
      </c>
      <c r="AL682" s="191">
        <v>125000</v>
      </c>
      <c r="AM682" s="192">
        <v>6</v>
      </c>
      <c r="AO682" s="401"/>
      <c r="AP682" s="398"/>
      <c r="AQ682" s="400"/>
      <c r="AS682" s="190">
        <v>175000.2</v>
      </c>
      <c r="AT682" s="191">
        <v>6464.52</v>
      </c>
      <c r="AU682" s="191">
        <v>125000</v>
      </c>
      <c r="AV682" s="192">
        <v>6</v>
      </c>
      <c r="AX682" s="400"/>
      <c r="AY682" s="398"/>
      <c r="AZ682" s="401"/>
      <c r="BB682" s="190">
        <v>175000.2</v>
      </c>
      <c r="BC682" s="191">
        <v>6464.52</v>
      </c>
      <c r="BD682" s="191">
        <v>125000</v>
      </c>
      <c r="BE682" s="192">
        <v>6</v>
      </c>
      <c r="BG682" s="401"/>
      <c r="BH682" s="398"/>
      <c r="BI682" s="400"/>
      <c r="BK682" s="190">
        <v>175000.2</v>
      </c>
      <c r="BL682" s="191">
        <v>6464.52</v>
      </c>
      <c r="BM682" s="191">
        <v>125000</v>
      </c>
      <c r="BN682" s="192">
        <v>6</v>
      </c>
      <c r="BP682" s="400"/>
      <c r="BQ682" s="398"/>
      <c r="BR682" s="401"/>
      <c r="BT682" s="190">
        <v>175000.2</v>
      </c>
      <c r="BU682" s="191">
        <v>6464.52</v>
      </c>
      <c r="BV682" s="191">
        <v>125000</v>
      </c>
      <c r="BW682" s="192">
        <v>6</v>
      </c>
      <c r="BY682" s="401"/>
      <c r="BZ682" s="398"/>
      <c r="CA682" s="400"/>
      <c r="CC682" s="190">
        <v>175000.2</v>
      </c>
      <c r="CD682" s="191">
        <v>6464.52</v>
      </c>
      <c r="CE682" s="191">
        <v>125000</v>
      </c>
      <c r="CF682" s="192">
        <v>6</v>
      </c>
      <c r="CH682" s="400"/>
      <c r="CI682" s="398"/>
      <c r="CJ682" s="401"/>
      <c r="CL682" s="190">
        <v>175000.2</v>
      </c>
      <c r="CM682" s="191">
        <v>6464.52</v>
      </c>
      <c r="CN682" s="191">
        <v>125000</v>
      </c>
      <c r="CO682" s="192">
        <v>6</v>
      </c>
      <c r="CQ682" s="401"/>
      <c r="CR682" s="398"/>
      <c r="CS682" s="400"/>
      <c r="CU682" s="190">
        <v>175000.2</v>
      </c>
      <c r="CV682" s="191">
        <v>6464.52</v>
      </c>
      <c r="CW682" s="191">
        <v>125000</v>
      </c>
      <c r="CX682" s="192">
        <v>6</v>
      </c>
      <c r="CZ682" s="400"/>
      <c r="DA682" s="398"/>
      <c r="DB682" s="401"/>
      <c r="DD682" s="190">
        <v>175000.2</v>
      </c>
      <c r="DE682" s="191">
        <v>6464.52</v>
      </c>
      <c r="DF682" s="191">
        <v>125000</v>
      </c>
      <c r="DG682" s="192">
        <v>6</v>
      </c>
      <c r="DI682" s="401"/>
      <c r="DJ682" s="398"/>
      <c r="DK682" s="400"/>
      <c r="DM682" s="190">
        <v>175000.2</v>
      </c>
      <c r="DN682" s="191">
        <v>6464.52</v>
      </c>
      <c r="DO682" s="191">
        <v>125000</v>
      </c>
      <c r="DP682" s="192">
        <v>6</v>
      </c>
      <c r="DR682" s="400"/>
      <c r="DS682" s="398"/>
      <c r="DT682" s="401"/>
      <c r="DV682" s="190">
        <v>175000.2</v>
      </c>
      <c r="DW682" s="191">
        <v>6464.52</v>
      </c>
      <c r="DX682" s="191">
        <v>125000</v>
      </c>
      <c r="DY682" s="192">
        <v>6</v>
      </c>
      <c r="EA682" s="401"/>
      <c r="EB682" s="398"/>
      <c r="EC682" s="400"/>
      <c r="EE682" s="190">
        <v>175000.2</v>
      </c>
      <c r="EF682" s="191">
        <v>6464.52</v>
      </c>
      <c r="EG682" s="191">
        <v>125000</v>
      </c>
      <c r="EH682" s="192">
        <v>6</v>
      </c>
      <c r="EJ682" s="400"/>
      <c r="EK682" s="398"/>
      <c r="EL682" s="401"/>
      <c r="EM682" s="175"/>
      <c r="EN682" s="190">
        <v>175000.2</v>
      </c>
      <c r="EO682" s="191">
        <v>6464.52</v>
      </c>
      <c r="EP682" s="191">
        <v>125000</v>
      </c>
      <c r="EQ682" s="192">
        <v>6</v>
      </c>
      <c r="ER682" s="175"/>
      <c r="ES682" s="401"/>
      <c r="ET682" s="398"/>
      <c r="EU682" s="400"/>
      <c r="EW682" s="190">
        <v>175000.2</v>
      </c>
      <c r="EX682" s="191">
        <v>6464.52</v>
      </c>
      <c r="EY682" s="191">
        <v>125000</v>
      </c>
      <c r="EZ682" s="192">
        <v>6</v>
      </c>
      <c r="FB682" s="400"/>
      <c r="FC682" s="398"/>
      <c r="FD682" s="401"/>
      <c r="FF682" s="190">
        <v>175000.2</v>
      </c>
      <c r="FG682" s="191">
        <v>6464.52</v>
      </c>
      <c r="FH682" s="191">
        <v>125000</v>
      </c>
      <c r="FI682" s="192">
        <v>6</v>
      </c>
      <c r="FK682" s="401"/>
    </row>
    <row r="683" spans="2:167" ht="15" customHeight="1" x14ac:dyDescent="0.25">
      <c r="B683" s="704"/>
      <c r="C683" s="704"/>
      <c r="D683" s="704"/>
      <c r="E683" s="704"/>
      <c r="F683" s="704"/>
      <c r="G683" s="399"/>
      <c r="H683" s="193">
        <v>300000.2</v>
      </c>
      <c r="I683" s="194">
        <v>13964.52</v>
      </c>
      <c r="J683" s="194" t="s">
        <v>296</v>
      </c>
      <c r="K683" s="195">
        <v>7</v>
      </c>
      <c r="L683" s="178"/>
      <c r="M683" s="178"/>
      <c r="N683" s="178"/>
      <c r="O683" s="178"/>
      <c r="P683" s="178"/>
      <c r="Q683" s="420"/>
      <c r="R683" s="420"/>
      <c r="S683" s="420"/>
      <c r="T683" s="420"/>
      <c r="U683" s="420"/>
      <c r="V683" s="153"/>
      <c r="W683" s="152"/>
      <c r="X683" s="398"/>
      <c r="Y683" s="400"/>
      <c r="AA683" s="193">
        <v>300000.2</v>
      </c>
      <c r="AB683" s="194">
        <v>13964.52</v>
      </c>
      <c r="AC683" s="194" t="s">
        <v>296</v>
      </c>
      <c r="AD683" s="195">
        <v>7</v>
      </c>
      <c r="AF683" s="400"/>
      <c r="AG683" s="398"/>
      <c r="AH683" s="401"/>
      <c r="AJ683" s="193">
        <v>300000.2</v>
      </c>
      <c r="AK683" s="194">
        <v>13964.52</v>
      </c>
      <c r="AL683" s="194" t="s">
        <v>296</v>
      </c>
      <c r="AM683" s="195">
        <v>7</v>
      </c>
      <c r="AO683" s="401"/>
      <c r="AP683" s="398"/>
      <c r="AQ683" s="400"/>
      <c r="AS683" s="193">
        <v>300000.2</v>
      </c>
      <c r="AT683" s="194">
        <v>13964.52</v>
      </c>
      <c r="AU683" s="194" t="s">
        <v>296</v>
      </c>
      <c r="AV683" s="195">
        <v>7</v>
      </c>
      <c r="AX683" s="400"/>
      <c r="AY683" s="398"/>
      <c r="AZ683" s="401"/>
      <c r="BB683" s="193">
        <v>300000.2</v>
      </c>
      <c r="BC683" s="194">
        <v>13964.52</v>
      </c>
      <c r="BD683" s="194" t="s">
        <v>296</v>
      </c>
      <c r="BE683" s="195">
        <v>7</v>
      </c>
      <c r="BG683" s="401"/>
      <c r="BH683" s="398"/>
      <c r="BI683" s="400"/>
      <c r="BK683" s="193">
        <v>300000.2</v>
      </c>
      <c r="BL683" s="194">
        <v>13964.52</v>
      </c>
      <c r="BM683" s="194" t="s">
        <v>296</v>
      </c>
      <c r="BN683" s="195">
        <v>7</v>
      </c>
      <c r="BP683" s="400"/>
      <c r="BQ683" s="398"/>
      <c r="BR683" s="401"/>
      <c r="BT683" s="193">
        <v>300000.2</v>
      </c>
      <c r="BU683" s="194">
        <v>13964.52</v>
      </c>
      <c r="BV683" s="194" t="s">
        <v>296</v>
      </c>
      <c r="BW683" s="195">
        <v>7</v>
      </c>
      <c r="BY683" s="401"/>
      <c r="BZ683" s="398"/>
      <c r="CA683" s="400"/>
      <c r="CC683" s="193">
        <v>300000.2</v>
      </c>
      <c r="CD683" s="194">
        <v>13964.52</v>
      </c>
      <c r="CE683" s="194" t="s">
        <v>296</v>
      </c>
      <c r="CF683" s="195">
        <v>7</v>
      </c>
      <c r="CH683" s="400"/>
      <c r="CI683" s="398"/>
      <c r="CJ683" s="401"/>
      <c r="CL683" s="193">
        <v>300000.2</v>
      </c>
      <c r="CM683" s="194">
        <v>13964.52</v>
      </c>
      <c r="CN683" s="194" t="s">
        <v>296</v>
      </c>
      <c r="CO683" s="195">
        <v>7</v>
      </c>
      <c r="CQ683" s="401"/>
      <c r="CR683" s="398"/>
      <c r="CS683" s="400"/>
      <c r="CU683" s="193">
        <v>300000.2</v>
      </c>
      <c r="CV683" s="194">
        <v>13964.52</v>
      </c>
      <c r="CW683" s="194" t="s">
        <v>296</v>
      </c>
      <c r="CX683" s="195">
        <v>7</v>
      </c>
      <c r="CZ683" s="400"/>
      <c r="DA683" s="398"/>
      <c r="DB683" s="401"/>
      <c r="DD683" s="193">
        <v>300000.2</v>
      </c>
      <c r="DE683" s="194">
        <v>13964.52</v>
      </c>
      <c r="DF683" s="194" t="s">
        <v>296</v>
      </c>
      <c r="DG683" s="195">
        <v>7</v>
      </c>
      <c r="DI683" s="401"/>
      <c r="DJ683" s="398"/>
      <c r="DK683" s="400"/>
      <c r="DM683" s="193">
        <v>300000.2</v>
      </c>
      <c r="DN683" s="194">
        <v>13964.52</v>
      </c>
      <c r="DO683" s="194" t="s">
        <v>296</v>
      </c>
      <c r="DP683" s="195">
        <v>7</v>
      </c>
      <c r="DR683" s="400"/>
      <c r="DS683" s="398"/>
      <c r="DT683" s="401"/>
      <c r="DV683" s="193">
        <v>300000.2</v>
      </c>
      <c r="DW683" s="194">
        <v>13964.52</v>
      </c>
      <c r="DX683" s="194" t="s">
        <v>296</v>
      </c>
      <c r="DY683" s="195">
        <v>7</v>
      </c>
      <c r="EA683" s="401"/>
      <c r="EB683" s="398"/>
      <c r="EC683" s="400"/>
      <c r="EE683" s="193">
        <v>300000.2</v>
      </c>
      <c r="EF683" s="194">
        <v>13964.52</v>
      </c>
      <c r="EG683" s="194" t="s">
        <v>296</v>
      </c>
      <c r="EH683" s="195">
        <v>7</v>
      </c>
      <c r="EJ683" s="400"/>
      <c r="EK683" s="398"/>
      <c r="EL683" s="401"/>
      <c r="EM683" s="175"/>
      <c r="EN683" s="193">
        <v>300000.2</v>
      </c>
      <c r="EO683" s="194">
        <v>13964.52</v>
      </c>
      <c r="EP683" s="194" t="s">
        <v>296</v>
      </c>
      <c r="EQ683" s="195">
        <v>7</v>
      </c>
      <c r="ER683" s="175"/>
      <c r="ES683" s="401"/>
      <c r="ET683" s="398"/>
      <c r="EU683" s="400"/>
      <c r="EW683" s="193">
        <v>300000.2</v>
      </c>
      <c r="EX683" s="194">
        <v>13964.52</v>
      </c>
      <c r="EY683" s="194" t="s">
        <v>296</v>
      </c>
      <c r="EZ683" s="195">
        <v>7</v>
      </c>
      <c r="FB683" s="400"/>
      <c r="FC683" s="398"/>
      <c r="FD683" s="401"/>
      <c r="FF683" s="193">
        <v>300000.2</v>
      </c>
      <c r="FG683" s="194">
        <v>13964.52</v>
      </c>
      <c r="FH683" s="194" t="s">
        <v>296</v>
      </c>
      <c r="FI683" s="195">
        <v>7</v>
      </c>
      <c r="FK683" s="401"/>
    </row>
    <row r="684" spans="2:167" ht="15" customHeight="1" x14ac:dyDescent="0.25">
      <c r="B684" s="704"/>
      <c r="C684" s="704"/>
      <c r="D684" s="704"/>
      <c r="E684" s="704"/>
      <c r="F684" s="704"/>
      <c r="G684" s="399"/>
      <c r="Q684" s="420"/>
      <c r="R684" s="420"/>
      <c r="S684" s="420"/>
      <c r="T684" s="420"/>
      <c r="U684" s="420"/>
      <c r="V684" s="153"/>
      <c r="W684" s="152"/>
      <c r="X684" s="398"/>
      <c r="Y684" s="400"/>
      <c r="AF684" s="400"/>
      <c r="AG684" s="398"/>
      <c r="AH684" s="401"/>
      <c r="AO684" s="401"/>
      <c r="AP684" s="398"/>
      <c r="AQ684" s="400"/>
      <c r="AX684" s="400"/>
      <c r="AY684" s="398"/>
      <c r="AZ684" s="401"/>
      <c r="BG684" s="401"/>
      <c r="BH684" s="398"/>
      <c r="BI684" s="400"/>
      <c r="BP684" s="400"/>
      <c r="BQ684" s="398"/>
      <c r="BR684" s="401"/>
      <c r="BY684" s="401"/>
      <c r="BZ684" s="398"/>
      <c r="CA684" s="400"/>
      <c r="CH684" s="400"/>
      <c r="CI684" s="398"/>
      <c r="CJ684" s="401"/>
      <c r="CQ684" s="401"/>
      <c r="CR684" s="398"/>
      <c r="CS684" s="400"/>
      <c r="CZ684" s="400"/>
      <c r="DA684" s="398"/>
      <c r="DB684" s="401"/>
      <c r="DI684" s="401"/>
      <c r="DJ684" s="398"/>
      <c r="DK684" s="400"/>
      <c r="DR684" s="400"/>
      <c r="DS684" s="398"/>
      <c r="DT684" s="401"/>
      <c r="EA684" s="401"/>
      <c r="EB684" s="398"/>
      <c r="EC684" s="400"/>
      <c r="EJ684" s="400"/>
      <c r="EK684" s="398"/>
      <c r="EL684" s="401"/>
      <c r="EM684" s="175"/>
      <c r="ER684" s="175"/>
      <c r="ES684" s="401"/>
      <c r="ET684" s="398"/>
      <c r="EU684" s="400"/>
      <c r="FB684" s="400"/>
      <c r="FC684" s="398"/>
      <c r="FD684" s="401"/>
      <c r="FK684" s="401"/>
    </row>
    <row r="685" spans="2:167" ht="15" customHeight="1" x14ac:dyDescent="0.25">
      <c r="B685" s="704"/>
      <c r="C685" s="704"/>
      <c r="D685" s="704"/>
      <c r="E685" s="704"/>
      <c r="F685" s="704"/>
      <c r="G685" s="399"/>
      <c r="H685" s="687" t="s">
        <v>306</v>
      </c>
      <c r="I685" s="688"/>
      <c r="J685" s="688"/>
      <c r="K685" s="689"/>
      <c r="L685" s="178"/>
      <c r="M685" s="687" t="s">
        <v>298</v>
      </c>
      <c r="N685" s="688"/>
      <c r="O685" s="688"/>
      <c r="P685" s="689"/>
      <c r="Q685" s="420"/>
      <c r="R685" s="420"/>
      <c r="S685" s="420"/>
      <c r="T685" s="420"/>
      <c r="U685" s="420"/>
      <c r="V685" s="153"/>
      <c r="W685" s="152"/>
      <c r="X685" s="398"/>
      <c r="Y685" s="400"/>
      <c r="AA685" s="687" t="s">
        <v>721</v>
      </c>
      <c r="AB685" s="688"/>
      <c r="AC685" s="688"/>
      <c r="AD685" s="689"/>
      <c r="AF685" s="400"/>
      <c r="AG685" s="398"/>
      <c r="AH685" s="401"/>
      <c r="AJ685" s="687" t="s">
        <v>721</v>
      </c>
      <c r="AK685" s="688"/>
      <c r="AL685" s="688"/>
      <c r="AM685" s="689"/>
      <c r="AO685" s="401"/>
      <c r="AP685" s="398"/>
      <c r="AQ685" s="400"/>
      <c r="AS685" s="687" t="s">
        <v>721</v>
      </c>
      <c r="AT685" s="688"/>
      <c r="AU685" s="688"/>
      <c r="AV685" s="689"/>
      <c r="AX685" s="400"/>
      <c r="AY685" s="398"/>
      <c r="AZ685" s="401"/>
      <c r="BB685" s="687" t="s">
        <v>721</v>
      </c>
      <c r="BC685" s="688"/>
      <c r="BD685" s="688"/>
      <c r="BE685" s="689"/>
      <c r="BG685" s="401"/>
      <c r="BH685" s="398"/>
      <c r="BI685" s="400"/>
      <c r="BK685" s="687" t="s">
        <v>721</v>
      </c>
      <c r="BL685" s="688"/>
      <c r="BM685" s="688"/>
      <c r="BN685" s="689"/>
      <c r="BP685" s="400"/>
      <c r="BQ685" s="398"/>
      <c r="BR685" s="401"/>
      <c r="BT685" s="687" t="s">
        <v>721</v>
      </c>
      <c r="BU685" s="688"/>
      <c r="BV685" s="688"/>
      <c r="BW685" s="689"/>
      <c r="BY685" s="401"/>
      <c r="BZ685" s="398"/>
      <c r="CA685" s="400"/>
      <c r="CC685" s="687" t="s">
        <v>721</v>
      </c>
      <c r="CD685" s="688"/>
      <c r="CE685" s="688"/>
      <c r="CF685" s="689"/>
      <c r="CH685" s="400"/>
      <c r="CI685" s="398"/>
      <c r="CJ685" s="401"/>
      <c r="CL685" s="687" t="s">
        <v>721</v>
      </c>
      <c r="CM685" s="688"/>
      <c r="CN685" s="688"/>
      <c r="CO685" s="689"/>
      <c r="CQ685" s="401"/>
      <c r="CR685" s="398"/>
      <c r="CS685" s="400"/>
      <c r="CU685" s="687" t="s">
        <v>721</v>
      </c>
      <c r="CV685" s="688"/>
      <c r="CW685" s="688"/>
      <c r="CX685" s="689"/>
      <c r="CZ685" s="400"/>
      <c r="DA685" s="398"/>
      <c r="DB685" s="401"/>
      <c r="DD685" s="687" t="s">
        <v>721</v>
      </c>
      <c r="DE685" s="688"/>
      <c r="DF685" s="688"/>
      <c r="DG685" s="689"/>
      <c r="DI685" s="401"/>
      <c r="DJ685" s="398"/>
      <c r="DK685" s="400"/>
      <c r="DM685" s="687" t="s">
        <v>721</v>
      </c>
      <c r="DN685" s="688"/>
      <c r="DO685" s="688"/>
      <c r="DP685" s="689"/>
      <c r="DR685" s="400"/>
      <c r="DS685" s="398"/>
      <c r="DT685" s="401"/>
      <c r="DV685" s="687" t="s">
        <v>721</v>
      </c>
      <c r="DW685" s="688"/>
      <c r="DX685" s="688"/>
      <c r="DY685" s="689"/>
      <c r="EA685" s="401"/>
      <c r="EB685" s="398"/>
      <c r="EC685" s="400"/>
      <c r="EE685" s="687" t="s">
        <v>721</v>
      </c>
      <c r="EF685" s="688"/>
      <c r="EG685" s="688"/>
      <c r="EH685" s="689"/>
      <c r="EJ685" s="400"/>
      <c r="EK685" s="398"/>
      <c r="EL685" s="401"/>
      <c r="EM685" s="175"/>
      <c r="EN685" s="687" t="s">
        <v>721</v>
      </c>
      <c r="EO685" s="688"/>
      <c r="EP685" s="688"/>
      <c r="EQ685" s="689"/>
      <c r="ER685" s="175"/>
      <c r="ES685" s="401"/>
      <c r="ET685" s="398"/>
      <c r="EU685" s="400"/>
      <c r="EW685" s="687" t="s">
        <v>721</v>
      </c>
      <c r="EX685" s="688"/>
      <c r="EY685" s="688"/>
      <c r="EZ685" s="689"/>
      <c r="FB685" s="400"/>
      <c r="FC685" s="398"/>
      <c r="FD685" s="401"/>
      <c r="FF685" s="687" t="s">
        <v>721</v>
      </c>
      <c r="FG685" s="688"/>
      <c r="FH685" s="688"/>
      <c r="FI685" s="689"/>
      <c r="FK685" s="401"/>
    </row>
    <row r="686" spans="2:167" ht="15" customHeight="1" x14ac:dyDescent="0.25">
      <c r="B686" s="704"/>
      <c r="C686" s="704"/>
      <c r="D686" s="704"/>
      <c r="E686" s="704"/>
      <c r="F686" s="704"/>
      <c r="G686" s="399"/>
      <c r="H686" s="690"/>
      <c r="I686" s="691"/>
      <c r="J686" s="691"/>
      <c r="K686" s="692"/>
      <c r="L686" s="178"/>
      <c r="M686" s="690"/>
      <c r="N686" s="691"/>
      <c r="O686" s="691"/>
      <c r="P686" s="692"/>
      <c r="Q686" s="420"/>
      <c r="R686" s="420"/>
      <c r="S686" s="420"/>
      <c r="T686" s="420"/>
      <c r="U686" s="420"/>
      <c r="V686" s="153"/>
      <c r="W686" s="152"/>
      <c r="X686" s="398"/>
      <c r="Y686" s="400"/>
      <c r="AA686" s="690"/>
      <c r="AB686" s="691"/>
      <c r="AC686" s="691"/>
      <c r="AD686" s="692"/>
      <c r="AF686" s="400"/>
      <c r="AG686" s="398"/>
      <c r="AH686" s="401"/>
      <c r="AJ686" s="690"/>
      <c r="AK686" s="691"/>
      <c r="AL686" s="691"/>
      <c r="AM686" s="692"/>
      <c r="AO686" s="401"/>
      <c r="AP686" s="398"/>
      <c r="AQ686" s="400"/>
      <c r="AS686" s="690"/>
      <c r="AT686" s="691"/>
      <c r="AU686" s="691"/>
      <c r="AV686" s="692"/>
      <c r="AX686" s="400"/>
      <c r="AY686" s="398"/>
      <c r="AZ686" s="401"/>
      <c r="BB686" s="690"/>
      <c r="BC686" s="691"/>
      <c r="BD686" s="691"/>
      <c r="BE686" s="692"/>
      <c r="BG686" s="401"/>
      <c r="BH686" s="398"/>
      <c r="BI686" s="400"/>
      <c r="BK686" s="690"/>
      <c r="BL686" s="691"/>
      <c r="BM686" s="691"/>
      <c r="BN686" s="692"/>
      <c r="BP686" s="400"/>
      <c r="BQ686" s="398"/>
      <c r="BR686" s="401"/>
      <c r="BT686" s="690"/>
      <c r="BU686" s="691"/>
      <c r="BV686" s="691"/>
      <c r="BW686" s="692"/>
      <c r="BY686" s="401"/>
      <c r="BZ686" s="398"/>
      <c r="CA686" s="400"/>
      <c r="CC686" s="690"/>
      <c r="CD686" s="691"/>
      <c r="CE686" s="691"/>
      <c r="CF686" s="692"/>
      <c r="CH686" s="400"/>
      <c r="CI686" s="398"/>
      <c r="CJ686" s="401"/>
      <c r="CL686" s="690"/>
      <c r="CM686" s="691"/>
      <c r="CN686" s="691"/>
      <c r="CO686" s="692"/>
      <c r="CQ686" s="401"/>
      <c r="CR686" s="398"/>
      <c r="CS686" s="400"/>
      <c r="CU686" s="690"/>
      <c r="CV686" s="691"/>
      <c r="CW686" s="691"/>
      <c r="CX686" s="692"/>
      <c r="CZ686" s="400"/>
      <c r="DA686" s="398"/>
      <c r="DB686" s="401"/>
      <c r="DD686" s="690"/>
      <c r="DE686" s="691"/>
      <c r="DF686" s="691"/>
      <c r="DG686" s="692"/>
      <c r="DI686" s="401"/>
      <c r="DJ686" s="398"/>
      <c r="DK686" s="400"/>
      <c r="DM686" s="690"/>
      <c r="DN686" s="691"/>
      <c r="DO686" s="691"/>
      <c r="DP686" s="692"/>
      <c r="DR686" s="400"/>
      <c r="DS686" s="398"/>
      <c r="DT686" s="401"/>
      <c r="DV686" s="690"/>
      <c r="DW686" s="691"/>
      <c r="DX686" s="691"/>
      <c r="DY686" s="692"/>
      <c r="EA686" s="401"/>
      <c r="EB686" s="398"/>
      <c r="EC686" s="400"/>
      <c r="EE686" s="690"/>
      <c r="EF686" s="691"/>
      <c r="EG686" s="691"/>
      <c r="EH686" s="692"/>
      <c r="EJ686" s="400"/>
      <c r="EK686" s="398"/>
      <c r="EL686" s="401"/>
      <c r="EM686" s="175"/>
      <c r="EN686" s="690"/>
      <c r="EO686" s="691"/>
      <c r="EP686" s="691"/>
      <c r="EQ686" s="692"/>
      <c r="ER686" s="175"/>
      <c r="ES686" s="401"/>
      <c r="ET686" s="398"/>
      <c r="EU686" s="400"/>
      <c r="EW686" s="690"/>
      <c r="EX686" s="691"/>
      <c r="EY686" s="691"/>
      <c r="EZ686" s="692"/>
      <c r="FB686" s="400"/>
      <c r="FC686" s="398"/>
      <c r="FD686" s="401"/>
      <c r="FF686" s="690"/>
      <c r="FG686" s="691"/>
      <c r="FH686" s="691"/>
      <c r="FI686" s="692"/>
      <c r="FK686" s="401"/>
    </row>
    <row r="687" spans="2:167" ht="15" customHeight="1" x14ac:dyDescent="0.25">
      <c r="B687" s="704"/>
      <c r="C687" s="704"/>
      <c r="D687" s="704"/>
      <c r="E687" s="704"/>
      <c r="F687" s="704"/>
      <c r="G687" s="399"/>
      <c r="H687" s="697" t="s">
        <v>286</v>
      </c>
      <c r="I687" s="693" t="s">
        <v>287</v>
      </c>
      <c r="J687" s="693" t="s">
        <v>288</v>
      </c>
      <c r="K687" s="699" t="s">
        <v>289</v>
      </c>
      <c r="L687" s="178"/>
      <c r="M687" s="697" t="s">
        <v>290</v>
      </c>
      <c r="N687" s="693" t="s">
        <v>287</v>
      </c>
      <c r="O687" s="701" t="s">
        <v>291</v>
      </c>
      <c r="P687" s="699" t="s">
        <v>289</v>
      </c>
      <c r="Q687" s="420"/>
      <c r="R687" s="420"/>
      <c r="S687" s="420"/>
      <c r="T687" s="420"/>
      <c r="U687" s="420"/>
      <c r="V687" s="153"/>
      <c r="W687" s="152"/>
      <c r="X687" s="398"/>
      <c r="Y687" s="400"/>
      <c r="AA687" s="697" t="s">
        <v>286</v>
      </c>
      <c r="AB687" s="693" t="s">
        <v>287</v>
      </c>
      <c r="AC687" s="693" t="s">
        <v>288</v>
      </c>
      <c r="AD687" s="699" t="s">
        <v>289</v>
      </c>
      <c r="AF687" s="400"/>
      <c r="AG687" s="398"/>
      <c r="AH687" s="401"/>
      <c r="AJ687" s="697" t="s">
        <v>286</v>
      </c>
      <c r="AK687" s="693" t="s">
        <v>287</v>
      </c>
      <c r="AL687" s="693" t="s">
        <v>288</v>
      </c>
      <c r="AM687" s="699" t="s">
        <v>289</v>
      </c>
      <c r="AO687" s="401"/>
      <c r="AP687" s="398"/>
      <c r="AQ687" s="400"/>
      <c r="AS687" s="697" t="s">
        <v>286</v>
      </c>
      <c r="AT687" s="693" t="s">
        <v>287</v>
      </c>
      <c r="AU687" s="693" t="s">
        <v>288</v>
      </c>
      <c r="AV687" s="699" t="s">
        <v>289</v>
      </c>
      <c r="AX687" s="400"/>
      <c r="AY687" s="398"/>
      <c r="AZ687" s="401"/>
      <c r="BB687" s="697" t="s">
        <v>286</v>
      </c>
      <c r="BC687" s="693" t="s">
        <v>287</v>
      </c>
      <c r="BD687" s="693" t="s">
        <v>288</v>
      </c>
      <c r="BE687" s="699" t="s">
        <v>289</v>
      </c>
      <c r="BG687" s="401"/>
      <c r="BH687" s="398"/>
      <c r="BI687" s="400"/>
      <c r="BK687" s="697" t="s">
        <v>286</v>
      </c>
      <c r="BL687" s="693" t="s">
        <v>287</v>
      </c>
      <c r="BM687" s="693" t="s">
        <v>288</v>
      </c>
      <c r="BN687" s="699" t="s">
        <v>289</v>
      </c>
      <c r="BP687" s="400"/>
      <c r="BQ687" s="398"/>
      <c r="BR687" s="401"/>
      <c r="BT687" s="697" t="s">
        <v>286</v>
      </c>
      <c r="BU687" s="693" t="s">
        <v>287</v>
      </c>
      <c r="BV687" s="693" t="s">
        <v>288</v>
      </c>
      <c r="BW687" s="699" t="s">
        <v>289</v>
      </c>
      <c r="BY687" s="401"/>
      <c r="BZ687" s="398"/>
      <c r="CA687" s="400"/>
      <c r="CC687" s="697" t="s">
        <v>286</v>
      </c>
      <c r="CD687" s="693" t="s">
        <v>287</v>
      </c>
      <c r="CE687" s="693" t="s">
        <v>288</v>
      </c>
      <c r="CF687" s="699" t="s">
        <v>289</v>
      </c>
      <c r="CH687" s="400"/>
      <c r="CI687" s="398"/>
      <c r="CJ687" s="401"/>
      <c r="CL687" s="697" t="s">
        <v>286</v>
      </c>
      <c r="CM687" s="693" t="s">
        <v>287</v>
      </c>
      <c r="CN687" s="693" t="s">
        <v>288</v>
      </c>
      <c r="CO687" s="699" t="s">
        <v>289</v>
      </c>
      <c r="CQ687" s="401"/>
      <c r="CR687" s="398"/>
      <c r="CS687" s="400"/>
      <c r="CU687" s="697" t="s">
        <v>286</v>
      </c>
      <c r="CV687" s="693" t="s">
        <v>287</v>
      </c>
      <c r="CW687" s="693" t="s">
        <v>288</v>
      </c>
      <c r="CX687" s="699" t="s">
        <v>289</v>
      </c>
      <c r="CZ687" s="400"/>
      <c r="DA687" s="398"/>
      <c r="DB687" s="401"/>
      <c r="DD687" s="697" t="s">
        <v>286</v>
      </c>
      <c r="DE687" s="693" t="s">
        <v>287</v>
      </c>
      <c r="DF687" s="693" t="s">
        <v>288</v>
      </c>
      <c r="DG687" s="699" t="s">
        <v>289</v>
      </c>
      <c r="DI687" s="401"/>
      <c r="DJ687" s="398"/>
      <c r="DK687" s="400"/>
      <c r="DM687" s="697" t="s">
        <v>286</v>
      </c>
      <c r="DN687" s="693" t="s">
        <v>287</v>
      </c>
      <c r="DO687" s="693" t="s">
        <v>288</v>
      </c>
      <c r="DP687" s="699" t="s">
        <v>289</v>
      </c>
      <c r="DR687" s="400"/>
      <c r="DS687" s="398"/>
      <c r="DT687" s="401"/>
      <c r="DV687" s="697" t="s">
        <v>286</v>
      </c>
      <c r="DW687" s="693" t="s">
        <v>287</v>
      </c>
      <c r="DX687" s="693" t="s">
        <v>288</v>
      </c>
      <c r="DY687" s="699" t="s">
        <v>289</v>
      </c>
      <c r="EA687" s="401"/>
      <c r="EB687" s="398"/>
      <c r="EC687" s="400"/>
      <c r="EE687" s="697" t="s">
        <v>286</v>
      </c>
      <c r="EF687" s="693" t="s">
        <v>287</v>
      </c>
      <c r="EG687" s="693" t="s">
        <v>288</v>
      </c>
      <c r="EH687" s="699" t="s">
        <v>289</v>
      </c>
      <c r="EJ687" s="400"/>
      <c r="EK687" s="398"/>
      <c r="EL687" s="401"/>
      <c r="EM687" s="175"/>
      <c r="EN687" s="697" t="s">
        <v>286</v>
      </c>
      <c r="EO687" s="693" t="s">
        <v>287</v>
      </c>
      <c r="EP687" s="693" t="s">
        <v>288</v>
      </c>
      <c r="EQ687" s="699" t="s">
        <v>289</v>
      </c>
      <c r="ER687" s="175"/>
      <c r="ES687" s="401"/>
      <c r="ET687" s="398"/>
      <c r="EU687" s="400"/>
      <c r="EW687" s="697" t="s">
        <v>286</v>
      </c>
      <c r="EX687" s="693" t="s">
        <v>287</v>
      </c>
      <c r="EY687" s="693" t="s">
        <v>288</v>
      </c>
      <c r="EZ687" s="699" t="s">
        <v>289</v>
      </c>
      <c r="FB687" s="400"/>
      <c r="FC687" s="398"/>
      <c r="FD687" s="401"/>
      <c r="FF687" s="697" t="s">
        <v>286</v>
      </c>
      <c r="FG687" s="693" t="s">
        <v>287</v>
      </c>
      <c r="FH687" s="693" t="s">
        <v>288</v>
      </c>
      <c r="FI687" s="699" t="s">
        <v>289</v>
      </c>
      <c r="FK687" s="401"/>
    </row>
    <row r="688" spans="2:167" ht="15" customHeight="1" x14ac:dyDescent="0.25">
      <c r="B688" s="704"/>
      <c r="C688" s="704"/>
      <c r="D688" s="704"/>
      <c r="E688" s="704"/>
      <c r="F688" s="704"/>
      <c r="G688" s="399"/>
      <c r="H688" s="698"/>
      <c r="I688" s="694"/>
      <c r="J688" s="694"/>
      <c r="K688" s="700"/>
      <c r="L688" s="178"/>
      <c r="M688" s="698"/>
      <c r="N688" s="694"/>
      <c r="O688" s="702"/>
      <c r="P688" s="700"/>
      <c r="Q688" s="402"/>
      <c r="R688" s="402"/>
      <c r="S688" s="402"/>
      <c r="T688" s="402"/>
      <c r="U688" s="402"/>
      <c r="V688" s="153"/>
      <c r="W688" s="152"/>
      <c r="X688" s="398"/>
      <c r="Y688" s="400"/>
      <c r="AA688" s="698"/>
      <c r="AB688" s="694"/>
      <c r="AC688" s="694"/>
      <c r="AD688" s="700"/>
      <c r="AF688" s="400"/>
      <c r="AG688" s="398"/>
      <c r="AH688" s="401"/>
      <c r="AJ688" s="698"/>
      <c r="AK688" s="694"/>
      <c r="AL688" s="694"/>
      <c r="AM688" s="700"/>
      <c r="AO688" s="401"/>
      <c r="AP688" s="398"/>
      <c r="AQ688" s="400"/>
      <c r="AS688" s="698"/>
      <c r="AT688" s="694"/>
      <c r="AU688" s="694"/>
      <c r="AV688" s="700"/>
      <c r="AX688" s="400"/>
      <c r="AY688" s="398"/>
      <c r="AZ688" s="401"/>
      <c r="BB688" s="698"/>
      <c r="BC688" s="694"/>
      <c r="BD688" s="694"/>
      <c r="BE688" s="700"/>
      <c r="BG688" s="401"/>
      <c r="BH688" s="398"/>
      <c r="BI688" s="400"/>
      <c r="BK688" s="698"/>
      <c r="BL688" s="694"/>
      <c r="BM688" s="694"/>
      <c r="BN688" s="700"/>
      <c r="BP688" s="400"/>
      <c r="BQ688" s="398"/>
      <c r="BR688" s="401"/>
      <c r="BT688" s="698"/>
      <c r="BU688" s="694"/>
      <c r="BV688" s="694"/>
      <c r="BW688" s="700"/>
      <c r="BY688" s="401"/>
      <c r="BZ688" s="398"/>
      <c r="CA688" s="400"/>
      <c r="CC688" s="698"/>
      <c r="CD688" s="694"/>
      <c r="CE688" s="694"/>
      <c r="CF688" s="700"/>
      <c r="CH688" s="400"/>
      <c r="CI688" s="398"/>
      <c r="CJ688" s="401"/>
      <c r="CL688" s="698"/>
      <c r="CM688" s="694"/>
      <c r="CN688" s="694"/>
      <c r="CO688" s="700"/>
      <c r="CQ688" s="401"/>
      <c r="CR688" s="398"/>
      <c r="CS688" s="400"/>
      <c r="CU688" s="698"/>
      <c r="CV688" s="694"/>
      <c r="CW688" s="694"/>
      <c r="CX688" s="700"/>
      <c r="CZ688" s="400"/>
      <c r="DA688" s="398"/>
      <c r="DB688" s="401"/>
      <c r="DD688" s="698"/>
      <c r="DE688" s="694"/>
      <c r="DF688" s="694"/>
      <c r="DG688" s="700"/>
      <c r="DI688" s="401"/>
      <c r="DJ688" s="398"/>
      <c r="DK688" s="400"/>
      <c r="DM688" s="698"/>
      <c r="DN688" s="694"/>
      <c r="DO688" s="694"/>
      <c r="DP688" s="700"/>
      <c r="DR688" s="400"/>
      <c r="DS688" s="398"/>
      <c r="DT688" s="401"/>
      <c r="DV688" s="698"/>
      <c r="DW688" s="694"/>
      <c r="DX688" s="694"/>
      <c r="DY688" s="700"/>
      <c r="EA688" s="401"/>
      <c r="EB688" s="398"/>
      <c r="EC688" s="400"/>
      <c r="EE688" s="698"/>
      <c r="EF688" s="694"/>
      <c r="EG688" s="694"/>
      <c r="EH688" s="700"/>
      <c r="EJ688" s="400"/>
      <c r="EK688" s="398"/>
      <c r="EL688" s="401"/>
      <c r="EM688" s="175"/>
      <c r="EN688" s="698"/>
      <c r="EO688" s="694"/>
      <c r="EP688" s="694"/>
      <c r="EQ688" s="700"/>
      <c r="ER688" s="175"/>
      <c r="ES688" s="401"/>
      <c r="ET688" s="398"/>
      <c r="EU688" s="400"/>
      <c r="EW688" s="698"/>
      <c r="EX688" s="694"/>
      <c r="EY688" s="694"/>
      <c r="EZ688" s="700"/>
      <c r="FB688" s="400"/>
      <c r="FC688" s="398"/>
      <c r="FD688" s="401"/>
      <c r="FF688" s="698"/>
      <c r="FG688" s="694"/>
      <c r="FH688" s="694"/>
      <c r="FI688" s="700"/>
      <c r="FK688" s="401"/>
    </row>
    <row r="689" spans="2:167" ht="15" customHeight="1" x14ac:dyDescent="0.25">
      <c r="B689" s="704"/>
      <c r="C689" s="704"/>
      <c r="D689" s="704"/>
      <c r="E689" s="704"/>
      <c r="F689" s="704"/>
      <c r="G689" s="399"/>
      <c r="H689" s="158" t="s">
        <v>292</v>
      </c>
      <c r="I689" s="159" t="s">
        <v>292</v>
      </c>
      <c r="J689" s="159" t="s">
        <v>292</v>
      </c>
      <c r="K689" s="160" t="s">
        <v>292</v>
      </c>
      <c r="L689" s="178"/>
      <c r="M689" s="158" t="s">
        <v>292</v>
      </c>
      <c r="N689" s="159" t="s">
        <v>292</v>
      </c>
      <c r="O689" s="159" t="s">
        <v>292</v>
      </c>
      <c r="P689" s="160" t="s">
        <v>292</v>
      </c>
      <c r="Q689" s="402"/>
      <c r="R689" s="402"/>
      <c r="S689" s="402"/>
      <c r="T689" s="402"/>
      <c r="U689" s="402"/>
      <c r="V689" s="153"/>
      <c r="W689" s="152"/>
      <c r="X689" s="398"/>
      <c r="Y689" s="400"/>
      <c r="AA689" s="158" t="s">
        <v>292</v>
      </c>
      <c r="AB689" s="159" t="s">
        <v>292</v>
      </c>
      <c r="AC689" s="159" t="s">
        <v>292</v>
      </c>
      <c r="AD689" s="160" t="s">
        <v>292</v>
      </c>
      <c r="AF689" s="400"/>
      <c r="AG689" s="398"/>
      <c r="AH689" s="401"/>
      <c r="AJ689" s="158" t="s">
        <v>292</v>
      </c>
      <c r="AK689" s="159" t="s">
        <v>292</v>
      </c>
      <c r="AL689" s="159" t="s">
        <v>292</v>
      </c>
      <c r="AM689" s="160" t="s">
        <v>292</v>
      </c>
      <c r="AO689" s="401"/>
      <c r="AP689" s="398"/>
      <c r="AQ689" s="400"/>
      <c r="AS689" s="158" t="s">
        <v>292</v>
      </c>
      <c r="AT689" s="159" t="s">
        <v>292</v>
      </c>
      <c r="AU689" s="159" t="s">
        <v>292</v>
      </c>
      <c r="AV689" s="160" t="s">
        <v>292</v>
      </c>
      <c r="AX689" s="400"/>
      <c r="AY689" s="398"/>
      <c r="AZ689" s="401"/>
      <c r="BB689" s="158" t="s">
        <v>292</v>
      </c>
      <c r="BC689" s="159" t="s">
        <v>292</v>
      </c>
      <c r="BD689" s="159" t="s">
        <v>292</v>
      </c>
      <c r="BE689" s="160" t="s">
        <v>292</v>
      </c>
      <c r="BG689" s="401"/>
      <c r="BH689" s="398"/>
      <c r="BI689" s="400"/>
      <c r="BK689" s="158" t="s">
        <v>292</v>
      </c>
      <c r="BL689" s="159" t="s">
        <v>292</v>
      </c>
      <c r="BM689" s="159" t="s">
        <v>292</v>
      </c>
      <c r="BN689" s="160" t="s">
        <v>292</v>
      </c>
      <c r="BP689" s="400"/>
      <c r="BQ689" s="398"/>
      <c r="BR689" s="401"/>
      <c r="BT689" s="158" t="s">
        <v>292</v>
      </c>
      <c r="BU689" s="159" t="s">
        <v>292</v>
      </c>
      <c r="BV689" s="159" t="s">
        <v>292</v>
      </c>
      <c r="BW689" s="160" t="s">
        <v>292</v>
      </c>
      <c r="BY689" s="401"/>
      <c r="BZ689" s="398"/>
      <c r="CA689" s="400"/>
      <c r="CC689" s="158" t="s">
        <v>292</v>
      </c>
      <c r="CD689" s="159" t="s">
        <v>292</v>
      </c>
      <c r="CE689" s="159" t="s">
        <v>292</v>
      </c>
      <c r="CF689" s="160" t="s">
        <v>292</v>
      </c>
      <c r="CH689" s="400"/>
      <c r="CI689" s="398"/>
      <c r="CJ689" s="401"/>
      <c r="CL689" s="158" t="s">
        <v>292</v>
      </c>
      <c r="CM689" s="159" t="s">
        <v>292</v>
      </c>
      <c r="CN689" s="159" t="s">
        <v>292</v>
      </c>
      <c r="CO689" s="160" t="s">
        <v>292</v>
      </c>
      <c r="CQ689" s="401"/>
      <c r="CR689" s="398"/>
      <c r="CS689" s="400"/>
      <c r="CU689" s="158" t="s">
        <v>292</v>
      </c>
      <c r="CV689" s="159" t="s">
        <v>292</v>
      </c>
      <c r="CW689" s="159" t="s">
        <v>292</v>
      </c>
      <c r="CX689" s="160" t="s">
        <v>292</v>
      </c>
      <c r="CZ689" s="400"/>
      <c r="DA689" s="398"/>
      <c r="DB689" s="401"/>
      <c r="DD689" s="158" t="s">
        <v>292</v>
      </c>
      <c r="DE689" s="159" t="s">
        <v>292</v>
      </c>
      <c r="DF689" s="159" t="s">
        <v>292</v>
      </c>
      <c r="DG689" s="160" t="s">
        <v>292</v>
      </c>
      <c r="DI689" s="401"/>
      <c r="DJ689" s="398"/>
      <c r="DK689" s="400"/>
      <c r="DM689" s="158" t="s">
        <v>292</v>
      </c>
      <c r="DN689" s="159" t="s">
        <v>292</v>
      </c>
      <c r="DO689" s="159" t="s">
        <v>292</v>
      </c>
      <c r="DP689" s="160" t="s">
        <v>292</v>
      </c>
      <c r="DR689" s="400"/>
      <c r="DS689" s="398"/>
      <c r="DT689" s="401"/>
      <c r="DV689" s="158" t="s">
        <v>292</v>
      </c>
      <c r="DW689" s="159" t="s">
        <v>292</v>
      </c>
      <c r="DX689" s="159" t="s">
        <v>292</v>
      </c>
      <c r="DY689" s="160" t="s">
        <v>292</v>
      </c>
      <c r="EA689" s="401"/>
      <c r="EB689" s="398"/>
      <c r="EC689" s="400"/>
      <c r="EE689" s="158" t="s">
        <v>292</v>
      </c>
      <c r="EF689" s="159" t="s">
        <v>292</v>
      </c>
      <c r="EG689" s="159" t="s">
        <v>292</v>
      </c>
      <c r="EH689" s="160" t="s">
        <v>292</v>
      </c>
      <c r="EJ689" s="400"/>
      <c r="EK689" s="398"/>
      <c r="EL689" s="401"/>
      <c r="EM689" s="175"/>
      <c r="EN689" s="158" t="s">
        <v>292</v>
      </c>
      <c r="EO689" s="159" t="s">
        <v>292</v>
      </c>
      <c r="EP689" s="159" t="s">
        <v>292</v>
      </c>
      <c r="EQ689" s="160" t="s">
        <v>292</v>
      </c>
      <c r="ER689" s="175"/>
      <c r="ES689" s="401"/>
      <c r="ET689" s="398"/>
      <c r="EU689" s="400"/>
      <c r="EW689" s="158" t="s">
        <v>292</v>
      </c>
      <c r="EX689" s="159" t="s">
        <v>292</v>
      </c>
      <c r="EY689" s="159" t="s">
        <v>292</v>
      </c>
      <c r="EZ689" s="160" t="s">
        <v>292</v>
      </c>
      <c r="FB689" s="400"/>
      <c r="FC689" s="398"/>
      <c r="FD689" s="401"/>
      <c r="FF689" s="158" t="s">
        <v>292</v>
      </c>
      <c r="FG689" s="159" t="s">
        <v>292</v>
      </c>
      <c r="FH689" s="159" t="s">
        <v>292</v>
      </c>
      <c r="FI689" s="160" t="s">
        <v>292</v>
      </c>
      <c r="FK689" s="401"/>
    </row>
    <row r="690" spans="2:167" ht="15" customHeight="1" x14ac:dyDescent="0.25">
      <c r="B690" s="704"/>
      <c r="C690" s="704"/>
      <c r="D690" s="704"/>
      <c r="E690" s="704"/>
      <c r="F690" s="704"/>
      <c r="G690" s="399"/>
      <c r="H690" s="158" t="s">
        <v>293</v>
      </c>
      <c r="I690" s="159" t="s">
        <v>294</v>
      </c>
      <c r="J690" s="159" t="s">
        <v>293</v>
      </c>
      <c r="K690" s="160" t="s">
        <v>295</v>
      </c>
      <c r="L690" s="178"/>
      <c r="M690" s="158" t="s">
        <v>293</v>
      </c>
      <c r="N690" s="159" t="s">
        <v>294</v>
      </c>
      <c r="O690" s="159" t="s">
        <v>293</v>
      </c>
      <c r="P690" s="160" t="s">
        <v>295</v>
      </c>
      <c r="Q690" s="403"/>
      <c r="R690" s="403"/>
      <c r="S690" s="403"/>
      <c r="T690" s="403"/>
      <c r="U690" s="403"/>
      <c r="V690" s="153"/>
      <c r="W690" s="152"/>
      <c r="X690" s="398"/>
      <c r="Y690" s="400"/>
      <c r="AA690" s="158" t="s">
        <v>293</v>
      </c>
      <c r="AB690" s="159" t="s">
        <v>294</v>
      </c>
      <c r="AC690" s="159" t="s">
        <v>293</v>
      </c>
      <c r="AD690" s="160" t="s">
        <v>295</v>
      </c>
      <c r="AF690" s="400"/>
      <c r="AG690" s="398"/>
      <c r="AH690" s="401"/>
      <c r="AJ690" s="158" t="s">
        <v>293</v>
      </c>
      <c r="AK690" s="159" t="s">
        <v>294</v>
      </c>
      <c r="AL690" s="159" t="s">
        <v>293</v>
      </c>
      <c r="AM690" s="160" t="s">
        <v>295</v>
      </c>
      <c r="AO690" s="401"/>
      <c r="AP690" s="398"/>
      <c r="AQ690" s="400"/>
      <c r="AS690" s="158" t="s">
        <v>293</v>
      </c>
      <c r="AT690" s="159" t="s">
        <v>294</v>
      </c>
      <c r="AU690" s="159" t="s">
        <v>293</v>
      </c>
      <c r="AV690" s="160" t="s">
        <v>295</v>
      </c>
      <c r="AX690" s="400"/>
      <c r="AY690" s="398"/>
      <c r="AZ690" s="401"/>
      <c r="BB690" s="158" t="s">
        <v>293</v>
      </c>
      <c r="BC690" s="159" t="s">
        <v>294</v>
      </c>
      <c r="BD690" s="159" t="s">
        <v>293</v>
      </c>
      <c r="BE690" s="160" t="s">
        <v>295</v>
      </c>
      <c r="BG690" s="401"/>
      <c r="BH690" s="398"/>
      <c r="BI690" s="400"/>
      <c r="BK690" s="158" t="s">
        <v>293</v>
      </c>
      <c r="BL690" s="159" t="s">
        <v>294</v>
      </c>
      <c r="BM690" s="159" t="s">
        <v>293</v>
      </c>
      <c r="BN690" s="160" t="s">
        <v>295</v>
      </c>
      <c r="BP690" s="400"/>
      <c r="BQ690" s="398"/>
      <c r="BR690" s="401"/>
      <c r="BT690" s="158" t="s">
        <v>293</v>
      </c>
      <c r="BU690" s="159" t="s">
        <v>294</v>
      </c>
      <c r="BV690" s="159" t="s">
        <v>293</v>
      </c>
      <c r="BW690" s="160" t="s">
        <v>295</v>
      </c>
      <c r="BY690" s="401"/>
      <c r="BZ690" s="398"/>
      <c r="CA690" s="400"/>
      <c r="CC690" s="158" t="s">
        <v>293</v>
      </c>
      <c r="CD690" s="159" t="s">
        <v>294</v>
      </c>
      <c r="CE690" s="159" t="s">
        <v>293</v>
      </c>
      <c r="CF690" s="160" t="s">
        <v>295</v>
      </c>
      <c r="CH690" s="400"/>
      <c r="CI690" s="398"/>
      <c r="CJ690" s="401"/>
      <c r="CL690" s="158" t="s">
        <v>293</v>
      </c>
      <c r="CM690" s="159" t="s">
        <v>294</v>
      </c>
      <c r="CN690" s="159" t="s">
        <v>293</v>
      </c>
      <c r="CO690" s="160" t="s">
        <v>295</v>
      </c>
      <c r="CQ690" s="401"/>
      <c r="CR690" s="398"/>
      <c r="CS690" s="400"/>
      <c r="CU690" s="158" t="s">
        <v>293</v>
      </c>
      <c r="CV690" s="159" t="s">
        <v>294</v>
      </c>
      <c r="CW690" s="159" t="s">
        <v>293</v>
      </c>
      <c r="CX690" s="160" t="s">
        <v>295</v>
      </c>
      <c r="CZ690" s="400"/>
      <c r="DA690" s="398"/>
      <c r="DB690" s="401"/>
      <c r="DD690" s="158" t="s">
        <v>293</v>
      </c>
      <c r="DE690" s="159" t="s">
        <v>294</v>
      </c>
      <c r="DF690" s="159" t="s">
        <v>293</v>
      </c>
      <c r="DG690" s="160" t="s">
        <v>295</v>
      </c>
      <c r="DI690" s="401"/>
      <c r="DJ690" s="398"/>
      <c r="DK690" s="400"/>
      <c r="DM690" s="158" t="s">
        <v>293</v>
      </c>
      <c r="DN690" s="159" t="s">
        <v>294</v>
      </c>
      <c r="DO690" s="159" t="s">
        <v>293</v>
      </c>
      <c r="DP690" s="160" t="s">
        <v>295</v>
      </c>
      <c r="DR690" s="400"/>
      <c r="DS690" s="398"/>
      <c r="DT690" s="401"/>
      <c r="DV690" s="158" t="s">
        <v>293</v>
      </c>
      <c r="DW690" s="159" t="s">
        <v>294</v>
      </c>
      <c r="DX690" s="159" t="s">
        <v>293</v>
      </c>
      <c r="DY690" s="160" t="s">
        <v>295</v>
      </c>
      <c r="EA690" s="401"/>
      <c r="EB690" s="398"/>
      <c r="EC690" s="400"/>
      <c r="EE690" s="158" t="s">
        <v>293</v>
      </c>
      <c r="EF690" s="159" t="s">
        <v>294</v>
      </c>
      <c r="EG690" s="159" t="s">
        <v>293</v>
      </c>
      <c r="EH690" s="160" t="s">
        <v>295</v>
      </c>
      <c r="EJ690" s="400"/>
      <c r="EK690" s="398"/>
      <c r="EL690" s="401"/>
      <c r="EM690" s="175"/>
      <c r="EN690" s="158" t="s">
        <v>293</v>
      </c>
      <c r="EO690" s="159" t="s">
        <v>294</v>
      </c>
      <c r="EP690" s="159" t="s">
        <v>293</v>
      </c>
      <c r="EQ690" s="160" t="s">
        <v>295</v>
      </c>
      <c r="ER690" s="175"/>
      <c r="ES690" s="401"/>
      <c r="ET690" s="398"/>
      <c r="EU690" s="400"/>
      <c r="EW690" s="158" t="s">
        <v>293</v>
      </c>
      <c r="EX690" s="159" t="s">
        <v>294</v>
      </c>
      <c r="EY690" s="159" t="s">
        <v>293</v>
      </c>
      <c r="EZ690" s="160" t="s">
        <v>295</v>
      </c>
      <c r="FB690" s="400"/>
      <c r="FC690" s="398"/>
      <c r="FD690" s="401"/>
      <c r="FF690" s="158" t="s">
        <v>293</v>
      </c>
      <c r="FG690" s="159" t="s">
        <v>294</v>
      </c>
      <c r="FH690" s="159" t="s">
        <v>293</v>
      </c>
      <c r="FI690" s="160" t="s">
        <v>295</v>
      </c>
      <c r="FK690" s="401"/>
    </row>
    <row r="691" spans="2:167" ht="15" customHeight="1" x14ac:dyDescent="0.25">
      <c r="B691" s="704"/>
      <c r="C691" s="704"/>
      <c r="D691" s="704"/>
      <c r="E691" s="704"/>
      <c r="F691" s="704"/>
      <c r="G691" s="399"/>
      <c r="H691" s="161">
        <v>0</v>
      </c>
      <c r="I691" s="162">
        <v>0</v>
      </c>
      <c r="J691" s="163">
        <v>17707.2</v>
      </c>
      <c r="K691" s="164">
        <v>12</v>
      </c>
      <c r="L691" s="178"/>
      <c r="M691" s="161">
        <v>0</v>
      </c>
      <c r="N691" s="162">
        <v>0</v>
      </c>
      <c r="O691" s="163">
        <v>6000</v>
      </c>
      <c r="P691" s="164">
        <v>9.5</v>
      </c>
      <c r="Q691" s="403"/>
      <c r="R691" s="403"/>
      <c r="S691" s="403"/>
      <c r="T691" s="403"/>
      <c r="U691" s="403"/>
      <c r="V691" s="153"/>
      <c r="W691" s="152"/>
      <c r="X691" s="398"/>
      <c r="Y691" s="400"/>
      <c r="AA691" s="161">
        <v>0</v>
      </c>
      <c r="AB691" s="162">
        <v>0</v>
      </c>
      <c r="AC691" s="163">
        <v>17707.2</v>
      </c>
      <c r="AD691" s="164">
        <v>12</v>
      </c>
      <c r="AF691" s="400"/>
      <c r="AG691" s="398"/>
      <c r="AH691" s="401"/>
      <c r="AJ691" s="161">
        <v>0</v>
      </c>
      <c r="AK691" s="162">
        <v>0</v>
      </c>
      <c r="AL691" s="163">
        <v>17707.2</v>
      </c>
      <c r="AM691" s="164">
        <v>12</v>
      </c>
      <c r="AO691" s="401"/>
      <c r="AP691" s="398"/>
      <c r="AQ691" s="400"/>
      <c r="AS691" s="161">
        <v>0</v>
      </c>
      <c r="AT691" s="162">
        <v>0</v>
      </c>
      <c r="AU691" s="163">
        <v>17707.2</v>
      </c>
      <c r="AV691" s="164">
        <v>12</v>
      </c>
      <c r="AX691" s="400"/>
      <c r="AY691" s="398"/>
      <c r="AZ691" s="401"/>
      <c r="BB691" s="161">
        <v>0</v>
      </c>
      <c r="BC691" s="162">
        <v>0</v>
      </c>
      <c r="BD691" s="163">
        <v>17707.2</v>
      </c>
      <c r="BE691" s="164">
        <v>12</v>
      </c>
      <c r="BG691" s="401"/>
      <c r="BH691" s="398"/>
      <c r="BI691" s="400"/>
      <c r="BK691" s="161">
        <v>0</v>
      </c>
      <c r="BL691" s="162">
        <v>0</v>
      </c>
      <c r="BM691" s="163">
        <v>17707.2</v>
      </c>
      <c r="BN691" s="164">
        <v>12</v>
      </c>
      <c r="BP691" s="400"/>
      <c r="BQ691" s="398"/>
      <c r="BR691" s="401"/>
      <c r="BT691" s="161">
        <v>0</v>
      </c>
      <c r="BU691" s="162">
        <v>0</v>
      </c>
      <c r="BV691" s="163">
        <v>17707.2</v>
      </c>
      <c r="BW691" s="164">
        <v>12</v>
      </c>
      <c r="BY691" s="401"/>
      <c r="BZ691" s="398"/>
      <c r="CA691" s="400"/>
      <c r="CC691" s="161">
        <v>0</v>
      </c>
      <c r="CD691" s="162">
        <v>0</v>
      </c>
      <c r="CE691" s="163">
        <v>17707.2</v>
      </c>
      <c r="CF691" s="164">
        <v>12</v>
      </c>
      <c r="CH691" s="400"/>
      <c r="CI691" s="398"/>
      <c r="CJ691" s="401"/>
      <c r="CL691" s="161">
        <v>0</v>
      </c>
      <c r="CM691" s="162">
        <v>0</v>
      </c>
      <c r="CN691" s="163">
        <v>17707.2</v>
      </c>
      <c r="CO691" s="164">
        <v>12</v>
      </c>
      <c r="CQ691" s="401"/>
      <c r="CR691" s="398"/>
      <c r="CS691" s="400"/>
      <c r="CU691" s="161">
        <v>0</v>
      </c>
      <c r="CV691" s="162">
        <v>0</v>
      </c>
      <c r="CW691" s="163">
        <v>17707.2</v>
      </c>
      <c r="CX691" s="164">
        <v>12</v>
      </c>
      <c r="CZ691" s="400"/>
      <c r="DA691" s="398"/>
      <c r="DB691" s="401"/>
      <c r="DD691" s="161">
        <v>0</v>
      </c>
      <c r="DE691" s="162">
        <v>0</v>
      </c>
      <c r="DF691" s="163">
        <v>17707.2</v>
      </c>
      <c r="DG691" s="164">
        <v>12</v>
      </c>
      <c r="DI691" s="401"/>
      <c r="DJ691" s="398"/>
      <c r="DK691" s="400"/>
      <c r="DM691" s="161">
        <v>0</v>
      </c>
      <c r="DN691" s="162">
        <v>0</v>
      </c>
      <c r="DO691" s="163">
        <v>10000.200000000001</v>
      </c>
      <c r="DP691" s="164">
        <v>11.25</v>
      </c>
      <c r="DR691" s="400"/>
      <c r="DS691" s="398"/>
      <c r="DT691" s="401"/>
      <c r="DV691" s="161">
        <v>0</v>
      </c>
      <c r="DW691" s="162">
        <v>0</v>
      </c>
      <c r="DX691" s="163">
        <v>17707.2</v>
      </c>
      <c r="DY691" s="164">
        <v>12</v>
      </c>
      <c r="EA691" s="401"/>
      <c r="EB691" s="398"/>
      <c r="EC691" s="400"/>
      <c r="EE691" s="161">
        <v>0</v>
      </c>
      <c r="EF691" s="162">
        <v>0</v>
      </c>
      <c r="EG691" s="163">
        <v>17707.2</v>
      </c>
      <c r="EH691" s="164">
        <v>11.6</v>
      </c>
      <c r="EJ691" s="400"/>
      <c r="EK691" s="398"/>
      <c r="EL691" s="401"/>
      <c r="EM691" s="175"/>
      <c r="EN691" s="161">
        <v>0</v>
      </c>
      <c r="EO691" s="162">
        <v>0</v>
      </c>
      <c r="EP691" s="163">
        <v>17707.2</v>
      </c>
      <c r="EQ691" s="164">
        <v>11.6</v>
      </c>
      <c r="ER691" s="175"/>
      <c r="ES691" s="401"/>
      <c r="ET691" s="398"/>
      <c r="EU691" s="400"/>
      <c r="EW691" s="161">
        <v>0</v>
      </c>
      <c r="EX691" s="162">
        <v>0</v>
      </c>
      <c r="EY691" s="163">
        <v>17707.2</v>
      </c>
      <c r="EZ691" s="164">
        <v>12</v>
      </c>
      <c r="FB691" s="400"/>
      <c r="FC691" s="398"/>
      <c r="FD691" s="401"/>
      <c r="FF691" s="161">
        <v>0</v>
      </c>
      <c r="FG691" s="162">
        <v>0</v>
      </c>
      <c r="FH691" s="163">
        <v>17707.2</v>
      </c>
      <c r="FI691" s="164">
        <v>12</v>
      </c>
      <c r="FK691" s="401"/>
    </row>
    <row r="692" spans="2:167" ht="15" customHeight="1" x14ac:dyDescent="0.25">
      <c r="B692" s="704"/>
      <c r="C692" s="704"/>
      <c r="D692" s="704"/>
      <c r="E692" s="704"/>
      <c r="F692" s="704"/>
      <c r="G692" s="399"/>
      <c r="H692" s="165">
        <v>17707.2</v>
      </c>
      <c r="I692" s="166">
        <v>2124.86</v>
      </c>
      <c r="J692" s="166">
        <v>15300</v>
      </c>
      <c r="K692" s="167">
        <v>14</v>
      </c>
      <c r="L692" s="178"/>
      <c r="M692" s="179">
        <v>6000</v>
      </c>
      <c r="N692" s="180">
        <v>570</v>
      </c>
      <c r="O692" s="180" t="s">
        <v>296</v>
      </c>
      <c r="P692" s="181">
        <v>10.5</v>
      </c>
      <c r="Q692" s="403"/>
      <c r="R692" s="403"/>
      <c r="S692" s="403"/>
      <c r="T692" s="403"/>
      <c r="U692" s="403"/>
      <c r="V692" s="153"/>
      <c r="W692" s="152"/>
      <c r="X692" s="398"/>
      <c r="Y692" s="400"/>
      <c r="AA692" s="165">
        <v>17707.2</v>
      </c>
      <c r="AB692" s="166">
        <v>2124.86</v>
      </c>
      <c r="AC692" s="166">
        <v>15299.999999999996</v>
      </c>
      <c r="AD692" s="167">
        <v>14</v>
      </c>
      <c r="AF692" s="400"/>
      <c r="AG692" s="398"/>
      <c r="AH692" s="401"/>
      <c r="AJ692" s="165">
        <v>17707.2</v>
      </c>
      <c r="AK692" s="166">
        <v>2124.86</v>
      </c>
      <c r="AL692" s="166">
        <v>15300</v>
      </c>
      <c r="AM692" s="167">
        <v>14</v>
      </c>
      <c r="AO692" s="401"/>
      <c r="AP692" s="398"/>
      <c r="AQ692" s="400"/>
      <c r="AS692" s="165">
        <v>17707.2</v>
      </c>
      <c r="AT692" s="166">
        <v>2124.86</v>
      </c>
      <c r="AU692" s="166">
        <v>15299.999999999996</v>
      </c>
      <c r="AV692" s="167">
        <v>14</v>
      </c>
      <c r="AX692" s="400"/>
      <c r="AY692" s="398"/>
      <c r="AZ692" s="401"/>
      <c r="BB692" s="165">
        <v>17707.2</v>
      </c>
      <c r="BC692" s="166">
        <v>2124.86</v>
      </c>
      <c r="BD692" s="166">
        <v>15299.999999999996</v>
      </c>
      <c r="BE692" s="167">
        <v>14</v>
      </c>
      <c r="BG692" s="401"/>
      <c r="BH692" s="398"/>
      <c r="BI692" s="400"/>
      <c r="BK692" s="165">
        <v>17707.2</v>
      </c>
      <c r="BL692" s="166">
        <v>2124.86</v>
      </c>
      <c r="BM692" s="166">
        <v>15299.999999999996</v>
      </c>
      <c r="BN692" s="167">
        <v>14</v>
      </c>
      <c r="BP692" s="400"/>
      <c r="BQ692" s="398"/>
      <c r="BR692" s="401"/>
      <c r="BT692" s="165">
        <v>17707.2</v>
      </c>
      <c r="BU692" s="166">
        <v>2124.86</v>
      </c>
      <c r="BV692" s="166">
        <v>15300</v>
      </c>
      <c r="BW692" s="167">
        <v>14</v>
      </c>
      <c r="BY692" s="401"/>
      <c r="BZ692" s="398"/>
      <c r="CA692" s="400"/>
      <c r="CC692" s="165">
        <v>17707.2</v>
      </c>
      <c r="CD692" s="166">
        <v>2124.86</v>
      </c>
      <c r="CE692" s="166">
        <v>15300</v>
      </c>
      <c r="CF692" s="167">
        <v>14</v>
      </c>
      <c r="CH692" s="400"/>
      <c r="CI692" s="398"/>
      <c r="CJ692" s="401"/>
      <c r="CL692" s="165">
        <v>17707.2</v>
      </c>
      <c r="CM692" s="166">
        <v>2124.86</v>
      </c>
      <c r="CN692" s="166">
        <v>15300</v>
      </c>
      <c r="CO692" s="167">
        <v>14</v>
      </c>
      <c r="CQ692" s="401"/>
      <c r="CR692" s="398"/>
      <c r="CS692" s="400"/>
      <c r="CU692" s="165">
        <v>17707.2</v>
      </c>
      <c r="CV692" s="166">
        <v>2124.86</v>
      </c>
      <c r="CW692" s="166">
        <v>15300</v>
      </c>
      <c r="CX692" s="167">
        <v>14</v>
      </c>
      <c r="CZ692" s="400"/>
      <c r="DA692" s="398"/>
      <c r="DB692" s="401"/>
      <c r="DD692" s="165">
        <v>17707.2</v>
      </c>
      <c r="DE692" s="166">
        <v>2124.86</v>
      </c>
      <c r="DF692" s="166">
        <v>15300</v>
      </c>
      <c r="DG692" s="167">
        <v>14</v>
      </c>
      <c r="DI692" s="401"/>
      <c r="DJ692" s="398"/>
      <c r="DK692" s="400"/>
      <c r="DM692" s="165">
        <v>10000.200000000001</v>
      </c>
      <c r="DN692" s="166">
        <v>1125.02</v>
      </c>
      <c r="DO692" s="166">
        <v>4000</v>
      </c>
      <c r="DP692" s="167">
        <v>11.75</v>
      </c>
      <c r="DR692" s="400"/>
      <c r="DS692" s="398"/>
      <c r="DT692" s="401"/>
      <c r="DV692" s="165">
        <v>17707.2</v>
      </c>
      <c r="DW692" s="166">
        <v>2124.86</v>
      </c>
      <c r="DX692" s="166">
        <v>15300</v>
      </c>
      <c r="DY692" s="167">
        <v>14</v>
      </c>
      <c r="EA692" s="401"/>
      <c r="EB692" s="398"/>
      <c r="EC692" s="400"/>
      <c r="EE692" s="165">
        <v>17707.2</v>
      </c>
      <c r="EF692" s="166">
        <v>2054.04</v>
      </c>
      <c r="EG692" s="166">
        <v>15300</v>
      </c>
      <c r="EH692" s="167">
        <v>13.7</v>
      </c>
      <c r="EJ692" s="400"/>
      <c r="EK692" s="398"/>
      <c r="EL692" s="401"/>
      <c r="EM692" s="175"/>
      <c r="EN692" s="165">
        <v>17707.2</v>
      </c>
      <c r="EO692" s="166">
        <v>2054.04</v>
      </c>
      <c r="EP692" s="166">
        <v>15300</v>
      </c>
      <c r="EQ692" s="167">
        <v>13.7</v>
      </c>
      <c r="ER692" s="175"/>
      <c r="ES692" s="401"/>
      <c r="ET692" s="398"/>
      <c r="EU692" s="400"/>
      <c r="EW692" s="165">
        <v>17707.2</v>
      </c>
      <c r="EX692" s="166">
        <v>2124.86</v>
      </c>
      <c r="EY692" s="166">
        <v>15300</v>
      </c>
      <c r="EZ692" s="167">
        <v>14</v>
      </c>
      <c r="FB692" s="400"/>
      <c r="FC692" s="398"/>
      <c r="FD692" s="401"/>
      <c r="FF692" s="165">
        <v>17707.2</v>
      </c>
      <c r="FG692" s="166">
        <v>2124.86</v>
      </c>
      <c r="FH692" s="166">
        <v>15300</v>
      </c>
      <c r="FI692" s="167">
        <v>14</v>
      </c>
      <c r="FK692" s="401"/>
    </row>
    <row r="693" spans="2:167" ht="15" customHeight="1" x14ac:dyDescent="0.25">
      <c r="B693" s="704"/>
      <c r="C693" s="704"/>
      <c r="D693" s="704"/>
      <c r="E693" s="704"/>
      <c r="F693" s="704"/>
      <c r="G693" s="399"/>
      <c r="H693" s="168">
        <v>33007.199999999997</v>
      </c>
      <c r="I693" s="163">
        <v>4266.8599999999997</v>
      </c>
      <c r="J693" s="163">
        <v>20400</v>
      </c>
      <c r="K693" s="164">
        <v>18.5</v>
      </c>
      <c r="L693" s="178"/>
      <c r="M693" s="178"/>
      <c r="N693" s="178"/>
      <c r="O693" s="178"/>
      <c r="P693" s="178"/>
      <c r="Q693" s="183"/>
      <c r="R693" s="183"/>
      <c r="S693" s="183"/>
      <c r="T693" s="183"/>
      <c r="U693" s="183"/>
      <c r="V693" s="153"/>
      <c r="W693" s="152"/>
      <c r="X693" s="398"/>
      <c r="Y693" s="400"/>
      <c r="AA693" s="168">
        <v>33007.199999999997</v>
      </c>
      <c r="AB693" s="182">
        <v>4266.8599999999997</v>
      </c>
      <c r="AC693" s="163">
        <v>20400</v>
      </c>
      <c r="AD693" s="164">
        <v>18.5</v>
      </c>
      <c r="AF693" s="400"/>
      <c r="AG693" s="398"/>
      <c r="AH693" s="401"/>
      <c r="AJ693" s="168">
        <v>33007.199999999997</v>
      </c>
      <c r="AK693" s="163">
        <v>4266.8599999999997</v>
      </c>
      <c r="AL693" s="163">
        <v>20400</v>
      </c>
      <c r="AM693" s="164">
        <v>18.5</v>
      </c>
      <c r="AO693" s="401"/>
      <c r="AP693" s="398"/>
      <c r="AQ693" s="400"/>
      <c r="AS693" s="168">
        <v>33007.199999999997</v>
      </c>
      <c r="AT693" s="182">
        <v>4266.8599999999997</v>
      </c>
      <c r="AU693" s="163">
        <v>20400</v>
      </c>
      <c r="AV693" s="164">
        <v>18.5</v>
      </c>
      <c r="AX693" s="400"/>
      <c r="AY693" s="398"/>
      <c r="AZ693" s="401"/>
      <c r="BB693" s="168">
        <v>33007.199999999997</v>
      </c>
      <c r="BC693" s="182">
        <v>4266.8599999999997</v>
      </c>
      <c r="BD693" s="163">
        <v>20400</v>
      </c>
      <c r="BE693" s="164">
        <v>18.5</v>
      </c>
      <c r="BG693" s="401"/>
      <c r="BH693" s="398"/>
      <c r="BI693" s="400"/>
      <c r="BK693" s="168">
        <v>33007.199999999997</v>
      </c>
      <c r="BL693" s="182">
        <v>4266.8599999999997</v>
      </c>
      <c r="BM693" s="163">
        <v>20400</v>
      </c>
      <c r="BN693" s="164">
        <v>18.5</v>
      </c>
      <c r="BP693" s="400"/>
      <c r="BQ693" s="398"/>
      <c r="BR693" s="401"/>
      <c r="BT693" s="168">
        <v>33007.199999999997</v>
      </c>
      <c r="BU693" s="182">
        <v>4266.8599999999997</v>
      </c>
      <c r="BV693" s="163">
        <v>20400</v>
      </c>
      <c r="BW693" s="164">
        <v>18.5</v>
      </c>
      <c r="BY693" s="401"/>
      <c r="BZ693" s="398"/>
      <c r="CA693" s="400"/>
      <c r="CC693" s="168">
        <v>33007.199999999997</v>
      </c>
      <c r="CD693" s="182">
        <v>4266.8599999999997</v>
      </c>
      <c r="CE693" s="163">
        <v>20400</v>
      </c>
      <c r="CF693" s="164">
        <v>18.5</v>
      </c>
      <c r="CH693" s="400"/>
      <c r="CI693" s="398"/>
      <c r="CJ693" s="401"/>
      <c r="CL693" s="168">
        <v>33007.199999999997</v>
      </c>
      <c r="CM693" s="182">
        <v>4266.8599999999997</v>
      </c>
      <c r="CN693" s="163">
        <v>20400</v>
      </c>
      <c r="CO693" s="164">
        <v>18.5</v>
      </c>
      <c r="CQ693" s="401"/>
      <c r="CR693" s="398"/>
      <c r="CS693" s="400"/>
      <c r="CU693" s="168">
        <v>33007.199999999997</v>
      </c>
      <c r="CV693" s="182">
        <v>4266.8599999999997</v>
      </c>
      <c r="CW693" s="163">
        <v>20400</v>
      </c>
      <c r="CX693" s="164">
        <v>18.5</v>
      </c>
      <c r="CZ693" s="400"/>
      <c r="DA693" s="398"/>
      <c r="DB693" s="401"/>
      <c r="DD693" s="168">
        <v>33007.199999999997</v>
      </c>
      <c r="DE693" s="163">
        <v>4266.8599999999997</v>
      </c>
      <c r="DF693" s="163">
        <v>20400</v>
      </c>
      <c r="DG693" s="164">
        <v>18.5</v>
      </c>
      <c r="DI693" s="401"/>
      <c r="DJ693" s="398"/>
      <c r="DK693" s="400"/>
      <c r="DM693" s="168">
        <v>14000.2</v>
      </c>
      <c r="DN693" s="163">
        <v>1595.02</v>
      </c>
      <c r="DO693" s="163">
        <v>3707</v>
      </c>
      <c r="DP693" s="164">
        <v>12</v>
      </c>
      <c r="DR693" s="400"/>
      <c r="DS693" s="398"/>
      <c r="DT693" s="401"/>
      <c r="DV693" s="168">
        <v>33007.199999999997</v>
      </c>
      <c r="DW693" s="182">
        <v>4266.8599999999997</v>
      </c>
      <c r="DX693" s="163">
        <v>20400</v>
      </c>
      <c r="DY693" s="164">
        <v>18.5</v>
      </c>
      <c r="EA693" s="401"/>
      <c r="EB693" s="398"/>
      <c r="EC693" s="400"/>
      <c r="EE693" s="168">
        <v>33007.199999999997</v>
      </c>
      <c r="EF693" s="182">
        <v>4150.1400000000003</v>
      </c>
      <c r="EG693" s="163">
        <v>20400</v>
      </c>
      <c r="EH693" s="164">
        <v>18.3</v>
      </c>
      <c r="EJ693" s="400"/>
      <c r="EK693" s="398"/>
      <c r="EL693" s="401"/>
      <c r="EM693" s="175"/>
      <c r="EN693" s="168">
        <v>33007.199999999997</v>
      </c>
      <c r="EO693" s="182">
        <v>4150.1400000000003</v>
      </c>
      <c r="EP693" s="163">
        <v>20400</v>
      </c>
      <c r="EQ693" s="164">
        <v>18.3</v>
      </c>
      <c r="ER693" s="175"/>
      <c r="ES693" s="401"/>
      <c r="ET693" s="398"/>
      <c r="EU693" s="400"/>
      <c r="EW693" s="168">
        <v>33007.199999999997</v>
      </c>
      <c r="EX693" s="182">
        <v>4266.8599999999997</v>
      </c>
      <c r="EY693" s="163">
        <v>20400</v>
      </c>
      <c r="EZ693" s="164">
        <v>18.5</v>
      </c>
      <c r="FB693" s="400"/>
      <c r="FC693" s="398"/>
      <c r="FD693" s="401"/>
      <c r="FF693" s="168">
        <v>33007.199999999997</v>
      </c>
      <c r="FG693" s="182">
        <v>4266.8599999999997</v>
      </c>
      <c r="FH693" s="163">
        <v>20400</v>
      </c>
      <c r="FI693" s="164">
        <v>18.5</v>
      </c>
      <c r="FK693" s="401"/>
    </row>
    <row r="694" spans="2:167" ht="15" customHeight="1" x14ac:dyDescent="0.25">
      <c r="B694" s="704"/>
      <c r="C694" s="704"/>
      <c r="D694" s="704"/>
      <c r="E694" s="704"/>
      <c r="F694" s="704"/>
      <c r="G694" s="399"/>
      <c r="H694" s="179">
        <v>53407.199999999997</v>
      </c>
      <c r="I694" s="180">
        <v>8040.86</v>
      </c>
      <c r="J694" s="180" t="s">
        <v>296</v>
      </c>
      <c r="K694" s="181">
        <v>21.5</v>
      </c>
      <c r="L694" s="178"/>
      <c r="M694" s="178"/>
      <c r="N694" s="178"/>
      <c r="O694" s="178"/>
      <c r="P694" s="178"/>
      <c r="Q694" s="183"/>
      <c r="R694" s="183"/>
      <c r="S694" s="183"/>
      <c r="T694" s="183"/>
      <c r="U694" s="183"/>
      <c r="V694" s="153"/>
      <c r="W694" s="152"/>
      <c r="X694" s="398"/>
      <c r="Y694" s="400"/>
      <c r="AA694" s="165">
        <v>53407.199999999997</v>
      </c>
      <c r="AB694" s="166">
        <v>8040.86</v>
      </c>
      <c r="AC694" s="166">
        <v>6592.8000000000029</v>
      </c>
      <c r="AD694" s="167">
        <v>21.5</v>
      </c>
      <c r="AF694" s="400"/>
      <c r="AG694" s="398"/>
      <c r="AH694" s="401"/>
      <c r="AJ694" s="179">
        <v>53407.199999999997</v>
      </c>
      <c r="AK694" s="180">
        <v>8040.86</v>
      </c>
      <c r="AL694" s="180" t="s">
        <v>296</v>
      </c>
      <c r="AM694" s="181">
        <v>21.5</v>
      </c>
      <c r="AO694" s="401"/>
      <c r="AP694" s="398"/>
      <c r="AQ694" s="400"/>
      <c r="AS694" s="165">
        <v>53407.199999999997</v>
      </c>
      <c r="AT694" s="166">
        <v>8040.86</v>
      </c>
      <c r="AU694" s="166">
        <v>16592.8</v>
      </c>
      <c r="AV694" s="167">
        <v>21.5</v>
      </c>
      <c r="AX694" s="400"/>
      <c r="AY694" s="398"/>
      <c r="AZ694" s="401"/>
      <c r="BB694" s="179">
        <v>53407.199999999997</v>
      </c>
      <c r="BC694" s="180">
        <v>8040.86</v>
      </c>
      <c r="BD694" s="180" t="s">
        <v>296</v>
      </c>
      <c r="BE694" s="181">
        <v>21.5</v>
      </c>
      <c r="BG694" s="401"/>
      <c r="BH694" s="398"/>
      <c r="BI694" s="400"/>
      <c r="BK694" s="179">
        <v>53407.199999999997</v>
      </c>
      <c r="BL694" s="180">
        <v>8040.86</v>
      </c>
      <c r="BM694" s="180" t="s">
        <v>296</v>
      </c>
      <c r="BN694" s="181">
        <v>22.58</v>
      </c>
      <c r="BP694" s="400"/>
      <c r="BQ694" s="398"/>
      <c r="BR694" s="401"/>
      <c r="BT694" s="165">
        <v>53407.199999999997</v>
      </c>
      <c r="BU694" s="166">
        <v>8040.86</v>
      </c>
      <c r="BV694" s="166">
        <v>14300</v>
      </c>
      <c r="BW694" s="167">
        <v>21.5</v>
      </c>
      <c r="BY694" s="401"/>
      <c r="BZ694" s="398"/>
      <c r="CA694" s="400"/>
      <c r="CC694" s="179">
        <v>53407.199999999997</v>
      </c>
      <c r="CD694" s="180">
        <v>8040.86</v>
      </c>
      <c r="CE694" s="180" t="s">
        <v>296</v>
      </c>
      <c r="CF694" s="181">
        <v>21.5</v>
      </c>
      <c r="CH694" s="400"/>
      <c r="CI694" s="398"/>
      <c r="CJ694" s="401"/>
      <c r="CL694" s="179">
        <v>53407.199999999997</v>
      </c>
      <c r="CM694" s="180">
        <v>8040.86</v>
      </c>
      <c r="CN694" s="180" t="s">
        <v>296</v>
      </c>
      <c r="CO694" s="181">
        <v>21.5</v>
      </c>
      <c r="CQ694" s="401"/>
      <c r="CR694" s="398"/>
      <c r="CS694" s="400"/>
      <c r="CU694" s="165">
        <v>53407.199999999997</v>
      </c>
      <c r="CV694" s="166">
        <v>8040.86</v>
      </c>
      <c r="CW694" s="166">
        <v>66593</v>
      </c>
      <c r="CX694" s="167">
        <v>21.5</v>
      </c>
      <c r="CZ694" s="400"/>
      <c r="DA694" s="398"/>
      <c r="DB694" s="401"/>
      <c r="DD694" s="179">
        <v>53407.199999999997</v>
      </c>
      <c r="DE694" s="180">
        <v>8040.86</v>
      </c>
      <c r="DF694" s="180" t="s">
        <v>296</v>
      </c>
      <c r="DG694" s="181">
        <v>21.5</v>
      </c>
      <c r="DI694" s="401"/>
      <c r="DJ694" s="398"/>
      <c r="DK694" s="400"/>
      <c r="DM694" s="165">
        <v>17707.2</v>
      </c>
      <c r="DN694" s="166">
        <v>2039.86</v>
      </c>
      <c r="DO694" s="166">
        <v>15300</v>
      </c>
      <c r="DP694" s="167">
        <v>14.549999999999999</v>
      </c>
      <c r="DR694" s="400"/>
      <c r="DS694" s="398"/>
      <c r="DT694" s="401"/>
      <c r="DV694" s="179">
        <v>53407.199999999997</v>
      </c>
      <c r="DW694" s="180">
        <v>8040.86</v>
      </c>
      <c r="DX694" s="180" t="s">
        <v>296</v>
      </c>
      <c r="DY694" s="181">
        <v>21.5</v>
      </c>
      <c r="EA694" s="401"/>
      <c r="EB694" s="398"/>
      <c r="EC694" s="400"/>
      <c r="EE694" s="179">
        <v>53407.199999999997</v>
      </c>
      <c r="EF694" s="180">
        <v>7883.34</v>
      </c>
      <c r="EG694" s="180" t="s">
        <v>296</v>
      </c>
      <c r="EH694" s="181">
        <v>21.4</v>
      </c>
      <c r="EJ694" s="400"/>
      <c r="EK694" s="398"/>
      <c r="EL694" s="401"/>
      <c r="EM694" s="175"/>
      <c r="EN694" s="179">
        <v>53407.199999999997</v>
      </c>
      <c r="EO694" s="180">
        <v>7883.34</v>
      </c>
      <c r="EP694" s="180" t="s">
        <v>296</v>
      </c>
      <c r="EQ694" s="181">
        <v>21.4</v>
      </c>
      <c r="ER694" s="175"/>
      <c r="ES694" s="401"/>
      <c r="ET694" s="398"/>
      <c r="EU694" s="400"/>
      <c r="EW694" s="165">
        <v>53407.199999999997</v>
      </c>
      <c r="EX694" s="166">
        <v>8040.86</v>
      </c>
      <c r="EY694" s="166">
        <v>66593</v>
      </c>
      <c r="EZ694" s="167">
        <v>21.5</v>
      </c>
      <c r="FB694" s="400"/>
      <c r="FC694" s="398"/>
      <c r="FD694" s="401"/>
      <c r="FF694" s="165">
        <v>53407.199999999997</v>
      </c>
      <c r="FG694" s="166">
        <v>8040.86</v>
      </c>
      <c r="FH694" s="166">
        <v>66593</v>
      </c>
      <c r="FI694" s="167">
        <v>21.5</v>
      </c>
      <c r="FK694" s="401"/>
    </row>
    <row r="695" spans="2:167" ht="15" customHeight="1" x14ac:dyDescent="0.25">
      <c r="B695" s="704"/>
      <c r="C695" s="704"/>
      <c r="D695" s="704"/>
      <c r="E695" s="704"/>
      <c r="F695" s="704"/>
      <c r="G695" s="399"/>
      <c r="H695" s="174" t="s">
        <v>299</v>
      </c>
      <c r="I695" s="182"/>
      <c r="J695" s="182"/>
      <c r="K695" s="183"/>
      <c r="L695" s="178"/>
      <c r="M695" s="178"/>
      <c r="N695" s="178"/>
      <c r="O695" s="178"/>
      <c r="P695" s="178"/>
      <c r="Q695" s="420"/>
      <c r="R695" s="420"/>
      <c r="S695" s="420"/>
      <c r="T695" s="420"/>
      <c r="U695" s="420"/>
      <c r="V695" s="153"/>
      <c r="W695" s="152"/>
      <c r="X695" s="398"/>
      <c r="Y695" s="400"/>
      <c r="AA695" s="404">
        <v>60000</v>
      </c>
      <c r="AB695" s="182">
        <v>9458.31</v>
      </c>
      <c r="AC695" s="182">
        <v>60000</v>
      </c>
      <c r="AD695" s="234">
        <v>23.5</v>
      </c>
      <c r="AF695" s="400"/>
      <c r="AG695" s="398"/>
      <c r="AH695" s="401"/>
      <c r="AO695" s="401"/>
      <c r="AP695" s="398"/>
      <c r="AQ695" s="400"/>
      <c r="AS695" s="404">
        <v>70000</v>
      </c>
      <c r="AT695" s="182">
        <v>11608.32</v>
      </c>
      <c r="AU695" s="182">
        <v>20000</v>
      </c>
      <c r="AV695" s="234">
        <v>22.5</v>
      </c>
      <c r="AX695" s="400"/>
      <c r="AY695" s="398"/>
      <c r="AZ695" s="401"/>
      <c r="BG695" s="401"/>
      <c r="BH695" s="398"/>
      <c r="BI695" s="400"/>
      <c r="BP695" s="400"/>
      <c r="BQ695" s="398"/>
      <c r="BR695" s="401"/>
      <c r="BT695" s="404">
        <v>67707.199999999997</v>
      </c>
      <c r="BU695" s="182">
        <v>11115.36</v>
      </c>
      <c r="BV695" s="182">
        <v>12300</v>
      </c>
      <c r="BW695" s="234">
        <v>22</v>
      </c>
      <c r="BY695" s="401"/>
      <c r="BZ695" s="398"/>
      <c r="CA695" s="400"/>
      <c r="CH695" s="400"/>
      <c r="CI695" s="398"/>
      <c r="CJ695" s="401"/>
      <c r="CQ695" s="401"/>
      <c r="CR695" s="398"/>
      <c r="CS695" s="400"/>
      <c r="CU695" s="404">
        <v>120000.2</v>
      </c>
      <c r="CV695" s="182">
        <v>22358.36</v>
      </c>
      <c r="CW695" s="182">
        <v>55000</v>
      </c>
      <c r="CX695" s="234">
        <v>23.5</v>
      </c>
      <c r="CZ695" s="400"/>
      <c r="DA695" s="398"/>
      <c r="DB695" s="401"/>
      <c r="DI695" s="401"/>
      <c r="DJ695" s="398"/>
      <c r="DK695" s="400"/>
      <c r="DM695" s="168">
        <v>33007.199999999997</v>
      </c>
      <c r="DN695" s="163">
        <v>4266.01</v>
      </c>
      <c r="DO695" s="163">
        <v>20400</v>
      </c>
      <c r="DP695" s="164">
        <v>18.5</v>
      </c>
      <c r="DR695" s="400"/>
      <c r="DS695" s="398"/>
      <c r="DT695" s="401"/>
      <c r="EA695" s="401"/>
      <c r="EB695" s="398"/>
      <c r="EC695" s="400"/>
      <c r="EJ695" s="400"/>
      <c r="EK695" s="398"/>
      <c r="EL695" s="401"/>
      <c r="EM695" s="175"/>
      <c r="ER695" s="175"/>
      <c r="ES695" s="401"/>
      <c r="ET695" s="398"/>
      <c r="EU695" s="400"/>
      <c r="EW695" s="404">
        <v>120000.2</v>
      </c>
      <c r="EX695" s="182">
        <v>22358.36</v>
      </c>
      <c r="EY695" s="182">
        <v>55000</v>
      </c>
      <c r="EZ695" s="234">
        <v>23.5</v>
      </c>
      <c r="FB695" s="400"/>
      <c r="FC695" s="398"/>
      <c r="FD695" s="401"/>
      <c r="FF695" s="404">
        <v>120000.2</v>
      </c>
      <c r="FG695" s="182">
        <v>22358.36</v>
      </c>
      <c r="FH695" s="182">
        <v>55000</v>
      </c>
      <c r="FI695" s="234">
        <v>22.5</v>
      </c>
      <c r="FK695" s="401"/>
    </row>
    <row r="696" spans="2:167" ht="15" customHeight="1" x14ac:dyDescent="0.25">
      <c r="B696" s="704"/>
      <c r="C696" s="704"/>
      <c r="D696" s="704"/>
      <c r="E696" s="704"/>
      <c r="F696" s="704"/>
      <c r="G696" s="399"/>
      <c r="H696" s="174"/>
      <c r="I696" s="182"/>
      <c r="J696" s="182"/>
      <c r="K696" s="183"/>
      <c r="L696" s="178"/>
      <c r="M696" s="178"/>
      <c r="N696" s="178"/>
      <c r="O696" s="178"/>
      <c r="P696" s="178"/>
      <c r="Q696" s="420"/>
      <c r="R696" s="420"/>
      <c r="S696" s="420"/>
      <c r="T696" s="420"/>
      <c r="U696" s="420"/>
      <c r="V696" s="153"/>
      <c r="W696" s="152"/>
      <c r="X696" s="398"/>
      <c r="Y696" s="400"/>
      <c r="AA696" s="179">
        <v>120000</v>
      </c>
      <c r="AB696" s="180">
        <v>23558.31</v>
      </c>
      <c r="AC696" s="405" t="s">
        <v>296</v>
      </c>
      <c r="AD696" s="181">
        <v>25.5</v>
      </c>
      <c r="AF696" s="400"/>
      <c r="AG696" s="398"/>
      <c r="AH696" s="401"/>
      <c r="AJ696" s="759" t="s">
        <v>307</v>
      </c>
      <c r="AK696" s="760"/>
      <c r="AL696" s="760"/>
      <c r="AM696" s="761"/>
      <c r="AO696" s="401"/>
      <c r="AP696" s="398"/>
      <c r="AQ696" s="400"/>
      <c r="AS696" s="165">
        <v>90000</v>
      </c>
      <c r="AT696" s="166">
        <v>16108.32</v>
      </c>
      <c r="AU696" s="166">
        <v>85000</v>
      </c>
      <c r="AV696" s="167">
        <v>25</v>
      </c>
      <c r="AX696" s="400"/>
      <c r="AY696" s="398"/>
      <c r="AZ696" s="401"/>
      <c r="BB696" s="759" t="s">
        <v>307</v>
      </c>
      <c r="BC696" s="760"/>
      <c r="BD696" s="760"/>
      <c r="BE696" s="761"/>
      <c r="BG696" s="401"/>
      <c r="BH696" s="398"/>
      <c r="BI696" s="400"/>
      <c r="BK696" s="759" t="s">
        <v>307</v>
      </c>
      <c r="BL696" s="760"/>
      <c r="BM696" s="760"/>
      <c r="BN696" s="761"/>
      <c r="BP696" s="400"/>
      <c r="BQ696" s="398"/>
      <c r="BR696" s="401"/>
      <c r="BT696" s="165">
        <v>80007.199999999997</v>
      </c>
      <c r="BU696" s="166">
        <v>13821.36</v>
      </c>
      <c r="BV696" s="166">
        <v>19400</v>
      </c>
      <c r="BW696" s="167">
        <v>22.5</v>
      </c>
      <c r="BY696" s="401"/>
      <c r="BZ696" s="398"/>
      <c r="CA696" s="400"/>
      <c r="CC696" s="759" t="s">
        <v>307</v>
      </c>
      <c r="CD696" s="760"/>
      <c r="CE696" s="760"/>
      <c r="CF696" s="761"/>
      <c r="CH696" s="400"/>
      <c r="CI696" s="398"/>
      <c r="CJ696" s="401"/>
      <c r="CL696" s="759" t="s">
        <v>307</v>
      </c>
      <c r="CM696" s="760"/>
      <c r="CN696" s="760"/>
      <c r="CO696" s="761"/>
      <c r="CQ696" s="401"/>
      <c r="CR696" s="398"/>
      <c r="CS696" s="400"/>
      <c r="CU696" s="179">
        <v>175000.2</v>
      </c>
      <c r="CV696" s="180">
        <v>35283.360000000001</v>
      </c>
      <c r="CW696" s="180" t="s">
        <v>296</v>
      </c>
      <c r="CX696" s="181">
        <v>25.5</v>
      </c>
      <c r="CZ696" s="400"/>
      <c r="DA696" s="398"/>
      <c r="DB696" s="401"/>
      <c r="DD696" s="759" t="s">
        <v>307</v>
      </c>
      <c r="DE696" s="760"/>
      <c r="DF696" s="760"/>
      <c r="DG696" s="761"/>
      <c r="DI696" s="401"/>
      <c r="DJ696" s="398"/>
      <c r="DK696" s="400"/>
      <c r="DM696" s="165">
        <v>53407.199999999997</v>
      </c>
      <c r="DN696" s="166">
        <v>8040.01</v>
      </c>
      <c r="DO696" s="166">
        <v>7300</v>
      </c>
      <c r="DP696" s="167">
        <v>21.5</v>
      </c>
      <c r="DR696" s="400"/>
      <c r="DS696" s="398"/>
      <c r="DT696" s="401"/>
      <c r="DV696" s="759" t="s">
        <v>307</v>
      </c>
      <c r="DW696" s="760"/>
      <c r="DX696" s="760"/>
      <c r="DY696" s="761"/>
      <c r="EA696" s="401"/>
      <c r="EB696" s="398"/>
      <c r="EC696" s="400"/>
      <c r="EE696" s="759" t="s">
        <v>307</v>
      </c>
      <c r="EF696" s="760"/>
      <c r="EG696" s="760"/>
      <c r="EH696" s="761"/>
      <c r="EJ696" s="400"/>
      <c r="EK696" s="398"/>
      <c r="EL696" s="401"/>
      <c r="EM696" s="175"/>
      <c r="EN696" s="759" t="s">
        <v>307</v>
      </c>
      <c r="EO696" s="760"/>
      <c r="EP696" s="760"/>
      <c r="EQ696" s="761"/>
      <c r="ER696" s="175"/>
      <c r="ES696" s="401"/>
      <c r="ET696" s="398"/>
      <c r="EU696" s="400"/>
      <c r="EW696" s="179">
        <v>175000.2</v>
      </c>
      <c r="EX696" s="180">
        <v>35283.360000000001</v>
      </c>
      <c r="EY696" s="180" t="s">
        <v>296</v>
      </c>
      <c r="EZ696" s="181">
        <v>24.5</v>
      </c>
      <c r="FB696" s="400"/>
      <c r="FC696" s="398"/>
      <c r="FD696" s="401"/>
      <c r="FF696" s="179">
        <v>175000.2</v>
      </c>
      <c r="FG696" s="180">
        <v>34733.360000000001</v>
      </c>
      <c r="FH696" s="180" t="s">
        <v>296</v>
      </c>
      <c r="FI696" s="181">
        <v>23.5</v>
      </c>
      <c r="FK696" s="401"/>
    </row>
    <row r="697" spans="2:167" ht="15" customHeight="1" x14ac:dyDescent="0.25">
      <c r="B697" s="704"/>
      <c r="C697" s="704"/>
      <c r="D697" s="704"/>
      <c r="E697" s="704"/>
      <c r="F697" s="704"/>
      <c r="G697" s="399"/>
      <c r="H697" s="687" t="s">
        <v>307</v>
      </c>
      <c r="I697" s="688"/>
      <c r="J697" s="688"/>
      <c r="K697" s="689"/>
      <c r="L697" s="178"/>
      <c r="M697" s="687" t="s">
        <v>308</v>
      </c>
      <c r="N697" s="688"/>
      <c r="O697" s="688"/>
      <c r="P697" s="689"/>
      <c r="Q697" s="420"/>
      <c r="R697" s="420"/>
      <c r="S697" s="420"/>
      <c r="T697" s="420"/>
      <c r="U697" s="420"/>
      <c r="V697" s="153"/>
      <c r="W697" s="152"/>
      <c r="X697" s="398"/>
      <c r="Y697" s="400"/>
      <c r="AF697" s="400"/>
      <c r="AG697" s="398"/>
      <c r="AH697" s="401"/>
      <c r="AJ697" s="762"/>
      <c r="AK697" s="763"/>
      <c r="AL697" s="763"/>
      <c r="AM697" s="764"/>
      <c r="AO697" s="401"/>
      <c r="AP697" s="398"/>
      <c r="AQ697" s="400"/>
      <c r="AS697" s="193">
        <v>175000</v>
      </c>
      <c r="AT697" s="194">
        <v>37358.32</v>
      </c>
      <c r="AU697" s="408" t="s">
        <v>296</v>
      </c>
      <c r="AV697" s="195">
        <v>25.5</v>
      </c>
      <c r="AX697" s="400"/>
      <c r="AY697" s="398"/>
      <c r="AZ697" s="401"/>
      <c r="BB697" s="762"/>
      <c r="BC697" s="763"/>
      <c r="BD697" s="763"/>
      <c r="BE697" s="764"/>
      <c r="BG697" s="401"/>
      <c r="BH697" s="398"/>
      <c r="BI697" s="400"/>
      <c r="BK697" s="762"/>
      <c r="BL697" s="763"/>
      <c r="BM697" s="763"/>
      <c r="BN697" s="764"/>
      <c r="BP697" s="400"/>
      <c r="BQ697" s="398"/>
      <c r="BR697" s="401"/>
      <c r="BT697" s="168">
        <v>99407.2</v>
      </c>
      <c r="BU697" s="163">
        <v>18186.36</v>
      </c>
      <c r="BV697" s="163">
        <v>20600</v>
      </c>
      <c r="BW697" s="164">
        <v>23.5</v>
      </c>
      <c r="BY697" s="401"/>
      <c r="BZ697" s="398"/>
      <c r="CA697" s="400"/>
      <c r="CC697" s="762"/>
      <c r="CD697" s="763"/>
      <c r="CE697" s="763"/>
      <c r="CF697" s="764"/>
      <c r="CH697" s="400"/>
      <c r="CI697" s="398"/>
      <c r="CJ697" s="401"/>
      <c r="CL697" s="762"/>
      <c r="CM697" s="763"/>
      <c r="CN697" s="763"/>
      <c r="CO697" s="764"/>
      <c r="CQ697" s="401"/>
      <c r="CR697" s="398"/>
      <c r="CS697" s="400"/>
      <c r="CZ697" s="400"/>
      <c r="DA697" s="398"/>
      <c r="DB697" s="401"/>
      <c r="DD697" s="762"/>
      <c r="DE697" s="763"/>
      <c r="DF697" s="763"/>
      <c r="DG697" s="764"/>
      <c r="DI697" s="401"/>
      <c r="DJ697" s="398"/>
      <c r="DK697" s="400"/>
      <c r="DM697" s="168">
        <v>60707.199999999997</v>
      </c>
      <c r="DN697" s="163">
        <v>9609.51</v>
      </c>
      <c r="DO697" s="163">
        <v>19300</v>
      </c>
      <c r="DP697" s="164">
        <v>22</v>
      </c>
      <c r="DR697" s="400"/>
      <c r="DS697" s="398"/>
      <c r="DT697" s="401"/>
      <c r="DV697" s="762"/>
      <c r="DW697" s="763"/>
      <c r="DX697" s="763"/>
      <c r="DY697" s="764"/>
      <c r="EA697" s="401"/>
      <c r="EB697" s="398"/>
      <c r="EC697" s="400"/>
      <c r="EE697" s="762"/>
      <c r="EF697" s="763"/>
      <c r="EG697" s="763"/>
      <c r="EH697" s="764"/>
      <c r="EJ697" s="400"/>
      <c r="EK697" s="398"/>
      <c r="EL697" s="401"/>
      <c r="EM697" s="175"/>
      <c r="EN697" s="762"/>
      <c r="EO697" s="763"/>
      <c r="EP697" s="763"/>
      <c r="EQ697" s="764"/>
      <c r="ER697" s="175"/>
      <c r="ES697" s="401"/>
      <c r="ET697" s="398"/>
      <c r="EU697" s="400"/>
      <c r="FB697" s="400"/>
      <c r="FC697" s="398"/>
      <c r="FD697" s="401"/>
      <c r="FK697" s="401"/>
    </row>
    <row r="698" spans="2:167" ht="15" customHeight="1" x14ac:dyDescent="0.25">
      <c r="B698" s="704"/>
      <c r="C698" s="704"/>
      <c r="D698" s="704"/>
      <c r="E698" s="704"/>
      <c r="F698" s="704"/>
      <c r="G698" s="399"/>
      <c r="H698" s="690"/>
      <c r="I698" s="691"/>
      <c r="J698" s="691"/>
      <c r="K698" s="692"/>
      <c r="L698" s="178"/>
      <c r="M698" s="690"/>
      <c r="N698" s="691"/>
      <c r="O698" s="691"/>
      <c r="P698" s="692"/>
      <c r="Q698" s="178"/>
      <c r="R698" s="178"/>
      <c r="S698" s="178"/>
      <c r="T698" s="178"/>
      <c r="U698" s="178"/>
      <c r="V698" s="153"/>
      <c r="W698" s="152"/>
      <c r="X698" s="398"/>
      <c r="Y698" s="400"/>
      <c r="AA698" s="759" t="s">
        <v>307</v>
      </c>
      <c r="AB698" s="760"/>
      <c r="AC698" s="760"/>
      <c r="AD698" s="761"/>
      <c r="AF698" s="400"/>
      <c r="AG698" s="398"/>
      <c r="AH698" s="401"/>
      <c r="AJ698" s="697" t="s">
        <v>286</v>
      </c>
      <c r="AK698" s="693" t="s">
        <v>287</v>
      </c>
      <c r="AL698" s="693" t="s">
        <v>288</v>
      </c>
      <c r="AM698" s="699" t="s">
        <v>289</v>
      </c>
      <c r="AO698" s="401"/>
      <c r="AP698" s="398"/>
      <c r="AQ698" s="400"/>
      <c r="AX698" s="400"/>
      <c r="AY698" s="398"/>
      <c r="AZ698" s="401"/>
      <c r="BB698" s="697" t="s">
        <v>286</v>
      </c>
      <c r="BC698" s="693" t="s">
        <v>287</v>
      </c>
      <c r="BD698" s="693" t="s">
        <v>288</v>
      </c>
      <c r="BE698" s="699" t="s">
        <v>289</v>
      </c>
      <c r="BG698" s="401"/>
      <c r="BH698" s="398"/>
      <c r="BI698" s="400"/>
      <c r="BK698" s="697" t="s">
        <v>286</v>
      </c>
      <c r="BL698" s="693" t="s">
        <v>287</v>
      </c>
      <c r="BM698" s="693" t="s">
        <v>288</v>
      </c>
      <c r="BN698" s="699" t="s">
        <v>289</v>
      </c>
      <c r="BP698" s="400"/>
      <c r="BQ698" s="398"/>
      <c r="BR698" s="401"/>
      <c r="BT698" s="179">
        <v>120007.2</v>
      </c>
      <c r="BU698" s="180">
        <v>23027.360000000001</v>
      </c>
      <c r="BV698" s="180" t="s">
        <v>296</v>
      </c>
      <c r="BW698" s="181">
        <v>24.5</v>
      </c>
      <c r="BY698" s="401"/>
      <c r="BZ698" s="398"/>
      <c r="CA698" s="400"/>
      <c r="CC698" s="697" t="s">
        <v>286</v>
      </c>
      <c r="CD698" s="693" t="s">
        <v>287</v>
      </c>
      <c r="CE698" s="693" t="s">
        <v>288</v>
      </c>
      <c r="CF698" s="699" t="s">
        <v>289</v>
      </c>
      <c r="CH698" s="400"/>
      <c r="CI698" s="398"/>
      <c r="CJ698" s="401"/>
      <c r="CL698" s="697" t="s">
        <v>286</v>
      </c>
      <c r="CM698" s="693" t="s">
        <v>287</v>
      </c>
      <c r="CN698" s="693" t="s">
        <v>288</v>
      </c>
      <c r="CO698" s="699" t="s">
        <v>289</v>
      </c>
      <c r="CQ698" s="401"/>
      <c r="CR698" s="398"/>
      <c r="CS698" s="400"/>
      <c r="CU698" s="759" t="s">
        <v>307</v>
      </c>
      <c r="CV698" s="760"/>
      <c r="CW698" s="760"/>
      <c r="CX698" s="761"/>
      <c r="CZ698" s="400"/>
      <c r="DA698" s="398"/>
      <c r="DB698" s="401"/>
      <c r="DD698" s="697" t="s">
        <v>286</v>
      </c>
      <c r="DE698" s="693" t="s">
        <v>287</v>
      </c>
      <c r="DF698" s="693" t="s">
        <v>288</v>
      </c>
      <c r="DG698" s="699" t="s">
        <v>289</v>
      </c>
      <c r="DI698" s="401"/>
      <c r="DJ698" s="398"/>
      <c r="DK698" s="400"/>
      <c r="DM698" s="165">
        <v>80007.199999999997</v>
      </c>
      <c r="DN698" s="166">
        <v>13855.51</v>
      </c>
      <c r="DO698" s="166">
        <v>19400</v>
      </c>
      <c r="DP698" s="167">
        <v>22.5</v>
      </c>
      <c r="DR698" s="400"/>
      <c r="DS698" s="398"/>
      <c r="DT698" s="401"/>
      <c r="DV698" s="697" t="s">
        <v>286</v>
      </c>
      <c r="DW698" s="693" t="s">
        <v>287</v>
      </c>
      <c r="DX698" s="693" t="s">
        <v>288</v>
      </c>
      <c r="DY698" s="699" t="s">
        <v>289</v>
      </c>
      <c r="EA698" s="401"/>
      <c r="EB698" s="398"/>
      <c r="EC698" s="400"/>
      <c r="EE698" s="697" t="s">
        <v>286</v>
      </c>
      <c r="EF698" s="693" t="s">
        <v>287</v>
      </c>
      <c r="EG698" s="693" t="s">
        <v>288</v>
      </c>
      <c r="EH698" s="699" t="s">
        <v>289</v>
      </c>
      <c r="EJ698" s="400"/>
      <c r="EK698" s="398"/>
      <c r="EL698" s="401"/>
      <c r="EM698" s="175"/>
      <c r="EN698" s="697" t="s">
        <v>286</v>
      </c>
      <c r="EO698" s="693" t="s">
        <v>287</v>
      </c>
      <c r="EP698" s="693" t="s">
        <v>288</v>
      </c>
      <c r="EQ698" s="699" t="s">
        <v>289</v>
      </c>
      <c r="ER698" s="175"/>
      <c r="ES698" s="401"/>
      <c r="ET698" s="398"/>
      <c r="EU698" s="400"/>
      <c r="EW698" s="759" t="s">
        <v>307</v>
      </c>
      <c r="EX698" s="760"/>
      <c r="EY698" s="760"/>
      <c r="EZ698" s="761"/>
      <c r="FB698" s="400"/>
      <c r="FC698" s="398"/>
      <c r="FD698" s="401"/>
      <c r="FF698" s="759" t="s">
        <v>307</v>
      </c>
      <c r="FG698" s="760"/>
      <c r="FH698" s="760"/>
      <c r="FI698" s="761"/>
      <c r="FK698" s="401"/>
    </row>
    <row r="699" spans="2:167" ht="15" customHeight="1" x14ac:dyDescent="0.25">
      <c r="B699" s="704"/>
      <c r="C699" s="704"/>
      <c r="D699" s="704"/>
      <c r="E699" s="704"/>
      <c r="F699" s="704"/>
      <c r="G699" s="399"/>
      <c r="H699" s="697" t="s">
        <v>286</v>
      </c>
      <c r="I699" s="693" t="s">
        <v>287</v>
      </c>
      <c r="J699" s="693" t="s">
        <v>288</v>
      </c>
      <c r="K699" s="699" t="s">
        <v>289</v>
      </c>
      <c r="L699" s="178"/>
      <c r="M699" s="697" t="s">
        <v>290</v>
      </c>
      <c r="N699" s="693" t="s">
        <v>287</v>
      </c>
      <c r="O699" s="701" t="s">
        <v>291</v>
      </c>
      <c r="P699" s="699" t="s">
        <v>289</v>
      </c>
      <c r="Q699" s="178"/>
      <c r="R699" s="178"/>
      <c r="S699" s="178"/>
      <c r="T699" s="178"/>
      <c r="U699" s="178"/>
      <c r="V699" s="153"/>
      <c r="W699" s="152"/>
      <c r="X699" s="398"/>
      <c r="Y699" s="400"/>
      <c r="AA699" s="762"/>
      <c r="AB699" s="763"/>
      <c r="AC699" s="763"/>
      <c r="AD699" s="764"/>
      <c r="AF699" s="400"/>
      <c r="AG699" s="398"/>
      <c r="AH699" s="401"/>
      <c r="AJ699" s="698"/>
      <c r="AK699" s="694"/>
      <c r="AL699" s="694"/>
      <c r="AM699" s="700"/>
      <c r="AO699" s="401"/>
      <c r="AP699" s="398"/>
      <c r="AQ699" s="400"/>
      <c r="AS699" s="759" t="s">
        <v>307</v>
      </c>
      <c r="AT699" s="760"/>
      <c r="AU699" s="760"/>
      <c r="AV699" s="761"/>
      <c r="AX699" s="400"/>
      <c r="AY699" s="398"/>
      <c r="AZ699" s="401"/>
      <c r="BB699" s="698"/>
      <c r="BC699" s="694"/>
      <c r="BD699" s="694"/>
      <c r="BE699" s="700"/>
      <c r="BG699" s="401"/>
      <c r="BH699" s="398"/>
      <c r="BI699" s="400"/>
      <c r="BK699" s="698"/>
      <c r="BL699" s="694"/>
      <c r="BM699" s="694"/>
      <c r="BN699" s="700"/>
      <c r="BP699" s="400"/>
      <c r="BQ699" s="398"/>
      <c r="BR699" s="401"/>
      <c r="BY699" s="401"/>
      <c r="BZ699" s="398"/>
      <c r="CA699" s="400"/>
      <c r="CC699" s="698"/>
      <c r="CD699" s="694"/>
      <c r="CE699" s="694"/>
      <c r="CF699" s="700"/>
      <c r="CH699" s="400"/>
      <c r="CI699" s="398"/>
      <c r="CJ699" s="401"/>
      <c r="CL699" s="698"/>
      <c r="CM699" s="694"/>
      <c r="CN699" s="694"/>
      <c r="CO699" s="700"/>
      <c r="CQ699" s="401"/>
      <c r="CR699" s="398"/>
      <c r="CS699" s="400"/>
      <c r="CU699" s="762"/>
      <c r="CV699" s="763"/>
      <c r="CW699" s="763"/>
      <c r="CX699" s="764"/>
      <c r="CZ699" s="400"/>
      <c r="DA699" s="398"/>
      <c r="DB699" s="401"/>
      <c r="DD699" s="698"/>
      <c r="DE699" s="694"/>
      <c r="DF699" s="694"/>
      <c r="DG699" s="700"/>
      <c r="DI699" s="401"/>
      <c r="DJ699" s="398"/>
      <c r="DK699" s="400"/>
      <c r="DM699" s="168">
        <v>99407.2</v>
      </c>
      <c r="DN699" s="163">
        <v>18220.509999999998</v>
      </c>
      <c r="DO699" s="163">
        <v>20600</v>
      </c>
      <c r="DP699" s="164">
        <v>23.5</v>
      </c>
      <c r="DR699" s="400"/>
      <c r="DS699" s="398"/>
      <c r="DT699" s="401"/>
      <c r="DV699" s="698"/>
      <c r="DW699" s="694"/>
      <c r="DX699" s="694"/>
      <c r="DY699" s="700"/>
      <c r="EA699" s="401"/>
      <c r="EB699" s="398"/>
      <c r="EC699" s="400"/>
      <c r="EE699" s="698"/>
      <c r="EF699" s="694"/>
      <c r="EG699" s="694"/>
      <c r="EH699" s="700"/>
      <c r="EJ699" s="400"/>
      <c r="EK699" s="398"/>
      <c r="EL699" s="401"/>
      <c r="EM699" s="175"/>
      <c r="EN699" s="698"/>
      <c r="EO699" s="694"/>
      <c r="EP699" s="694"/>
      <c r="EQ699" s="700"/>
      <c r="ER699" s="175"/>
      <c r="ES699" s="401"/>
      <c r="ET699" s="398"/>
      <c r="EU699" s="400"/>
      <c r="EW699" s="762"/>
      <c r="EX699" s="763"/>
      <c r="EY699" s="763"/>
      <c r="EZ699" s="764"/>
      <c r="FB699" s="400"/>
      <c r="FC699" s="398"/>
      <c r="FD699" s="401"/>
      <c r="FF699" s="762"/>
      <c r="FG699" s="763"/>
      <c r="FH699" s="763"/>
      <c r="FI699" s="764"/>
      <c r="FK699" s="401"/>
    </row>
    <row r="700" spans="2:167" ht="15" customHeight="1" x14ac:dyDescent="0.25">
      <c r="B700" s="704"/>
      <c r="C700" s="704"/>
      <c r="D700" s="704"/>
      <c r="E700" s="704"/>
      <c r="F700" s="704"/>
      <c r="G700" s="399"/>
      <c r="H700" s="698"/>
      <c r="I700" s="694"/>
      <c r="J700" s="694"/>
      <c r="K700" s="700"/>
      <c r="L700" s="178"/>
      <c r="M700" s="698"/>
      <c r="N700" s="694"/>
      <c r="O700" s="702"/>
      <c r="P700" s="700"/>
      <c r="Q700" s="178"/>
      <c r="R700" s="178"/>
      <c r="S700" s="178"/>
      <c r="T700" s="178"/>
      <c r="U700" s="178"/>
      <c r="V700" s="153"/>
      <c r="W700" s="152"/>
      <c r="X700" s="398"/>
      <c r="Y700" s="400"/>
      <c r="AA700" s="697" t="s">
        <v>286</v>
      </c>
      <c r="AB700" s="693" t="s">
        <v>287</v>
      </c>
      <c r="AC700" s="693" t="s">
        <v>288</v>
      </c>
      <c r="AD700" s="699" t="s">
        <v>289</v>
      </c>
      <c r="AF700" s="400"/>
      <c r="AG700" s="398"/>
      <c r="AH700" s="401"/>
      <c r="AJ700" s="158" t="s">
        <v>292</v>
      </c>
      <c r="AK700" s="159" t="s">
        <v>292</v>
      </c>
      <c r="AL700" s="159" t="s">
        <v>292</v>
      </c>
      <c r="AM700" s="160" t="s">
        <v>292</v>
      </c>
      <c r="AO700" s="401"/>
      <c r="AP700" s="398"/>
      <c r="AQ700" s="400"/>
      <c r="AS700" s="762"/>
      <c r="AT700" s="763"/>
      <c r="AU700" s="763"/>
      <c r="AV700" s="764"/>
      <c r="AX700" s="400"/>
      <c r="AY700" s="398"/>
      <c r="AZ700" s="401"/>
      <c r="BB700" s="158" t="s">
        <v>292</v>
      </c>
      <c r="BC700" s="159" t="s">
        <v>292</v>
      </c>
      <c r="BD700" s="159" t="s">
        <v>292</v>
      </c>
      <c r="BE700" s="160" t="s">
        <v>292</v>
      </c>
      <c r="BG700" s="401"/>
      <c r="BH700" s="398"/>
      <c r="BI700" s="400"/>
      <c r="BK700" s="158" t="s">
        <v>292</v>
      </c>
      <c r="BL700" s="159" t="s">
        <v>292</v>
      </c>
      <c r="BM700" s="159" t="s">
        <v>292</v>
      </c>
      <c r="BN700" s="160" t="s">
        <v>292</v>
      </c>
      <c r="BP700" s="400"/>
      <c r="BQ700" s="398"/>
      <c r="BR700" s="401"/>
      <c r="BT700" s="759" t="s">
        <v>307</v>
      </c>
      <c r="BU700" s="760"/>
      <c r="BV700" s="760"/>
      <c r="BW700" s="761"/>
      <c r="BY700" s="401"/>
      <c r="BZ700" s="398"/>
      <c r="CA700" s="400"/>
      <c r="CC700" s="158" t="s">
        <v>292</v>
      </c>
      <c r="CD700" s="159" t="s">
        <v>292</v>
      </c>
      <c r="CE700" s="159" t="s">
        <v>292</v>
      </c>
      <c r="CF700" s="160" t="s">
        <v>292</v>
      </c>
      <c r="CH700" s="400"/>
      <c r="CI700" s="398"/>
      <c r="CJ700" s="401"/>
      <c r="CL700" s="158" t="s">
        <v>292</v>
      </c>
      <c r="CM700" s="159" t="s">
        <v>292</v>
      </c>
      <c r="CN700" s="159" t="s">
        <v>292</v>
      </c>
      <c r="CO700" s="160" t="s">
        <v>292</v>
      </c>
      <c r="CQ700" s="401"/>
      <c r="CR700" s="398"/>
      <c r="CS700" s="400"/>
      <c r="CU700" s="697" t="s">
        <v>286</v>
      </c>
      <c r="CV700" s="693" t="s">
        <v>287</v>
      </c>
      <c r="CW700" s="693" t="s">
        <v>288</v>
      </c>
      <c r="CX700" s="699" t="s">
        <v>289</v>
      </c>
      <c r="CZ700" s="400"/>
      <c r="DA700" s="398"/>
      <c r="DB700" s="401"/>
      <c r="DD700" s="158" t="s">
        <v>292</v>
      </c>
      <c r="DE700" s="159" t="s">
        <v>292</v>
      </c>
      <c r="DF700" s="159" t="s">
        <v>292</v>
      </c>
      <c r="DG700" s="160" t="s">
        <v>292</v>
      </c>
      <c r="DI700" s="401"/>
      <c r="DJ700" s="398"/>
      <c r="DK700" s="400"/>
      <c r="DM700" s="179">
        <v>120007.2</v>
      </c>
      <c r="DN700" s="180">
        <v>23061.51</v>
      </c>
      <c r="DO700" s="180" t="s">
        <v>296</v>
      </c>
      <c r="DP700" s="181">
        <v>24.5</v>
      </c>
      <c r="DR700" s="400"/>
      <c r="DS700" s="398"/>
      <c r="DT700" s="401"/>
      <c r="DV700" s="158" t="s">
        <v>292</v>
      </c>
      <c r="DW700" s="159" t="s">
        <v>292</v>
      </c>
      <c r="DX700" s="159" t="s">
        <v>292</v>
      </c>
      <c r="DY700" s="160" t="s">
        <v>292</v>
      </c>
      <c r="EA700" s="401"/>
      <c r="EB700" s="398"/>
      <c r="EC700" s="400"/>
      <c r="EE700" s="158" t="s">
        <v>292</v>
      </c>
      <c r="EF700" s="159" t="s">
        <v>292</v>
      </c>
      <c r="EG700" s="159" t="s">
        <v>292</v>
      </c>
      <c r="EH700" s="160" t="s">
        <v>292</v>
      </c>
      <c r="EJ700" s="400"/>
      <c r="EK700" s="398"/>
      <c r="EL700" s="401"/>
      <c r="EM700" s="175"/>
      <c r="EN700" s="158" t="s">
        <v>292</v>
      </c>
      <c r="EO700" s="159" t="s">
        <v>292</v>
      </c>
      <c r="EP700" s="159" t="s">
        <v>292</v>
      </c>
      <c r="EQ700" s="160" t="s">
        <v>292</v>
      </c>
      <c r="ER700" s="175"/>
      <c r="ES700" s="401"/>
      <c r="ET700" s="398"/>
      <c r="EU700" s="400"/>
      <c r="EW700" s="697" t="s">
        <v>286</v>
      </c>
      <c r="EX700" s="693" t="s">
        <v>287</v>
      </c>
      <c r="EY700" s="693" t="s">
        <v>288</v>
      </c>
      <c r="EZ700" s="699" t="s">
        <v>289</v>
      </c>
      <c r="FB700" s="400"/>
      <c r="FC700" s="398"/>
      <c r="FD700" s="401"/>
      <c r="FF700" s="697" t="s">
        <v>286</v>
      </c>
      <c r="FG700" s="693" t="s">
        <v>287</v>
      </c>
      <c r="FH700" s="693" t="s">
        <v>288</v>
      </c>
      <c r="FI700" s="699" t="s">
        <v>289</v>
      </c>
      <c r="FK700" s="401"/>
    </row>
    <row r="701" spans="2:167" ht="15" customHeight="1" x14ac:dyDescent="0.25">
      <c r="B701" s="704"/>
      <c r="C701" s="704"/>
      <c r="D701" s="704"/>
      <c r="E701" s="704"/>
      <c r="F701" s="704"/>
      <c r="G701" s="399"/>
      <c r="H701" s="158" t="s">
        <v>292</v>
      </c>
      <c r="I701" s="159" t="s">
        <v>292</v>
      </c>
      <c r="J701" s="159" t="s">
        <v>292</v>
      </c>
      <c r="K701" s="160" t="s">
        <v>292</v>
      </c>
      <c r="L701" s="178"/>
      <c r="M701" s="158" t="s">
        <v>292</v>
      </c>
      <c r="N701" s="159" t="s">
        <v>292</v>
      </c>
      <c r="O701" s="159" t="s">
        <v>292</v>
      </c>
      <c r="P701" s="160" t="s">
        <v>292</v>
      </c>
      <c r="Q701" s="178"/>
      <c r="R701" s="178"/>
      <c r="S701" s="178"/>
      <c r="T701" s="178"/>
      <c r="U701" s="178"/>
      <c r="V701" s="153"/>
      <c r="W701" s="152"/>
      <c r="X701" s="398"/>
      <c r="Y701" s="400"/>
      <c r="AA701" s="698"/>
      <c r="AB701" s="694"/>
      <c r="AC701" s="694"/>
      <c r="AD701" s="700"/>
      <c r="AF701" s="400"/>
      <c r="AG701" s="398"/>
      <c r="AH701" s="401"/>
      <c r="AJ701" s="158" t="s">
        <v>293</v>
      </c>
      <c r="AK701" s="159" t="s">
        <v>294</v>
      </c>
      <c r="AL701" s="159" t="s">
        <v>293</v>
      </c>
      <c r="AM701" s="160" t="s">
        <v>295</v>
      </c>
      <c r="AO701" s="401"/>
      <c r="AP701" s="398"/>
      <c r="AQ701" s="400"/>
      <c r="AS701" s="697" t="s">
        <v>286</v>
      </c>
      <c r="AT701" s="693" t="s">
        <v>287</v>
      </c>
      <c r="AU701" s="693" t="s">
        <v>288</v>
      </c>
      <c r="AV701" s="699" t="s">
        <v>289</v>
      </c>
      <c r="AX701" s="400"/>
      <c r="AY701" s="398"/>
      <c r="AZ701" s="401"/>
      <c r="BB701" s="158" t="s">
        <v>293</v>
      </c>
      <c r="BC701" s="159" t="s">
        <v>294</v>
      </c>
      <c r="BD701" s="159" t="s">
        <v>293</v>
      </c>
      <c r="BE701" s="160" t="s">
        <v>295</v>
      </c>
      <c r="BG701" s="401"/>
      <c r="BH701" s="398"/>
      <c r="BI701" s="400"/>
      <c r="BK701" s="158" t="s">
        <v>293</v>
      </c>
      <c r="BL701" s="159" t="s">
        <v>294</v>
      </c>
      <c r="BM701" s="159" t="s">
        <v>293</v>
      </c>
      <c r="BN701" s="160" t="s">
        <v>295</v>
      </c>
      <c r="BP701" s="400"/>
      <c r="BQ701" s="398"/>
      <c r="BR701" s="401"/>
      <c r="BT701" s="762"/>
      <c r="BU701" s="763"/>
      <c r="BV701" s="763"/>
      <c r="BW701" s="764"/>
      <c r="BY701" s="401"/>
      <c r="BZ701" s="398"/>
      <c r="CA701" s="400"/>
      <c r="CC701" s="158" t="s">
        <v>293</v>
      </c>
      <c r="CD701" s="159" t="s">
        <v>294</v>
      </c>
      <c r="CE701" s="159" t="s">
        <v>293</v>
      </c>
      <c r="CF701" s="160" t="s">
        <v>295</v>
      </c>
      <c r="CH701" s="400"/>
      <c r="CI701" s="398"/>
      <c r="CJ701" s="401"/>
      <c r="CL701" s="158" t="s">
        <v>293</v>
      </c>
      <c r="CM701" s="159" t="s">
        <v>294</v>
      </c>
      <c r="CN701" s="159" t="s">
        <v>293</v>
      </c>
      <c r="CO701" s="160" t="s">
        <v>295</v>
      </c>
      <c r="CQ701" s="401"/>
      <c r="CR701" s="398"/>
      <c r="CS701" s="400"/>
      <c r="CU701" s="698"/>
      <c r="CV701" s="694"/>
      <c r="CW701" s="694"/>
      <c r="CX701" s="700"/>
      <c r="CZ701" s="400"/>
      <c r="DA701" s="398"/>
      <c r="DB701" s="401"/>
      <c r="DD701" s="158" t="s">
        <v>293</v>
      </c>
      <c r="DE701" s="159" t="s">
        <v>294</v>
      </c>
      <c r="DF701" s="159" t="s">
        <v>293</v>
      </c>
      <c r="DG701" s="160" t="s">
        <v>295</v>
      </c>
      <c r="DI701" s="401"/>
      <c r="DJ701" s="398"/>
      <c r="DK701" s="400"/>
      <c r="DR701" s="400"/>
      <c r="DS701" s="398"/>
      <c r="DT701" s="401"/>
      <c r="DV701" s="158" t="s">
        <v>293</v>
      </c>
      <c r="DW701" s="159" t="s">
        <v>294</v>
      </c>
      <c r="DX701" s="159" t="s">
        <v>293</v>
      </c>
      <c r="DY701" s="160" t="s">
        <v>295</v>
      </c>
      <c r="EA701" s="401"/>
      <c r="EB701" s="398"/>
      <c r="EC701" s="400"/>
      <c r="EE701" s="158" t="s">
        <v>293</v>
      </c>
      <c r="EF701" s="159" t="s">
        <v>294</v>
      </c>
      <c r="EG701" s="159" t="s">
        <v>293</v>
      </c>
      <c r="EH701" s="160" t="s">
        <v>295</v>
      </c>
      <c r="EJ701" s="400"/>
      <c r="EK701" s="398"/>
      <c r="EL701" s="401"/>
      <c r="EM701" s="175"/>
      <c r="EN701" s="158" t="s">
        <v>293</v>
      </c>
      <c r="EO701" s="159" t="s">
        <v>294</v>
      </c>
      <c r="EP701" s="159" t="s">
        <v>293</v>
      </c>
      <c r="EQ701" s="160" t="s">
        <v>295</v>
      </c>
      <c r="ER701" s="175"/>
      <c r="ES701" s="401"/>
      <c r="ET701" s="398"/>
      <c r="EU701" s="400"/>
      <c r="EW701" s="698"/>
      <c r="EX701" s="694"/>
      <c r="EY701" s="694"/>
      <c r="EZ701" s="700"/>
      <c r="FB701" s="400"/>
      <c r="FC701" s="398"/>
      <c r="FD701" s="401"/>
      <c r="FF701" s="698"/>
      <c r="FG701" s="694"/>
      <c r="FH701" s="694"/>
      <c r="FI701" s="700"/>
      <c r="FK701" s="401"/>
    </row>
    <row r="702" spans="2:167" ht="15" customHeight="1" x14ac:dyDescent="0.25">
      <c r="B702" s="704"/>
      <c r="C702" s="704"/>
      <c r="D702" s="704"/>
      <c r="E702" s="704"/>
      <c r="F702" s="704"/>
      <c r="G702" s="399"/>
      <c r="H702" s="158" t="s">
        <v>293</v>
      </c>
      <c r="I702" s="159" t="s">
        <v>294</v>
      </c>
      <c r="J702" s="159" t="s">
        <v>293</v>
      </c>
      <c r="K702" s="160" t="s">
        <v>295</v>
      </c>
      <c r="L702" s="178"/>
      <c r="M702" s="158" t="s">
        <v>293</v>
      </c>
      <c r="N702" s="159" t="s">
        <v>294</v>
      </c>
      <c r="O702" s="159" t="s">
        <v>293</v>
      </c>
      <c r="P702" s="160" t="s">
        <v>295</v>
      </c>
      <c r="Q702" s="178"/>
      <c r="R702" s="178"/>
      <c r="S702" s="178"/>
      <c r="T702" s="178"/>
      <c r="U702" s="178"/>
      <c r="V702" s="153"/>
      <c r="W702" s="152"/>
      <c r="X702" s="398"/>
      <c r="Y702" s="400"/>
      <c r="AA702" s="158" t="s">
        <v>292</v>
      </c>
      <c r="AB702" s="159" t="s">
        <v>292</v>
      </c>
      <c r="AC702" s="159" t="s">
        <v>292</v>
      </c>
      <c r="AD702" s="160" t="s">
        <v>292</v>
      </c>
      <c r="AF702" s="400"/>
      <c r="AG702" s="398"/>
      <c r="AH702" s="401"/>
      <c r="AJ702" s="161">
        <v>0</v>
      </c>
      <c r="AK702" s="162">
        <v>0</v>
      </c>
      <c r="AL702" s="163">
        <v>17707.2</v>
      </c>
      <c r="AM702" s="164">
        <v>24.75</v>
      </c>
      <c r="AO702" s="401"/>
      <c r="AP702" s="398"/>
      <c r="AQ702" s="400"/>
      <c r="AS702" s="698"/>
      <c r="AT702" s="694"/>
      <c r="AU702" s="694"/>
      <c r="AV702" s="700"/>
      <c r="AX702" s="400"/>
      <c r="AY702" s="398"/>
      <c r="AZ702" s="401"/>
      <c r="BB702" s="161">
        <v>0</v>
      </c>
      <c r="BC702" s="162">
        <v>0</v>
      </c>
      <c r="BD702" s="163">
        <v>17707.2</v>
      </c>
      <c r="BE702" s="164">
        <v>24.75</v>
      </c>
      <c r="BG702" s="401"/>
      <c r="BH702" s="398"/>
      <c r="BI702" s="400"/>
      <c r="BK702" s="161">
        <v>0</v>
      </c>
      <c r="BL702" s="162">
        <v>0</v>
      </c>
      <c r="BM702" s="163">
        <v>17707.2</v>
      </c>
      <c r="BN702" s="164">
        <v>24.75</v>
      </c>
      <c r="BP702" s="400"/>
      <c r="BQ702" s="398"/>
      <c r="BR702" s="401"/>
      <c r="BT702" s="697" t="s">
        <v>286</v>
      </c>
      <c r="BU702" s="693" t="s">
        <v>287</v>
      </c>
      <c r="BV702" s="693" t="s">
        <v>288</v>
      </c>
      <c r="BW702" s="699" t="s">
        <v>289</v>
      </c>
      <c r="BY702" s="401"/>
      <c r="BZ702" s="398"/>
      <c r="CA702" s="400"/>
      <c r="CC702" s="161">
        <v>0</v>
      </c>
      <c r="CD702" s="162">
        <v>0</v>
      </c>
      <c r="CE702" s="163">
        <v>17707.2</v>
      </c>
      <c r="CF702" s="164">
        <v>24.75</v>
      </c>
      <c r="CH702" s="400"/>
      <c r="CI702" s="398"/>
      <c r="CJ702" s="401"/>
      <c r="CL702" s="161">
        <v>0</v>
      </c>
      <c r="CM702" s="162">
        <v>0</v>
      </c>
      <c r="CN702" s="163">
        <v>17707.2</v>
      </c>
      <c r="CO702" s="164">
        <v>24.75</v>
      </c>
      <c r="CQ702" s="401"/>
      <c r="CR702" s="398"/>
      <c r="CS702" s="400"/>
      <c r="CU702" s="158" t="s">
        <v>292</v>
      </c>
      <c r="CV702" s="159" t="s">
        <v>292</v>
      </c>
      <c r="CW702" s="159" t="s">
        <v>292</v>
      </c>
      <c r="CX702" s="160" t="s">
        <v>292</v>
      </c>
      <c r="CZ702" s="400"/>
      <c r="DA702" s="398"/>
      <c r="DB702" s="401"/>
      <c r="DD702" s="161">
        <v>0</v>
      </c>
      <c r="DE702" s="162">
        <v>0</v>
      </c>
      <c r="DF702" s="163">
        <v>17707.2</v>
      </c>
      <c r="DG702" s="164">
        <v>24.75</v>
      </c>
      <c r="DI702" s="401"/>
      <c r="DJ702" s="398"/>
      <c r="DK702" s="400"/>
      <c r="DM702" s="759" t="s">
        <v>307</v>
      </c>
      <c r="DN702" s="760"/>
      <c r="DO702" s="760"/>
      <c r="DP702" s="761"/>
      <c r="DR702" s="400"/>
      <c r="DS702" s="398"/>
      <c r="DT702" s="401"/>
      <c r="DV702" s="161">
        <v>0</v>
      </c>
      <c r="DW702" s="162">
        <v>0</v>
      </c>
      <c r="DX702" s="163">
        <v>17707.2</v>
      </c>
      <c r="DY702" s="164">
        <v>24.75</v>
      </c>
      <c r="EA702" s="401"/>
      <c r="EB702" s="398"/>
      <c r="EC702" s="400"/>
      <c r="EE702" s="161">
        <v>0</v>
      </c>
      <c r="EF702" s="162">
        <v>0</v>
      </c>
      <c r="EG702" s="163">
        <v>17707.2</v>
      </c>
      <c r="EH702" s="164">
        <v>24.35</v>
      </c>
      <c r="EJ702" s="400"/>
      <c r="EK702" s="398"/>
      <c r="EL702" s="401"/>
      <c r="EM702" s="175"/>
      <c r="EN702" s="161">
        <v>0</v>
      </c>
      <c r="EO702" s="162">
        <v>0</v>
      </c>
      <c r="EP702" s="163">
        <v>17707.2</v>
      </c>
      <c r="EQ702" s="164">
        <v>24.35</v>
      </c>
      <c r="ER702" s="175"/>
      <c r="ES702" s="401"/>
      <c r="ET702" s="398"/>
      <c r="EU702" s="400"/>
      <c r="EW702" s="158" t="s">
        <v>292</v>
      </c>
      <c r="EX702" s="159" t="s">
        <v>292</v>
      </c>
      <c r="EY702" s="159" t="s">
        <v>292</v>
      </c>
      <c r="EZ702" s="160" t="s">
        <v>292</v>
      </c>
      <c r="FB702" s="400"/>
      <c r="FC702" s="398"/>
      <c r="FD702" s="401"/>
      <c r="FF702" s="158" t="s">
        <v>292</v>
      </c>
      <c r="FG702" s="159" t="s">
        <v>292</v>
      </c>
      <c r="FH702" s="159" t="s">
        <v>292</v>
      </c>
      <c r="FI702" s="160" t="s">
        <v>292</v>
      </c>
      <c r="FK702" s="401"/>
    </row>
    <row r="703" spans="2:167" ht="15" customHeight="1" x14ac:dyDescent="0.25">
      <c r="B703" s="704"/>
      <c r="C703" s="704"/>
      <c r="D703" s="704"/>
      <c r="E703" s="704"/>
      <c r="F703" s="704"/>
      <c r="G703" s="399"/>
      <c r="H703" s="161">
        <v>0</v>
      </c>
      <c r="I703" s="162">
        <v>0</v>
      </c>
      <c r="J703" s="163">
        <v>17707.2</v>
      </c>
      <c r="K703" s="164">
        <v>24.75</v>
      </c>
      <c r="L703" s="178"/>
      <c r="M703" s="161">
        <v>0</v>
      </c>
      <c r="N703" s="162">
        <v>0</v>
      </c>
      <c r="O703" s="163">
        <v>6000</v>
      </c>
      <c r="P703" s="164">
        <v>21</v>
      </c>
      <c r="Q703" s="178"/>
      <c r="R703" s="178"/>
      <c r="S703" s="178"/>
      <c r="T703" s="178"/>
      <c r="U703" s="178"/>
      <c r="V703" s="153"/>
      <c r="W703" s="152"/>
      <c r="X703" s="398"/>
      <c r="Y703" s="400"/>
      <c r="AA703" s="158" t="s">
        <v>293</v>
      </c>
      <c r="AB703" s="159" t="s">
        <v>294</v>
      </c>
      <c r="AC703" s="159" t="s">
        <v>293</v>
      </c>
      <c r="AD703" s="160" t="s">
        <v>295</v>
      </c>
      <c r="AF703" s="400"/>
      <c r="AG703" s="398"/>
      <c r="AH703" s="401"/>
      <c r="AJ703" s="165">
        <v>17707.2</v>
      </c>
      <c r="AK703" s="166">
        <v>4382.5200000000004</v>
      </c>
      <c r="AL703" s="166">
        <v>15300</v>
      </c>
      <c r="AM703" s="167">
        <v>30</v>
      </c>
      <c r="AO703" s="401"/>
      <c r="AP703" s="398"/>
      <c r="AQ703" s="400"/>
      <c r="AS703" s="158" t="s">
        <v>292</v>
      </c>
      <c r="AT703" s="159" t="s">
        <v>292</v>
      </c>
      <c r="AU703" s="159" t="s">
        <v>292</v>
      </c>
      <c r="AV703" s="160" t="s">
        <v>292</v>
      </c>
      <c r="AX703" s="400"/>
      <c r="AY703" s="398"/>
      <c r="AZ703" s="401"/>
      <c r="BB703" s="165">
        <v>17707.2</v>
      </c>
      <c r="BC703" s="166">
        <v>4382.5320000000002</v>
      </c>
      <c r="BD703" s="166">
        <v>15299.999999999996</v>
      </c>
      <c r="BE703" s="167">
        <v>30</v>
      </c>
      <c r="BG703" s="401"/>
      <c r="BH703" s="398"/>
      <c r="BI703" s="400"/>
      <c r="BK703" s="165">
        <v>17707.2</v>
      </c>
      <c r="BL703" s="166">
        <v>4382.5320000000002</v>
      </c>
      <c r="BM703" s="166">
        <v>15299.999999999996</v>
      </c>
      <c r="BN703" s="167">
        <v>30</v>
      </c>
      <c r="BP703" s="400"/>
      <c r="BQ703" s="398"/>
      <c r="BR703" s="401"/>
      <c r="BT703" s="698"/>
      <c r="BU703" s="694"/>
      <c r="BV703" s="694"/>
      <c r="BW703" s="700"/>
      <c r="BY703" s="401"/>
      <c r="BZ703" s="398"/>
      <c r="CA703" s="400"/>
      <c r="CC703" s="165">
        <v>17707.2</v>
      </c>
      <c r="CD703" s="166">
        <v>4382.5320000000002</v>
      </c>
      <c r="CE703" s="166">
        <v>15299.999999999996</v>
      </c>
      <c r="CF703" s="167">
        <v>30</v>
      </c>
      <c r="CH703" s="400"/>
      <c r="CI703" s="398"/>
      <c r="CJ703" s="401"/>
      <c r="CL703" s="165">
        <v>17707.2</v>
      </c>
      <c r="CM703" s="166">
        <v>4382.5320000000002</v>
      </c>
      <c r="CN703" s="166">
        <v>15299.999999999996</v>
      </c>
      <c r="CO703" s="167">
        <v>30</v>
      </c>
      <c r="CQ703" s="401"/>
      <c r="CR703" s="398"/>
      <c r="CS703" s="400"/>
      <c r="CU703" s="158" t="s">
        <v>293</v>
      </c>
      <c r="CV703" s="159" t="s">
        <v>294</v>
      </c>
      <c r="CW703" s="159" t="s">
        <v>293</v>
      </c>
      <c r="CX703" s="160" t="s">
        <v>295</v>
      </c>
      <c r="CZ703" s="400"/>
      <c r="DA703" s="398"/>
      <c r="DB703" s="401"/>
      <c r="DD703" s="165">
        <v>17707.2</v>
      </c>
      <c r="DE703" s="166">
        <v>4382.5200000000004</v>
      </c>
      <c r="DF703" s="166">
        <v>15300</v>
      </c>
      <c r="DG703" s="167">
        <v>30</v>
      </c>
      <c r="DI703" s="401"/>
      <c r="DJ703" s="398"/>
      <c r="DK703" s="400"/>
      <c r="DM703" s="762"/>
      <c r="DN703" s="763"/>
      <c r="DO703" s="763"/>
      <c r="DP703" s="764"/>
      <c r="DR703" s="400"/>
      <c r="DS703" s="398"/>
      <c r="DT703" s="401"/>
      <c r="DV703" s="165">
        <v>17707.2</v>
      </c>
      <c r="DW703" s="166">
        <v>4382.5320000000002</v>
      </c>
      <c r="DX703" s="166">
        <v>15299.999999999996</v>
      </c>
      <c r="DY703" s="167">
        <v>30</v>
      </c>
      <c r="EA703" s="401"/>
      <c r="EB703" s="398"/>
      <c r="EC703" s="400"/>
      <c r="EE703" s="165">
        <v>17707.2</v>
      </c>
      <c r="EF703" s="166">
        <v>4311.7032000000008</v>
      </c>
      <c r="EG703" s="166">
        <v>15299.999999999996</v>
      </c>
      <c r="EH703" s="167">
        <v>29.7</v>
      </c>
      <c r="EJ703" s="400"/>
      <c r="EK703" s="398"/>
      <c r="EL703" s="401"/>
      <c r="EM703" s="175"/>
      <c r="EN703" s="165">
        <v>17707.2</v>
      </c>
      <c r="EO703" s="166">
        <v>4311.7032000000008</v>
      </c>
      <c r="EP703" s="166">
        <v>15299.999999999996</v>
      </c>
      <c r="EQ703" s="167">
        <v>29.7</v>
      </c>
      <c r="ER703" s="175"/>
      <c r="ES703" s="401"/>
      <c r="ET703" s="398"/>
      <c r="EU703" s="400"/>
      <c r="EW703" s="158" t="s">
        <v>293</v>
      </c>
      <c r="EX703" s="159" t="s">
        <v>294</v>
      </c>
      <c r="EY703" s="159" t="s">
        <v>293</v>
      </c>
      <c r="EZ703" s="160" t="s">
        <v>295</v>
      </c>
      <c r="FB703" s="400"/>
      <c r="FC703" s="398"/>
      <c r="FD703" s="401"/>
      <c r="FF703" s="158" t="s">
        <v>293</v>
      </c>
      <c r="FG703" s="159" t="s">
        <v>294</v>
      </c>
      <c r="FH703" s="159" t="s">
        <v>293</v>
      </c>
      <c r="FI703" s="160" t="s">
        <v>295</v>
      </c>
      <c r="FK703" s="401"/>
    </row>
    <row r="704" spans="2:167" ht="15" customHeight="1" x14ac:dyDescent="0.25">
      <c r="B704" s="704"/>
      <c r="C704" s="704"/>
      <c r="D704" s="704"/>
      <c r="E704" s="704"/>
      <c r="F704" s="704"/>
      <c r="G704" s="399"/>
      <c r="H704" s="165">
        <v>17707.2</v>
      </c>
      <c r="I704" s="166">
        <v>4382.5200000000004</v>
      </c>
      <c r="J704" s="166">
        <v>15300</v>
      </c>
      <c r="K704" s="167">
        <v>30</v>
      </c>
      <c r="L704" s="178"/>
      <c r="M704" s="165">
        <v>6000</v>
      </c>
      <c r="N704" s="166">
        <v>1260</v>
      </c>
      <c r="O704" s="166">
        <v>18000</v>
      </c>
      <c r="P704" s="167">
        <v>25</v>
      </c>
      <c r="Q704" s="178"/>
      <c r="R704" s="178"/>
      <c r="S704" s="178"/>
      <c r="T704" s="178"/>
      <c r="U704" s="178"/>
      <c r="V704" s="153"/>
      <c r="W704" s="152"/>
      <c r="X704" s="398"/>
      <c r="Y704" s="400"/>
      <c r="AA704" s="161">
        <v>0</v>
      </c>
      <c r="AB704" s="162">
        <v>0</v>
      </c>
      <c r="AC704" s="163">
        <v>17707.2</v>
      </c>
      <c r="AD704" s="164">
        <v>24.75</v>
      </c>
      <c r="AF704" s="400"/>
      <c r="AG704" s="398"/>
      <c r="AH704" s="401"/>
      <c r="AJ704" s="168">
        <v>33007.199999999997</v>
      </c>
      <c r="AK704" s="163">
        <v>8972.52</v>
      </c>
      <c r="AL704" s="163">
        <v>20400</v>
      </c>
      <c r="AM704" s="164">
        <v>40</v>
      </c>
      <c r="AO704" s="401"/>
      <c r="AP704" s="398"/>
      <c r="AQ704" s="400"/>
      <c r="AS704" s="158" t="s">
        <v>293</v>
      </c>
      <c r="AT704" s="159" t="s">
        <v>294</v>
      </c>
      <c r="AU704" s="159" t="s">
        <v>293</v>
      </c>
      <c r="AV704" s="160" t="s">
        <v>295</v>
      </c>
      <c r="AX704" s="400"/>
      <c r="AY704" s="398"/>
      <c r="AZ704" s="401"/>
      <c r="BB704" s="168">
        <v>33007.199999999997</v>
      </c>
      <c r="BC704" s="163">
        <v>8972.5319999999992</v>
      </c>
      <c r="BD704" s="163">
        <v>20400</v>
      </c>
      <c r="BE704" s="164">
        <v>40</v>
      </c>
      <c r="BG704" s="401"/>
      <c r="BH704" s="398"/>
      <c r="BI704" s="400"/>
      <c r="BK704" s="168">
        <v>33007.199999999997</v>
      </c>
      <c r="BL704" s="163">
        <v>8972.5319999999992</v>
      </c>
      <c r="BM704" s="163">
        <v>20400</v>
      </c>
      <c r="BN704" s="164">
        <v>40</v>
      </c>
      <c r="BP704" s="400"/>
      <c r="BQ704" s="398"/>
      <c r="BR704" s="401"/>
      <c r="BT704" s="158" t="s">
        <v>292</v>
      </c>
      <c r="BU704" s="159" t="s">
        <v>292</v>
      </c>
      <c r="BV704" s="159" t="s">
        <v>292</v>
      </c>
      <c r="BW704" s="160" t="s">
        <v>292</v>
      </c>
      <c r="BY704" s="401"/>
      <c r="BZ704" s="398"/>
      <c r="CA704" s="400"/>
      <c r="CC704" s="168">
        <v>33007.199999999997</v>
      </c>
      <c r="CD704" s="163">
        <v>8972.5319999999992</v>
      </c>
      <c r="CE704" s="163">
        <v>20400</v>
      </c>
      <c r="CF704" s="164">
        <v>40</v>
      </c>
      <c r="CH704" s="400"/>
      <c r="CI704" s="398"/>
      <c r="CJ704" s="401"/>
      <c r="CL704" s="168">
        <v>33007.199999999997</v>
      </c>
      <c r="CM704" s="163">
        <v>8972.5319999999992</v>
      </c>
      <c r="CN704" s="163">
        <v>20400</v>
      </c>
      <c r="CO704" s="164">
        <v>40</v>
      </c>
      <c r="CQ704" s="401"/>
      <c r="CR704" s="398"/>
      <c r="CS704" s="400"/>
      <c r="CU704" s="161">
        <v>0</v>
      </c>
      <c r="CV704" s="162">
        <v>0</v>
      </c>
      <c r="CW704" s="163">
        <v>17707.2</v>
      </c>
      <c r="CX704" s="164">
        <v>24.75</v>
      </c>
      <c r="CZ704" s="400"/>
      <c r="DA704" s="398"/>
      <c r="DB704" s="401"/>
      <c r="DD704" s="168">
        <v>33007.199999999997</v>
      </c>
      <c r="DE704" s="163">
        <v>8972.52</v>
      </c>
      <c r="DF704" s="163">
        <v>20400</v>
      </c>
      <c r="DG704" s="164">
        <v>40</v>
      </c>
      <c r="DI704" s="401"/>
      <c r="DJ704" s="398"/>
      <c r="DK704" s="400"/>
      <c r="DM704" s="697" t="s">
        <v>286</v>
      </c>
      <c r="DN704" s="693" t="s">
        <v>287</v>
      </c>
      <c r="DO704" s="693" t="s">
        <v>288</v>
      </c>
      <c r="DP704" s="699" t="s">
        <v>289</v>
      </c>
      <c r="DR704" s="400"/>
      <c r="DS704" s="398"/>
      <c r="DT704" s="401"/>
      <c r="DV704" s="168">
        <v>33007.199999999997</v>
      </c>
      <c r="DW704" s="163">
        <v>8972.5319999999992</v>
      </c>
      <c r="DX704" s="163">
        <v>20400</v>
      </c>
      <c r="DY704" s="164">
        <v>40</v>
      </c>
      <c r="EA704" s="401"/>
      <c r="EB704" s="398"/>
      <c r="EC704" s="400"/>
      <c r="EE704" s="168">
        <v>33007.199999999997</v>
      </c>
      <c r="EF704" s="163">
        <v>8855.8031999999985</v>
      </c>
      <c r="EG704" s="163">
        <v>20400</v>
      </c>
      <c r="EH704" s="164">
        <v>39.799999999999997</v>
      </c>
      <c r="EJ704" s="400"/>
      <c r="EK704" s="398"/>
      <c r="EL704" s="401"/>
      <c r="EM704" s="175"/>
      <c r="EN704" s="168">
        <v>33007.199999999997</v>
      </c>
      <c r="EO704" s="163">
        <v>8855.8031999999985</v>
      </c>
      <c r="EP704" s="163">
        <v>20400</v>
      </c>
      <c r="EQ704" s="164">
        <v>39.799999999999997</v>
      </c>
      <c r="ER704" s="175"/>
      <c r="ES704" s="401"/>
      <c r="ET704" s="398"/>
      <c r="EU704" s="400"/>
      <c r="EW704" s="161">
        <v>0</v>
      </c>
      <c r="EX704" s="162">
        <v>0</v>
      </c>
      <c r="EY704" s="163">
        <v>17707.2</v>
      </c>
      <c r="EZ704" s="164">
        <v>24.75</v>
      </c>
      <c r="FB704" s="400"/>
      <c r="FC704" s="398"/>
      <c r="FD704" s="401"/>
      <c r="FF704" s="161">
        <v>0</v>
      </c>
      <c r="FG704" s="162">
        <v>0</v>
      </c>
      <c r="FH704" s="163">
        <v>17707.2</v>
      </c>
      <c r="FI704" s="164">
        <v>24.75</v>
      </c>
      <c r="FK704" s="401"/>
    </row>
    <row r="705" spans="2:167" ht="15" customHeight="1" x14ac:dyDescent="0.25">
      <c r="B705" s="704"/>
      <c r="C705" s="704"/>
      <c r="D705" s="704"/>
      <c r="E705" s="704"/>
      <c r="F705" s="704"/>
      <c r="G705" s="399"/>
      <c r="H705" s="168">
        <v>33007.199999999997</v>
      </c>
      <c r="I705" s="163">
        <v>8972.52</v>
      </c>
      <c r="J705" s="163">
        <v>20400</v>
      </c>
      <c r="K705" s="164">
        <v>40</v>
      </c>
      <c r="L705" s="178"/>
      <c r="M705" s="169">
        <v>24000</v>
      </c>
      <c r="N705" s="170">
        <v>5760</v>
      </c>
      <c r="O705" s="170" t="s">
        <v>296</v>
      </c>
      <c r="P705" s="195">
        <v>27</v>
      </c>
      <c r="Q705" s="402"/>
      <c r="R705" s="402"/>
      <c r="S705" s="402"/>
      <c r="T705" s="402"/>
      <c r="U705" s="402"/>
      <c r="V705" s="153"/>
      <c r="W705" s="152"/>
      <c r="X705" s="398"/>
      <c r="Y705" s="400"/>
      <c r="AA705" s="165">
        <v>17707.2</v>
      </c>
      <c r="AB705" s="166">
        <v>4382.5320000000002</v>
      </c>
      <c r="AC705" s="166">
        <v>15299.999999999996</v>
      </c>
      <c r="AD705" s="167">
        <v>30</v>
      </c>
      <c r="AF705" s="400"/>
      <c r="AG705" s="398"/>
      <c r="AH705" s="401"/>
      <c r="AJ705" s="165">
        <v>53407.199999999997</v>
      </c>
      <c r="AK705" s="166">
        <v>17132.52</v>
      </c>
      <c r="AL705" s="166">
        <v>66593</v>
      </c>
      <c r="AM705" s="167">
        <v>47</v>
      </c>
      <c r="AO705" s="401"/>
      <c r="AP705" s="398"/>
      <c r="AQ705" s="400"/>
      <c r="AS705" s="161">
        <v>0</v>
      </c>
      <c r="AT705" s="162">
        <v>0</v>
      </c>
      <c r="AU705" s="163">
        <v>17707.2</v>
      </c>
      <c r="AV705" s="164">
        <v>24.75</v>
      </c>
      <c r="AX705" s="400"/>
      <c r="AY705" s="398"/>
      <c r="AZ705" s="401"/>
      <c r="BB705" s="165">
        <v>53407.199999999997</v>
      </c>
      <c r="BC705" s="166">
        <v>17132.531999999999</v>
      </c>
      <c r="BD705" s="166">
        <v>66593</v>
      </c>
      <c r="BE705" s="167">
        <v>47</v>
      </c>
      <c r="BG705" s="401"/>
      <c r="BH705" s="398"/>
      <c r="BI705" s="400"/>
      <c r="BK705" s="165">
        <v>53407.199999999997</v>
      </c>
      <c r="BL705" s="166">
        <v>17132.531999999999</v>
      </c>
      <c r="BM705" s="166">
        <v>66593</v>
      </c>
      <c r="BN705" s="167">
        <v>48.08</v>
      </c>
      <c r="BP705" s="400"/>
      <c r="BQ705" s="398"/>
      <c r="BR705" s="401"/>
      <c r="BT705" s="158" t="s">
        <v>293</v>
      </c>
      <c r="BU705" s="159" t="s">
        <v>294</v>
      </c>
      <c r="BV705" s="159" t="s">
        <v>293</v>
      </c>
      <c r="BW705" s="160" t="s">
        <v>295</v>
      </c>
      <c r="BY705" s="401"/>
      <c r="BZ705" s="398"/>
      <c r="CA705" s="400"/>
      <c r="CC705" s="165">
        <v>53407.199999999997</v>
      </c>
      <c r="CD705" s="166">
        <v>17132.531999999999</v>
      </c>
      <c r="CE705" s="166">
        <v>66593</v>
      </c>
      <c r="CF705" s="167">
        <v>47</v>
      </c>
      <c r="CH705" s="400"/>
      <c r="CI705" s="398"/>
      <c r="CJ705" s="401"/>
      <c r="CL705" s="165">
        <v>53407.199999999997</v>
      </c>
      <c r="CM705" s="166">
        <v>17132.531999999999</v>
      </c>
      <c r="CN705" s="166">
        <v>66593</v>
      </c>
      <c r="CO705" s="167">
        <v>47</v>
      </c>
      <c r="CQ705" s="401"/>
      <c r="CR705" s="398"/>
      <c r="CS705" s="400"/>
      <c r="CU705" s="165">
        <v>17707.2</v>
      </c>
      <c r="CV705" s="166">
        <v>4382.5320000000002</v>
      </c>
      <c r="CW705" s="166">
        <v>15299.999999999996</v>
      </c>
      <c r="CX705" s="167">
        <v>30</v>
      </c>
      <c r="CZ705" s="400"/>
      <c r="DA705" s="398"/>
      <c r="DB705" s="401"/>
      <c r="DD705" s="165">
        <v>53407.199999999997</v>
      </c>
      <c r="DE705" s="166">
        <v>17132.52</v>
      </c>
      <c r="DF705" s="166">
        <v>66593</v>
      </c>
      <c r="DG705" s="167">
        <v>47</v>
      </c>
      <c r="DI705" s="401"/>
      <c r="DJ705" s="398"/>
      <c r="DK705" s="400"/>
      <c r="DM705" s="698"/>
      <c r="DN705" s="694"/>
      <c r="DO705" s="694"/>
      <c r="DP705" s="700"/>
      <c r="DR705" s="400"/>
      <c r="DS705" s="398"/>
      <c r="DT705" s="401"/>
      <c r="DV705" s="165">
        <v>53407.199999999997</v>
      </c>
      <c r="DW705" s="166">
        <v>17132.531999999999</v>
      </c>
      <c r="DX705" s="166">
        <v>66593</v>
      </c>
      <c r="DY705" s="167">
        <v>47</v>
      </c>
      <c r="EA705" s="401"/>
      <c r="EB705" s="398"/>
      <c r="EC705" s="400"/>
      <c r="EE705" s="165">
        <v>53407.199999999997</v>
      </c>
      <c r="EF705" s="166">
        <v>16975.003199999999</v>
      </c>
      <c r="EG705" s="166">
        <v>66593</v>
      </c>
      <c r="EH705" s="167">
        <v>46.9</v>
      </c>
      <c r="EJ705" s="400"/>
      <c r="EK705" s="398"/>
      <c r="EL705" s="401"/>
      <c r="EM705" s="175"/>
      <c r="EN705" s="165">
        <v>53407.199999999997</v>
      </c>
      <c r="EO705" s="166">
        <v>16975.003199999999</v>
      </c>
      <c r="EP705" s="166">
        <v>66593</v>
      </c>
      <c r="EQ705" s="167">
        <v>46.9</v>
      </c>
      <c r="ER705" s="175"/>
      <c r="ES705" s="401"/>
      <c r="ET705" s="398"/>
      <c r="EU705" s="400"/>
      <c r="EW705" s="165">
        <v>17707.2</v>
      </c>
      <c r="EX705" s="166">
        <v>4382.5320000000002</v>
      </c>
      <c r="EY705" s="166">
        <v>15299.999999999996</v>
      </c>
      <c r="EZ705" s="167">
        <v>30</v>
      </c>
      <c r="FB705" s="400"/>
      <c r="FC705" s="398"/>
      <c r="FD705" s="401"/>
      <c r="FF705" s="165">
        <v>17707.2</v>
      </c>
      <c r="FG705" s="166">
        <v>4382.5320000000002</v>
      </c>
      <c r="FH705" s="166">
        <v>15299.999999999996</v>
      </c>
      <c r="FI705" s="167">
        <v>30</v>
      </c>
      <c r="FK705" s="401"/>
    </row>
    <row r="706" spans="2:167" ht="15" customHeight="1" x14ac:dyDescent="0.25">
      <c r="B706" s="704"/>
      <c r="C706" s="704"/>
      <c r="D706" s="704"/>
      <c r="E706" s="704"/>
      <c r="F706" s="704"/>
      <c r="G706" s="399"/>
      <c r="H706" s="165">
        <v>53407.199999999997</v>
      </c>
      <c r="I706" s="166">
        <v>17132.52</v>
      </c>
      <c r="J706" s="166">
        <v>66593</v>
      </c>
      <c r="K706" s="167">
        <v>47</v>
      </c>
      <c r="L706" s="178"/>
      <c r="M706" s="178"/>
      <c r="N706" s="178"/>
      <c r="O706" s="178"/>
      <c r="P706" s="178"/>
      <c r="Q706" s="402"/>
      <c r="R706" s="402"/>
      <c r="S706" s="402"/>
      <c r="T706" s="402"/>
      <c r="U706" s="402"/>
      <c r="V706" s="153"/>
      <c r="W706" s="152"/>
      <c r="X706" s="398"/>
      <c r="Y706" s="400"/>
      <c r="AA706" s="168">
        <v>33007.199999999997</v>
      </c>
      <c r="AB706" s="163">
        <v>8972.5319999999992</v>
      </c>
      <c r="AC706" s="163">
        <v>20400</v>
      </c>
      <c r="AD706" s="164">
        <v>40</v>
      </c>
      <c r="AF706" s="400"/>
      <c r="AG706" s="398"/>
      <c r="AH706" s="401"/>
      <c r="AJ706" s="168">
        <v>120000.2</v>
      </c>
      <c r="AK706" s="163">
        <v>48431.23</v>
      </c>
      <c r="AL706" s="163">
        <v>55000.000000000015</v>
      </c>
      <c r="AM706" s="164">
        <v>49</v>
      </c>
      <c r="AO706" s="401"/>
      <c r="AP706" s="398"/>
      <c r="AQ706" s="400"/>
      <c r="AS706" s="165">
        <v>17707.2</v>
      </c>
      <c r="AT706" s="166">
        <v>4382.5320000000002</v>
      </c>
      <c r="AU706" s="166">
        <v>15299.999999999996</v>
      </c>
      <c r="AV706" s="167">
        <v>30</v>
      </c>
      <c r="AX706" s="400"/>
      <c r="AY706" s="398"/>
      <c r="AZ706" s="401"/>
      <c r="BB706" s="168">
        <v>120000.2</v>
      </c>
      <c r="BC706" s="163">
        <v>48431.241999999998</v>
      </c>
      <c r="BD706" s="163">
        <v>55000.000000000015</v>
      </c>
      <c r="BE706" s="164">
        <v>49</v>
      </c>
      <c r="BG706" s="401"/>
      <c r="BH706" s="398"/>
      <c r="BI706" s="400"/>
      <c r="BK706" s="168">
        <v>120000.2</v>
      </c>
      <c r="BL706" s="163">
        <v>49150.446400000001</v>
      </c>
      <c r="BM706" s="163">
        <v>55000.000000000015</v>
      </c>
      <c r="BN706" s="164">
        <v>50.08</v>
      </c>
      <c r="BP706" s="400"/>
      <c r="BQ706" s="398"/>
      <c r="BR706" s="401"/>
      <c r="BT706" s="161">
        <v>0</v>
      </c>
      <c r="BU706" s="162">
        <v>0</v>
      </c>
      <c r="BV706" s="163">
        <v>17707.2</v>
      </c>
      <c r="BW706" s="164">
        <v>24.75</v>
      </c>
      <c r="BY706" s="401"/>
      <c r="BZ706" s="398"/>
      <c r="CA706" s="400"/>
      <c r="CC706" s="168">
        <v>120000.2</v>
      </c>
      <c r="CD706" s="163">
        <v>48431.241999999998</v>
      </c>
      <c r="CE706" s="163">
        <v>55000.000000000015</v>
      </c>
      <c r="CF706" s="164">
        <v>49</v>
      </c>
      <c r="CH706" s="400"/>
      <c r="CI706" s="398"/>
      <c r="CJ706" s="401"/>
      <c r="CL706" s="168">
        <v>120000.2</v>
      </c>
      <c r="CM706" s="163">
        <v>48431.241999999998</v>
      </c>
      <c r="CN706" s="163">
        <v>55000.000000000015</v>
      </c>
      <c r="CO706" s="164">
        <v>49</v>
      </c>
      <c r="CQ706" s="401"/>
      <c r="CR706" s="398"/>
      <c r="CS706" s="400"/>
      <c r="CU706" s="168">
        <v>33007.199999999997</v>
      </c>
      <c r="CV706" s="163">
        <v>8972.5319999999992</v>
      </c>
      <c r="CW706" s="163">
        <v>20400</v>
      </c>
      <c r="CX706" s="164">
        <v>40</v>
      </c>
      <c r="CZ706" s="400"/>
      <c r="DA706" s="398"/>
      <c r="DB706" s="401"/>
      <c r="DD706" s="168">
        <v>120000.2</v>
      </c>
      <c r="DE706" s="163">
        <v>48431.23</v>
      </c>
      <c r="DF706" s="163">
        <v>55000.000000000015</v>
      </c>
      <c r="DG706" s="164">
        <v>49</v>
      </c>
      <c r="DI706" s="401"/>
      <c r="DJ706" s="398"/>
      <c r="DK706" s="400"/>
      <c r="DM706" s="158" t="s">
        <v>292</v>
      </c>
      <c r="DN706" s="159" t="s">
        <v>292</v>
      </c>
      <c r="DO706" s="159" t="s">
        <v>292</v>
      </c>
      <c r="DP706" s="160" t="s">
        <v>292</v>
      </c>
      <c r="DR706" s="400"/>
      <c r="DS706" s="398"/>
      <c r="DT706" s="401"/>
      <c r="DV706" s="168">
        <v>120000.2</v>
      </c>
      <c r="DW706" s="163">
        <v>48431.241999999998</v>
      </c>
      <c r="DX706" s="163">
        <v>55000.000000000015</v>
      </c>
      <c r="DY706" s="164">
        <v>49</v>
      </c>
      <c r="EA706" s="401"/>
      <c r="EB706" s="398"/>
      <c r="EC706" s="400"/>
      <c r="EE706" s="168">
        <v>120000.2</v>
      </c>
      <c r="EF706" s="163">
        <v>48207.120199999998</v>
      </c>
      <c r="EG706" s="163">
        <v>55000.000000000015</v>
      </c>
      <c r="EH706" s="164">
        <v>48.9</v>
      </c>
      <c r="EJ706" s="400"/>
      <c r="EK706" s="398"/>
      <c r="EL706" s="401"/>
      <c r="EM706" s="175"/>
      <c r="EN706" s="168">
        <v>120000.2</v>
      </c>
      <c r="EO706" s="163">
        <v>48207.120199999998</v>
      </c>
      <c r="EP706" s="163">
        <v>55000.000000000015</v>
      </c>
      <c r="EQ706" s="164">
        <v>48.9</v>
      </c>
      <c r="ER706" s="175"/>
      <c r="ES706" s="401"/>
      <c r="ET706" s="398"/>
      <c r="EU706" s="400"/>
      <c r="EW706" s="168">
        <v>33007.199999999997</v>
      </c>
      <c r="EX706" s="163">
        <v>8972.5319999999992</v>
      </c>
      <c r="EY706" s="163">
        <v>20400</v>
      </c>
      <c r="EZ706" s="164">
        <v>40</v>
      </c>
      <c r="FB706" s="400"/>
      <c r="FC706" s="398"/>
      <c r="FD706" s="401"/>
      <c r="FF706" s="168">
        <v>33007.199999999997</v>
      </c>
      <c r="FG706" s="163">
        <v>8972.5319999999992</v>
      </c>
      <c r="FH706" s="163">
        <v>20400</v>
      </c>
      <c r="FI706" s="164">
        <v>40</v>
      </c>
      <c r="FK706" s="401"/>
    </row>
    <row r="707" spans="2:167" ht="15" customHeight="1" x14ac:dyDescent="0.25">
      <c r="B707" s="704"/>
      <c r="C707" s="704"/>
      <c r="D707" s="704"/>
      <c r="E707" s="704"/>
      <c r="F707" s="704"/>
      <c r="G707" s="399"/>
      <c r="H707" s="168">
        <v>120000.2</v>
      </c>
      <c r="I707" s="163">
        <v>48431.23</v>
      </c>
      <c r="J707" s="163">
        <v>55000.000000000015</v>
      </c>
      <c r="K707" s="164">
        <v>49</v>
      </c>
      <c r="L707" s="178"/>
      <c r="M707" s="178"/>
      <c r="N707" s="178"/>
      <c r="O707" s="178"/>
      <c r="P707" s="178"/>
      <c r="Q707" s="403"/>
      <c r="R707" s="403"/>
      <c r="S707" s="403"/>
      <c r="T707" s="403"/>
      <c r="U707" s="403"/>
      <c r="V707" s="153"/>
      <c r="W707" s="152"/>
      <c r="X707" s="398"/>
      <c r="Y707" s="400"/>
      <c r="AA707" s="165">
        <v>53407.199999999997</v>
      </c>
      <c r="AB707" s="166">
        <v>17132.531999999999</v>
      </c>
      <c r="AC707" s="166">
        <v>6592.8000000000029</v>
      </c>
      <c r="AD707" s="167">
        <v>47</v>
      </c>
      <c r="AF707" s="400"/>
      <c r="AG707" s="398"/>
      <c r="AH707" s="401"/>
      <c r="AJ707" s="165">
        <v>175000.2</v>
      </c>
      <c r="AK707" s="166">
        <v>75381.23</v>
      </c>
      <c r="AL707" s="166">
        <v>125000</v>
      </c>
      <c r="AM707" s="167">
        <v>51</v>
      </c>
      <c r="AO707" s="401"/>
      <c r="AP707" s="398"/>
      <c r="AQ707" s="400"/>
      <c r="AS707" s="168">
        <v>33007.199999999997</v>
      </c>
      <c r="AT707" s="163">
        <v>8972.5319999999992</v>
      </c>
      <c r="AU707" s="163">
        <v>20400</v>
      </c>
      <c r="AV707" s="164">
        <v>40</v>
      </c>
      <c r="AX707" s="400"/>
      <c r="AY707" s="398"/>
      <c r="AZ707" s="401"/>
      <c r="BB707" s="165">
        <v>175000.2</v>
      </c>
      <c r="BC707" s="166">
        <v>75381.242000000013</v>
      </c>
      <c r="BD707" s="166">
        <v>125000</v>
      </c>
      <c r="BE707" s="167">
        <v>51</v>
      </c>
      <c r="BG707" s="401"/>
      <c r="BH707" s="398"/>
      <c r="BI707" s="400"/>
      <c r="BK707" s="165">
        <v>175000.2</v>
      </c>
      <c r="BL707" s="166">
        <v>76694.446400000001</v>
      </c>
      <c r="BM707" s="166">
        <v>125000</v>
      </c>
      <c r="BN707" s="167">
        <v>52.08</v>
      </c>
      <c r="BP707" s="400"/>
      <c r="BQ707" s="398"/>
      <c r="BR707" s="401"/>
      <c r="BT707" s="165">
        <v>17707.2</v>
      </c>
      <c r="BU707" s="166">
        <v>4382.5320000000002</v>
      </c>
      <c r="BV707" s="166">
        <v>15299.999999999996</v>
      </c>
      <c r="BW707" s="167">
        <v>30</v>
      </c>
      <c r="BY707" s="401"/>
      <c r="BZ707" s="398"/>
      <c r="CA707" s="400"/>
      <c r="CC707" s="165">
        <v>175000.2</v>
      </c>
      <c r="CD707" s="166">
        <v>75381.242000000013</v>
      </c>
      <c r="CE707" s="166">
        <v>125000</v>
      </c>
      <c r="CF707" s="167">
        <v>51</v>
      </c>
      <c r="CH707" s="400"/>
      <c r="CI707" s="398"/>
      <c r="CJ707" s="401"/>
      <c r="CL707" s="165">
        <v>175000.2</v>
      </c>
      <c r="CM707" s="166">
        <v>75381.242000000013</v>
      </c>
      <c r="CN707" s="166">
        <v>125000</v>
      </c>
      <c r="CO707" s="167">
        <v>51</v>
      </c>
      <c r="CQ707" s="401"/>
      <c r="CR707" s="398"/>
      <c r="CS707" s="400"/>
      <c r="CU707" s="165">
        <v>53407.199999999997</v>
      </c>
      <c r="CV707" s="166">
        <v>17132.531999999999</v>
      </c>
      <c r="CW707" s="166">
        <v>66593</v>
      </c>
      <c r="CX707" s="167">
        <v>47</v>
      </c>
      <c r="CZ707" s="400"/>
      <c r="DA707" s="398"/>
      <c r="DB707" s="401"/>
      <c r="DD707" s="165">
        <v>175000.2</v>
      </c>
      <c r="DE707" s="166">
        <v>75381.23</v>
      </c>
      <c r="DF707" s="166">
        <v>125000</v>
      </c>
      <c r="DG707" s="167">
        <v>51</v>
      </c>
      <c r="DI707" s="401"/>
      <c r="DJ707" s="398"/>
      <c r="DK707" s="400"/>
      <c r="DM707" s="158" t="s">
        <v>293</v>
      </c>
      <c r="DN707" s="159" t="s">
        <v>294</v>
      </c>
      <c r="DO707" s="159" t="s">
        <v>293</v>
      </c>
      <c r="DP707" s="160" t="s">
        <v>295</v>
      </c>
      <c r="DR707" s="400"/>
      <c r="DS707" s="398"/>
      <c r="DT707" s="401"/>
      <c r="DV707" s="165">
        <v>175000.2</v>
      </c>
      <c r="DW707" s="166">
        <v>75381.242000000013</v>
      </c>
      <c r="DX707" s="166">
        <v>125000</v>
      </c>
      <c r="DY707" s="167">
        <v>51</v>
      </c>
      <c r="EA707" s="401"/>
      <c r="EB707" s="398"/>
      <c r="EC707" s="400"/>
      <c r="EE707" s="165">
        <v>175000.2</v>
      </c>
      <c r="EF707" s="166">
        <v>75102.120200000005</v>
      </c>
      <c r="EG707" s="166">
        <v>125000</v>
      </c>
      <c r="EH707" s="167">
        <v>50.9</v>
      </c>
      <c r="EJ707" s="400"/>
      <c r="EK707" s="398"/>
      <c r="EL707" s="401"/>
      <c r="EM707" s="175"/>
      <c r="EN707" s="165">
        <v>175000.2</v>
      </c>
      <c r="EO707" s="166">
        <v>75102.120200000005</v>
      </c>
      <c r="EP707" s="166">
        <v>125000</v>
      </c>
      <c r="EQ707" s="167">
        <v>50.9</v>
      </c>
      <c r="ER707" s="175"/>
      <c r="ES707" s="401"/>
      <c r="ET707" s="398"/>
      <c r="EU707" s="400"/>
      <c r="EW707" s="165">
        <v>53407.199999999997</v>
      </c>
      <c r="EX707" s="166">
        <v>17132.531999999999</v>
      </c>
      <c r="EY707" s="166">
        <v>66593</v>
      </c>
      <c r="EZ707" s="167">
        <v>47</v>
      </c>
      <c r="FB707" s="400"/>
      <c r="FC707" s="398"/>
      <c r="FD707" s="401"/>
      <c r="FF707" s="165">
        <v>53407.199999999997</v>
      </c>
      <c r="FG707" s="166">
        <v>17132.531999999999</v>
      </c>
      <c r="FH707" s="166">
        <v>66593</v>
      </c>
      <c r="FI707" s="167">
        <v>47</v>
      </c>
      <c r="FK707" s="401"/>
    </row>
    <row r="708" spans="2:167" ht="15" customHeight="1" x14ac:dyDescent="0.25">
      <c r="B708" s="704"/>
      <c r="C708" s="704"/>
      <c r="D708" s="704"/>
      <c r="E708" s="704"/>
      <c r="F708" s="704"/>
      <c r="G708" s="399"/>
      <c r="H708" s="165">
        <v>175000.2</v>
      </c>
      <c r="I708" s="166">
        <v>75381.23</v>
      </c>
      <c r="J708" s="166">
        <v>125000</v>
      </c>
      <c r="K708" s="167">
        <v>51</v>
      </c>
      <c r="L708" s="178"/>
      <c r="M708" s="178"/>
      <c r="N708" s="178"/>
      <c r="O708" s="178"/>
      <c r="P708" s="178"/>
      <c r="Q708" s="403"/>
      <c r="R708" s="403"/>
      <c r="S708" s="403"/>
      <c r="T708" s="403"/>
      <c r="U708" s="403"/>
      <c r="V708" s="153"/>
      <c r="W708" s="152"/>
      <c r="X708" s="398"/>
      <c r="Y708" s="400"/>
      <c r="AA708" s="168">
        <v>60000</v>
      </c>
      <c r="AB708" s="163">
        <v>20231.148000000001</v>
      </c>
      <c r="AC708" s="163">
        <v>60000</v>
      </c>
      <c r="AD708" s="164">
        <v>49</v>
      </c>
      <c r="AF708" s="400"/>
      <c r="AG708" s="398"/>
      <c r="AH708" s="401"/>
      <c r="AJ708" s="193">
        <v>300000.2</v>
      </c>
      <c r="AK708" s="194">
        <v>139131.23000000001</v>
      </c>
      <c r="AL708" s="194" t="s">
        <v>296</v>
      </c>
      <c r="AM708" s="195">
        <v>52</v>
      </c>
      <c r="AO708" s="401"/>
      <c r="AP708" s="398"/>
      <c r="AQ708" s="400"/>
      <c r="AS708" s="165">
        <v>53407.199999999997</v>
      </c>
      <c r="AT708" s="166">
        <v>17132.531999999999</v>
      </c>
      <c r="AU708" s="166">
        <v>16592.800000000003</v>
      </c>
      <c r="AV708" s="167">
        <v>47</v>
      </c>
      <c r="AX708" s="400"/>
      <c r="AY708" s="398"/>
      <c r="AZ708" s="401"/>
      <c r="BB708" s="169">
        <v>300000.2</v>
      </c>
      <c r="BC708" s="170">
        <v>139131.24200000003</v>
      </c>
      <c r="BD708" s="170" t="s">
        <v>296</v>
      </c>
      <c r="BE708" s="171">
        <v>52</v>
      </c>
      <c r="BG708" s="401"/>
      <c r="BH708" s="398"/>
      <c r="BI708" s="400"/>
      <c r="BK708" s="169">
        <v>300000.2</v>
      </c>
      <c r="BL708" s="170">
        <v>141794.44640000002</v>
      </c>
      <c r="BM708" s="170" t="s">
        <v>296</v>
      </c>
      <c r="BN708" s="171">
        <v>53.08</v>
      </c>
      <c r="BP708" s="400"/>
      <c r="BQ708" s="398"/>
      <c r="BR708" s="401"/>
      <c r="BT708" s="168">
        <v>33007.199999999997</v>
      </c>
      <c r="BU708" s="163">
        <v>8972.5319999999992</v>
      </c>
      <c r="BV708" s="163">
        <v>20400</v>
      </c>
      <c r="BW708" s="164">
        <v>40</v>
      </c>
      <c r="BY708" s="401"/>
      <c r="BZ708" s="398"/>
      <c r="CA708" s="400"/>
      <c r="CC708" s="169">
        <v>300000.2</v>
      </c>
      <c r="CD708" s="170">
        <v>139131.24200000003</v>
      </c>
      <c r="CE708" s="170" t="s">
        <v>296</v>
      </c>
      <c r="CF708" s="171">
        <v>52</v>
      </c>
      <c r="CH708" s="400"/>
      <c r="CI708" s="398"/>
      <c r="CJ708" s="401"/>
      <c r="CL708" s="169">
        <v>300000.2</v>
      </c>
      <c r="CM708" s="170">
        <v>139131.24200000003</v>
      </c>
      <c r="CN708" s="170" t="s">
        <v>296</v>
      </c>
      <c r="CO708" s="171">
        <v>52</v>
      </c>
      <c r="CQ708" s="401"/>
      <c r="CR708" s="398"/>
      <c r="CS708" s="400"/>
      <c r="CU708" s="168">
        <v>120000.2</v>
      </c>
      <c r="CV708" s="163">
        <v>48431.241999999998</v>
      </c>
      <c r="CW708" s="163">
        <v>55000.000000000015</v>
      </c>
      <c r="CX708" s="164">
        <v>51</v>
      </c>
      <c r="CZ708" s="400"/>
      <c r="DA708" s="398"/>
      <c r="DB708" s="401"/>
      <c r="DD708" s="193">
        <v>300000.2</v>
      </c>
      <c r="DE708" s="194">
        <v>139131.23000000001</v>
      </c>
      <c r="DF708" s="194" t="s">
        <v>296</v>
      </c>
      <c r="DG708" s="195">
        <v>52</v>
      </c>
      <c r="DI708" s="401"/>
      <c r="DJ708" s="398"/>
      <c r="DK708" s="400"/>
      <c r="DM708" s="161">
        <v>0</v>
      </c>
      <c r="DN708" s="162">
        <v>0</v>
      </c>
      <c r="DO708" s="163">
        <v>10000.200000000001</v>
      </c>
      <c r="DP708" s="164">
        <v>24</v>
      </c>
      <c r="DR708" s="400"/>
      <c r="DS708" s="398"/>
      <c r="DT708" s="401"/>
      <c r="DV708" s="169">
        <v>300000.2</v>
      </c>
      <c r="DW708" s="170">
        <v>139131.24200000003</v>
      </c>
      <c r="DX708" s="170" t="s">
        <v>296</v>
      </c>
      <c r="DY708" s="171">
        <v>52</v>
      </c>
      <c r="EA708" s="401"/>
      <c r="EB708" s="398"/>
      <c r="EC708" s="400"/>
      <c r="EE708" s="169">
        <v>300000.2</v>
      </c>
      <c r="EF708" s="170">
        <v>138727.1202</v>
      </c>
      <c r="EG708" s="170" t="s">
        <v>296</v>
      </c>
      <c r="EH708" s="171">
        <v>51.9</v>
      </c>
      <c r="EJ708" s="400"/>
      <c r="EK708" s="398"/>
      <c r="EL708" s="401"/>
      <c r="EM708" s="175"/>
      <c r="EN708" s="169">
        <v>300000.2</v>
      </c>
      <c r="EO708" s="170">
        <v>138727.1202</v>
      </c>
      <c r="EP708" s="170" t="s">
        <v>296</v>
      </c>
      <c r="EQ708" s="171">
        <v>51.9</v>
      </c>
      <c r="ER708" s="175"/>
      <c r="ES708" s="401"/>
      <c r="ET708" s="398"/>
      <c r="EU708" s="400"/>
      <c r="EW708" s="168">
        <v>120000.2</v>
      </c>
      <c r="EX708" s="163">
        <v>48431.241999999998</v>
      </c>
      <c r="EY708" s="163">
        <v>55000.000000000015</v>
      </c>
      <c r="EZ708" s="164">
        <v>51</v>
      </c>
      <c r="FB708" s="400"/>
      <c r="FC708" s="398"/>
      <c r="FD708" s="401"/>
      <c r="FF708" s="168">
        <v>120000.2</v>
      </c>
      <c r="FG708" s="163">
        <v>48431.241999999998</v>
      </c>
      <c r="FH708" s="163">
        <v>55000.000000000015</v>
      </c>
      <c r="FI708" s="164">
        <v>50</v>
      </c>
      <c r="FK708" s="401"/>
    </row>
    <row r="709" spans="2:167" ht="15" customHeight="1" x14ac:dyDescent="0.25">
      <c r="B709" s="704"/>
      <c r="C709" s="704"/>
      <c r="D709" s="704"/>
      <c r="E709" s="704"/>
      <c r="F709" s="704"/>
      <c r="G709" s="399"/>
      <c r="H709" s="193">
        <v>300000.2</v>
      </c>
      <c r="I709" s="194">
        <v>139131.23000000001</v>
      </c>
      <c r="J709" s="194" t="s">
        <v>296</v>
      </c>
      <c r="K709" s="195">
        <v>52</v>
      </c>
      <c r="L709" s="178"/>
      <c r="M709" s="178"/>
      <c r="N709" s="178"/>
      <c r="O709" s="178"/>
      <c r="P709" s="178"/>
      <c r="Q709" s="403"/>
      <c r="R709" s="403"/>
      <c r="S709" s="403"/>
      <c r="T709" s="403"/>
      <c r="U709" s="403"/>
      <c r="V709" s="153"/>
      <c r="W709" s="152"/>
      <c r="X709" s="398"/>
      <c r="Y709" s="400"/>
      <c r="AA709" s="165">
        <v>120000</v>
      </c>
      <c r="AB709" s="166">
        <v>49631.148000000001</v>
      </c>
      <c r="AC709" s="166">
        <v>0.19999999999708962</v>
      </c>
      <c r="AD709" s="167">
        <v>51</v>
      </c>
      <c r="AF709" s="400"/>
      <c r="AG709" s="398"/>
      <c r="AH709" s="401"/>
      <c r="AO709" s="401"/>
      <c r="AP709" s="398"/>
      <c r="AQ709" s="400"/>
      <c r="AS709" s="168">
        <v>70000</v>
      </c>
      <c r="AT709" s="163">
        <v>24931.148000000001</v>
      </c>
      <c r="AU709" s="163">
        <v>20000</v>
      </c>
      <c r="AV709" s="164">
        <v>48</v>
      </c>
      <c r="AX709" s="400"/>
      <c r="AY709" s="398"/>
      <c r="AZ709" s="401"/>
      <c r="BG709" s="401"/>
      <c r="BH709" s="398"/>
      <c r="BI709" s="400"/>
      <c r="BP709" s="400"/>
      <c r="BQ709" s="398"/>
      <c r="BR709" s="401"/>
      <c r="BT709" s="165">
        <v>53407.199999999997</v>
      </c>
      <c r="BU709" s="166">
        <v>17132.531999999999</v>
      </c>
      <c r="BV709" s="166">
        <v>14300</v>
      </c>
      <c r="BW709" s="167">
        <v>47</v>
      </c>
      <c r="BY709" s="401"/>
      <c r="BZ709" s="398"/>
      <c r="CA709" s="400"/>
      <c r="CH709" s="400"/>
      <c r="CI709" s="398"/>
      <c r="CJ709" s="401"/>
      <c r="CQ709" s="401"/>
      <c r="CR709" s="398"/>
      <c r="CS709" s="400"/>
      <c r="CU709" s="165">
        <v>175000.2</v>
      </c>
      <c r="CV709" s="166">
        <v>76481.242000000013</v>
      </c>
      <c r="CW709" s="166">
        <v>125000</v>
      </c>
      <c r="CX709" s="167">
        <v>55</v>
      </c>
      <c r="CZ709" s="400"/>
      <c r="DA709" s="398"/>
      <c r="DB709" s="401"/>
      <c r="DI709" s="401"/>
      <c r="DJ709" s="398"/>
      <c r="DK709" s="400"/>
      <c r="DM709" s="165">
        <v>10000.200000000001</v>
      </c>
      <c r="DN709" s="166">
        <v>2400.0480000000002</v>
      </c>
      <c r="DO709" s="166">
        <v>4000</v>
      </c>
      <c r="DP709" s="167">
        <v>24.5</v>
      </c>
      <c r="DR709" s="400"/>
      <c r="DS709" s="398"/>
      <c r="DT709" s="401"/>
      <c r="EA709" s="401"/>
      <c r="EB709" s="398"/>
      <c r="EC709" s="400"/>
      <c r="EJ709" s="400"/>
      <c r="EK709" s="398"/>
      <c r="EL709" s="401"/>
      <c r="EM709" s="175"/>
      <c r="ER709" s="175"/>
      <c r="ES709" s="401"/>
      <c r="ET709" s="398"/>
      <c r="EU709" s="400"/>
      <c r="EW709" s="165">
        <v>175000.2</v>
      </c>
      <c r="EX709" s="166">
        <v>76481.242000000013</v>
      </c>
      <c r="EY709" s="166">
        <v>125000</v>
      </c>
      <c r="EZ709" s="167">
        <v>54</v>
      </c>
      <c r="FB709" s="400"/>
      <c r="FC709" s="398"/>
      <c r="FD709" s="401"/>
      <c r="FF709" s="165">
        <v>175000.2</v>
      </c>
      <c r="FG709" s="166">
        <v>75931.242000000013</v>
      </c>
      <c r="FH709" s="166">
        <v>125000</v>
      </c>
      <c r="FI709" s="167">
        <v>53</v>
      </c>
      <c r="FK709" s="401"/>
    </row>
    <row r="710" spans="2:167" ht="15" customHeight="1" x14ac:dyDescent="0.25">
      <c r="B710" s="704"/>
      <c r="C710" s="704"/>
      <c r="D710" s="704"/>
      <c r="E710" s="704"/>
      <c r="F710" s="704"/>
      <c r="G710" s="399"/>
      <c r="H710" s="182"/>
      <c r="I710" s="182"/>
      <c r="J710" s="182"/>
      <c r="K710" s="183"/>
      <c r="L710" s="178"/>
      <c r="M710" s="178"/>
      <c r="N710" s="178"/>
      <c r="O710" s="178"/>
      <c r="P710" s="178"/>
      <c r="Q710" s="183"/>
      <c r="R710" s="183"/>
      <c r="S710" s="183"/>
      <c r="T710" s="183"/>
      <c r="U710" s="183"/>
      <c r="V710" s="153"/>
      <c r="W710" s="152"/>
      <c r="X710" s="398"/>
      <c r="Y710" s="400"/>
      <c r="AA710" s="168">
        <v>120000.2</v>
      </c>
      <c r="AB710" s="163">
        <v>49631.25</v>
      </c>
      <c r="AC710" s="163">
        <v>55000.000000000015</v>
      </c>
      <c r="AD710" s="164">
        <v>53</v>
      </c>
      <c r="AF710" s="400"/>
      <c r="AG710" s="398"/>
      <c r="AH710" s="401"/>
      <c r="AI710" s="401"/>
      <c r="AJ710" s="401"/>
      <c r="AK710" s="401"/>
      <c r="AL710" s="401"/>
      <c r="AM710" s="401"/>
      <c r="AN710" s="401"/>
      <c r="AO710" s="401"/>
      <c r="AP710" s="398"/>
      <c r="AQ710" s="400"/>
      <c r="AS710" s="165">
        <v>90000</v>
      </c>
      <c r="AT710" s="166">
        <v>34531.148000000001</v>
      </c>
      <c r="AU710" s="166">
        <v>30000.199999999997</v>
      </c>
      <c r="AV710" s="167">
        <v>50.5</v>
      </c>
      <c r="AX710" s="400"/>
      <c r="AY710" s="398"/>
      <c r="AZ710" s="401"/>
      <c r="BA710" s="401"/>
      <c r="BB710" s="401"/>
      <c r="BC710" s="401"/>
      <c r="BD710" s="401"/>
      <c r="BE710" s="401"/>
      <c r="BF710" s="401"/>
      <c r="BG710" s="401"/>
      <c r="BH710" s="398"/>
      <c r="BI710" s="400"/>
      <c r="BJ710" s="400"/>
      <c r="BK710" s="400"/>
      <c r="BL710" s="400"/>
      <c r="BM710" s="400"/>
      <c r="BN710" s="400"/>
      <c r="BO710" s="400"/>
      <c r="BP710" s="400"/>
      <c r="BQ710" s="398"/>
      <c r="BR710" s="401"/>
      <c r="BT710" s="168">
        <v>67707.199999999997</v>
      </c>
      <c r="BU710" s="163">
        <v>23853.531999999999</v>
      </c>
      <c r="BV710" s="163">
        <v>12300</v>
      </c>
      <c r="BW710" s="164">
        <v>47.5</v>
      </c>
      <c r="BY710" s="401"/>
      <c r="BZ710" s="398"/>
      <c r="CA710" s="400"/>
      <c r="CB710" s="400"/>
      <c r="CC710" s="400"/>
      <c r="CD710" s="400"/>
      <c r="CE710" s="400"/>
      <c r="CF710" s="400"/>
      <c r="CG710" s="400"/>
      <c r="CH710" s="400"/>
      <c r="CI710" s="398"/>
      <c r="CJ710" s="401"/>
      <c r="CK710" s="401"/>
      <c r="CL710" s="401"/>
      <c r="CM710" s="401"/>
      <c r="CN710" s="401"/>
      <c r="CO710" s="401"/>
      <c r="CP710" s="401"/>
      <c r="CQ710" s="401"/>
      <c r="CR710" s="398"/>
      <c r="CS710" s="400"/>
      <c r="CU710" s="169">
        <v>300000.2</v>
      </c>
      <c r="CV710" s="170">
        <v>145231.24200000003</v>
      </c>
      <c r="CW710" s="170" t="s">
        <v>296</v>
      </c>
      <c r="CX710" s="171">
        <v>56</v>
      </c>
      <c r="CZ710" s="400"/>
      <c r="DA710" s="398"/>
      <c r="DB710" s="401"/>
      <c r="DC710" s="401"/>
      <c r="DD710" s="401"/>
      <c r="DE710" s="401"/>
      <c r="DF710" s="401"/>
      <c r="DG710" s="401"/>
      <c r="DH710" s="401"/>
      <c r="DI710" s="401"/>
      <c r="DJ710" s="398"/>
      <c r="DK710" s="400"/>
      <c r="DM710" s="168">
        <v>14000.2</v>
      </c>
      <c r="DN710" s="163">
        <v>3380.0480000000002</v>
      </c>
      <c r="DO710" s="163">
        <v>3707</v>
      </c>
      <c r="DP710" s="164">
        <v>24.75</v>
      </c>
      <c r="DR710" s="400"/>
      <c r="DS710" s="398"/>
      <c r="DT710" s="401"/>
      <c r="DU710" s="401"/>
      <c r="DV710" s="401"/>
      <c r="DW710" s="401"/>
      <c r="DX710" s="401"/>
      <c r="DY710" s="401"/>
      <c r="DZ710" s="401"/>
      <c r="EA710" s="401"/>
      <c r="EB710" s="398"/>
      <c r="EC710" s="400"/>
      <c r="ED710" s="400"/>
      <c r="EE710" s="400"/>
      <c r="EF710" s="400"/>
      <c r="EG710" s="400"/>
      <c r="EH710" s="400"/>
      <c r="EI710" s="400"/>
      <c r="EJ710" s="400"/>
      <c r="EK710" s="398"/>
      <c r="EL710" s="401"/>
      <c r="EM710" s="401"/>
      <c r="EN710" s="401"/>
      <c r="EO710" s="401"/>
      <c r="EP710" s="401"/>
      <c r="EQ710" s="401"/>
      <c r="ER710" s="401"/>
      <c r="ES710" s="401"/>
      <c r="ET710" s="398"/>
      <c r="EU710" s="400"/>
      <c r="EW710" s="169">
        <v>300000.2</v>
      </c>
      <c r="EX710" s="170">
        <v>143981.24200000003</v>
      </c>
      <c r="EY710" s="170" t="s">
        <v>296</v>
      </c>
      <c r="EZ710" s="171">
        <v>55</v>
      </c>
      <c r="FB710" s="400"/>
      <c r="FC710" s="398"/>
      <c r="FD710" s="401"/>
      <c r="FF710" s="169">
        <v>300000.2</v>
      </c>
      <c r="FG710" s="170">
        <v>142181.24200000003</v>
      </c>
      <c r="FH710" s="170" t="s">
        <v>296</v>
      </c>
      <c r="FI710" s="171">
        <v>54</v>
      </c>
      <c r="FK710" s="401"/>
    </row>
    <row r="711" spans="2:167" ht="15" customHeight="1" x14ac:dyDescent="0.25">
      <c r="B711" s="704"/>
      <c r="C711" s="704"/>
      <c r="D711" s="704"/>
      <c r="E711" s="704"/>
      <c r="F711" s="704"/>
      <c r="G711" s="406"/>
      <c r="H711" s="152"/>
      <c r="I711" s="152"/>
      <c r="J711" s="152"/>
      <c r="K711" s="152"/>
      <c r="L711" s="152"/>
      <c r="M711" s="152"/>
      <c r="N711" s="152"/>
      <c r="O711" s="152"/>
      <c r="P711" s="152"/>
      <c r="Q711" s="407"/>
      <c r="R711" s="407"/>
      <c r="S711" s="407"/>
      <c r="T711" s="407"/>
      <c r="U711" s="407"/>
      <c r="V711" s="151"/>
      <c r="W711" s="152"/>
      <c r="X711" s="398"/>
      <c r="Y711" s="400"/>
      <c r="AA711" s="165">
        <v>175000.2</v>
      </c>
      <c r="AB711" s="166">
        <v>78781.250000000015</v>
      </c>
      <c r="AC711" s="166">
        <v>125000</v>
      </c>
      <c r="AD711" s="167">
        <v>55</v>
      </c>
      <c r="AF711" s="400"/>
      <c r="AG711" s="398"/>
      <c r="AH711" s="398"/>
      <c r="AI711" s="398"/>
      <c r="AJ711" s="398"/>
      <c r="AK711" s="398"/>
      <c r="AL711" s="398"/>
      <c r="AM711" s="398"/>
      <c r="AN711" s="398"/>
      <c r="AO711" s="398"/>
      <c r="AP711" s="398"/>
      <c r="AQ711" s="400"/>
      <c r="AS711" s="168">
        <v>120000.2</v>
      </c>
      <c r="AT711" s="163">
        <v>49681.248999999996</v>
      </c>
      <c r="AU711" s="163">
        <v>54999.8</v>
      </c>
      <c r="AV711" s="164">
        <v>52.5</v>
      </c>
      <c r="AX711" s="400"/>
      <c r="AY711" s="398"/>
      <c r="AZ711" s="398"/>
      <c r="BA711" s="398"/>
      <c r="BB711" s="398"/>
      <c r="BC711" s="398"/>
      <c r="BD711" s="398"/>
      <c r="BE711" s="398"/>
      <c r="BF711" s="398"/>
      <c r="BG711" s="398"/>
      <c r="BH711" s="398"/>
      <c r="BI711" s="398"/>
      <c r="BJ711" s="398"/>
      <c r="BK711" s="398"/>
      <c r="BL711" s="398"/>
      <c r="BM711" s="398"/>
      <c r="BN711" s="398"/>
      <c r="BO711" s="398"/>
      <c r="BP711" s="398"/>
      <c r="BQ711" s="398"/>
      <c r="BR711" s="401"/>
      <c r="BT711" s="165">
        <v>80007.199999999997</v>
      </c>
      <c r="BU711" s="166">
        <v>29696.031999999999</v>
      </c>
      <c r="BV711" s="166">
        <v>19400</v>
      </c>
      <c r="BW711" s="167">
        <v>48</v>
      </c>
      <c r="BY711" s="401"/>
      <c r="BZ711" s="398"/>
      <c r="CA711" s="398"/>
      <c r="CB711" s="398"/>
      <c r="CC711" s="398"/>
      <c r="CD711" s="398"/>
      <c r="CE711" s="398"/>
      <c r="CF711" s="398"/>
      <c r="CG711" s="398"/>
      <c r="CH711" s="398"/>
      <c r="CI711" s="398"/>
      <c r="CJ711" s="398"/>
      <c r="CK711" s="398"/>
      <c r="CL711" s="398"/>
      <c r="CM711" s="398"/>
      <c r="CN711" s="398"/>
      <c r="CO711" s="398"/>
      <c r="CP711" s="398"/>
      <c r="CQ711" s="398"/>
      <c r="CR711" s="398"/>
      <c r="CS711" s="400"/>
      <c r="CZ711" s="400"/>
      <c r="DA711" s="398"/>
      <c r="DB711" s="398"/>
      <c r="DC711" s="398"/>
      <c r="DD711" s="398"/>
      <c r="DE711" s="398"/>
      <c r="DF711" s="398"/>
      <c r="DG711" s="398"/>
      <c r="DH711" s="398"/>
      <c r="DI711" s="398"/>
      <c r="DJ711" s="398"/>
      <c r="DK711" s="400"/>
      <c r="DM711" s="165">
        <v>17707.2</v>
      </c>
      <c r="DN711" s="166">
        <v>4297.5304999999998</v>
      </c>
      <c r="DO711" s="166">
        <v>15299.999999999996</v>
      </c>
      <c r="DP711" s="167">
        <v>30.549999999999997</v>
      </c>
      <c r="DR711" s="400"/>
      <c r="DS711" s="398"/>
      <c r="DT711" s="398"/>
      <c r="DU711" s="398"/>
      <c r="DV711" s="398"/>
      <c r="DW711" s="398"/>
      <c r="DX711" s="398"/>
      <c r="DY711" s="398"/>
      <c r="DZ711" s="398"/>
      <c r="EA711" s="398"/>
      <c r="EB711" s="398"/>
      <c r="EC711" s="398"/>
      <c r="ED711" s="398"/>
      <c r="EE711" s="398"/>
      <c r="EF711" s="398"/>
      <c r="EG711" s="398"/>
      <c r="EH711" s="398"/>
      <c r="EI711" s="398"/>
      <c r="EJ711" s="398"/>
      <c r="EK711" s="398"/>
      <c r="EL711" s="398"/>
      <c r="EM711" s="398"/>
      <c r="EN711" s="398"/>
      <c r="EO711" s="398"/>
      <c r="EP711" s="398"/>
      <c r="EQ711" s="398"/>
      <c r="ER711" s="398"/>
      <c r="ES711" s="398"/>
      <c r="ET711" s="398"/>
      <c r="EU711" s="400"/>
      <c r="FB711" s="400"/>
      <c r="FC711" s="398"/>
      <c r="FD711" s="401"/>
      <c r="FK711" s="401"/>
    </row>
    <row r="712" spans="2:167" ht="15" customHeight="1" x14ac:dyDescent="0.25">
      <c r="B712" s="704"/>
      <c r="C712" s="704"/>
      <c r="D712" s="704"/>
      <c r="E712" s="704"/>
      <c r="F712" s="704"/>
      <c r="G712" s="416"/>
      <c r="H712" s="398"/>
      <c r="I712" s="398"/>
      <c r="J712" s="398"/>
      <c r="K712" s="398"/>
      <c r="L712" s="398"/>
      <c r="M712" s="398"/>
      <c r="N712" s="398"/>
      <c r="O712" s="398"/>
      <c r="P712" s="398"/>
      <c r="Q712" s="418"/>
      <c r="R712" s="418"/>
      <c r="S712" s="418"/>
      <c r="T712" s="418"/>
      <c r="U712" s="418"/>
      <c r="V712" s="416"/>
      <c r="W712" s="398"/>
      <c r="X712" s="398"/>
      <c r="Y712" s="400"/>
      <c r="AA712" s="169">
        <v>300000.2</v>
      </c>
      <c r="AB712" s="170">
        <v>147531.25</v>
      </c>
      <c r="AC712" s="170" t="s">
        <v>296</v>
      </c>
      <c r="AD712" s="171">
        <v>56</v>
      </c>
      <c r="AF712" s="400"/>
      <c r="AG712" s="398"/>
      <c r="AH712" s="398"/>
      <c r="AI712" s="398"/>
      <c r="AJ712" s="398"/>
      <c r="AK712" s="398"/>
      <c r="AL712" s="398"/>
      <c r="AM712" s="398"/>
      <c r="AN712" s="398"/>
      <c r="AO712" s="398"/>
      <c r="AP712" s="398"/>
      <c r="AQ712" s="400"/>
      <c r="AS712" s="165">
        <v>175000</v>
      </c>
      <c r="AT712" s="166">
        <v>78556.144</v>
      </c>
      <c r="AU712" s="166">
        <v>0.20000000001164153</v>
      </c>
      <c r="AV712" s="167">
        <v>53</v>
      </c>
      <c r="AX712" s="400"/>
      <c r="AY712" s="398"/>
      <c r="AZ712" s="398"/>
      <c r="BA712" s="398"/>
      <c r="BB712" s="398"/>
      <c r="BC712" s="398"/>
      <c r="BD712" s="398"/>
      <c r="BE712" s="398"/>
      <c r="BF712" s="398"/>
      <c r="BG712" s="398"/>
      <c r="BH712" s="398"/>
      <c r="BI712" s="398"/>
      <c r="BJ712" s="398"/>
      <c r="BK712" s="398"/>
      <c r="BL712" s="398"/>
      <c r="BM712" s="398"/>
      <c r="BN712" s="398"/>
      <c r="BO712" s="398"/>
      <c r="BP712" s="398"/>
      <c r="BQ712" s="398"/>
      <c r="BR712" s="401"/>
      <c r="BT712" s="168">
        <v>99407.2</v>
      </c>
      <c r="BU712" s="163">
        <v>39008.031999999999</v>
      </c>
      <c r="BV712" s="163">
        <v>20593</v>
      </c>
      <c r="BW712" s="164">
        <v>49</v>
      </c>
      <c r="BY712" s="401"/>
      <c r="BZ712" s="398"/>
      <c r="CA712" s="398"/>
      <c r="CB712" s="398"/>
      <c r="CC712" s="398"/>
      <c r="CD712" s="398"/>
      <c r="CE712" s="398"/>
      <c r="CF712" s="398"/>
      <c r="CG712" s="398"/>
      <c r="CH712" s="398"/>
      <c r="CI712" s="398"/>
      <c r="CJ712" s="398"/>
      <c r="CK712" s="398"/>
      <c r="CL712" s="398"/>
      <c r="CM712" s="398"/>
      <c r="CN712" s="398"/>
      <c r="CO712" s="398"/>
      <c r="CP712" s="398"/>
      <c r="CQ712" s="398"/>
      <c r="CR712" s="398"/>
      <c r="CS712" s="400"/>
      <c r="CT712" s="400"/>
      <c r="CU712" s="400"/>
      <c r="CV712" s="400"/>
      <c r="CW712" s="400"/>
      <c r="CX712" s="400"/>
      <c r="CY712" s="400"/>
      <c r="CZ712" s="400"/>
      <c r="DA712" s="398"/>
      <c r="DB712" s="398"/>
      <c r="DC712" s="398"/>
      <c r="DD712" s="398"/>
      <c r="DE712" s="398"/>
      <c r="DF712" s="398"/>
      <c r="DG712" s="398"/>
      <c r="DH712" s="398"/>
      <c r="DI712" s="398"/>
      <c r="DJ712" s="398"/>
      <c r="DK712" s="400"/>
      <c r="DM712" s="168">
        <v>33007.199999999997</v>
      </c>
      <c r="DN712" s="163">
        <v>8971.6804999999986</v>
      </c>
      <c r="DO712" s="163">
        <v>20400</v>
      </c>
      <c r="DP712" s="164">
        <v>40</v>
      </c>
      <c r="DR712" s="400"/>
      <c r="DS712" s="398"/>
      <c r="DT712" s="398"/>
      <c r="DU712" s="398"/>
      <c r="DV712" s="398"/>
      <c r="DW712" s="398"/>
      <c r="DX712" s="398"/>
      <c r="DY712" s="398"/>
      <c r="DZ712" s="398"/>
      <c r="EA712" s="398"/>
      <c r="EB712" s="398"/>
      <c r="EC712" s="398"/>
      <c r="ED712" s="398"/>
      <c r="EE712" s="398"/>
      <c r="EF712" s="398"/>
      <c r="EG712" s="398"/>
      <c r="EH712" s="398"/>
      <c r="EI712" s="398"/>
      <c r="EJ712" s="398"/>
      <c r="EK712" s="398"/>
      <c r="EL712" s="398"/>
      <c r="EM712" s="398"/>
      <c r="EN712" s="398"/>
      <c r="EO712" s="398"/>
      <c r="EP712" s="398"/>
      <c r="EQ712" s="398"/>
      <c r="ER712" s="398"/>
      <c r="ES712" s="398"/>
      <c r="ET712" s="398"/>
      <c r="EU712" s="400"/>
      <c r="EV712" s="400"/>
      <c r="EW712" s="400"/>
      <c r="EX712" s="400"/>
      <c r="EY712" s="400"/>
      <c r="EZ712" s="400"/>
      <c r="FA712" s="400"/>
      <c r="FB712" s="400"/>
      <c r="FC712" s="398"/>
      <c r="FD712" s="401"/>
      <c r="FE712" s="401"/>
      <c r="FF712" s="401"/>
      <c r="FG712" s="401"/>
      <c r="FH712" s="401"/>
      <c r="FI712" s="401"/>
      <c r="FJ712" s="401"/>
      <c r="FK712" s="401"/>
    </row>
    <row r="713" spans="2:167" ht="15" customHeight="1" x14ac:dyDescent="0.25">
      <c r="B713" s="704"/>
      <c r="C713" s="704"/>
      <c r="D713" s="704"/>
      <c r="E713" s="704"/>
      <c r="F713" s="704"/>
      <c r="G713" s="416"/>
      <c r="H713" s="398"/>
      <c r="I713" s="398"/>
      <c r="J713" s="398"/>
      <c r="K713" s="398"/>
      <c r="L713" s="398"/>
      <c r="M713" s="398"/>
      <c r="N713" s="398"/>
      <c r="O713" s="398"/>
      <c r="P713" s="398"/>
      <c r="Q713" s="421"/>
      <c r="R713" s="421"/>
      <c r="S713" s="421"/>
      <c r="T713" s="421"/>
      <c r="U713" s="421"/>
      <c r="V713" s="416"/>
      <c r="W713" s="398"/>
      <c r="X713" s="398"/>
      <c r="Y713" s="400"/>
      <c r="AF713" s="400"/>
      <c r="AG713" s="398"/>
      <c r="AH713" s="398"/>
      <c r="AI713" s="398"/>
      <c r="AJ713" s="398"/>
      <c r="AK713" s="398"/>
      <c r="AL713" s="398"/>
      <c r="AM713" s="398"/>
      <c r="AN713" s="398"/>
      <c r="AO713" s="398"/>
      <c r="AP713" s="398"/>
      <c r="AQ713" s="400"/>
      <c r="AS713" s="168">
        <v>175000.2</v>
      </c>
      <c r="AT713" s="163">
        <v>78556.25</v>
      </c>
      <c r="AU713" s="163">
        <v>125000</v>
      </c>
      <c r="AV713" s="164">
        <v>55</v>
      </c>
      <c r="AX713" s="400"/>
      <c r="AY713" s="398"/>
      <c r="AZ713" s="398"/>
      <c r="BA713" s="398"/>
      <c r="BB713" s="398"/>
      <c r="BC713" s="398"/>
      <c r="BD713" s="398"/>
      <c r="BE713" s="398"/>
      <c r="BF713" s="398"/>
      <c r="BG713" s="398"/>
      <c r="BH713" s="398"/>
      <c r="BI713" s="398"/>
      <c r="BJ713" s="398"/>
      <c r="BK713" s="398"/>
      <c r="BL713" s="398"/>
      <c r="BM713" s="398"/>
      <c r="BN713" s="398"/>
      <c r="BO713" s="398"/>
      <c r="BP713" s="398"/>
      <c r="BQ713" s="398"/>
      <c r="BR713" s="401"/>
      <c r="BT713" s="165">
        <v>120000.2</v>
      </c>
      <c r="BU713" s="166">
        <v>49098.601999999999</v>
      </c>
      <c r="BV713" s="166">
        <v>7</v>
      </c>
      <c r="BW713" s="167">
        <v>51</v>
      </c>
      <c r="BY713" s="401"/>
      <c r="BZ713" s="398"/>
      <c r="CA713" s="398"/>
      <c r="CB713" s="398"/>
      <c r="CC713" s="398"/>
      <c r="CD713" s="398"/>
      <c r="CE713" s="398"/>
      <c r="CF713" s="398"/>
      <c r="CG713" s="398"/>
      <c r="CH713" s="398"/>
      <c r="CI713" s="398"/>
      <c r="CJ713" s="398"/>
      <c r="CK713" s="398"/>
      <c r="CL713" s="398"/>
      <c r="CM713" s="398"/>
      <c r="CN713" s="398"/>
      <c r="CO713" s="398"/>
      <c r="CP713" s="398"/>
      <c r="CQ713" s="398"/>
      <c r="CR713" s="398"/>
      <c r="CS713" s="398"/>
      <c r="CT713" s="398"/>
      <c r="CU713" s="398"/>
      <c r="CV713" s="398"/>
      <c r="CW713" s="398"/>
      <c r="CX713" s="398"/>
      <c r="CY713" s="398"/>
      <c r="CZ713" s="398"/>
      <c r="DA713" s="398"/>
      <c r="DB713" s="398"/>
      <c r="DC713" s="398"/>
      <c r="DD713" s="398"/>
      <c r="DE713" s="398"/>
      <c r="DF713" s="398"/>
      <c r="DG713" s="398"/>
      <c r="DH713" s="398"/>
      <c r="DI713" s="398"/>
      <c r="DJ713" s="398"/>
      <c r="DK713" s="400"/>
      <c r="DM713" s="165">
        <v>53407.199999999997</v>
      </c>
      <c r="DN713" s="166">
        <v>17131.680499999999</v>
      </c>
      <c r="DO713" s="166">
        <v>7300</v>
      </c>
      <c r="DP713" s="167">
        <v>47</v>
      </c>
      <c r="DR713" s="400"/>
      <c r="DS713" s="398"/>
      <c r="DT713" s="398"/>
      <c r="DU713" s="398"/>
      <c r="DV713" s="398"/>
      <c r="DW713" s="398"/>
      <c r="DX713" s="398"/>
      <c r="DY713" s="398"/>
      <c r="DZ713" s="398"/>
      <c r="EA713" s="398"/>
      <c r="EB713" s="398"/>
      <c r="EC713" s="398"/>
      <c r="ED713" s="398"/>
      <c r="EE713" s="398"/>
      <c r="EF713" s="398"/>
      <c r="EG713" s="398"/>
      <c r="EH713" s="398"/>
      <c r="EI713" s="398"/>
      <c r="EJ713" s="398"/>
      <c r="EK713" s="398"/>
      <c r="EL713" s="398"/>
      <c r="EM713" s="398"/>
      <c r="EN713" s="398"/>
      <c r="EO713" s="398"/>
      <c r="EP713" s="398"/>
      <c r="EQ713" s="398"/>
      <c r="ER713" s="398"/>
      <c r="ES713" s="398"/>
      <c r="ET713" s="398"/>
      <c r="EU713" s="398"/>
      <c r="EV713" s="398"/>
      <c r="EW713" s="398"/>
      <c r="EX713" s="398"/>
      <c r="EY713" s="398"/>
      <c r="EZ713" s="398"/>
      <c r="FA713" s="398"/>
      <c r="FB713" s="398"/>
      <c r="FC713" s="398"/>
      <c r="FD713" s="398"/>
      <c r="FE713" s="398"/>
      <c r="FF713" s="398"/>
      <c r="FG713" s="398"/>
      <c r="FH713" s="398"/>
      <c r="FI713" s="398"/>
      <c r="FJ713" s="398"/>
      <c r="FK713" s="398"/>
    </row>
    <row r="714" spans="2:167" ht="15" customHeight="1" x14ac:dyDescent="0.25">
      <c r="B714" s="704"/>
      <c r="C714" s="704"/>
      <c r="D714" s="704"/>
      <c r="E714" s="704"/>
      <c r="F714" s="704"/>
      <c r="G714" s="416"/>
      <c r="H714" s="398"/>
      <c r="I714" s="398"/>
      <c r="J714" s="398"/>
      <c r="K714" s="398"/>
      <c r="L714" s="398"/>
      <c r="M714" s="398"/>
      <c r="N714" s="398"/>
      <c r="O714" s="398"/>
      <c r="P714" s="398"/>
      <c r="Q714" s="421"/>
      <c r="R714" s="421"/>
      <c r="S714" s="421"/>
      <c r="T714" s="421"/>
      <c r="U714" s="421"/>
      <c r="V714" s="416"/>
      <c r="W714" s="398"/>
      <c r="X714" s="398"/>
      <c r="Y714" s="400"/>
      <c r="Z714" s="400"/>
      <c r="AA714" s="400"/>
      <c r="AB714" s="400"/>
      <c r="AC714" s="400"/>
      <c r="AD714" s="400"/>
      <c r="AE714" s="400"/>
      <c r="AF714" s="400"/>
      <c r="AG714" s="398"/>
      <c r="AH714" s="398"/>
      <c r="AI714" s="398"/>
      <c r="AJ714" s="398"/>
      <c r="AK714" s="398"/>
      <c r="AL714" s="398"/>
      <c r="AM714" s="398"/>
      <c r="AN714" s="398"/>
      <c r="AO714" s="398"/>
      <c r="AP714" s="398"/>
      <c r="AQ714" s="400"/>
      <c r="AS714" s="179">
        <v>300000.2</v>
      </c>
      <c r="AT714" s="180">
        <v>147306.25</v>
      </c>
      <c r="AU714" s="180" t="s">
        <v>296</v>
      </c>
      <c r="AV714" s="181">
        <v>56</v>
      </c>
      <c r="AX714" s="400"/>
      <c r="AY714" s="398"/>
      <c r="AZ714" s="398"/>
      <c r="BA714" s="398"/>
      <c r="BB714" s="398"/>
      <c r="BC714" s="398"/>
      <c r="BD714" s="398"/>
      <c r="BE714" s="398"/>
      <c r="BF714" s="398"/>
      <c r="BG714" s="398"/>
      <c r="BH714" s="398"/>
      <c r="BI714" s="398"/>
      <c r="BJ714" s="398"/>
      <c r="BK714" s="398"/>
      <c r="BL714" s="398"/>
      <c r="BM714" s="398"/>
      <c r="BN714" s="398"/>
      <c r="BO714" s="398"/>
      <c r="BP714" s="398"/>
      <c r="BQ714" s="398"/>
      <c r="BR714" s="401"/>
      <c r="BT714" s="168">
        <v>120007.2</v>
      </c>
      <c r="BU714" s="163">
        <v>49102.171999999999</v>
      </c>
      <c r="BV714" s="163">
        <v>54993.000000000015</v>
      </c>
      <c r="BW714" s="164">
        <v>52</v>
      </c>
      <c r="BY714" s="401"/>
      <c r="BZ714" s="398"/>
      <c r="CA714" s="398"/>
      <c r="CB714" s="398"/>
      <c r="CC714" s="398"/>
      <c r="CD714" s="398"/>
      <c r="CE714" s="398"/>
      <c r="CF714" s="398"/>
      <c r="CG714" s="398"/>
      <c r="CH714" s="398"/>
      <c r="CI714" s="398"/>
      <c r="CJ714" s="398"/>
      <c r="CK714" s="398"/>
      <c r="CL714" s="398"/>
      <c r="CM714" s="398"/>
      <c r="CN714" s="398"/>
      <c r="CO714" s="398"/>
      <c r="CP714" s="398"/>
      <c r="CQ714" s="398"/>
      <c r="CR714" s="398"/>
      <c r="CS714" s="398"/>
      <c r="CT714" s="398"/>
      <c r="CU714" s="398"/>
      <c r="CV714" s="398"/>
      <c r="CW714" s="398"/>
      <c r="CX714" s="398"/>
      <c r="CY714" s="398"/>
      <c r="CZ714" s="398"/>
      <c r="DA714" s="398"/>
      <c r="DB714" s="398"/>
      <c r="DC714" s="398"/>
      <c r="DD714" s="398"/>
      <c r="DE714" s="398"/>
      <c r="DF714" s="398"/>
      <c r="DG714" s="398"/>
      <c r="DH714" s="398"/>
      <c r="DI714" s="398"/>
      <c r="DJ714" s="398"/>
      <c r="DK714" s="400"/>
      <c r="DM714" s="168">
        <v>60707.199999999997</v>
      </c>
      <c r="DN714" s="163">
        <v>20562.680499999999</v>
      </c>
      <c r="DO714" s="163">
        <v>19300</v>
      </c>
      <c r="DP714" s="164">
        <v>47.5</v>
      </c>
      <c r="DR714" s="400"/>
      <c r="DS714" s="398"/>
      <c r="DT714" s="398"/>
      <c r="DU714" s="398"/>
      <c r="DV714" s="398"/>
      <c r="DW714" s="398"/>
      <c r="DX714" s="398"/>
      <c r="DY714" s="398"/>
      <c r="DZ714" s="398"/>
      <c r="EA714" s="398"/>
      <c r="EB714" s="398"/>
      <c r="EC714" s="398"/>
      <c r="ED714" s="398"/>
      <c r="EE714" s="398"/>
      <c r="EF714" s="398"/>
      <c r="EG714" s="398"/>
      <c r="EH714" s="398"/>
      <c r="EI714" s="398"/>
      <c r="EJ714" s="398"/>
      <c r="EK714" s="398"/>
      <c r="EL714" s="398"/>
      <c r="EM714" s="398"/>
      <c r="EN714" s="398"/>
      <c r="EO714" s="398"/>
      <c r="EP714" s="398"/>
      <c r="EQ714" s="398"/>
      <c r="ER714" s="398"/>
      <c r="ES714" s="398"/>
      <c r="ET714" s="398"/>
      <c r="EU714" s="398"/>
      <c r="EV714" s="398"/>
      <c r="EW714" s="398"/>
      <c r="EX714" s="398"/>
      <c r="EY714" s="398"/>
      <c r="EZ714" s="398"/>
      <c r="FA714" s="398"/>
      <c r="FB714" s="398"/>
      <c r="FC714" s="398"/>
      <c r="FD714" s="398"/>
      <c r="FE714" s="398"/>
      <c r="FF714" s="398"/>
      <c r="FG714" s="398"/>
      <c r="FH714" s="398"/>
      <c r="FI714" s="398"/>
      <c r="FJ714" s="398"/>
      <c r="FK714" s="398"/>
    </row>
    <row r="715" spans="2:167" ht="15" customHeight="1" x14ac:dyDescent="0.25">
      <c r="B715" s="704"/>
      <c r="C715" s="704"/>
      <c r="D715" s="704"/>
      <c r="E715" s="704"/>
      <c r="F715" s="704"/>
      <c r="G715" s="416"/>
      <c r="H715" s="398"/>
      <c r="I715" s="398"/>
      <c r="J715" s="398"/>
      <c r="K715" s="398"/>
      <c r="L715" s="398"/>
      <c r="M715" s="398"/>
      <c r="N715" s="398"/>
      <c r="O715" s="398"/>
      <c r="P715" s="398"/>
      <c r="Q715" s="421"/>
      <c r="R715" s="421"/>
      <c r="S715" s="421"/>
      <c r="T715" s="421"/>
      <c r="U715" s="421"/>
      <c r="V715" s="416"/>
      <c r="W715" s="398"/>
      <c r="X715" s="398"/>
      <c r="Y715" s="398"/>
      <c r="Z715" s="398"/>
      <c r="AA715" s="398"/>
      <c r="AB715" s="398"/>
      <c r="AC715" s="398"/>
      <c r="AD715" s="398"/>
      <c r="AE715" s="398"/>
      <c r="AF715" s="398"/>
      <c r="AG715" s="398"/>
      <c r="AH715" s="398"/>
      <c r="AI715" s="398"/>
      <c r="AJ715" s="398"/>
      <c r="AK715" s="398"/>
      <c r="AL715" s="398"/>
      <c r="AM715" s="398"/>
      <c r="AN715" s="398"/>
      <c r="AO715" s="398"/>
      <c r="AP715" s="398"/>
      <c r="AQ715" s="400"/>
      <c r="AX715" s="400"/>
      <c r="AY715" s="398"/>
      <c r="AZ715" s="398"/>
      <c r="BA715" s="398"/>
      <c r="BB715" s="398"/>
      <c r="BC715" s="398"/>
      <c r="BD715" s="398"/>
      <c r="BE715" s="398"/>
      <c r="BF715" s="398"/>
      <c r="BG715" s="398"/>
      <c r="BH715" s="398"/>
      <c r="BI715" s="398"/>
      <c r="BJ715" s="398"/>
      <c r="BK715" s="398"/>
      <c r="BL715" s="398"/>
      <c r="BM715" s="398"/>
      <c r="BN715" s="398"/>
      <c r="BO715" s="398"/>
      <c r="BP715" s="398"/>
      <c r="BQ715" s="398"/>
      <c r="BR715" s="401"/>
      <c r="BT715" s="165">
        <v>175000.2</v>
      </c>
      <c r="BU715" s="166">
        <v>77698.532000000007</v>
      </c>
      <c r="BV715" s="166">
        <v>125000</v>
      </c>
      <c r="BW715" s="167">
        <v>54</v>
      </c>
      <c r="BY715" s="401"/>
      <c r="BZ715" s="398"/>
      <c r="CA715" s="398"/>
      <c r="CB715" s="398"/>
      <c r="CC715" s="398"/>
      <c r="CD715" s="398"/>
      <c r="CE715" s="398"/>
      <c r="CF715" s="398"/>
      <c r="CG715" s="398"/>
      <c r="CH715" s="398"/>
      <c r="CI715" s="398"/>
      <c r="CJ715" s="398"/>
      <c r="CK715" s="398"/>
      <c r="CL715" s="398"/>
      <c r="CM715" s="398"/>
      <c r="CN715" s="398"/>
      <c r="CO715" s="398"/>
      <c r="CP715" s="398"/>
      <c r="CQ715" s="398"/>
      <c r="CR715" s="398"/>
      <c r="CS715" s="398"/>
      <c r="CT715" s="398"/>
      <c r="CU715" s="398"/>
      <c r="CV715" s="398"/>
      <c r="CW715" s="398"/>
      <c r="CX715" s="398"/>
      <c r="CY715" s="398"/>
      <c r="CZ715" s="398"/>
      <c r="DA715" s="398"/>
      <c r="DB715" s="398"/>
      <c r="DC715" s="398"/>
      <c r="DD715" s="398"/>
      <c r="DE715" s="398"/>
      <c r="DF715" s="398"/>
      <c r="DG715" s="398"/>
      <c r="DH715" s="398"/>
      <c r="DI715" s="398"/>
      <c r="DJ715" s="398"/>
      <c r="DK715" s="400"/>
      <c r="DM715" s="165">
        <v>80007.199999999997</v>
      </c>
      <c r="DN715" s="166">
        <v>29730.180499999999</v>
      </c>
      <c r="DO715" s="166">
        <v>19400</v>
      </c>
      <c r="DP715" s="167">
        <v>48</v>
      </c>
      <c r="DR715" s="400"/>
      <c r="DS715" s="398"/>
      <c r="DT715" s="398"/>
      <c r="DU715" s="398"/>
      <c r="DV715" s="398"/>
      <c r="DW715" s="398"/>
      <c r="DX715" s="398"/>
      <c r="DY715" s="398"/>
      <c r="DZ715" s="398"/>
      <c r="EA715" s="398"/>
      <c r="EB715" s="398"/>
      <c r="EC715" s="398"/>
      <c r="ED715" s="398"/>
      <c r="EE715" s="398"/>
      <c r="EF715" s="398"/>
      <c r="EG715" s="398"/>
      <c r="EH715" s="398"/>
      <c r="EI715" s="398"/>
      <c r="EJ715" s="398"/>
      <c r="EK715" s="398"/>
      <c r="EL715" s="398"/>
      <c r="EM715" s="398"/>
      <c r="EN715" s="398"/>
      <c r="EO715" s="398"/>
      <c r="EP715" s="398"/>
      <c r="EQ715" s="398"/>
      <c r="ER715" s="398"/>
      <c r="ES715" s="398"/>
      <c r="ET715" s="398"/>
      <c r="EU715" s="398"/>
      <c r="EV715" s="398"/>
      <c r="EW715" s="398"/>
      <c r="EX715" s="398"/>
      <c r="EY715" s="398"/>
      <c r="EZ715" s="398"/>
      <c r="FA715" s="398"/>
      <c r="FB715" s="398"/>
      <c r="FC715" s="398"/>
      <c r="FD715" s="398"/>
      <c r="FE715" s="398"/>
      <c r="FF715" s="398"/>
      <c r="FG715" s="398"/>
      <c r="FH715" s="398"/>
      <c r="FI715" s="398"/>
      <c r="FJ715" s="398"/>
      <c r="FK715" s="398"/>
    </row>
    <row r="716" spans="2:167" ht="15" customHeight="1" x14ac:dyDescent="0.25">
      <c r="B716" s="704"/>
      <c r="C716" s="704"/>
      <c r="D716" s="704"/>
      <c r="E716" s="704"/>
      <c r="F716" s="704"/>
      <c r="G716" s="416"/>
      <c r="H716" s="398"/>
      <c r="I716" s="398"/>
      <c r="J716" s="398"/>
      <c r="K716" s="398"/>
      <c r="L716" s="398"/>
      <c r="M716" s="398"/>
      <c r="N716" s="398"/>
      <c r="O716" s="398"/>
      <c r="P716" s="398"/>
      <c r="Q716" s="421"/>
      <c r="R716" s="421"/>
      <c r="S716" s="421"/>
      <c r="T716" s="421"/>
      <c r="U716" s="421"/>
      <c r="V716" s="416"/>
      <c r="W716" s="398"/>
      <c r="X716" s="398"/>
      <c r="Y716" s="398"/>
      <c r="Z716" s="398"/>
      <c r="AA716" s="398"/>
      <c r="AB716" s="398"/>
      <c r="AC716" s="398"/>
      <c r="AD716" s="398"/>
      <c r="AE716" s="398"/>
      <c r="AF716" s="398"/>
      <c r="AG716" s="398"/>
      <c r="AH716" s="398"/>
      <c r="AI716" s="398"/>
      <c r="AJ716" s="398"/>
      <c r="AK716" s="398"/>
      <c r="AL716" s="398"/>
      <c r="AM716" s="398"/>
      <c r="AN716" s="398"/>
      <c r="AO716" s="398"/>
      <c r="AP716" s="398"/>
      <c r="AQ716" s="400"/>
      <c r="AR716" s="400"/>
      <c r="AS716" s="400"/>
      <c r="AT716" s="400"/>
      <c r="AU716" s="400"/>
      <c r="AV716" s="400"/>
      <c r="AW716" s="400"/>
      <c r="AX716" s="400"/>
      <c r="AY716" s="398"/>
      <c r="AZ716" s="398"/>
      <c r="BA716" s="398"/>
      <c r="BB716" s="398"/>
      <c r="BC716" s="398"/>
      <c r="BD716" s="398"/>
      <c r="BE716" s="398"/>
      <c r="BF716" s="398"/>
      <c r="BG716" s="398"/>
      <c r="BH716" s="398"/>
      <c r="BI716" s="398"/>
      <c r="BJ716" s="398"/>
      <c r="BK716" s="398"/>
      <c r="BL716" s="398"/>
      <c r="BM716" s="398"/>
      <c r="BN716" s="398"/>
      <c r="BO716" s="398"/>
      <c r="BP716" s="398"/>
      <c r="BQ716" s="398"/>
      <c r="BR716" s="401"/>
      <c r="BT716" s="193">
        <v>300000.2</v>
      </c>
      <c r="BU716" s="194">
        <v>145198.53200000001</v>
      </c>
      <c r="BV716" s="194" t="s">
        <v>296</v>
      </c>
      <c r="BW716" s="195">
        <v>55</v>
      </c>
      <c r="BY716" s="401"/>
      <c r="BZ716" s="398"/>
      <c r="CA716" s="398"/>
      <c r="CB716" s="398"/>
      <c r="CC716" s="398"/>
      <c r="CD716" s="398"/>
      <c r="CE716" s="398"/>
      <c r="CF716" s="398"/>
      <c r="CG716" s="398"/>
      <c r="CH716" s="398"/>
      <c r="CI716" s="398"/>
      <c r="CJ716" s="398"/>
      <c r="CK716" s="398"/>
      <c r="CL716" s="398"/>
      <c r="CM716" s="398"/>
      <c r="CN716" s="398"/>
      <c r="CO716" s="398"/>
      <c r="CP716" s="398"/>
      <c r="CQ716" s="398"/>
      <c r="CR716" s="398"/>
      <c r="CS716" s="398"/>
      <c r="CT716" s="398"/>
      <c r="CU716" s="398"/>
      <c r="CV716" s="398"/>
      <c r="CW716" s="398"/>
      <c r="CX716" s="398"/>
      <c r="CY716" s="398"/>
      <c r="CZ716" s="398"/>
      <c r="DA716" s="398"/>
      <c r="DB716" s="398"/>
      <c r="DC716" s="398"/>
      <c r="DD716" s="398"/>
      <c r="DE716" s="398"/>
      <c r="DF716" s="398"/>
      <c r="DG716" s="398"/>
      <c r="DH716" s="398"/>
      <c r="DI716" s="398"/>
      <c r="DJ716" s="398"/>
      <c r="DK716" s="400"/>
      <c r="DM716" s="168">
        <v>99407.2</v>
      </c>
      <c r="DN716" s="163">
        <v>39042.180500000002</v>
      </c>
      <c r="DO716" s="163">
        <v>20593</v>
      </c>
      <c r="DP716" s="164">
        <v>49</v>
      </c>
      <c r="DR716" s="400"/>
      <c r="DS716" s="398"/>
      <c r="DT716" s="398"/>
      <c r="DU716" s="398"/>
      <c r="DV716" s="398"/>
      <c r="DW716" s="398"/>
      <c r="DX716" s="398"/>
      <c r="DY716" s="398"/>
      <c r="DZ716" s="398"/>
      <c r="EA716" s="398"/>
      <c r="EB716" s="398"/>
      <c r="EC716" s="398"/>
      <c r="ED716" s="398"/>
      <c r="EE716" s="398"/>
      <c r="EF716" s="398"/>
      <c r="EG716" s="398"/>
      <c r="EH716" s="398"/>
      <c r="EI716" s="398"/>
      <c r="EJ716" s="398"/>
      <c r="EK716" s="398"/>
      <c r="EL716" s="398"/>
      <c r="EM716" s="398"/>
      <c r="EN716" s="398"/>
      <c r="EO716" s="398"/>
      <c r="EP716" s="398"/>
      <c r="EQ716" s="398"/>
      <c r="ER716" s="398"/>
      <c r="ES716" s="398"/>
      <c r="ET716" s="398"/>
      <c r="EU716" s="398"/>
      <c r="EV716" s="398"/>
      <c r="EW716" s="398"/>
      <c r="EX716" s="398"/>
      <c r="EY716" s="398"/>
      <c r="EZ716" s="398"/>
      <c r="FA716" s="398"/>
      <c r="FB716" s="398"/>
      <c r="FC716" s="398"/>
      <c r="FD716" s="398"/>
      <c r="FE716" s="398"/>
      <c r="FF716" s="398"/>
      <c r="FG716" s="398"/>
      <c r="FH716" s="398"/>
      <c r="FI716" s="398"/>
      <c r="FJ716" s="398"/>
      <c r="FK716" s="398"/>
    </row>
    <row r="717" spans="2:167" ht="15" customHeight="1" x14ac:dyDescent="0.25">
      <c r="B717" s="704"/>
      <c r="C717" s="704"/>
      <c r="D717" s="704"/>
      <c r="E717" s="704"/>
      <c r="F717" s="704"/>
      <c r="G717" s="416"/>
      <c r="H717" s="398"/>
      <c r="I717" s="398"/>
      <c r="J717" s="398"/>
      <c r="K717" s="398"/>
      <c r="L717" s="398"/>
      <c r="M717" s="398"/>
      <c r="N717" s="398"/>
      <c r="O717" s="398"/>
      <c r="P717" s="398"/>
      <c r="Q717" s="421"/>
      <c r="R717" s="421"/>
      <c r="S717" s="421"/>
      <c r="T717" s="421"/>
      <c r="U717" s="421"/>
      <c r="V717" s="416"/>
      <c r="W717" s="398"/>
      <c r="X717" s="398"/>
      <c r="Y717" s="398"/>
      <c r="Z717" s="398"/>
      <c r="AA717" s="398"/>
      <c r="AB717" s="398"/>
      <c r="AC717" s="398"/>
      <c r="AD717" s="398"/>
      <c r="AE717" s="398"/>
      <c r="AF717" s="398"/>
      <c r="AG717" s="398"/>
      <c r="AH717" s="398"/>
      <c r="AI717" s="398"/>
      <c r="AJ717" s="398"/>
      <c r="AK717" s="398"/>
      <c r="AL717" s="398"/>
      <c r="AM717" s="398"/>
      <c r="AN717" s="398"/>
      <c r="AO717" s="398"/>
      <c r="AP717" s="398"/>
      <c r="AQ717" s="398"/>
      <c r="AR717" s="398"/>
      <c r="AS717" s="398"/>
      <c r="AT717" s="398"/>
      <c r="AU717" s="398"/>
      <c r="AV717" s="398"/>
      <c r="AW717" s="398"/>
      <c r="AX717" s="398"/>
      <c r="AY717" s="398"/>
      <c r="AZ717" s="398"/>
      <c r="BA717" s="398"/>
      <c r="BB717" s="398"/>
      <c r="BC717" s="398"/>
      <c r="BD717" s="398"/>
      <c r="BE717" s="398"/>
      <c r="BF717" s="398"/>
      <c r="BG717" s="398"/>
      <c r="BH717" s="398"/>
      <c r="BI717" s="398"/>
      <c r="BJ717" s="398"/>
      <c r="BK717" s="398"/>
      <c r="BL717" s="398"/>
      <c r="BM717" s="398"/>
      <c r="BN717" s="398"/>
      <c r="BO717" s="398"/>
      <c r="BP717" s="398"/>
      <c r="BQ717" s="398"/>
      <c r="BR717" s="401"/>
      <c r="BY717" s="401"/>
      <c r="BZ717" s="398"/>
      <c r="CA717" s="398"/>
      <c r="CB717" s="398"/>
      <c r="CC717" s="398"/>
      <c r="CD717" s="398"/>
      <c r="CE717" s="398"/>
      <c r="CF717" s="398"/>
      <c r="CG717" s="398"/>
      <c r="CH717" s="398"/>
      <c r="CI717" s="398"/>
      <c r="CJ717" s="398"/>
      <c r="CK717" s="398"/>
      <c r="CL717" s="398"/>
      <c r="CM717" s="398"/>
      <c r="CN717" s="398"/>
      <c r="CO717" s="398"/>
      <c r="CP717" s="398"/>
      <c r="CQ717" s="398"/>
      <c r="CR717" s="398"/>
      <c r="CS717" s="398"/>
      <c r="CT717" s="398"/>
      <c r="CU717" s="398"/>
      <c r="CV717" s="398"/>
      <c r="CW717" s="398"/>
      <c r="CX717" s="398"/>
      <c r="CY717" s="398"/>
      <c r="CZ717" s="398"/>
      <c r="DA717" s="398"/>
      <c r="DB717" s="398"/>
      <c r="DC717" s="398"/>
      <c r="DD717" s="191"/>
      <c r="DE717" s="191"/>
      <c r="DF717" s="191"/>
      <c r="DG717" s="418"/>
      <c r="DH717" s="398"/>
      <c r="DI717" s="398"/>
      <c r="DJ717" s="398"/>
      <c r="DK717" s="400"/>
      <c r="DM717" s="165">
        <v>120000.2</v>
      </c>
      <c r="DN717" s="166">
        <v>49132.750500000002</v>
      </c>
      <c r="DO717" s="166">
        <v>7</v>
      </c>
      <c r="DP717" s="167">
        <v>51</v>
      </c>
      <c r="DR717" s="400"/>
      <c r="DS717" s="398"/>
      <c r="DT717" s="398"/>
      <c r="DU717" s="398"/>
      <c r="DV717" s="398"/>
      <c r="DW717" s="398"/>
      <c r="DX717" s="398"/>
      <c r="DY717" s="398"/>
      <c r="DZ717" s="398"/>
      <c r="EA717" s="398"/>
      <c r="EB717" s="398"/>
      <c r="EC717" s="398"/>
      <c r="ED717" s="398"/>
      <c r="EE717" s="398"/>
      <c r="EF717" s="398"/>
      <c r="EG717" s="398"/>
      <c r="EH717" s="398"/>
      <c r="EI717" s="398"/>
      <c r="EJ717" s="398"/>
      <c r="EK717" s="398"/>
      <c r="EL717" s="398"/>
      <c r="EM717" s="398"/>
      <c r="EN717" s="398"/>
      <c r="EO717" s="398"/>
      <c r="EP717" s="398"/>
      <c r="EQ717" s="398"/>
      <c r="ER717" s="398"/>
      <c r="ES717" s="398"/>
      <c r="ET717" s="398"/>
      <c r="EU717" s="398"/>
      <c r="EV717" s="398"/>
      <c r="EW717" s="398"/>
      <c r="EX717" s="398"/>
      <c r="EY717" s="398"/>
      <c r="EZ717" s="398"/>
      <c r="FA717" s="398"/>
      <c r="FB717" s="398"/>
      <c r="FC717" s="398"/>
      <c r="FD717" s="398"/>
      <c r="FE717" s="398"/>
      <c r="FF717" s="398"/>
      <c r="FG717" s="398"/>
      <c r="FH717" s="398"/>
      <c r="FI717" s="398"/>
      <c r="FJ717" s="398"/>
      <c r="FK717" s="398"/>
    </row>
    <row r="718" spans="2:167" ht="15" customHeight="1" x14ac:dyDescent="0.25">
      <c r="B718" s="704"/>
      <c r="C718" s="704"/>
      <c r="D718" s="704"/>
      <c r="E718" s="704"/>
      <c r="F718" s="704"/>
      <c r="G718" s="416"/>
      <c r="H718" s="191"/>
      <c r="I718" s="191"/>
      <c r="J718" s="191"/>
      <c r="K718" s="418"/>
      <c r="L718" s="421"/>
      <c r="M718" s="421"/>
      <c r="N718" s="421"/>
      <c r="O718" s="421"/>
      <c r="P718" s="421"/>
      <c r="Q718" s="421"/>
      <c r="R718" s="421"/>
      <c r="S718" s="421"/>
      <c r="T718" s="421"/>
      <c r="U718" s="421"/>
      <c r="V718" s="416"/>
      <c r="W718" s="398"/>
      <c r="X718" s="398"/>
      <c r="Y718" s="398"/>
      <c r="Z718" s="398"/>
      <c r="AA718" s="398"/>
      <c r="AB718" s="398"/>
      <c r="AC718" s="398"/>
      <c r="AD718" s="398"/>
      <c r="AE718" s="398"/>
      <c r="AF718" s="398"/>
      <c r="AG718" s="398"/>
      <c r="AH718" s="398"/>
      <c r="AI718" s="398"/>
      <c r="AJ718" s="398"/>
      <c r="AK718" s="398"/>
      <c r="AL718" s="398"/>
      <c r="AM718" s="398"/>
      <c r="AN718" s="398"/>
      <c r="AO718" s="398"/>
      <c r="AP718" s="398"/>
      <c r="AQ718" s="398"/>
      <c r="AR718" s="398"/>
      <c r="AS718" s="398"/>
      <c r="AT718" s="398"/>
      <c r="AU718" s="398"/>
      <c r="AV718" s="398"/>
      <c r="AW718" s="398"/>
      <c r="AX718" s="398"/>
      <c r="AY718" s="398"/>
      <c r="AZ718" s="398"/>
      <c r="BA718" s="398"/>
      <c r="BB718" s="398"/>
      <c r="BC718" s="398"/>
      <c r="BD718" s="398"/>
      <c r="BE718" s="398"/>
      <c r="BF718" s="398"/>
      <c r="BG718" s="398"/>
      <c r="BH718" s="398"/>
      <c r="BI718" s="398"/>
      <c r="BJ718" s="398"/>
      <c r="BK718" s="398"/>
      <c r="BL718" s="398"/>
      <c r="BM718" s="398"/>
      <c r="BN718" s="398"/>
      <c r="BO718" s="398"/>
      <c r="BP718" s="398"/>
      <c r="BQ718" s="398"/>
      <c r="BR718" s="401"/>
      <c r="BS718" s="401"/>
      <c r="BT718" s="401"/>
      <c r="BU718" s="401"/>
      <c r="BV718" s="401"/>
      <c r="BW718" s="401"/>
      <c r="BX718" s="401"/>
      <c r="BY718" s="401"/>
      <c r="BZ718" s="398"/>
      <c r="CA718" s="398"/>
      <c r="CB718" s="398"/>
      <c r="CC718" s="398"/>
      <c r="CD718" s="398"/>
      <c r="CE718" s="398"/>
      <c r="CF718" s="398"/>
      <c r="CG718" s="398"/>
      <c r="CH718" s="398"/>
      <c r="CI718" s="398"/>
      <c r="CJ718" s="398"/>
      <c r="CK718" s="398"/>
      <c r="CL718" s="398"/>
      <c r="CM718" s="398"/>
      <c r="CN718" s="398"/>
      <c r="CO718" s="398"/>
      <c r="CP718" s="398"/>
      <c r="CQ718" s="398"/>
      <c r="CR718" s="398"/>
      <c r="CS718" s="398"/>
      <c r="CT718" s="398"/>
      <c r="CU718" s="398"/>
      <c r="CV718" s="398"/>
      <c r="CW718" s="398"/>
      <c r="CX718" s="398"/>
      <c r="CY718" s="398"/>
      <c r="CZ718" s="398"/>
      <c r="DA718" s="398"/>
      <c r="DB718" s="398"/>
      <c r="DC718" s="398"/>
      <c r="DD718" s="191"/>
      <c r="DE718" s="191"/>
      <c r="DF718" s="191"/>
      <c r="DG718" s="418"/>
      <c r="DH718" s="398"/>
      <c r="DI718" s="398"/>
      <c r="DJ718" s="398"/>
      <c r="DK718" s="400"/>
      <c r="DM718" s="168">
        <v>120007.2</v>
      </c>
      <c r="DN718" s="163">
        <v>49136.320500000002</v>
      </c>
      <c r="DO718" s="163">
        <v>54993.000000000015</v>
      </c>
      <c r="DP718" s="164">
        <v>52</v>
      </c>
      <c r="DR718" s="400"/>
      <c r="DS718" s="398"/>
      <c r="DT718" s="398"/>
      <c r="DU718" s="398"/>
      <c r="DV718" s="398"/>
      <c r="DW718" s="398"/>
      <c r="DX718" s="398"/>
      <c r="DY718" s="398"/>
      <c r="DZ718" s="398"/>
      <c r="EA718" s="398"/>
      <c r="EB718" s="398"/>
      <c r="EC718" s="398"/>
      <c r="ED718" s="398"/>
      <c r="EE718" s="398"/>
      <c r="EF718" s="398"/>
      <c r="EG718" s="398"/>
      <c r="EH718" s="398"/>
      <c r="EI718" s="398"/>
      <c r="EJ718" s="398"/>
      <c r="EK718" s="398"/>
      <c r="EL718" s="398"/>
      <c r="EM718" s="398"/>
      <c r="EN718" s="398"/>
      <c r="EO718" s="398"/>
      <c r="EP718" s="398"/>
      <c r="EQ718" s="398"/>
      <c r="ER718" s="398"/>
      <c r="ES718" s="398"/>
      <c r="ET718" s="398"/>
      <c r="EU718" s="398"/>
      <c r="EV718" s="398"/>
      <c r="EW718" s="398"/>
      <c r="EX718" s="398"/>
      <c r="EY718" s="398"/>
      <c r="EZ718" s="398"/>
      <c r="FA718" s="398"/>
      <c r="FB718" s="398"/>
      <c r="FC718" s="398"/>
      <c r="FD718" s="398"/>
      <c r="FE718" s="398"/>
      <c r="FF718" s="398"/>
      <c r="FG718" s="398"/>
      <c r="FH718" s="398"/>
      <c r="FI718" s="398"/>
      <c r="FJ718" s="398"/>
      <c r="FK718" s="398"/>
    </row>
    <row r="719" spans="2:167" ht="15" customHeight="1" x14ac:dyDescent="0.25">
      <c r="B719" s="704"/>
      <c r="C719" s="704"/>
      <c r="D719" s="704"/>
      <c r="E719" s="704"/>
      <c r="F719" s="704"/>
      <c r="G719" s="416"/>
      <c r="H719" s="191"/>
      <c r="I719" s="191"/>
      <c r="J719" s="191"/>
      <c r="K719" s="418"/>
      <c r="L719" s="421"/>
      <c r="M719" s="421"/>
      <c r="N719" s="421"/>
      <c r="O719" s="421"/>
      <c r="P719" s="421"/>
      <c r="Q719" s="421"/>
      <c r="R719" s="421"/>
      <c r="S719" s="421"/>
      <c r="T719" s="421"/>
      <c r="U719" s="421"/>
      <c r="V719" s="416"/>
      <c r="W719" s="398"/>
      <c r="X719" s="398"/>
      <c r="Y719" s="398"/>
      <c r="Z719" s="398"/>
      <c r="AA719" s="191"/>
      <c r="AB719" s="191"/>
      <c r="AC719" s="191"/>
      <c r="AD719" s="418"/>
      <c r="AE719" s="398"/>
      <c r="AF719" s="398"/>
      <c r="AG719" s="398"/>
      <c r="AH719" s="398"/>
      <c r="AI719" s="398"/>
      <c r="AJ719" s="398"/>
      <c r="AK719" s="398"/>
      <c r="AL719" s="398"/>
      <c r="AM719" s="398"/>
      <c r="AN719" s="398"/>
      <c r="AO719" s="398"/>
      <c r="AP719" s="398"/>
      <c r="AQ719" s="398"/>
      <c r="AR719" s="398"/>
      <c r="AS719" s="398"/>
      <c r="AT719" s="398"/>
      <c r="AU719" s="398"/>
      <c r="AV719" s="398"/>
      <c r="AW719" s="398"/>
      <c r="AX719" s="398"/>
      <c r="AY719" s="398"/>
      <c r="AZ719" s="398"/>
      <c r="BA719" s="398"/>
      <c r="BB719" s="398"/>
      <c r="BC719" s="398"/>
      <c r="BD719" s="398"/>
      <c r="BE719" s="398"/>
      <c r="BF719" s="398"/>
      <c r="BG719" s="398"/>
      <c r="BH719" s="398"/>
      <c r="BI719" s="398"/>
      <c r="BJ719" s="398"/>
      <c r="BK719" s="398"/>
      <c r="BL719" s="398"/>
      <c r="BM719" s="398"/>
      <c r="BN719" s="398"/>
      <c r="BO719" s="398"/>
      <c r="BP719" s="398"/>
      <c r="BQ719" s="398"/>
      <c r="BR719" s="398"/>
      <c r="BS719" s="398"/>
      <c r="BT719" s="398"/>
      <c r="BU719" s="398"/>
      <c r="BV719" s="398"/>
      <c r="BW719" s="398"/>
      <c r="BX719" s="398"/>
      <c r="BY719" s="398"/>
      <c r="BZ719" s="398"/>
      <c r="CA719" s="398"/>
      <c r="CB719" s="398"/>
      <c r="CC719" s="398"/>
      <c r="CD719" s="398"/>
      <c r="CE719" s="398"/>
      <c r="CF719" s="398"/>
      <c r="CG719" s="398"/>
      <c r="CH719" s="398"/>
      <c r="CI719" s="398"/>
      <c r="CJ719" s="398"/>
      <c r="CK719" s="398"/>
      <c r="CL719" s="398"/>
      <c r="CM719" s="398"/>
      <c r="CN719" s="398"/>
      <c r="CO719" s="398"/>
      <c r="CP719" s="398"/>
      <c r="CQ719" s="398"/>
      <c r="CR719" s="398"/>
      <c r="CS719" s="398"/>
      <c r="CT719" s="398"/>
      <c r="CU719" s="398"/>
      <c r="CV719" s="398"/>
      <c r="CW719" s="398"/>
      <c r="CX719" s="398"/>
      <c r="CY719" s="398"/>
      <c r="CZ719" s="398"/>
      <c r="DA719" s="398"/>
      <c r="DB719" s="398"/>
      <c r="DC719" s="398"/>
      <c r="DD719" s="191"/>
      <c r="DE719" s="191"/>
      <c r="DF719" s="191"/>
      <c r="DG719" s="418"/>
      <c r="DH719" s="398"/>
      <c r="DI719" s="398"/>
      <c r="DJ719" s="398"/>
      <c r="DK719" s="400"/>
      <c r="DM719" s="165">
        <v>175000.2</v>
      </c>
      <c r="DN719" s="166">
        <v>77732.680500000017</v>
      </c>
      <c r="DO719" s="166">
        <v>125000</v>
      </c>
      <c r="DP719" s="167">
        <v>54</v>
      </c>
      <c r="DR719" s="400"/>
      <c r="DS719" s="398"/>
      <c r="DT719" s="398"/>
      <c r="DU719" s="398"/>
      <c r="DV719" s="398"/>
      <c r="DW719" s="398"/>
      <c r="DX719" s="398"/>
      <c r="DY719" s="398"/>
      <c r="DZ719" s="398"/>
      <c r="EA719" s="398"/>
      <c r="EB719" s="398"/>
      <c r="EC719" s="398"/>
      <c r="ED719" s="398"/>
      <c r="EE719" s="398"/>
      <c r="EF719" s="398"/>
      <c r="EG719" s="398"/>
      <c r="EH719" s="398"/>
      <c r="EI719" s="398"/>
      <c r="EJ719" s="398"/>
      <c r="EK719" s="398"/>
      <c r="EL719" s="398"/>
      <c r="EM719" s="398"/>
      <c r="EN719" s="398"/>
      <c r="EO719" s="398"/>
      <c r="EP719" s="398"/>
      <c r="EQ719" s="398"/>
      <c r="ER719" s="398"/>
      <c r="ES719" s="398"/>
      <c r="ET719" s="398"/>
      <c r="EU719" s="398"/>
      <c r="EV719" s="398"/>
      <c r="EW719" s="398"/>
      <c r="EX719" s="398"/>
      <c r="EY719" s="398"/>
      <c r="EZ719" s="398"/>
      <c r="FA719" s="398"/>
      <c r="FB719" s="398"/>
      <c r="FC719" s="398"/>
      <c r="FD719" s="398"/>
      <c r="FE719" s="398"/>
      <c r="FF719" s="398"/>
      <c r="FG719" s="398"/>
      <c r="FH719" s="398"/>
      <c r="FI719" s="398"/>
      <c r="FJ719" s="398"/>
      <c r="FK719" s="398"/>
    </row>
    <row r="720" spans="2:167" ht="15" customHeight="1" x14ac:dyDescent="0.25">
      <c r="B720" s="704"/>
      <c r="C720" s="704"/>
      <c r="D720" s="704"/>
      <c r="E720" s="704"/>
      <c r="F720" s="704"/>
      <c r="G720" s="416"/>
      <c r="H720" s="416"/>
      <c r="I720" s="416"/>
      <c r="J720" s="416"/>
      <c r="K720" s="416"/>
      <c r="L720" s="416"/>
      <c r="M720" s="416"/>
      <c r="N720" s="416"/>
      <c r="O720" s="416"/>
      <c r="P720" s="416"/>
      <c r="Q720" s="416"/>
      <c r="R720" s="416"/>
      <c r="S720" s="416"/>
      <c r="T720" s="416"/>
      <c r="U720" s="416"/>
      <c r="V720" s="416"/>
      <c r="W720" s="398"/>
      <c r="X720" s="398"/>
      <c r="Y720" s="398"/>
      <c r="Z720" s="398"/>
      <c r="AA720" s="398"/>
      <c r="AB720" s="398"/>
      <c r="AC720" s="398"/>
      <c r="AD720" s="398"/>
      <c r="AE720" s="398"/>
      <c r="AF720" s="398"/>
      <c r="AG720" s="398"/>
      <c r="AH720" s="398"/>
      <c r="AI720" s="398"/>
      <c r="AJ720" s="398"/>
      <c r="AK720" s="398"/>
      <c r="AL720" s="398"/>
      <c r="AM720" s="398"/>
      <c r="AN720" s="398"/>
      <c r="AO720" s="398"/>
      <c r="AP720" s="398"/>
      <c r="AQ720" s="398"/>
      <c r="AR720" s="398"/>
      <c r="AS720" s="398"/>
      <c r="AT720" s="398"/>
      <c r="AU720" s="398"/>
      <c r="AV720" s="398"/>
      <c r="AW720" s="398"/>
      <c r="AX720" s="398"/>
      <c r="AY720" s="398"/>
      <c r="AZ720" s="398"/>
      <c r="BA720" s="398"/>
      <c r="BB720" s="398"/>
      <c r="BC720" s="398"/>
      <c r="BD720" s="398"/>
      <c r="BE720" s="398"/>
      <c r="BF720" s="398"/>
      <c r="BG720" s="398"/>
      <c r="BH720" s="398"/>
      <c r="BI720" s="398"/>
      <c r="BJ720" s="398"/>
      <c r="BK720" s="398"/>
      <c r="BL720" s="398"/>
      <c r="BM720" s="398"/>
      <c r="BN720" s="398"/>
      <c r="BO720" s="398"/>
      <c r="BP720" s="398"/>
      <c r="BQ720" s="398"/>
      <c r="BR720" s="398"/>
      <c r="BS720" s="398"/>
      <c r="BT720" s="398"/>
      <c r="BU720" s="398"/>
      <c r="BV720" s="398"/>
      <c r="BW720" s="398"/>
      <c r="BX720" s="398"/>
      <c r="BY720" s="398"/>
      <c r="BZ720" s="398"/>
      <c r="CA720" s="398"/>
      <c r="CB720" s="398"/>
      <c r="CC720" s="398"/>
      <c r="CD720" s="398"/>
      <c r="CE720" s="398"/>
      <c r="CF720" s="398"/>
      <c r="CG720" s="398"/>
      <c r="CH720" s="398"/>
      <c r="CI720" s="398"/>
      <c r="CJ720" s="398"/>
      <c r="CK720" s="398"/>
      <c r="CL720" s="398"/>
      <c r="CM720" s="398"/>
      <c r="CN720" s="398"/>
      <c r="CO720" s="398"/>
      <c r="CP720" s="398"/>
      <c r="CQ720" s="398"/>
      <c r="CR720" s="398"/>
      <c r="CS720" s="398"/>
      <c r="CT720" s="398"/>
      <c r="CU720" s="398"/>
      <c r="CV720" s="398"/>
      <c r="CW720" s="398"/>
      <c r="CX720" s="398"/>
      <c r="CY720" s="398"/>
      <c r="CZ720" s="398"/>
      <c r="DA720" s="398"/>
      <c r="DB720" s="398"/>
      <c r="DC720" s="398"/>
      <c r="DD720" s="416"/>
      <c r="DE720" s="416"/>
      <c r="DF720" s="416"/>
      <c r="DG720" s="416"/>
      <c r="DH720" s="398"/>
      <c r="DI720" s="398"/>
      <c r="DJ720" s="398"/>
      <c r="DK720" s="400"/>
      <c r="DM720" s="169">
        <v>300000.2</v>
      </c>
      <c r="DN720" s="170">
        <v>145232.68050000002</v>
      </c>
      <c r="DO720" s="170" t="s">
        <v>296</v>
      </c>
      <c r="DP720" s="171">
        <v>55</v>
      </c>
      <c r="DR720" s="400"/>
      <c r="DS720" s="398"/>
      <c r="DT720" s="398"/>
      <c r="DU720" s="398"/>
      <c r="DV720" s="398"/>
      <c r="DW720" s="398"/>
      <c r="DX720" s="398"/>
      <c r="DY720" s="398"/>
      <c r="DZ720" s="398"/>
      <c r="EA720" s="398"/>
      <c r="EB720" s="398"/>
      <c r="EC720" s="398"/>
      <c r="ED720" s="398"/>
      <c r="EE720" s="398"/>
      <c r="EF720" s="398"/>
      <c r="EG720" s="398"/>
      <c r="EH720" s="398"/>
      <c r="EI720" s="398"/>
      <c r="EJ720" s="398"/>
      <c r="EK720" s="398"/>
      <c r="EL720" s="398"/>
      <c r="EM720" s="398"/>
      <c r="EN720" s="398"/>
      <c r="EO720" s="398"/>
      <c r="EP720" s="398"/>
      <c r="EQ720" s="398"/>
      <c r="ER720" s="398"/>
      <c r="ES720" s="398"/>
      <c r="ET720" s="398"/>
      <c r="EU720" s="398"/>
      <c r="EV720" s="398"/>
      <c r="EW720" s="398"/>
      <c r="EX720" s="398"/>
      <c r="EY720" s="398"/>
      <c r="EZ720" s="398"/>
      <c r="FA720" s="398"/>
      <c r="FB720" s="398"/>
      <c r="FC720" s="398"/>
      <c r="FD720" s="398"/>
      <c r="FE720" s="398"/>
      <c r="FF720" s="398"/>
      <c r="FG720" s="398"/>
      <c r="FH720" s="398"/>
      <c r="FI720" s="398"/>
      <c r="FJ720" s="398"/>
      <c r="FK720" s="398"/>
    </row>
    <row r="721" spans="1:167" ht="15" customHeight="1" x14ac:dyDescent="0.25">
      <c r="B721" s="704"/>
      <c r="C721" s="704"/>
      <c r="D721" s="704"/>
      <c r="E721" s="704"/>
      <c r="F721" s="704"/>
      <c r="G721" s="416"/>
      <c r="H721" s="416"/>
      <c r="I721" s="416"/>
      <c r="J721" s="416"/>
      <c r="K721" s="416"/>
      <c r="L721" s="416"/>
      <c r="M721" s="416"/>
      <c r="N721" s="416"/>
      <c r="O721" s="416"/>
      <c r="P721" s="416"/>
      <c r="Q721" s="416"/>
      <c r="R721" s="416"/>
      <c r="S721" s="416"/>
      <c r="T721" s="416"/>
      <c r="U721" s="416"/>
      <c r="V721" s="416"/>
      <c r="W721" s="398"/>
      <c r="X721" s="398"/>
      <c r="Y721" s="398"/>
      <c r="Z721" s="398"/>
      <c r="AA721" s="398"/>
      <c r="AB721" s="398"/>
      <c r="AC721" s="398"/>
      <c r="AD721" s="398"/>
      <c r="AE721" s="398"/>
      <c r="AF721" s="398"/>
      <c r="AG721" s="398"/>
      <c r="AH721" s="398"/>
      <c r="AI721" s="398"/>
      <c r="AJ721" s="398"/>
      <c r="AK721" s="398"/>
      <c r="AL721" s="398"/>
      <c r="AM721" s="398"/>
      <c r="AN721" s="398"/>
      <c r="AO721" s="398"/>
      <c r="AP721" s="398"/>
      <c r="AQ721" s="398"/>
      <c r="AR721" s="398"/>
      <c r="AS721" s="398"/>
      <c r="AT721" s="398"/>
      <c r="AU721" s="398"/>
      <c r="AV721" s="398"/>
      <c r="AW721" s="398"/>
      <c r="AX721" s="398"/>
      <c r="AY721" s="398"/>
      <c r="AZ721" s="398"/>
      <c r="BA721" s="398"/>
      <c r="BB721" s="398"/>
      <c r="BC721" s="398"/>
      <c r="BD721" s="398"/>
      <c r="BE721" s="398"/>
      <c r="BF721" s="398"/>
      <c r="BG721" s="398"/>
      <c r="BH721" s="398"/>
      <c r="BI721" s="398"/>
      <c r="BJ721" s="398"/>
      <c r="BK721" s="398"/>
      <c r="BL721" s="398"/>
      <c r="BM721" s="398"/>
      <c r="BN721" s="398"/>
      <c r="BO721" s="398"/>
      <c r="BP721" s="398"/>
      <c r="BQ721" s="398"/>
      <c r="BR721" s="398"/>
      <c r="BS721" s="398"/>
      <c r="BT721" s="398"/>
      <c r="BU721" s="398"/>
      <c r="BV721" s="398"/>
      <c r="BW721" s="398"/>
      <c r="BX721" s="398"/>
      <c r="BY721" s="398"/>
      <c r="BZ721" s="398"/>
      <c r="CA721" s="398"/>
      <c r="CB721" s="398"/>
      <c r="CC721" s="398"/>
      <c r="CD721" s="398"/>
      <c r="CE721" s="398"/>
      <c r="CF721" s="398"/>
      <c r="CG721" s="398"/>
      <c r="CH721" s="398"/>
      <c r="CI721" s="398"/>
      <c r="CJ721" s="398"/>
      <c r="CK721" s="398"/>
      <c r="CL721" s="398"/>
      <c r="CM721" s="398"/>
      <c r="CN721" s="398"/>
      <c r="CO721" s="398"/>
      <c r="CP721" s="398"/>
      <c r="CQ721" s="398"/>
      <c r="CR721" s="398"/>
      <c r="CS721" s="398"/>
      <c r="CT721" s="398"/>
      <c r="CU721" s="398"/>
      <c r="CV721" s="398"/>
      <c r="CW721" s="398"/>
      <c r="CX721" s="398"/>
      <c r="CY721" s="398"/>
      <c r="CZ721" s="398"/>
      <c r="DA721" s="398"/>
      <c r="DB721" s="398"/>
      <c r="DC721" s="398"/>
      <c r="DD721" s="416"/>
      <c r="DE721" s="416"/>
      <c r="DF721" s="416"/>
      <c r="DG721" s="416"/>
      <c r="DH721" s="398"/>
      <c r="DI721" s="398"/>
      <c r="DJ721" s="398"/>
      <c r="DK721" s="400"/>
      <c r="DR721" s="400"/>
      <c r="DS721" s="398"/>
      <c r="DT721" s="398"/>
      <c r="DU721" s="398"/>
      <c r="DV721" s="398"/>
      <c r="DW721" s="398"/>
      <c r="DX721" s="398"/>
      <c r="DY721" s="398"/>
      <c r="DZ721" s="398"/>
      <c r="EA721" s="398"/>
      <c r="EB721" s="398"/>
      <c r="EC721" s="398"/>
      <c r="ED721" s="398"/>
      <c r="EE721" s="398"/>
      <c r="EF721" s="398"/>
      <c r="EG721" s="398"/>
      <c r="EH721" s="398"/>
      <c r="EI721" s="398"/>
      <c r="EJ721" s="398"/>
      <c r="EK721" s="398"/>
      <c r="EL721" s="398"/>
      <c r="EM721" s="398"/>
      <c r="EN721" s="398"/>
      <c r="EO721" s="398"/>
      <c r="EP721" s="398"/>
      <c r="EQ721" s="398"/>
      <c r="ER721" s="398"/>
      <c r="ES721" s="398"/>
      <c r="ET721" s="398"/>
      <c r="EU721" s="398"/>
      <c r="EV721" s="398"/>
      <c r="EW721" s="398"/>
      <c r="EX721" s="398"/>
      <c r="EY721" s="398"/>
      <c r="EZ721" s="398"/>
      <c r="FA721" s="398"/>
      <c r="FB721" s="398"/>
      <c r="FC721" s="398"/>
      <c r="FD721" s="398"/>
      <c r="FE721" s="398"/>
      <c r="FF721" s="398"/>
      <c r="FG721" s="398"/>
      <c r="FH721" s="398"/>
      <c r="FI721" s="398"/>
      <c r="FJ721" s="398"/>
      <c r="FK721" s="398"/>
    </row>
    <row r="722" spans="1:167" ht="15" customHeight="1" x14ac:dyDescent="0.25">
      <c r="B722" s="704"/>
      <c r="C722" s="704"/>
      <c r="D722" s="704"/>
      <c r="E722" s="704"/>
      <c r="F722" s="704"/>
      <c r="G722" s="416"/>
      <c r="H722" s="416"/>
      <c r="I722" s="416"/>
      <c r="J722" s="416"/>
      <c r="K722" s="416"/>
      <c r="L722" s="416"/>
      <c r="M722" s="416"/>
      <c r="N722" s="416"/>
      <c r="O722" s="416"/>
      <c r="P722" s="416"/>
      <c r="Q722" s="416"/>
      <c r="R722" s="416"/>
      <c r="S722" s="416"/>
      <c r="T722" s="416"/>
      <c r="U722" s="416"/>
      <c r="V722" s="416"/>
      <c r="W722" s="398"/>
      <c r="X722" s="398"/>
      <c r="Y722" s="398"/>
      <c r="Z722" s="398"/>
      <c r="AA722" s="398"/>
      <c r="AB722" s="398"/>
      <c r="AC722" s="398"/>
      <c r="AD722" s="398"/>
      <c r="AE722" s="398"/>
      <c r="AF722" s="398"/>
      <c r="AG722" s="398"/>
      <c r="AH722" s="398"/>
      <c r="AI722" s="398"/>
      <c r="AJ722" s="398"/>
      <c r="AK722" s="398"/>
      <c r="AL722" s="398"/>
      <c r="AM722" s="398"/>
      <c r="AN722" s="398"/>
      <c r="AO722" s="398"/>
      <c r="AP722" s="398"/>
      <c r="AQ722" s="398"/>
      <c r="AR722" s="398"/>
      <c r="AS722" s="398"/>
      <c r="AT722" s="398"/>
      <c r="AU722" s="398"/>
      <c r="AV722" s="398"/>
      <c r="AW722" s="398"/>
      <c r="AX722" s="398"/>
      <c r="AY722" s="398"/>
      <c r="AZ722" s="398"/>
      <c r="BA722" s="398"/>
      <c r="BB722" s="398"/>
      <c r="BC722" s="398"/>
      <c r="BD722" s="398"/>
      <c r="BE722" s="398"/>
      <c r="BF722" s="398"/>
      <c r="BG722" s="398"/>
      <c r="BH722" s="398"/>
      <c r="BI722" s="398"/>
      <c r="BJ722" s="398"/>
      <c r="BK722" s="398"/>
      <c r="BL722" s="398"/>
      <c r="BM722" s="398"/>
      <c r="BN722" s="398"/>
      <c r="BO722" s="398"/>
      <c r="BP722" s="398"/>
      <c r="BQ722" s="398"/>
      <c r="BR722" s="398"/>
      <c r="BS722" s="398"/>
      <c r="BT722" s="398"/>
      <c r="BU722" s="398"/>
      <c r="BV722" s="398"/>
      <c r="BW722" s="398"/>
      <c r="BX722" s="398"/>
      <c r="BY722" s="398"/>
      <c r="BZ722" s="398"/>
      <c r="CA722" s="398"/>
      <c r="CB722" s="398"/>
      <c r="CC722" s="398"/>
      <c r="CD722" s="398"/>
      <c r="CE722" s="398"/>
      <c r="CF722" s="398"/>
      <c r="CG722" s="398"/>
      <c r="CH722" s="398"/>
      <c r="CI722" s="398"/>
      <c r="CJ722" s="398"/>
      <c r="CK722" s="398"/>
      <c r="CL722" s="398"/>
      <c r="CM722" s="398"/>
      <c r="CN722" s="398"/>
      <c r="CO722" s="398"/>
      <c r="CP722" s="398"/>
      <c r="CQ722" s="398"/>
      <c r="CR722" s="398"/>
      <c r="CS722" s="398"/>
      <c r="CT722" s="398"/>
      <c r="CU722" s="398"/>
      <c r="CV722" s="398"/>
      <c r="CW722" s="398"/>
      <c r="CX722" s="398"/>
      <c r="CY722" s="398"/>
      <c r="CZ722" s="398"/>
      <c r="DA722" s="398"/>
      <c r="DB722" s="398"/>
      <c r="DC722" s="398"/>
      <c r="DD722" s="416"/>
      <c r="DE722" s="416"/>
      <c r="DF722" s="416"/>
      <c r="DG722" s="416"/>
      <c r="DH722" s="398"/>
      <c r="DI722" s="398"/>
      <c r="DJ722" s="398"/>
      <c r="DK722" s="400"/>
      <c r="DL722" s="400"/>
      <c r="DM722" s="400"/>
      <c r="DN722" s="400"/>
      <c r="DO722" s="400"/>
      <c r="DP722" s="400"/>
      <c r="DQ722" s="400"/>
      <c r="DR722" s="400"/>
      <c r="DS722" s="398"/>
      <c r="DT722" s="398"/>
      <c r="DU722" s="398"/>
      <c r="DV722" s="398"/>
      <c r="DW722" s="398"/>
      <c r="DX722" s="398"/>
      <c r="DY722" s="398"/>
      <c r="DZ722" s="398"/>
      <c r="EA722" s="398"/>
      <c r="EB722" s="398"/>
      <c r="EC722" s="398"/>
      <c r="ED722" s="398"/>
      <c r="EE722" s="398"/>
      <c r="EF722" s="398"/>
      <c r="EG722" s="398"/>
      <c r="EH722" s="398"/>
      <c r="EI722" s="398"/>
      <c r="EJ722" s="398"/>
      <c r="EK722" s="398"/>
      <c r="EL722" s="398"/>
      <c r="EM722" s="398"/>
      <c r="EN722" s="398"/>
      <c r="EO722" s="398"/>
      <c r="EP722" s="398"/>
      <c r="EQ722" s="398"/>
      <c r="ER722" s="398"/>
      <c r="ES722" s="398"/>
      <c r="ET722" s="398"/>
      <c r="EU722" s="398"/>
      <c r="EV722" s="398"/>
      <c r="EW722" s="398"/>
      <c r="EX722" s="398"/>
      <c r="EY722" s="398"/>
      <c r="EZ722" s="398"/>
      <c r="FA722" s="398"/>
      <c r="FB722" s="398"/>
      <c r="FC722" s="398"/>
      <c r="FD722" s="398"/>
      <c r="FE722" s="398"/>
      <c r="FF722" s="398"/>
      <c r="FG722" s="398"/>
      <c r="FH722" s="398"/>
      <c r="FI722" s="398"/>
      <c r="FJ722" s="398"/>
      <c r="FK722" s="398"/>
    </row>
    <row r="723" spans="1:167" ht="15" customHeight="1" x14ac:dyDescent="0.25">
      <c r="B723" s="704"/>
      <c r="C723" s="704"/>
      <c r="D723" s="704"/>
      <c r="E723" s="704"/>
      <c r="F723" s="704"/>
      <c r="G723" s="416"/>
      <c r="H723" s="416"/>
      <c r="I723" s="416"/>
      <c r="J723" s="416"/>
      <c r="K723" s="416"/>
      <c r="L723" s="416"/>
      <c r="M723" s="416"/>
      <c r="N723" s="416"/>
      <c r="O723" s="416"/>
      <c r="P723" s="416"/>
      <c r="Q723" s="416"/>
      <c r="R723" s="416"/>
      <c r="S723" s="416"/>
      <c r="T723" s="416"/>
      <c r="U723" s="416"/>
      <c r="V723" s="416"/>
      <c r="W723" s="398"/>
      <c r="X723" s="398"/>
      <c r="Y723" s="398"/>
      <c r="Z723" s="398"/>
      <c r="AA723" s="398"/>
      <c r="AB723" s="398"/>
      <c r="AC723" s="398"/>
      <c r="AD723" s="398"/>
      <c r="AE723" s="398"/>
      <c r="AF723" s="398"/>
      <c r="AG723" s="398"/>
      <c r="AH723" s="398"/>
      <c r="AI723" s="398"/>
      <c r="AJ723" s="398"/>
      <c r="AK723" s="398"/>
      <c r="AL723" s="398"/>
      <c r="AM723" s="398"/>
      <c r="AN723" s="398"/>
      <c r="AO723" s="398"/>
      <c r="AP723" s="398"/>
      <c r="AQ723" s="398"/>
      <c r="AR723" s="398"/>
      <c r="AS723" s="398"/>
      <c r="AT723" s="398"/>
      <c r="AU723" s="398"/>
      <c r="AV723" s="398"/>
      <c r="AW723" s="398"/>
      <c r="AX723" s="398"/>
      <c r="AY723" s="398"/>
      <c r="AZ723" s="398"/>
      <c r="BA723" s="398"/>
      <c r="BB723" s="398"/>
      <c r="BC723" s="398"/>
      <c r="BD723" s="398"/>
      <c r="BE723" s="398"/>
      <c r="BF723" s="398"/>
      <c r="BG723" s="398"/>
      <c r="BH723" s="398"/>
      <c r="BI723" s="398"/>
      <c r="BJ723" s="398"/>
      <c r="BK723" s="398"/>
      <c r="BL723" s="398"/>
      <c r="BM723" s="398"/>
      <c r="BN723" s="398"/>
      <c r="BO723" s="398"/>
      <c r="BP723" s="398"/>
      <c r="BQ723" s="398"/>
      <c r="BR723" s="398"/>
      <c r="BS723" s="398"/>
      <c r="BT723" s="398"/>
      <c r="BU723" s="398"/>
      <c r="BV723" s="398"/>
      <c r="BW723" s="398"/>
      <c r="BX723" s="398"/>
      <c r="BY723" s="398"/>
      <c r="BZ723" s="398"/>
      <c r="CA723" s="398"/>
      <c r="CB723" s="398"/>
      <c r="CC723" s="398"/>
      <c r="CD723" s="398"/>
      <c r="CE723" s="398"/>
      <c r="CF723" s="398"/>
      <c r="CG723" s="398"/>
      <c r="CH723" s="398"/>
      <c r="CI723" s="398"/>
      <c r="CJ723" s="398"/>
      <c r="CK723" s="398"/>
      <c r="CL723" s="398"/>
      <c r="CM723" s="398"/>
      <c r="CN723" s="398"/>
      <c r="CO723" s="398"/>
      <c r="CP723" s="398"/>
      <c r="CQ723" s="398"/>
      <c r="CR723" s="398"/>
      <c r="CS723" s="398"/>
      <c r="CT723" s="398"/>
      <c r="CU723" s="398"/>
      <c r="CV723" s="398"/>
      <c r="CW723" s="398"/>
      <c r="CX723" s="398"/>
      <c r="CY723" s="398"/>
      <c r="CZ723" s="398"/>
      <c r="DA723" s="398"/>
      <c r="DB723" s="398"/>
      <c r="DC723" s="398"/>
      <c r="DD723" s="416"/>
      <c r="DE723" s="416"/>
      <c r="DF723" s="416"/>
      <c r="DG723" s="416"/>
      <c r="DH723" s="398"/>
      <c r="DI723" s="398"/>
      <c r="DJ723" s="398"/>
      <c r="DK723" s="398"/>
      <c r="DL723" s="398"/>
      <c r="DM723" s="398"/>
      <c r="DN723" s="398"/>
      <c r="DO723" s="398"/>
      <c r="DP723" s="398"/>
      <c r="DQ723" s="398"/>
      <c r="DR723" s="398"/>
      <c r="DS723" s="398"/>
      <c r="DT723" s="398"/>
      <c r="DU723" s="398"/>
      <c r="DV723" s="398"/>
      <c r="DW723" s="398"/>
      <c r="DX723" s="398"/>
      <c r="DY723" s="398"/>
      <c r="DZ723" s="398"/>
      <c r="EA723" s="398"/>
      <c r="EB723" s="398"/>
      <c r="EC723" s="398"/>
      <c r="ED723" s="398"/>
      <c r="EE723" s="398"/>
      <c r="EF723" s="398"/>
      <c r="EG723" s="398"/>
      <c r="EH723" s="398"/>
      <c r="EI723" s="398"/>
      <c r="EJ723" s="398"/>
      <c r="EK723" s="398"/>
      <c r="EL723" s="398"/>
      <c r="EM723" s="398"/>
      <c r="EN723" s="398"/>
      <c r="EO723" s="398"/>
      <c r="EP723" s="398"/>
      <c r="EQ723" s="398"/>
      <c r="ER723" s="398"/>
      <c r="ES723" s="398"/>
      <c r="ET723" s="398"/>
      <c r="EU723" s="398"/>
      <c r="EV723" s="398"/>
      <c r="EW723" s="398"/>
      <c r="EX723" s="398"/>
      <c r="EY723" s="398"/>
      <c r="EZ723" s="398"/>
      <c r="FA723" s="398"/>
      <c r="FB723" s="398"/>
      <c r="FC723" s="398"/>
      <c r="FD723" s="398"/>
      <c r="FE723" s="398"/>
      <c r="FF723" s="398"/>
      <c r="FG723" s="398"/>
      <c r="FH723" s="398"/>
      <c r="FI723" s="398"/>
      <c r="FJ723" s="398"/>
      <c r="FK723" s="398"/>
    </row>
    <row r="724" spans="1:167" ht="15" customHeight="1" x14ac:dyDescent="0.25">
      <c r="B724" s="704"/>
      <c r="C724" s="704"/>
      <c r="D724" s="704"/>
      <c r="E724" s="704"/>
      <c r="F724" s="704"/>
      <c r="G724" s="416"/>
      <c r="H724" s="416"/>
      <c r="I724" s="416"/>
      <c r="J724" s="416"/>
      <c r="K724" s="416"/>
      <c r="L724" s="416"/>
      <c r="M724" s="416"/>
      <c r="N724" s="416"/>
      <c r="O724" s="416"/>
      <c r="P724" s="416"/>
      <c r="Q724" s="416"/>
      <c r="R724" s="416"/>
      <c r="S724" s="416"/>
      <c r="T724" s="416"/>
      <c r="U724" s="416"/>
      <c r="V724" s="416"/>
      <c r="W724" s="398"/>
      <c r="X724" s="398"/>
      <c r="Y724" s="398"/>
      <c r="Z724" s="416"/>
      <c r="AA724" s="416"/>
      <c r="AB724" s="416"/>
      <c r="AC724" s="416"/>
      <c r="AD724" s="416"/>
      <c r="AE724" s="416"/>
      <c r="AF724" s="416"/>
      <c r="AG724" s="398"/>
      <c r="AH724" s="398"/>
      <c r="AI724" s="416"/>
      <c r="AJ724" s="416"/>
      <c r="AK724" s="416"/>
      <c r="AL724" s="416"/>
      <c r="AM724" s="416"/>
      <c r="AN724" s="416"/>
      <c r="AO724" s="416"/>
      <c r="AP724" s="398"/>
      <c r="AQ724" s="398"/>
      <c r="AR724" s="416"/>
      <c r="AS724" s="416"/>
      <c r="AT724" s="416"/>
      <c r="AU724" s="416"/>
      <c r="AV724" s="416"/>
      <c r="AW724" s="416"/>
      <c r="AX724" s="416"/>
      <c r="AY724" s="398"/>
      <c r="AZ724" s="398"/>
      <c r="BA724" s="416"/>
      <c r="BB724" s="416"/>
      <c r="BC724" s="416"/>
      <c r="BD724" s="416"/>
      <c r="BE724" s="416"/>
      <c r="BF724" s="416"/>
      <c r="BG724" s="416"/>
      <c r="BH724" s="398"/>
      <c r="BI724" s="398"/>
      <c r="BJ724" s="416"/>
      <c r="BK724" s="416"/>
      <c r="BL724" s="416"/>
      <c r="BM724" s="416"/>
      <c r="BN724" s="416"/>
      <c r="BO724" s="416"/>
      <c r="BP724" s="416"/>
      <c r="BQ724" s="398"/>
      <c r="BR724" s="398"/>
      <c r="BS724" s="416"/>
      <c r="BT724" s="416"/>
      <c r="BU724" s="416"/>
      <c r="BV724" s="416"/>
      <c r="BW724" s="416"/>
      <c r="BX724" s="416"/>
      <c r="BY724" s="416"/>
      <c r="BZ724" s="398"/>
      <c r="CA724" s="398"/>
      <c r="CB724" s="416"/>
      <c r="CC724" s="416"/>
      <c r="CD724" s="416"/>
      <c r="CE724" s="416"/>
      <c r="CF724" s="416"/>
      <c r="CG724" s="416"/>
      <c r="CH724" s="416"/>
      <c r="CI724" s="398"/>
      <c r="CJ724" s="398"/>
      <c r="CK724" s="416"/>
      <c r="CL724" s="416"/>
      <c r="CM724" s="416"/>
      <c r="CN724" s="416"/>
      <c r="CO724" s="416"/>
      <c r="CP724" s="416"/>
      <c r="CQ724" s="416"/>
      <c r="CR724" s="398"/>
      <c r="CS724" s="398"/>
      <c r="CT724" s="416"/>
      <c r="CU724" s="416"/>
      <c r="CV724" s="416"/>
      <c r="CW724" s="416"/>
      <c r="CX724" s="416"/>
      <c r="CY724" s="416"/>
      <c r="CZ724" s="416"/>
      <c r="DA724" s="398"/>
      <c r="DB724" s="398"/>
      <c r="DC724" s="416"/>
      <c r="DD724" s="416"/>
      <c r="DE724" s="416"/>
      <c r="DF724" s="416"/>
      <c r="DG724" s="416"/>
      <c r="DH724" s="416"/>
      <c r="DI724" s="416"/>
      <c r="DJ724" s="398"/>
      <c r="DK724" s="398"/>
      <c r="DL724" s="416"/>
      <c r="DM724" s="416"/>
      <c r="DN724" s="416"/>
      <c r="DO724" s="416"/>
      <c r="DP724" s="416"/>
      <c r="DQ724" s="416"/>
      <c r="DR724" s="416"/>
      <c r="DS724" s="398"/>
      <c r="DT724" s="398"/>
      <c r="DU724" s="416"/>
      <c r="DV724" s="416"/>
      <c r="DW724" s="416"/>
      <c r="DX724" s="416"/>
      <c r="DY724" s="416"/>
      <c r="DZ724" s="416"/>
      <c r="EA724" s="416"/>
      <c r="EB724" s="398"/>
      <c r="EC724" s="398"/>
      <c r="ED724" s="416"/>
      <c r="EE724" s="416"/>
      <c r="EF724" s="416"/>
      <c r="EG724" s="416"/>
      <c r="EH724" s="416"/>
      <c r="EI724" s="416"/>
      <c r="EJ724" s="416"/>
      <c r="EK724" s="398"/>
      <c r="EL724" s="416"/>
      <c r="EM724" s="416"/>
      <c r="EN724" s="416"/>
      <c r="EO724" s="416"/>
      <c r="EP724" s="416"/>
      <c r="EQ724" s="416"/>
      <c r="ER724" s="416"/>
      <c r="ES724" s="416"/>
      <c r="ET724" s="416"/>
      <c r="EU724" s="398"/>
      <c r="EV724" s="416"/>
      <c r="EW724" s="416"/>
      <c r="EX724" s="416"/>
      <c r="EY724" s="416"/>
      <c r="EZ724" s="416"/>
      <c r="FA724" s="416"/>
      <c r="FB724" s="416"/>
      <c r="FC724" s="416"/>
      <c r="FD724" s="398"/>
      <c r="FE724" s="416"/>
      <c r="FF724" s="416"/>
      <c r="FG724" s="416"/>
      <c r="FH724" s="416"/>
      <c r="FI724" s="416"/>
      <c r="FJ724" s="416"/>
      <c r="FK724" s="416"/>
    </row>
    <row r="725" spans="1:167" ht="15" customHeight="1" x14ac:dyDescent="0.35">
      <c r="B725" s="239"/>
      <c r="C725" s="239"/>
      <c r="D725" s="239"/>
      <c r="E725" s="239"/>
      <c r="F725" s="419"/>
      <c r="G725" s="419"/>
      <c r="H725" s="409"/>
      <c r="I725" s="239"/>
      <c r="J725" s="239"/>
      <c r="K725" s="239"/>
      <c r="L725" s="239"/>
      <c r="M725" s="239"/>
      <c r="N725" s="239"/>
      <c r="O725" s="239"/>
      <c r="P725" s="239"/>
      <c r="Q725" s="239"/>
      <c r="R725" s="239"/>
      <c r="S725" s="239"/>
      <c r="T725" s="239"/>
      <c r="U725" s="239"/>
      <c r="V725" s="239"/>
      <c r="W725" s="239"/>
      <c r="X725" s="239"/>
      <c r="Y725" s="239"/>
      <c r="Z725" s="239"/>
      <c r="AA725" s="239"/>
      <c r="AB725" s="239"/>
      <c r="AC725" s="239"/>
      <c r="AD725" s="239"/>
      <c r="AE725" s="239"/>
      <c r="AF725" s="239"/>
      <c r="AG725" s="239"/>
      <c r="AH725" s="239"/>
      <c r="AI725" s="239"/>
      <c r="AJ725" s="239"/>
      <c r="AK725" s="239"/>
      <c r="AL725" s="239"/>
      <c r="AM725" s="239"/>
      <c r="AN725" s="239"/>
      <c r="AO725" s="239"/>
      <c r="AP725" s="239"/>
      <c r="AQ725" s="239"/>
      <c r="AR725" s="239"/>
      <c r="AS725" s="239"/>
      <c r="AT725" s="239"/>
      <c r="AU725" s="239"/>
      <c r="AV725" s="239"/>
      <c r="AW725" s="239"/>
      <c r="AX725" s="239"/>
      <c r="AY725" s="239"/>
      <c r="AZ725" s="239"/>
      <c r="BA725" s="239"/>
      <c r="BB725" s="239"/>
      <c r="BC725" s="239"/>
      <c r="BD725" s="239"/>
      <c r="BE725" s="239"/>
      <c r="BF725" s="239"/>
      <c r="BG725" s="239"/>
      <c r="BH725" s="239"/>
      <c r="BI725" s="239"/>
      <c r="BJ725" s="239"/>
      <c r="BK725" s="239"/>
      <c r="BL725" s="239"/>
      <c r="BM725" s="239"/>
      <c r="BN725" s="239"/>
      <c r="BO725" s="239"/>
      <c r="BP725" s="239"/>
      <c r="BQ725" s="239"/>
      <c r="BR725" s="239"/>
      <c r="BS725" s="239"/>
      <c r="BT725" s="239"/>
      <c r="BU725" s="239"/>
      <c r="BV725" s="239"/>
      <c r="BW725" s="239"/>
      <c r="BX725" s="239"/>
      <c r="BY725" s="239"/>
      <c r="BZ725" s="239"/>
      <c r="CA725" s="239"/>
      <c r="CB725" s="239"/>
      <c r="CC725" s="239"/>
      <c r="CD725" s="239"/>
      <c r="CE725" s="239"/>
      <c r="CF725" s="239"/>
      <c r="CG725" s="239"/>
      <c r="CH725" s="239"/>
      <c r="CI725" s="239"/>
      <c r="CJ725" s="239"/>
      <c r="CK725" s="239"/>
      <c r="CL725" s="239"/>
      <c r="CM725" s="239"/>
      <c r="CN725" s="239"/>
      <c r="CO725" s="239"/>
      <c r="CP725" s="239"/>
      <c r="CQ725" s="239"/>
      <c r="CR725" s="239"/>
      <c r="CS725" s="239"/>
      <c r="CT725" s="239"/>
      <c r="CU725" s="239"/>
      <c r="CV725" s="239"/>
      <c r="CW725" s="239"/>
      <c r="CX725" s="239"/>
      <c r="CY725" s="239"/>
      <c r="CZ725" s="239"/>
      <c r="DA725" s="239"/>
      <c r="DB725" s="239"/>
      <c r="DC725" s="239"/>
      <c r="DD725" s="239"/>
      <c r="DE725" s="239"/>
      <c r="DF725" s="239"/>
      <c r="DG725" s="239"/>
      <c r="DH725" s="239"/>
      <c r="DI725" s="239"/>
      <c r="DJ725" s="239"/>
      <c r="DK725" s="239"/>
      <c r="DL725" s="239"/>
      <c r="DM725" s="239"/>
      <c r="DN725" s="239"/>
      <c r="DO725" s="239"/>
      <c r="DP725" s="239"/>
      <c r="DQ725" s="239"/>
      <c r="DR725" s="239"/>
      <c r="DS725" s="239"/>
      <c r="DT725" s="239"/>
      <c r="DU725" s="239"/>
      <c r="DV725" s="239"/>
      <c r="DW725" s="239"/>
      <c r="DX725" s="239"/>
      <c r="DY725" s="239"/>
      <c r="DZ725" s="239"/>
      <c r="EA725" s="239"/>
      <c r="EB725" s="239"/>
      <c r="EC725" s="239"/>
      <c r="ED725" s="239"/>
      <c r="EE725" s="239"/>
      <c r="EF725" s="239"/>
      <c r="EG725" s="239"/>
      <c r="EH725" s="239"/>
      <c r="EI725" s="239"/>
      <c r="EJ725" s="239"/>
      <c r="EK725" s="239"/>
      <c r="EL725" s="239"/>
      <c r="EM725" s="239"/>
      <c r="EN725" s="239"/>
      <c r="EO725" s="239"/>
      <c r="EP725" s="239"/>
      <c r="EQ725" s="239"/>
      <c r="ER725" s="239"/>
      <c r="ES725" s="239"/>
      <c r="ET725" s="239"/>
      <c r="EU725" s="239"/>
      <c r="EV725" s="239"/>
      <c r="EW725" s="239"/>
      <c r="EX725" s="239"/>
      <c r="EY725" s="239"/>
      <c r="EZ725" s="239"/>
      <c r="FA725" s="239"/>
      <c r="FB725" s="239"/>
      <c r="FC725" s="239"/>
      <c r="FD725" s="239"/>
      <c r="FE725" s="239"/>
      <c r="FF725" s="239"/>
      <c r="FG725" s="239"/>
      <c r="FH725" s="239"/>
      <c r="FI725" s="239"/>
      <c r="FJ725" s="239"/>
      <c r="FK725" s="239"/>
    </row>
    <row r="726" spans="1:167" ht="15" customHeight="1" x14ac:dyDescent="0.35">
      <c r="B726" s="750">
        <v>2012</v>
      </c>
      <c r="C726" s="750"/>
      <c r="D726" s="750"/>
      <c r="E726" s="750"/>
      <c r="F726" s="750"/>
      <c r="G726" s="148"/>
      <c r="H726" s="705" t="s">
        <v>790</v>
      </c>
      <c r="I726" s="705"/>
      <c r="J726" s="705"/>
      <c r="K726" s="705"/>
      <c r="L726" s="705"/>
      <c r="M726" s="705"/>
      <c r="N726" s="705"/>
      <c r="O726" s="705"/>
      <c r="P726" s="705"/>
      <c r="Q726" s="705"/>
      <c r="R726" s="705"/>
      <c r="S726" s="705"/>
      <c r="T726" s="705"/>
      <c r="U726" s="705"/>
      <c r="V726" s="705"/>
      <c r="W726" s="152"/>
      <c r="Y726" s="706" t="s">
        <v>791</v>
      </c>
      <c r="Z726" s="706"/>
      <c r="AA726" s="706"/>
      <c r="AB726" s="706"/>
      <c r="AC726" s="706"/>
      <c r="AD726" s="706"/>
      <c r="AE726" s="706"/>
      <c r="AF726" s="706"/>
      <c r="AH726" s="703" t="s">
        <v>849</v>
      </c>
      <c r="AI726" s="703"/>
      <c r="AJ726" s="703"/>
      <c r="AK726" s="703"/>
      <c r="AL726" s="703"/>
      <c r="AM726" s="703"/>
      <c r="AN726" s="703"/>
      <c r="AO726" s="703"/>
      <c r="AQ726" s="706" t="s">
        <v>792</v>
      </c>
      <c r="AR726" s="706"/>
      <c r="AS726" s="706"/>
      <c r="AT726" s="706"/>
      <c r="AU726" s="706"/>
      <c r="AV726" s="706"/>
      <c r="AW726" s="706"/>
      <c r="AX726" s="706"/>
      <c r="AZ726" s="703" t="s">
        <v>793</v>
      </c>
      <c r="BA726" s="703"/>
      <c r="BB726" s="703"/>
      <c r="BC726" s="703"/>
      <c r="BD726" s="703"/>
      <c r="BE726" s="703"/>
      <c r="BF726" s="703"/>
      <c r="BG726" s="703"/>
      <c r="BI726" s="706" t="s">
        <v>794</v>
      </c>
      <c r="BJ726" s="706"/>
      <c r="BK726" s="706"/>
      <c r="BL726" s="706"/>
      <c r="BM726" s="706"/>
      <c r="BN726" s="706"/>
      <c r="BO726" s="706"/>
      <c r="BP726" s="706"/>
      <c r="BR726" s="703" t="s">
        <v>795</v>
      </c>
      <c r="BS726" s="703"/>
      <c r="BT726" s="703"/>
      <c r="BU726" s="703"/>
      <c r="BV726" s="703"/>
      <c r="BW726" s="703"/>
      <c r="BX726" s="703"/>
      <c r="BY726" s="703"/>
      <c r="CA726" s="706" t="s">
        <v>796</v>
      </c>
      <c r="CB726" s="706"/>
      <c r="CC726" s="706"/>
      <c r="CD726" s="706"/>
      <c r="CE726" s="706"/>
      <c r="CF726" s="706"/>
      <c r="CG726" s="706"/>
      <c r="CH726" s="706"/>
      <c r="CJ726" s="703" t="s">
        <v>797</v>
      </c>
      <c r="CK726" s="703"/>
      <c r="CL726" s="703"/>
      <c r="CM726" s="703"/>
      <c r="CN726" s="703"/>
      <c r="CO726" s="703"/>
      <c r="CP726" s="703"/>
      <c r="CQ726" s="703"/>
      <c r="CS726" s="706" t="s">
        <v>798</v>
      </c>
      <c r="CT726" s="706"/>
      <c r="CU726" s="706"/>
      <c r="CV726" s="706"/>
      <c r="CW726" s="706"/>
      <c r="CX726" s="706"/>
      <c r="CY726" s="706"/>
      <c r="CZ726" s="706"/>
      <c r="DB726" s="703" t="s">
        <v>799</v>
      </c>
      <c r="DC726" s="703"/>
      <c r="DD726" s="703"/>
      <c r="DE726" s="703"/>
      <c r="DF726" s="703"/>
      <c r="DG726" s="703"/>
      <c r="DH726" s="703"/>
      <c r="DI726" s="703"/>
      <c r="DK726" s="706" t="s">
        <v>800</v>
      </c>
      <c r="DL726" s="706"/>
      <c r="DM726" s="706"/>
      <c r="DN726" s="706"/>
      <c r="DO726" s="706"/>
      <c r="DP726" s="706"/>
      <c r="DQ726" s="706"/>
      <c r="DR726" s="706"/>
      <c r="DT726" s="703" t="s">
        <v>801</v>
      </c>
      <c r="DU726" s="703"/>
      <c r="DV726" s="703"/>
      <c r="DW726" s="703"/>
      <c r="DX726" s="703"/>
      <c r="DY726" s="703"/>
      <c r="DZ726" s="703"/>
      <c r="EA726" s="703"/>
      <c r="EC726" s="706" t="s">
        <v>802</v>
      </c>
      <c r="ED726" s="706"/>
      <c r="EE726" s="706"/>
      <c r="EF726" s="706"/>
      <c r="EG726" s="706"/>
      <c r="EH726" s="706"/>
      <c r="EI726" s="706"/>
      <c r="EJ726" s="706"/>
      <c r="EL726" s="703" t="s">
        <v>803</v>
      </c>
      <c r="EM726" s="703"/>
      <c r="EN726" s="703"/>
      <c r="EO726" s="703"/>
      <c r="EP726" s="703"/>
      <c r="EQ726" s="703"/>
      <c r="ER726" s="703"/>
      <c r="ES726" s="703"/>
      <c r="EU726" s="706" t="s">
        <v>804</v>
      </c>
      <c r="EV726" s="706"/>
      <c r="EW726" s="706"/>
      <c r="EX726" s="706"/>
      <c r="EY726" s="706"/>
      <c r="EZ726" s="706"/>
      <c r="FA726" s="706"/>
      <c r="FB726" s="706"/>
      <c r="FD726" s="703" t="s">
        <v>805</v>
      </c>
      <c r="FE726" s="703"/>
      <c r="FF726" s="703"/>
      <c r="FG726" s="703"/>
      <c r="FH726" s="703"/>
      <c r="FI726" s="703"/>
      <c r="FJ726" s="703"/>
      <c r="FK726" s="703"/>
    </row>
    <row r="727" spans="1:167" ht="15" customHeight="1" x14ac:dyDescent="0.35">
      <c r="A727" s="153"/>
      <c r="B727" s="750"/>
      <c r="C727" s="750"/>
      <c r="D727" s="750"/>
      <c r="E727" s="750"/>
      <c r="F727" s="750"/>
      <c r="G727" s="149"/>
      <c r="H727" s="705"/>
      <c r="I727" s="705"/>
      <c r="J727" s="705"/>
      <c r="K727" s="705"/>
      <c r="L727" s="705"/>
      <c r="M727" s="705"/>
      <c r="N727" s="705"/>
      <c r="O727" s="705"/>
      <c r="P727" s="705"/>
      <c r="Q727" s="705"/>
      <c r="R727" s="705"/>
      <c r="S727" s="705"/>
      <c r="T727" s="705"/>
      <c r="U727" s="705"/>
      <c r="V727" s="705"/>
      <c r="W727" s="152"/>
      <c r="Y727" s="706"/>
      <c r="Z727" s="706"/>
      <c r="AA727" s="706"/>
      <c r="AB727" s="706"/>
      <c r="AC727" s="706"/>
      <c r="AD727" s="706"/>
      <c r="AE727" s="706"/>
      <c r="AF727" s="706"/>
      <c r="AH727" s="703"/>
      <c r="AI727" s="703"/>
      <c r="AJ727" s="703"/>
      <c r="AK727" s="703"/>
      <c r="AL727" s="703"/>
      <c r="AM727" s="703"/>
      <c r="AN727" s="703"/>
      <c r="AO727" s="703"/>
      <c r="AQ727" s="706"/>
      <c r="AR727" s="706"/>
      <c r="AS727" s="706"/>
      <c r="AT727" s="706"/>
      <c r="AU727" s="706"/>
      <c r="AV727" s="706"/>
      <c r="AW727" s="706"/>
      <c r="AX727" s="706"/>
      <c r="AZ727" s="703"/>
      <c r="BA727" s="703"/>
      <c r="BB727" s="703"/>
      <c r="BC727" s="703"/>
      <c r="BD727" s="703"/>
      <c r="BE727" s="703"/>
      <c r="BF727" s="703"/>
      <c r="BG727" s="703"/>
      <c r="BI727" s="706"/>
      <c r="BJ727" s="706"/>
      <c r="BK727" s="706"/>
      <c r="BL727" s="706"/>
      <c r="BM727" s="706"/>
      <c r="BN727" s="706"/>
      <c r="BO727" s="706"/>
      <c r="BP727" s="706"/>
      <c r="BR727" s="703"/>
      <c r="BS727" s="703"/>
      <c r="BT727" s="703"/>
      <c r="BU727" s="703"/>
      <c r="BV727" s="703"/>
      <c r="BW727" s="703"/>
      <c r="BX727" s="703"/>
      <c r="BY727" s="703"/>
      <c r="CA727" s="706"/>
      <c r="CB727" s="706"/>
      <c r="CC727" s="706"/>
      <c r="CD727" s="706"/>
      <c r="CE727" s="706"/>
      <c r="CF727" s="706"/>
      <c r="CG727" s="706"/>
      <c r="CH727" s="706"/>
      <c r="CJ727" s="703"/>
      <c r="CK727" s="703"/>
      <c r="CL727" s="703"/>
      <c r="CM727" s="703"/>
      <c r="CN727" s="703"/>
      <c r="CO727" s="703"/>
      <c r="CP727" s="703"/>
      <c r="CQ727" s="703"/>
      <c r="CS727" s="706"/>
      <c r="CT727" s="706"/>
      <c r="CU727" s="706"/>
      <c r="CV727" s="706"/>
      <c r="CW727" s="706"/>
      <c r="CX727" s="706"/>
      <c r="CY727" s="706"/>
      <c r="CZ727" s="706"/>
      <c r="DB727" s="703"/>
      <c r="DC727" s="703"/>
      <c r="DD727" s="703"/>
      <c r="DE727" s="703"/>
      <c r="DF727" s="703"/>
      <c r="DG727" s="703"/>
      <c r="DH727" s="703"/>
      <c r="DI727" s="703"/>
      <c r="DK727" s="706"/>
      <c r="DL727" s="706"/>
      <c r="DM727" s="706"/>
      <c r="DN727" s="706"/>
      <c r="DO727" s="706"/>
      <c r="DP727" s="706"/>
      <c r="DQ727" s="706"/>
      <c r="DR727" s="706"/>
      <c r="DT727" s="703"/>
      <c r="DU727" s="703"/>
      <c r="DV727" s="703"/>
      <c r="DW727" s="703"/>
      <c r="DX727" s="703"/>
      <c r="DY727" s="703"/>
      <c r="DZ727" s="703"/>
      <c r="EA727" s="703"/>
      <c r="EC727" s="706"/>
      <c r="ED727" s="706"/>
      <c r="EE727" s="706"/>
      <c r="EF727" s="706"/>
      <c r="EG727" s="706"/>
      <c r="EH727" s="706"/>
      <c r="EI727" s="706"/>
      <c r="EJ727" s="706"/>
      <c r="EL727" s="703"/>
      <c r="EM727" s="703"/>
      <c r="EN727" s="703"/>
      <c r="EO727" s="703"/>
      <c r="EP727" s="703"/>
      <c r="EQ727" s="703"/>
      <c r="ER727" s="703"/>
      <c r="ES727" s="703"/>
      <c r="EU727" s="706"/>
      <c r="EV727" s="706"/>
      <c r="EW727" s="706"/>
      <c r="EX727" s="706"/>
      <c r="EY727" s="706"/>
      <c r="EZ727" s="706"/>
      <c r="FA727" s="706"/>
      <c r="FB727" s="706"/>
      <c r="FD727" s="703"/>
      <c r="FE727" s="703"/>
      <c r="FF727" s="703"/>
      <c r="FG727" s="703"/>
      <c r="FH727" s="703"/>
      <c r="FI727" s="703"/>
      <c r="FJ727" s="703"/>
      <c r="FK727" s="703"/>
    </row>
    <row r="728" spans="1:167" ht="15" customHeight="1" x14ac:dyDescent="0.25">
      <c r="A728" s="153"/>
      <c r="B728" s="750"/>
      <c r="C728" s="750"/>
      <c r="D728" s="750"/>
      <c r="E728" s="750"/>
      <c r="F728" s="750"/>
      <c r="G728" s="399"/>
      <c r="H728" s="154"/>
      <c r="I728" s="153"/>
      <c r="J728" s="153"/>
      <c r="K728" s="153"/>
      <c r="L728" s="153"/>
      <c r="M728" s="153"/>
      <c r="N728" s="153"/>
      <c r="O728" s="153"/>
      <c r="P728" s="153"/>
      <c r="Q728" s="153"/>
      <c r="R728" s="153"/>
      <c r="S728" s="153"/>
      <c r="T728" s="153"/>
      <c r="U728" s="153"/>
      <c r="V728" s="153"/>
      <c r="W728" s="152"/>
      <c r="Y728" s="400"/>
      <c r="AF728" s="400"/>
      <c r="AH728" s="401"/>
      <c r="AO728" s="401"/>
      <c r="AQ728" s="400"/>
      <c r="AX728" s="400"/>
      <c r="AZ728" s="401"/>
      <c r="BG728" s="401"/>
      <c r="BI728" s="400"/>
      <c r="BP728" s="400"/>
      <c r="BR728" s="401"/>
      <c r="BY728" s="401"/>
      <c r="CA728" s="400"/>
      <c r="CH728" s="400"/>
      <c r="CJ728" s="401"/>
      <c r="CQ728" s="401"/>
      <c r="CS728" s="400"/>
      <c r="CZ728" s="400"/>
      <c r="DB728" s="401"/>
      <c r="DI728" s="401"/>
      <c r="DK728" s="400"/>
      <c r="DR728" s="400"/>
      <c r="DT728" s="401"/>
      <c r="EA728" s="401"/>
      <c r="EC728" s="400"/>
      <c r="EJ728" s="400"/>
      <c r="EL728" s="401"/>
      <c r="EM728" s="175"/>
      <c r="ER728" s="175"/>
      <c r="ES728" s="401"/>
      <c r="EU728" s="400"/>
      <c r="EV728" s="175"/>
      <c r="FA728" s="175"/>
      <c r="FB728" s="400"/>
      <c r="FD728" s="401"/>
      <c r="FK728" s="401"/>
    </row>
    <row r="729" spans="1:167" ht="15" customHeight="1" x14ac:dyDescent="0.25">
      <c r="A729" s="153"/>
      <c r="B729" s="750"/>
      <c r="C729" s="750"/>
      <c r="D729" s="750"/>
      <c r="E729" s="750"/>
      <c r="F729" s="750"/>
      <c r="G729" s="399"/>
      <c r="H729" s="687" t="s">
        <v>284</v>
      </c>
      <c r="I729" s="688"/>
      <c r="J729" s="688"/>
      <c r="K729" s="689"/>
      <c r="L729" s="153"/>
      <c r="M729" s="687" t="s">
        <v>285</v>
      </c>
      <c r="N729" s="688"/>
      <c r="O729" s="688"/>
      <c r="P729" s="689"/>
      <c r="Q729" s="153"/>
      <c r="R729" s="153"/>
      <c r="S729" s="153"/>
      <c r="T729" s="153"/>
      <c r="U729" s="153"/>
      <c r="V729" s="153"/>
      <c r="W729" s="152"/>
      <c r="Y729" s="400"/>
      <c r="AA729" s="687" t="s">
        <v>284</v>
      </c>
      <c r="AB729" s="688"/>
      <c r="AC729" s="688"/>
      <c r="AD729" s="689"/>
      <c r="AF729" s="400"/>
      <c r="AH729" s="401"/>
      <c r="AJ729" s="687" t="s">
        <v>284</v>
      </c>
      <c r="AK729" s="688"/>
      <c r="AL729" s="688"/>
      <c r="AM729" s="689"/>
      <c r="AO729" s="401"/>
      <c r="AQ729" s="400"/>
      <c r="AS729" s="687" t="s">
        <v>284</v>
      </c>
      <c r="AT729" s="688"/>
      <c r="AU729" s="688"/>
      <c r="AV729" s="689"/>
      <c r="AX729" s="400"/>
      <c r="AZ729" s="401"/>
      <c r="BB729" s="687" t="s">
        <v>284</v>
      </c>
      <c r="BC729" s="688"/>
      <c r="BD729" s="688"/>
      <c r="BE729" s="689"/>
      <c r="BG729" s="401"/>
      <c r="BI729" s="400"/>
      <c r="BK729" s="687" t="s">
        <v>284</v>
      </c>
      <c r="BL729" s="688"/>
      <c r="BM729" s="688"/>
      <c r="BN729" s="689"/>
      <c r="BP729" s="400"/>
      <c r="BR729" s="401"/>
      <c r="BT729" s="687" t="s">
        <v>284</v>
      </c>
      <c r="BU729" s="688"/>
      <c r="BV729" s="688"/>
      <c r="BW729" s="689"/>
      <c r="BY729" s="401"/>
      <c r="CA729" s="400"/>
      <c r="CC729" s="687" t="s">
        <v>284</v>
      </c>
      <c r="CD729" s="688"/>
      <c r="CE729" s="688"/>
      <c r="CF729" s="689"/>
      <c r="CH729" s="400"/>
      <c r="CJ729" s="401"/>
      <c r="CL729" s="687" t="s">
        <v>284</v>
      </c>
      <c r="CM729" s="688"/>
      <c r="CN729" s="688"/>
      <c r="CO729" s="689"/>
      <c r="CQ729" s="401"/>
      <c r="CS729" s="400"/>
      <c r="CU729" s="687" t="s">
        <v>284</v>
      </c>
      <c r="CV729" s="688"/>
      <c r="CW729" s="688"/>
      <c r="CX729" s="689"/>
      <c r="CZ729" s="400"/>
      <c r="DB729" s="401"/>
      <c r="DD729" s="687" t="s">
        <v>284</v>
      </c>
      <c r="DE729" s="688"/>
      <c r="DF729" s="688"/>
      <c r="DG729" s="689"/>
      <c r="DI729" s="401"/>
      <c r="DK729" s="400"/>
      <c r="DM729" s="687" t="s">
        <v>284</v>
      </c>
      <c r="DN729" s="688"/>
      <c r="DO729" s="688"/>
      <c r="DP729" s="689"/>
      <c r="DR729" s="400"/>
      <c r="DT729" s="401"/>
      <c r="DV729" s="687" t="s">
        <v>284</v>
      </c>
      <c r="DW729" s="688"/>
      <c r="DX729" s="688"/>
      <c r="DY729" s="689"/>
      <c r="EA729" s="401"/>
      <c r="EC729" s="400"/>
      <c r="EE729" s="687" t="s">
        <v>284</v>
      </c>
      <c r="EF729" s="688"/>
      <c r="EG729" s="688"/>
      <c r="EH729" s="689"/>
      <c r="EJ729" s="400"/>
      <c r="EL729" s="401"/>
      <c r="EM729" s="175"/>
      <c r="EN729" s="687" t="s">
        <v>284</v>
      </c>
      <c r="EO729" s="688"/>
      <c r="EP729" s="688"/>
      <c r="EQ729" s="689"/>
      <c r="ER729" s="175"/>
      <c r="ES729" s="401"/>
      <c r="EU729" s="400"/>
      <c r="EV729" s="175"/>
      <c r="EW729" s="687" t="s">
        <v>284</v>
      </c>
      <c r="EX729" s="688"/>
      <c r="EY729" s="688"/>
      <c r="EZ729" s="689"/>
      <c r="FA729" s="175"/>
      <c r="FB729" s="400"/>
      <c r="FD729" s="401"/>
      <c r="FF729" s="687" t="s">
        <v>284</v>
      </c>
      <c r="FG729" s="688"/>
      <c r="FH729" s="688"/>
      <c r="FI729" s="689"/>
      <c r="FK729" s="401"/>
    </row>
    <row r="730" spans="1:167" ht="15" customHeight="1" x14ac:dyDescent="0.25">
      <c r="A730" s="153"/>
      <c r="B730" s="750"/>
      <c r="C730" s="750"/>
      <c r="D730" s="750"/>
      <c r="E730" s="750"/>
      <c r="F730" s="750"/>
      <c r="G730" s="399"/>
      <c r="H730" s="690"/>
      <c r="I730" s="691"/>
      <c r="J730" s="691"/>
      <c r="K730" s="692"/>
      <c r="L730" s="178"/>
      <c r="M730" s="690"/>
      <c r="N730" s="691"/>
      <c r="O730" s="691"/>
      <c r="P730" s="692"/>
      <c r="Q730" s="402"/>
      <c r="R730" s="402"/>
      <c r="S730" s="402"/>
      <c r="T730" s="402"/>
      <c r="U730" s="402"/>
      <c r="V730" s="153"/>
      <c r="W730" s="152"/>
      <c r="Y730" s="400"/>
      <c r="AA730" s="690"/>
      <c r="AB730" s="691"/>
      <c r="AC730" s="691"/>
      <c r="AD730" s="692"/>
      <c r="AF730" s="400"/>
      <c r="AH730" s="401"/>
      <c r="AJ730" s="690"/>
      <c r="AK730" s="691"/>
      <c r="AL730" s="691"/>
      <c r="AM730" s="692"/>
      <c r="AO730" s="401"/>
      <c r="AQ730" s="400"/>
      <c r="AS730" s="690"/>
      <c r="AT730" s="691"/>
      <c r="AU730" s="691"/>
      <c r="AV730" s="692"/>
      <c r="AX730" s="400"/>
      <c r="AZ730" s="401"/>
      <c r="BB730" s="690"/>
      <c r="BC730" s="691"/>
      <c r="BD730" s="691"/>
      <c r="BE730" s="692"/>
      <c r="BG730" s="401"/>
      <c r="BI730" s="400"/>
      <c r="BK730" s="690"/>
      <c r="BL730" s="691"/>
      <c r="BM730" s="691"/>
      <c r="BN730" s="692"/>
      <c r="BP730" s="400"/>
      <c r="BR730" s="401"/>
      <c r="BT730" s="690"/>
      <c r="BU730" s="691"/>
      <c r="BV730" s="691"/>
      <c r="BW730" s="692"/>
      <c r="BY730" s="401"/>
      <c r="CA730" s="400"/>
      <c r="CC730" s="690"/>
      <c r="CD730" s="691"/>
      <c r="CE730" s="691"/>
      <c r="CF730" s="692"/>
      <c r="CH730" s="400"/>
      <c r="CJ730" s="401"/>
      <c r="CL730" s="690"/>
      <c r="CM730" s="691"/>
      <c r="CN730" s="691"/>
      <c r="CO730" s="692"/>
      <c r="CQ730" s="401"/>
      <c r="CS730" s="400"/>
      <c r="CU730" s="690"/>
      <c r="CV730" s="691"/>
      <c r="CW730" s="691"/>
      <c r="CX730" s="692"/>
      <c r="CZ730" s="400"/>
      <c r="DB730" s="401"/>
      <c r="DD730" s="690"/>
      <c r="DE730" s="691"/>
      <c r="DF730" s="691"/>
      <c r="DG730" s="692"/>
      <c r="DI730" s="401"/>
      <c r="DK730" s="400"/>
      <c r="DM730" s="690"/>
      <c r="DN730" s="691"/>
      <c r="DO730" s="691"/>
      <c r="DP730" s="692"/>
      <c r="DR730" s="400"/>
      <c r="DT730" s="401"/>
      <c r="DV730" s="690"/>
      <c r="DW730" s="691"/>
      <c r="DX730" s="691"/>
      <c r="DY730" s="692"/>
      <c r="EA730" s="401"/>
      <c r="EC730" s="400"/>
      <c r="EE730" s="690"/>
      <c r="EF730" s="691"/>
      <c r="EG730" s="691"/>
      <c r="EH730" s="692"/>
      <c r="EJ730" s="400"/>
      <c r="EL730" s="401"/>
      <c r="EM730" s="175"/>
      <c r="EN730" s="690"/>
      <c r="EO730" s="691"/>
      <c r="EP730" s="691"/>
      <c r="EQ730" s="692"/>
      <c r="ER730" s="175"/>
      <c r="ES730" s="401"/>
      <c r="EU730" s="400"/>
      <c r="EV730" s="175"/>
      <c r="EW730" s="690"/>
      <c r="EX730" s="691"/>
      <c r="EY730" s="691"/>
      <c r="EZ730" s="692"/>
      <c r="FA730" s="175"/>
      <c r="FB730" s="400"/>
      <c r="FD730" s="401"/>
      <c r="FF730" s="690"/>
      <c r="FG730" s="691"/>
      <c r="FH730" s="691"/>
      <c r="FI730" s="692"/>
      <c r="FK730" s="401"/>
    </row>
    <row r="731" spans="1:167" ht="15" customHeight="1" x14ac:dyDescent="0.25">
      <c r="A731" s="153"/>
      <c r="B731" s="750"/>
      <c r="C731" s="750"/>
      <c r="D731" s="750"/>
      <c r="E731" s="750"/>
      <c r="F731" s="750"/>
      <c r="G731" s="399"/>
      <c r="H731" s="697" t="s">
        <v>286</v>
      </c>
      <c r="I731" s="693" t="s">
        <v>287</v>
      </c>
      <c r="J731" s="693" t="s">
        <v>288</v>
      </c>
      <c r="K731" s="699" t="s">
        <v>289</v>
      </c>
      <c r="L731" s="178"/>
      <c r="M731" s="697" t="s">
        <v>290</v>
      </c>
      <c r="N731" s="693" t="s">
        <v>287</v>
      </c>
      <c r="O731" s="701" t="s">
        <v>291</v>
      </c>
      <c r="P731" s="699" t="s">
        <v>289</v>
      </c>
      <c r="Q731" s="402"/>
      <c r="R731" s="402"/>
      <c r="S731" s="402"/>
      <c r="T731" s="402"/>
      <c r="U731" s="402"/>
      <c r="V731" s="153"/>
      <c r="W731" s="152"/>
      <c r="Y731" s="400"/>
      <c r="AA731" s="697" t="s">
        <v>286</v>
      </c>
      <c r="AB731" s="693" t="s">
        <v>287</v>
      </c>
      <c r="AC731" s="693" t="s">
        <v>288</v>
      </c>
      <c r="AD731" s="699" t="s">
        <v>289</v>
      </c>
      <c r="AF731" s="400"/>
      <c r="AH731" s="401"/>
      <c r="AJ731" s="697" t="s">
        <v>286</v>
      </c>
      <c r="AK731" s="693" t="s">
        <v>287</v>
      </c>
      <c r="AL731" s="693" t="s">
        <v>288</v>
      </c>
      <c r="AM731" s="699" t="s">
        <v>289</v>
      </c>
      <c r="AO731" s="401"/>
      <c r="AQ731" s="400"/>
      <c r="AS731" s="697" t="s">
        <v>286</v>
      </c>
      <c r="AT731" s="693" t="s">
        <v>287</v>
      </c>
      <c r="AU731" s="693" t="s">
        <v>288</v>
      </c>
      <c r="AV731" s="699" t="s">
        <v>289</v>
      </c>
      <c r="AX731" s="400"/>
      <c r="AZ731" s="401"/>
      <c r="BB731" s="697" t="s">
        <v>286</v>
      </c>
      <c r="BC731" s="693" t="s">
        <v>287</v>
      </c>
      <c r="BD731" s="693" t="s">
        <v>288</v>
      </c>
      <c r="BE731" s="699" t="s">
        <v>289</v>
      </c>
      <c r="BG731" s="401"/>
      <c r="BI731" s="400"/>
      <c r="BK731" s="697" t="s">
        <v>286</v>
      </c>
      <c r="BL731" s="693" t="s">
        <v>287</v>
      </c>
      <c r="BM731" s="693" t="s">
        <v>288</v>
      </c>
      <c r="BN731" s="699" t="s">
        <v>289</v>
      </c>
      <c r="BP731" s="400"/>
      <c r="BR731" s="401"/>
      <c r="BT731" s="697" t="s">
        <v>286</v>
      </c>
      <c r="BU731" s="693" t="s">
        <v>287</v>
      </c>
      <c r="BV731" s="693" t="s">
        <v>288</v>
      </c>
      <c r="BW731" s="699" t="s">
        <v>289</v>
      </c>
      <c r="BY731" s="401"/>
      <c r="CA731" s="400"/>
      <c r="CC731" s="697" t="s">
        <v>286</v>
      </c>
      <c r="CD731" s="693" t="s">
        <v>287</v>
      </c>
      <c r="CE731" s="693" t="s">
        <v>288</v>
      </c>
      <c r="CF731" s="699" t="s">
        <v>289</v>
      </c>
      <c r="CH731" s="400"/>
      <c r="CJ731" s="401"/>
      <c r="CL731" s="697" t="s">
        <v>286</v>
      </c>
      <c r="CM731" s="693" t="s">
        <v>287</v>
      </c>
      <c r="CN731" s="693" t="s">
        <v>288</v>
      </c>
      <c r="CO731" s="699" t="s">
        <v>289</v>
      </c>
      <c r="CQ731" s="401"/>
      <c r="CS731" s="400"/>
      <c r="CU731" s="697" t="s">
        <v>286</v>
      </c>
      <c r="CV731" s="693" t="s">
        <v>287</v>
      </c>
      <c r="CW731" s="693" t="s">
        <v>288</v>
      </c>
      <c r="CX731" s="699" t="s">
        <v>289</v>
      </c>
      <c r="CZ731" s="400"/>
      <c r="DB731" s="401"/>
      <c r="DD731" s="697" t="s">
        <v>286</v>
      </c>
      <c r="DE731" s="693" t="s">
        <v>287</v>
      </c>
      <c r="DF731" s="693" t="s">
        <v>288</v>
      </c>
      <c r="DG731" s="699" t="s">
        <v>289</v>
      </c>
      <c r="DI731" s="401"/>
      <c r="DK731" s="400"/>
      <c r="DM731" s="697" t="s">
        <v>286</v>
      </c>
      <c r="DN731" s="693" t="s">
        <v>287</v>
      </c>
      <c r="DO731" s="693" t="s">
        <v>288</v>
      </c>
      <c r="DP731" s="699" t="s">
        <v>289</v>
      </c>
      <c r="DR731" s="400"/>
      <c r="DT731" s="401"/>
      <c r="DV731" s="697" t="s">
        <v>286</v>
      </c>
      <c r="DW731" s="693" t="s">
        <v>287</v>
      </c>
      <c r="DX731" s="693" t="s">
        <v>288</v>
      </c>
      <c r="DY731" s="699" t="s">
        <v>289</v>
      </c>
      <c r="EA731" s="401"/>
      <c r="EC731" s="400"/>
      <c r="EE731" s="697" t="s">
        <v>286</v>
      </c>
      <c r="EF731" s="693" t="s">
        <v>287</v>
      </c>
      <c r="EG731" s="693" t="s">
        <v>288</v>
      </c>
      <c r="EH731" s="699" t="s">
        <v>289</v>
      </c>
      <c r="EJ731" s="400"/>
      <c r="EL731" s="401"/>
      <c r="EM731" s="175"/>
      <c r="EN731" s="697" t="s">
        <v>286</v>
      </c>
      <c r="EO731" s="693" t="s">
        <v>287</v>
      </c>
      <c r="EP731" s="693" t="s">
        <v>288</v>
      </c>
      <c r="EQ731" s="699" t="s">
        <v>289</v>
      </c>
      <c r="ER731" s="175"/>
      <c r="ES731" s="401"/>
      <c r="EU731" s="400"/>
      <c r="EV731" s="175"/>
      <c r="EW731" s="697" t="s">
        <v>286</v>
      </c>
      <c r="EX731" s="693" t="s">
        <v>287</v>
      </c>
      <c r="EY731" s="693" t="s">
        <v>288</v>
      </c>
      <c r="EZ731" s="699" t="s">
        <v>289</v>
      </c>
      <c r="FA731" s="175"/>
      <c r="FB731" s="400"/>
      <c r="FD731" s="401"/>
      <c r="FF731" s="697" t="s">
        <v>286</v>
      </c>
      <c r="FG731" s="693" t="s">
        <v>287</v>
      </c>
      <c r="FH731" s="693" t="s">
        <v>288</v>
      </c>
      <c r="FI731" s="699" t="s">
        <v>289</v>
      </c>
      <c r="FK731" s="401"/>
    </row>
    <row r="732" spans="1:167" ht="15" customHeight="1" x14ac:dyDescent="0.25">
      <c r="A732" s="153"/>
      <c r="B732" s="750"/>
      <c r="C732" s="750"/>
      <c r="D732" s="750"/>
      <c r="E732" s="750"/>
      <c r="F732" s="750"/>
      <c r="G732" s="399"/>
      <c r="H732" s="698"/>
      <c r="I732" s="694"/>
      <c r="J732" s="694"/>
      <c r="K732" s="700"/>
      <c r="L732" s="178"/>
      <c r="M732" s="698"/>
      <c r="N732" s="694"/>
      <c r="O732" s="702"/>
      <c r="P732" s="700"/>
      <c r="Q732" s="403"/>
      <c r="R732" s="403"/>
      <c r="S732" s="403"/>
      <c r="T732" s="403"/>
      <c r="U732" s="403"/>
      <c r="V732" s="153"/>
      <c r="W732" s="152"/>
      <c r="Y732" s="400"/>
      <c r="AA732" s="698"/>
      <c r="AB732" s="694"/>
      <c r="AC732" s="694"/>
      <c r="AD732" s="700"/>
      <c r="AF732" s="400"/>
      <c r="AH732" s="401"/>
      <c r="AJ732" s="698"/>
      <c r="AK732" s="694"/>
      <c r="AL732" s="694"/>
      <c r="AM732" s="700"/>
      <c r="AO732" s="401"/>
      <c r="AQ732" s="400"/>
      <c r="AS732" s="698"/>
      <c r="AT732" s="694"/>
      <c r="AU732" s="694"/>
      <c r="AV732" s="700"/>
      <c r="AX732" s="400"/>
      <c r="AZ732" s="401"/>
      <c r="BB732" s="698"/>
      <c r="BC732" s="694"/>
      <c r="BD732" s="694"/>
      <c r="BE732" s="700"/>
      <c r="BG732" s="401"/>
      <c r="BI732" s="400"/>
      <c r="BK732" s="698"/>
      <c r="BL732" s="694"/>
      <c r="BM732" s="694"/>
      <c r="BN732" s="700"/>
      <c r="BP732" s="400"/>
      <c r="BR732" s="401"/>
      <c r="BT732" s="698"/>
      <c r="BU732" s="694"/>
      <c r="BV732" s="694"/>
      <c r="BW732" s="700"/>
      <c r="BY732" s="401"/>
      <c r="CA732" s="400"/>
      <c r="CC732" s="698"/>
      <c r="CD732" s="694"/>
      <c r="CE732" s="694"/>
      <c r="CF732" s="700"/>
      <c r="CH732" s="400"/>
      <c r="CJ732" s="401"/>
      <c r="CL732" s="698"/>
      <c r="CM732" s="694"/>
      <c r="CN732" s="694"/>
      <c r="CO732" s="700"/>
      <c r="CQ732" s="401"/>
      <c r="CS732" s="400"/>
      <c r="CU732" s="698"/>
      <c r="CV732" s="694"/>
      <c r="CW732" s="694"/>
      <c r="CX732" s="700"/>
      <c r="CZ732" s="400"/>
      <c r="DB732" s="401"/>
      <c r="DD732" s="698"/>
      <c r="DE732" s="694"/>
      <c r="DF732" s="694"/>
      <c r="DG732" s="700"/>
      <c r="DI732" s="401"/>
      <c r="DK732" s="400"/>
      <c r="DM732" s="698"/>
      <c r="DN732" s="694"/>
      <c r="DO732" s="694"/>
      <c r="DP732" s="700"/>
      <c r="DR732" s="400"/>
      <c r="DT732" s="401"/>
      <c r="DV732" s="698"/>
      <c r="DW732" s="694"/>
      <c r="DX732" s="694"/>
      <c r="DY732" s="700"/>
      <c r="EA732" s="401"/>
      <c r="EC732" s="400"/>
      <c r="EE732" s="698"/>
      <c r="EF732" s="694"/>
      <c r="EG732" s="694"/>
      <c r="EH732" s="700"/>
      <c r="EJ732" s="400"/>
      <c r="EL732" s="401"/>
      <c r="EM732" s="175"/>
      <c r="EN732" s="698"/>
      <c r="EO732" s="694"/>
      <c r="EP732" s="694"/>
      <c r="EQ732" s="700"/>
      <c r="ER732" s="175"/>
      <c r="ES732" s="401"/>
      <c r="EU732" s="400"/>
      <c r="EV732" s="175"/>
      <c r="EW732" s="698"/>
      <c r="EX732" s="694"/>
      <c r="EY732" s="694"/>
      <c r="EZ732" s="700"/>
      <c r="FA732" s="175"/>
      <c r="FB732" s="400"/>
      <c r="FD732" s="401"/>
      <c r="FF732" s="698"/>
      <c r="FG732" s="694"/>
      <c r="FH732" s="694"/>
      <c r="FI732" s="700"/>
      <c r="FK732" s="401"/>
    </row>
    <row r="733" spans="1:167" ht="15" customHeight="1" x14ac:dyDescent="0.25">
      <c r="A733" s="153"/>
      <c r="B733" s="750"/>
      <c r="C733" s="750"/>
      <c r="D733" s="750"/>
      <c r="E733" s="750"/>
      <c r="F733" s="750"/>
      <c r="G733" s="399"/>
      <c r="H733" s="158" t="s">
        <v>292</v>
      </c>
      <c r="I733" s="159" t="s">
        <v>292</v>
      </c>
      <c r="J733" s="159" t="s">
        <v>292</v>
      </c>
      <c r="K733" s="160" t="s">
        <v>292</v>
      </c>
      <c r="L733" s="178"/>
      <c r="M733" s="158" t="s">
        <v>292</v>
      </c>
      <c r="N733" s="159" t="s">
        <v>292</v>
      </c>
      <c r="O733" s="159" t="s">
        <v>292</v>
      </c>
      <c r="P733" s="160" t="s">
        <v>292</v>
      </c>
      <c r="Q733" s="403"/>
      <c r="R733" s="403"/>
      <c r="S733" s="403"/>
      <c r="T733" s="403"/>
      <c r="U733" s="403"/>
      <c r="V733" s="153"/>
      <c r="W733" s="152"/>
      <c r="Y733" s="400"/>
      <c r="AA733" s="158" t="s">
        <v>292</v>
      </c>
      <c r="AB733" s="159" t="s">
        <v>292</v>
      </c>
      <c r="AC733" s="159" t="s">
        <v>292</v>
      </c>
      <c r="AD733" s="160" t="s">
        <v>292</v>
      </c>
      <c r="AF733" s="400"/>
      <c r="AH733" s="401"/>
      <c r="AJ733" s="158" t="s">
        <v>292</v>
      </c>
      <c r="AK733" s="159" t="s">
        <v>292</v>
      </c>
      <c r="AL733" s="159" t="s">
        <v>292</v>
      </c>
      <c r="AM733" s="160" t="s">
        <v>292</v>
      </c>
      <c r="AO733" s="401"/>
      <c r="AQ733" s="400"/>
      <c r="AS733" s="158" t="s">
        <v>292</v>
      </c>
      <c r="AT733" s="159" t="s">
        <v>292</v>
      </c>
      <c r="AU733" s="159" t="s">
        <v>292</v>
      </c>
      <c r="AV733" s="160" t="s">
        <v>292</v>
      </c>
      <c r="AX733" s="400"/>
      <c r="AZ733" s="401"/>
      <c r="BB733" s="158" t="s">
        <v>292</v>
      </c>
      <c r="BC733" s="159" t="s">
        <v>292</v>
      </c>
      <c r="BD733" s="159" t="s">
        <v>292</v>
      </c>
      <c r="BE733" s="160" t="s">
        <v>292</v>
      </c>
      <c r="BG733" s="401"/>
      <c r="BI733" s="400"/>
      <c r="BK733" s="158" t="s">
        <v>292</v>
      </c>
      <c r="BL733" s="159" t="s">
        <v>292</v>
      </c>
      <c r="BM733" s="159" t="s">
        <v>292</v>
      </c>
      <c r="BN733" s="160" t="s">
        <v>292</v>
      </c>
      <c r="BP733" s="400"/>
      <c r="BR733" s="401"/>
      <c r="BT733" s="158" t="s">
        <v>292</v>
      </c>
      <c r="BU733" s="159" t="s">
        <v>292</v>
      </c>
      <c r="BV733" s="159" t="s">
        <v>292</v>
      </c>
      <c r="BW733" s="160" t="s">
        <v>292</v>
      </c>
      <c r="BY733" s="401"/>
      <c r="CA733" s="400"/>
      <c r="CC733" s="158" t="s">
        <v>292</v>
      </c>
      <c r="CD733" s="159" t="s">
        <v>292</v>
      </c>
      <c r="CE733" s="159" t="s">
        <v>292</v>
      </c>
      <c r="CF733" s="160" t="s">
        <v>292</v>
      </c>
      <c r="CH733" s="400"/>
      <c r="CJ733" s="401"/>
      <c r="CL733" s="158" t="s">
        <v>292</v>
      </c>
      <c r="CM733" s="159" t="s">
        <v>292</v>
      </c>
      <c r="CN733" s="159" t="s">
        <v>292</v>
      </c>
      <c r="CO733" s="160" t="s">
        <v>292</v>
      </c>
      <c r="CQ733" s="401"/>
      <c r="CS733" s="400"/>
      <c r="CU733" s="158" t="s">
        <v>292</v>
      </c>
      <c r="CV733" s="159" t="s">
        <v>292</v>
      </c>
      <c r="CW733" s="159" t="s">
        <v>292</v>
      </c>
      <c r="CX733" s="160" t="s">
        <v>292</v>
      </c>
      <c r="CZ733" s="400"/>
      <c r="DB733" s="401"/>
      <c r="DD733" s="158" t="s">
        <v>292</v>
      </c>
      <c r="DE733" s="159" t="s">
        <v>292</v>
      </c>
      <c r="DF733" s="159" t="s">
        <v>292</v>
      </c>
      <c r="DG733" s="160" t="s">
        <v>292</v>
      </c>
      <c r="DI733" s="401"/>
      <c r="DK733" s="400"/>
      <c r="DM733" s="158" t="s">
        <v>292</v>
      </c>
      <c r="DN733" s="159" t="s">
        <v>292</v>
      </c>
      <c r="DO733" s="159" t="s">
        <v>292</v>
      </c>
      <c r="DP733" s="160" t="s">
        <v>292</v>
      </c>
      <c r="DR733" s="400"/>
      <c r="DT733" s="401"/>
      <c r="DV733" s="158" t="s">
        <v>292</v>
      </c>
      <c r="DW733" s="159" t="s">
        <v>292</v>
      </c>
      <c r="DX733" s="159" t="s">
        <v>292</v>
      </c>
      <c r="DY733" s="160" t="s">
        <v>292</v>
      </c>
      <c r="EA733" s="401"/>
      <c r="EC733" s="400"/>
      <c r="EE733" s="158" t="s">
        <v>292</v>
      </c>
      <c r="EF733" s="159" t="s">
        <v>292</v>
      </c>
      <c r="EG733" s="159" t="s">
        <v>292</v>
      </c>
      <c r="EH733" s="160" t="s">
        <v>292</v>
      </c>
      <c r="EJ733" s="400"/>
      <c r="EL733" s="401"/>
      <c r="EM733" s="175"/>
      <c r="EN733" s="158" t="s">
        <v>292</v>
      </c>
      <c r="EO733" s="159" t="s">
        <v>292</v>
      </c>
      <c r="EP733" s="159" t="s">
        <v>292</v>
      </c>
      <c r="EQ733" s="160" t="s">
        <v>292</v>
      </c>
      <c r="ER733" s="175"/>
      <c r="ES733" s="401"/>
      <c r="EU733" s="400"/>
      <c r="EV733" s="175"/>
      <c r="EW733" s="158" t="s">
        <v>292</v>
      </c>
      <c r="EX733" s="159" t="s">
        <v>292</v>
      </c>
      <c r="EY733" s="159" t="s">
        <v>292</v>
      </c>
      <c r="EZ733" s="160" t="s">
        <v>292</v>
      </c>
      <c r="FA733" s="175"/>
      <c r="FB733" s="400"/>
      <c r="FD733" s="401"/>
      <c r="FF733" s="158" t="s">
        <v>292</v>
      </c>
      <c r="FG733" s="159" t="s">
        <v>292</v>
      </c>
      <c r="FH733" s="159" t="s">
        <v>292</v>
      </c>
      <c r="FI733" s="160" t="s">
        <v>292</v>
      </c>
      <c r="FK733" s="401"/>
    </row>
    <row r="734" spans="1:167" ht="15" customHeight="1" x14ac:dyDescent="0.25">
      <c r="A734" s="153"/>
      <c r="B734" s="750"/>
      <c r="C734" s="750"/>
      <c r="D734" s="750"/>
      <c r="E734" s="750"/>
      <c r="F734" s="750"/>
      <c r="G734" s="399"/>
      <c r="H734" s="158" t="s">
        <v>293</v>
      </c>
      <c r="I734" s="159" t="s">
        <v>294</v>
      </c>
      <c r="J734" s="159" t="s">
        <v>293</v>
      </c>
      <c r="K734" s="160" t="s">
        <v>295</v>
      </c>
      <c r="L734" s="178"/>
      <c r="M734" s="158" t="s">
        <v>293</v>
      </c>
      <c r="N734" s="159" t="s">
        <v>294</v>
      </c>
      <c r="O734" s="159" t="s">
        <v>293</v>
      </c>
      <c r="P734" s="160" t="s">
        <v>295</v>
      </c>
      <c r="Q734" s="403"/>
      <c r="R734" s="403"/>
      <c r="S734" s="403"/>
      <c r="T734" s="403"/>
      <c r="U734" s="403"/>
      <c r="V734" s="153"/>
      <c r="W734" s="152"/>
      <c r="Y734" s="400"/>
      <c r="AA734" s="158" t="s">
        <v>293</v>
      </c>
      <c r="AB734" s="159" t="s">
        <v>294</v>
      </c>
      <c r="AC734" s="159" t="s">
        <v>293</v>
      </c>
      <c r="AD734" s="160" t="s">
        <v>295</v>
      </c>
      <c r="AF734" s="400"/>
      <c r="AH734" s="401"/>
      <c r="AJ734" s="158" t="s">
        <v>293</v>
      </c>
      <c r="AK734" s="159" t="s">
        <v>294</v>
      </c>
      <c r="AL734" s="159" t="s">
        <v>293</v>
      </c>
      <c r="AM734" s="160" t="s">
        <v>295</v>
      </c>
      <c r="AO734" s="401"/>
      <c r="AQ734" s="400"/>
      <c r="AS734" s="158" t="s">
        <v>293</v>
      </c>
      <c r="AT734" s="159" t="s">
        <v>294</v>
      </c>
      <c r="AU734" s="159" t="s">
        <v>293</v>
      </c>
      <c r="AV734" s="160" t="s">
        <v>295</v>
      </c>
      <c r="AX734" s="400"/>
      <c r="AZ734" s="401"/>
      <c r="BB734" s="158" t="s">
        <v>293</v>
      </c>
      <c r="BC734" s="159" t="s">
        <v>294</v>
      </c>
      <c r="BD734" s="159" t="s">
        <v>293</v>
      </c>
      <c r="BE734" s="160" t="s">
        <v>295</v>
      </c>
      <c r="BG734" s="401"/>
      <c r="BI734" s="400"/>
      <c r="BK734" s="158" t="s">
        <v>293</v>
      </c>
      <c r="BL734" s="159" t="s">
        <v>294</v>
      </c>
      <c r="BM734" s="159" t="s">
        <v>293</v>
      </c>
      <c r="BN734" s="160" t="s">
        <v>295</v>
      </c>
      <c r="BP734" s="400"/>
      <c r="BR734" s="401"/>
      <c r="BT734" s="158" t="s">
        <v>293</v>
      </c>
      <c r="BU734" s="159" t="s">
        <v>294</v>
      </c>
      <c r="BV734" s="159" t="s">
        <v>293</v>
      </c>
      <c r="BW734" s="160" t="s">
        <v>295</v>
      </c>
      <c r="BY734" s="401"/>
      <c r="CA734" s="400"/>
      <c r="CC734" s="158" t="s">
        <v>293</v>
      </c>
      <c r="CD734" s="159" t="s">
        <v>294</v>
      </c>
      <c r="CE734" s="159" t="s">
        <v>293</v>
      </c>
      <c r="CF734" s="160" t="s">
        <v>295</v>
      </c>
      <c r="CH734" s="400"/>
      <c r="CJ734" s="401"/>
      <c r="CL734" s="158" t="s">
        <v>293</v>
      </c>
      <c r="CM734" s="159" t="s">
        <v>294</v>
      </c>
      <c r="CN734" s="159" t="s">
        <v>293</v>
      </c>
      <c r="CO734" s="160" t="s">
        <v>295</v>
      </c>
      <c r="CQ734" s="401"/>
      <c r="CS734" s="400"/>
      <c r="CU734" s="158" t="s">
        <v>293</v>
      </c>
      <c r="CV734" s="159" t="s">
        <v>294</v>
      </c>
      <c r="CW734" s="159" t="s">
        <v>293</v>
      </c>
      <c r="CX734" s="160" t="s">
        <v>295</v>
      </c>
      <c r="CZ734" s="400"/>
      <c r="DB734" s="401"/>
      <c r="DD734" s="158" t="s">
        <v>293</v>
      </c>
      <c r="DE734" s="159" t="s">
        <v>294</v>
      </c>
      <c r="DF734" s="159" t="s">
        <v>293</v>
      </c>
      <c r="DG734" s="160" t="s">
        <v>295</v>
      </c>
      <c r="DI734" s="401"/>
      <c r="DK734" s="400"/>
      <c r="DM734" s="158" t="s">
        <v>293</v>
      </c>
      <c r="DN734" s="159" t="s">
        <v>294</v>
      </c>
      <c r="DO734" s="159" t="s">
        <v>293</v>
      </c>
      <c r="DP734" s="160" t="s">
        <v>295</v>
      </c>
      <c r="DR734" s="400"/>
      <c r="DT734" s="401"/>
      <c r="DV734" s="158" t="s">
        <v>293</v>
      </c>
      <c r="DW734" s="159" t="s">
        <v>294</v>
      </c>
      <c r="DX734" s="159" t="s">
        <v>293</v>
      </c>
      <c r="DY734" s="160" t="s">
        <v>295</v>
      </c>
      <c r="EA734" s="401"/>
      <c r="EC734" s="400"/>
      <c r="EE734" s="158" t="s">
        <v>293</v>
      </c>
      <c r="EF734" s="159" t="s">
        <v>294</v>
      </c>
      <c r="EG734" s="159" t="s">
        <v>293</v>
      </c>
      <c r="EH734" s="160" t="s">
        <v>295</v>
      </c>
      <c r="EJ734" s="400"/>
      <c r="EL734" s="401"/>
      <c r="EM734" s="175"/>
      <c r="EN734" s="158" t="s">
        <v>293</v>
      </c>
      <c r="EO734" s="159" t="s">
        <v>294</v>
      </c>
      <c r="EP734" s="159" t="s">
        <v>293</v>
      </c>
      <c r="EQ734" s="160" t="s">
        <v>295</v>
      </c>
      <c r="ER734" s="175"/>
      <c r="ES734" s="401"/>
      <c r="EU734" s="400"/>
      <c r="EV734" s="175"/>
      <c r="EW734" s="158" t="s">
        <v>293</v>
      </c>
      <c r="EX734" s="159" t="s">
        <v>294</v>
      </c>
      <c r="EY734" s="159" t="s">
        <v>293</v>
      </c>
      <c r="EZ734" s="160" t="s">
        <v>295</v>
      </c>
      <c r="FA734" s="175"/>
      <c r="FB734" s="400"/>
      <c r="FD734" s="401"/>
      <c r="FF734" s="158" t="s">
        <v>293</v>
      </c>
      <c r="FG734" s="159" t="s">
        <v>294</v>
      </c>
      <c r="FH734" s="159" t="s">
        <v>293</v>
      </c>
      <c r="FI734" s="160" t="s">
        <v>295</v>
      </c>
      <c r="FK734" s="401"/>
    </row>
    <row r="735" spans="1:167" ht="15" customHeight="1" x14ac:dyDescent="0.25">
      <c r="A735" s="153"/>
      <c r="B735" s="750"/>
      <c r="C735" s="750"/>
      <c r="D735" s="750"/>
      <c r="E735" s="750"/>
      <c r="F735" s="750"/>
      <c r="G735" s="399"/>
      <c r="H735" s="161">
        <v>0</v>
      </c>
      <c r="I735" s="162">
        <v>0</v>
      </c>
      <c r="J735" s="163">
        <v>17707.2</v>
      </c>
      <c r="K735" s="164">
        <v>12</v>
      </c>
      <c r="L735" s="178"/>
      <c r="M735" s="161">
        <v>0</v>
      </c>
      <c r="N735" s="162">
        <v>0</v>
      </c>
      <c r="O735" s="163">
        <v>6000</v>
      </c>
      <c r="P735" s="164">
        <v>9.5</v>
      </c>
      <c r="Q735" s="183"/>
      <c r="R735" s="183"/>
      <c r="S735" s="183"/>
      <c r="T735" s="183"/>
      <c r="U735" s="183"/>
      <c r="V735" s="153"/>
      <c r="W735" s="152"/>
      <c r="Y735" s="400"/>
      <c r="AA735" s="161">
        <v>0</v>
      </c>
      <c r="AB735" s="162">
        <v>0</v>
      </c>
      <c r="AC735" s="163">
        <v>17707.2</v>
      </c>
      <c r="AD735" s="164">
        <v>12</v>
      </c>
      <c r="AF735" s="400"/>
      <c r="AH735" s="401"/>
      <c r="AJ735" s="161">
        <v>0</v>
      </c>
      <c r="AK735" s="162">
        <v>0</v>
      </c>
      <c r="AL735" s="163">
        <v>17707.2</v>
      </c>
      <c r="AM735" s="164">
        <v>12</v>
      </c>
      <c r="AO735" s="401"/>
      <c r="AQ735" s="400"/>
      <c r="AS735" s="161">
        <v>0</v>
      </c>
      <c r="AT735" s="162">
        <v>0</v>
      </c>
      <c r="AU735" s="163">
        <v>17707.2</v>
      </c>
      <c r="AV735" s="164">
        <v>12</v>
      </c>
      <c r="AX735" s="400"/>
      <c r="AZ735" s="401"/>
      <c r="BB735" s="161">
        <v>0</v>
      </c>
      <c r="BC735" s="162">
        <v>0</v>
      </c>
      <c r="BD735" s="163">
        <v>17707.2</v>
      </c>
      <c r="BE735" s="164">
        <v>12</v>
      </c>
      <c r="BG735" s="401"/>
      <c r="BI735" s="400"/>
      <c r="BK735" s="161">
        <v>0</v>
      </c>
      <c r="BL735" s="162">
        <v>0</v>
      </c>
      <c r="BM735" s="163">
        <v>17707.2</v>
      </c>
      <c r="BN735" s="164">
        <v>12</v>
      </c>
      <c r="BP735" s="400"/>
      <c r="BR735" s="401"/>
      <c r="BT735" s="161">
        <v>0</v>
      </c>
      <c r="BU735" s="162">
        <v>0</v>
      </c>
      <c r="BV735" s="163">
        <v>17707.2</v>
      </c>
      <c r="BW735" s="164">
        <v>12</v>
      </c>
      <c r="BY735" s="401"/>
      <c r="CA735" s="400"/>
      <c r="CC735" s="161">
        <v>0</v>
      </c>
      <c r="CD735" s="162">
        <v>0</v>
      </c>
      <c r="CE735" s="163">
        <v>17707.2</v>
      </c>
      <c r="CF735" s="164">
        <v>12</v>
      </c>
      <c r="CH735" s="400"/>
      <c r="CJ735" s="401"/>
      <c r="CL735" s="161">
        <v>0</v>
      </c>
      <c r="CM735" s="162">
        <v>0</v>
      </c>
      <c r="CN735" s="163">
        <v>17707.2</v>
      </c>
      <c r="CO735" s="164">
        <v>12</v>
      </c>
      <c r="CQ735" s="401"/>
      <c r="CS735" s="400"/>
      <c r="CU735" s="161">
        <v>0</v>
      </c>
      <c r="CV735" s="162">
        <v>0</v>
      </c>
      <c r="CW735" s="163">
        <v>17707.2</v>
      </c>
      <c r="CX735" s="164">
        <v>12</v>
      </c>
      <c r="CZ735" s="400"/>
      <c r="DB735" s="401"/>
      <c r="DD735" s="161">
        <v>0</v>
      </c>
      <c r="DE735" s="162">
        <v>0</v>
      </c>
      <c r="DF735" s="163">
        <v>17707.2</v>
      </c>
      <c r="DG735" s="164">
        <v>12</v>
      </c>
      <c r="DI735" s="401"/>
      <c r="DK735" s="400"/>
      <c r="DM735" s="161">
        <v>0</v>
      </c>
      <c r="DN735" s="162">
        <v>0</v>
      </c>
      <c r="DO735" s="163">
        <v>17707.2</v>
      </c>
      <c r="DP735" s="164">
        <v>12</v>
      </c>
      <c r="DR735" s="400"/>
      <c r="DT735" s="401"/>
      <c r="DV735" s="161">
        <v>0</v>
      </c>
      <c r="DW735" s="162">
        <v>0</v>
      </c>
      <c r="DX735" s="163">
        <v>17707.2</v>
      </c>
      <c r="DY735" s="164">
        <v>12</v>
      </c>
      <c r="EA735" s="401"/>
      <c r="EC735" s="400"/>
      <c r="EE735" s="161">
        <v>0</v>
      </c>
      <c r="EF735" s="162">
        <v>0</v>
      </c>
      <c r="EG735" s="163">
        <v>17707.2</v>
      </c>
      <c r="EH735" s="164">
        <v>12</v>
      </c>
      <c r="EJ735" s="400"/>
      <c r="EL735" s="401"/>
      <c r="EM735" s="175"/>
      <c r="EN735" s="161">
        <v>0</v>
      </c>
      <c r="EO735" s="162">
        <v>0</v>
      </c>
      <c r="EP735" s="163">
        <v>17707.2</v>
      </c>
      <c r="EQ735" s="164">
        <v>12</v>
      </c>
      <c r="ER735" s="175"/>
      <c r="ES735" s="401"/>
      <c r="EU735" s="400"/>
      <c r="EV735" s="175"/>
      <c r="EW735" s="161">
        <v>0</v>
      </c>
      <c r="EX735" s="162">
        <v>0</v>
      </c>
      <c r="EY735" s="163">
        <v>17707.2</v>
      </c>
      <c r="EZ735" s="164">
        <v>12</v>
      </c>
      <c r="FA735" s="175"/>
      <c r="FB735" s="400"/>
      <c r="FD735" s="401"/>
      <c r="FF735" s="161">
        <v>0</v>
      </c>
      <c r="FG735" s="162">
        <v>0</v>
      </c>
      <c r="FH735" s="163">
        <v>17707.2</v>
      </c>
      <c r="FI735" s="164">
        <v>12</v>
      </c>
      <c r="FK735" s="401"/>
    </row>
    <row r="736" spans="1:167" ht="15" customHeight="1" x14ac:dyDescent="0.25">
      <c r="A736" s="153"/>
      <c r="B736" s="750"/>
      <c r="C736" s="750"/>
      <c r="D736" s="750"/>
      <c r="E736" s="750"/>
      <c r="F736" s="750"/>
      <c r="G736" s="399"/>
      <c r="H736" s="165">
        <v>17707.2</v>
      </c>
      <c r="I736" s="166">
        <v>2124.86</v>
      </c>
      <c r="J736" s="166">
        <v>15300</v>
      </c>
      <c r="K736" s="167">
        <v>14</v>
      </c>
      <c r="L736" s="178"/>
      <c r="M736" s="179">
        <v>6000</v>
      </c>
      <c r="N736" s="180">
        <v>570</v>
      </c>
      <c r="O736" s="180" t="s">
        <v>296</v>
      </c>
      <c r="P736" s="181">
        <v>10.5</v>
      </c>
      <c r="Q736" s="183"/>
      <c r="R736" s="183"/>
      <c r="S736" s="183"/>
      <c r="T736" s="183"/>
      <c r="U736" s="183"/>
      <c r="V736" s="153"/>
      <c r="W736" s="152"/>
      <c r="Y736" s="400"/>
      <c r="AA736" s="165">
        <v>17707.2</v>
      </c>
      <c r="AB736" s="166">
        <v>2124.86</v>
      </c>
      <c r="AC736" s="166">
        <v>15300</v>
      </c>
      <c r="AD736" s="167">
        <v>14</v>
      </c>
      <c r="AF736" s="400"/>
      <c r="AH736" s="401"/>
      <c r="AJ736" s="165">
        <v>17707.2</v>
      </c>
      <c r="AK736" s="166">
        <v>2124.86</v>
      </c>
      <c r="AL736" s="166">
        <v>15300</v>
      </c>
      <c r="AM736" s="167">
        <v>14</v>
      </c>
      <c r="AO736" s="401"/>
      <c r="AQ736" s="400"/>
      <c r="AS736" s="165">
        <v>17707.2</v>
      </c>
      <c r="AT736" s="166">
        <v>2124.86</v>
      </c>
      <c r="AU736" s="166">
        <v>15300</v>
      </c>
      <c r="AV736" s="167">
        <v>14</v>
      </c>
      <c r="AX736" s="400"/>
      <c r="AZ736" s="401"/>
      <c r="BB736" s="165">
        <v>17707.2</v>
      </c>
      <c r="BC736" s="166">
        <v>2124.86</v>
      </c>
      <c r="BD736" s="166">
        <v>15300</v>
      </c>
      <c r="BE736" s="167">
        <v>14</v>
      </c>
      <c r="BG736" s="401"/>
      <c r="BI736" s="400"/>
      <c r="BK736" s="165">
        <v>17707.2</v>
      </c>
      <c r="BL736" s="166">
        <v>2124.86</v>
      </c>
      <c r="BM736" s="166">
        <v>15300</v>
      </c>
      <c r="BN736" s="167">
        <v>14</v>
      </c>
      <c r="BP736" s="400"/>
      <c r="BR736" s="401"/>
      <c r="BT736" s="165">
        <v>17707.2</v>
      </c>
      <c r="BU736" s="166">
        <v>2124.86</v>
      </c>
      <c r="BV736" s="166">
        <v>15300</v>
      </c>
      <c r="BW736" s="167">
        <v>14</v>
      </c>
      <c r="BY736" s="401"/>
      <c r="CA736" s="400"/>
      <c r="CC736" s="165">
        <v>17707.2</v>
      </c>
      <c r="CD736" s="166">
        <v>2124.86</v>
      </c>
      <c r="CE736" s="166">
        <v>15300</v>
      </c>
      <c r="CF736" s="167">
        <v>14</v>
      </c>
      <c r="CH736" s="400"/>
      <c r="CJ736" s="401"/>
      <c r="CL736" s="165">
        <v>17707.2</v>
      </c>
      <c r="CM736" s="166">
        <v>2124.86</v>
      </c>
      <c r="CN736" s="166">
        <v>15300</v>
      </c>
      <c r="CO736" s="167">
        <v>14</v>
      </c>
      <c r="CQ736" s="401"/>
      <c r="CS736" s="400"/>
      <c r="CU736" s="165">
        <v>17707.2</v>
      </c>
      <c r="CV736" s="166">
        <v>2124.86</v>
      </c>
      <c r="CW736" s="166">
        <v>15300</v>
      </c>
      <c r="CX736" s="167">
        <v>14</v>
      </c>
      <c r="CZ736" s="400"/>
      <c r="DB736" s="401"/>
      <c r="DD736" s="165">
        <v>17707.2</v>
      </c>
      <c r="DE736" s="166">
        <v>2124.86</v>
      </c>
      <c r="DF736" s="166">
        <v>15300</v>
      </c>
      <c r="DG736" s="167">
        <v>14</v>
      </c>
      <c r="DI736" s="401"/>
      <c r="DK736" s="400"/>
      <c r="DM736" s="165">
        <v>17707.2</v>
      </c>
      <c r="DN736" s="166">
        <v>2124.86</v>
      </c>
      <c r="DO736" s="166">
        <v>15300</v>
      </c>
      <c r="DP736" s="167">
        <v>14</v>
      </c>
      <c r="DR736" s="400"/>
      <c r="DT736" s="401"/>
      <c r="DV736" s="165">
        <v>17707.2</v>
      </c>
      <c r="DW736" s="166">
        <v>2124.86</v>
      </c>
      <c r="DX736" s="166">
        <v>15300</v>
      </c>
      <c r="DY736" s="167">
        <v>14</v>
      </c>
      <c r="EA736" s="401"/>
      <c r="EC736" s="400"/>
      <c r="EE736" s="165">
        <v>17707.2</v>
      </c>
      <c r="EF736" s="166">
        <v>2124.86</v>
      </c>
      <c r="EG736" s="166">
        <v>15300</v>
      </c>
      <c r="EH736" s="167">
        <v>14</v>
      </c>
      <c r="EJ736" s="400"/>
      <c r="EL736" s="401"/>
      <c r="EM736" s="175"/>
      <c r="EN736" s="165">
        <v>17707.2</v>
      </c>
      <c r="EO736" s="166">
        <v>2124.86</v>
      </c>
      <c r="EP736" s="166">
        <v>15300</v>
      </c>
      <c r="EQ736" s="167">
        <v>14</v>
      </c>
      <c r="ER736" s="175"/>
      <c r="ES736" s="401"/>
      <c r="EU736" s="400"/>
      <c r="EV736" s="175"/>
      <c r="EW736" s="165">
        <v>17707.2</v>
      </c>
      <c r="EX736" s="166">
        <v>2124.86</v>
      </c>
      <c r="EY736" s="166">
        <v>15300</v>
      </c>
      <c r="EZ736" s="167">
        <v>14</v>
      </c>
      <c r="FA736" s="175"/>
      <c r="FB736" s="400"/>
      <c r="FD736" s="401"/>
      <c r="FF736" s="165">
        <v>17707.2</v>
      </c>
      <c r="FG736" s="166">
        <v>2124.86</v>
      </c>
      <c r="FH736" s="166">
        <v>15300</v>
      </c>
      <c r="FI736" s="167">
        <v>14</v>
      </c>
      <c r="FK736" s="401"/>
    </row>
    <row r="737" spans="1:167" ht="15" customHeight="1" x14ac:dyDescent="0.25">
      <c r="A737" s="153"/>
      <c r="B737" s="750"/>
      <c r="C737" s="750"/>
      <c r="D737" s="750"/>
      <c r="E737" s="750"/>
      <c r="F737" s="750"/>
      <c r="G737" s="399"/>
      <c r="H737" s="168">
        <v>33007.199999999997</v>
      </c>
      <c r="I737" s="163">
        <v>4266.8599999999997</v>
      </c>
      <c r="J737" s="163">
        <v>20400</v>
      </c>
      <c r="K737" s="164">
        <v>18.5</v>
      </c>
      <c r="L737" s="178"/>
      <c r="M737" s="178"/>
      <c r="N737" s="178"/>
      <c r="O737" s="178"/>
      <c r="P737" s="178"/>
      <c r="Q737" s="420"/>
      <c r="R737" s="420"/>
      <c r="S737" s="420"/>
      <c r="T737" s="420"/>
      <c r="U737" s="420"/>
      <c r="V737" s="153"/>
      <c r="W737" s="152"/>
      <c r="Y737" s="400"/>
      <c r="AA737" s="168">
        <v>33007.199999999997</v>
      </c>
      <c r="AB737" s="163">
        <v>4266.8599999999997</v>
      </c>
      <c r="AC737" s="163">
        <v>20400</v>
      </c>
      <c r="AD737" s="164">
        <v>18.5</v>
      </c>
      <c r="AF737" s="400"/>
      <c r="AH737" s="401"/>
      <c r="AJ737" s="168">
        <v>33007.199999999997</v>
      </c>
      <c r="AK737" s="163">
        <v>4266.8599999999997</v>
      </c>
      <c r="AL737" s="163">
        <v>20400</v>
      </c>
      <c r="AM737" s="164">
        <v>18.5</v>
      </c>
      <c r="AO737" s="401"/>
      <c r="AQ737" s="400"/>
      <c r="AS737" s="168">
        <v>33007.199999999997</v>
      </c>
      <c r="AT737" s="163">
        <v>4266.8599999999997</v>
      </c>
      <c r="AU737" s="163">
        <v>20400</v>
      </c>
      <c r="AV737" s="164">
        <v>18.5</v>
      </c>
      <c r="AX737" s="400"/>
      <c r="AZ737" s="401"/>
      <c r="BB737" s="168">
        <v>33007.199999999997</v>
      </c>
      <c r="BC737" s="163">
        <v>4266.8599999999997</v>
      </c>
      <c r="BD737" s="163">
        <v>20400</v>
      </c>
      <c r="BE737" s="164">
        <v>18.5</v>
      </c>
      <c r="BG737" s="401"/>
      <c r="BI737" s="400"/>
      <c r="BK737" s="168">
        <v>33007.199999999997</v>
      </c>
      <c r="BL737" s="163">
        <v>4266.8599999999997</v>
      </c>
      <c r="BM737" s="163">
        <v>20400</v>
      </c>
      <c r="BN737" s="164">
        <v>18.5</v>
      </c>
      <c r="BP737" s="400"/>
      <c r="BR737" s="401"/>
      <c r="BT737" s="168">
        <v>33007.199999999997</v>
      </c>
      <c r="BU737" s="163">
        <v>4266.8599999999997</v>
      </c>
      <c r="BV737" s="163">
        <v>20400</v>
      </c>
      <c r="BW737" s="164">
        <v>18.5</v>
      </c>
      <c r="BY737" s="401"/>
      <c r="CA737" s="400"/>
      <c r="CC737" s="168">
        <v>33007.199999999997</v>
      </c>
      <c r="CD737" s="163">
        <v>4266.8599999999997</v>
      </c>
      <c r="CE737" s="163">
        <v>20400</v>
      </c>
      <c r="CF737" s="164">
        <v>18.5</v>
      </c>
      <c r="CH737" s="400"/>
      <c r="CJ737" s="401"/>
      <c r="CL737" s="168">
        <v>33007.199999999997</v>
      </c>
      <c r="CM737" s="163">
        <v>4266.8599999999997</v>
      </c>
      <c r="CN737" s="163">
        <v>20400</v>
      </c>
      <c r="CO737" s="164">
        <v>18.5</v>
      </c>
      <c r="CQ737" s="401"/>
      <c r="CS737" s="400"/>
      <c r="CU737" s="168">
        <v>33007.199999999997</v>
      </c>
      <c r="CV737" s="163">
        <v>4266.8599999999997</v>
      </c>
      <c r="CW737" s="163">
        <v>20400</v>
      </c>
      <c r="CX737" s="164">
        <v>18.5</v>
      </c>
      <c r="CZ737" s="400"/>
      <c r="DB737" s="401"/>
      <c r="DD737" s="168">
        <v>33007.199999999997</v>
      </c>
      <c r="DE737" s="163">
        <v>4266.8599999999997</v>
      </c>
      <c r="DF737" s="163">
        <v>20400</v>
      </c>
      <c r="DG737" s="164">
        <v>18.5</v>
      </c>
      <c r="DI737" s="401"/>
      <c r="DK737" s="400"/>
      <c r="DM737" s="168">
        <v>33007.199999999997</v>
      </c>
      <c r="DN737" s="163">
        <v>4266.8599999999997</v>
      </c>
      <c r="DO737" s="163">
        <v>20400</v>
      </c>
      <c r="DP737" s="164">
        <v>18.5</v>
      </c>
      <c r="DR737" s="400"/>
      <c r="DT737" s="401"/>
      <c r="DV737" s="168">
        <v>33007.199999999997</v>
      </c>
      <c r="DW737" s="163">
        <v>4266.8599999999997</v>
      </c>
      <c r="DX737" s="163">
        <v>20400</v>
      </c>
      <c r="DY737" s="164">
        <v>18.5</v>
      </c>
      <c r="EA737" s="401"/>
      <c r="EC737" s="400"/>
      <c r="EE737" s="168">
        <v>33007.199999999997</v>
      </c>
      <c r="EF737" s="163">
        <v>4266.8599999999997</v>
      </c>
      <c r="EG737" s="163">
        <v>20400</v>
      </c>
      <c r="EH737" s="164">
        <v>18.5</v>
      </c>
      <c r="EJ737" s="400"/>
      <c r="EL737" s="401"/>
      <c r="EM737" s="175"/>
      <c r="EN737" s="168">
        <v>33007.199999999997</v>
      </c>
      <c r="EO737" s="163">
        <v>4266.8599999999997</v>
      </c>
      <c r="EP737" s="163">
        <v>20400</v>
      </c>
      <c r="EQ737" s="164">
        <v>18.5</v>
      </c>
      <c r="ER737" s="175"/>
      <c r="ES737" s="401"/>
      <c r="EU737" s="400"/>
      <c r="EV737" s="175"/>
      <c r="EW737" s="168">
        <v>33007.199999999997</v>
      </c>
      <c r="EX737" s="163">
        <v>4266.8599999999997</v>
      </c>
      <c r="EY737" s="163">
        <v>20400</v>
      </c>
      <c r="EZ737" s="164">
        <v>18.5</v>
      </c>
      <c r="FA737" s="175"/>
      <c r="FB737" s="400"/>
      <c r="FD737" s="401"/>
      <c r="FF737" s="168">
        <v>33007.199999999997</v>
      </c>
      <c r="FG737" s="163">
        <v>4266.8599999999997</v>
      </c>
      <c r="FH737" s="163">
        <v>20400</v>
      </c>
      <c r="FI737" s="164">
        <v>18.5</v>
      </c>
      <c r="FK737" s="401"/>
    </row>
    <row r="738" spans="1:167" ht="15" customHeight="1" x14ac:dyDescent="0.25">
      <c r="A738" s="153"/>
      <c r="B738" s="750"/>
      <c r="C738" s="750"/>
      <c r="D738" s="750"/>
      <c r="E738" s="750"/>
      <c r="F738" s="750"/>
      <c r="G738" s="399"/>
      <c r="H738" s="165">
        <v>53407.199999999997</v>
      </c>
      <c r="I738" s="166">
        <v>8040.86</v>
      </c>
      <c r="J738" s="166">
        <v>66593</v>
      </c>
      <c r="K738" s="167">
        <v>21.5</v>
      </c>
      <c r="L738" s="178"/>
      <c r="M738" s="178"/>
      <c r="N738" s="178"/>
      <c r="O738" s="178"/>
      <c r="P738" s="178"/>
      <c r="Q738" s="420"/>
      <c r="R738" s="420"/>
      <c r="S738" s="420"/>
      <c r="T738" s="420"/>
      <c r="U738" s="420"/>
      <c r="V738" s="153"/>
      <c r="W738" s="152"/>
      <c r="Y738" s="400"/>
      <c r="AA738" s="165">
        <v>53407.199999999997</v>
      </c>
      <c r="AB738" s="166">
        <v>8040.86</v>
      </c>
      <c r="AC738" s="166">
        <v>66593</v>
      </c>
      <c r="AD738" s="167">
        <v>21.5</v>
      </c>
      <c r="AF738" s="400"/>
      <c r="AH738" s="401"/>
      <c r="AJ738" s="165">
        <v>53407.199999999997</v>
      </c>
      <c r="AK738" s="166">
        <v>8040.86</v>
      </c>
      <c r="AL738" s="166">
        <v>66593</v>
      </c>
      <c r="AM738" s="167">
        <v>21.5</v>
      </c>
      <c r="AO738" s="401"/>
      <c r="AQ738" s="400"/>
      <c r="AS738" s="165">
        <v>53407.199999999997</v>
      </c>
      <c r="AT738" s="166">
        <v>8040.86</v>
      </c>
      <c r="AU738" s="166">
        <v>66593</v>
      </c>
      <c r="AV738" s="167">
        <v>21.5</v>
      </c>
      <c r="AX738" s="400"/>
      <c r="AZ738" s="401"/>
      <c r="BB738" s="165">
        <v>53407.199999999997</v>
      </c>
      <c r="BC738" s="166">
        <v>8040.86</v>
      </c>
      <c r="BD738" s="166">
        <v>66593</v>
      </c>
      <c r="BE738" s="167">
        <v>21.5</v>
      </c>
      <c r="BG738" s="401"/>
      <c r="BI738" s="400"/>
      <c r="BK738" s="165">
        <v>53407.199999999997</v>
      </c>
      <c r="BL738" s="166">
        <v>8040.86</v>
      </c>
      <c r="BM738" s="166">
        <v>66593</v>
      </c>
      <c r="BN738" s="167">
        <v>21.5</v>
      </c>
      <c r="BP738" s="400"/>
      <c r="BR738" s="401"/>
      <c r="BT738" s="165">
        <v>53407.199999999997</v>
      </c>
      <c r="BU738" s="166">
        <v>8040.86</v>
      </c>
      <c r="BV738" s="166">
        <v>66593</v>
      </c>
      <c r="BW738" s="167">
        <v>21.5</v>
      </c>
      <c r="BY738" s="401"/>
      <c r="CA738" s="400"/>
      <c r="CC738" s="165">
        <v>53407.199999999997</v>
      </c>
      <c r="CD738" s="166">
        <v>8040.86</v>
      </c>
      <c r="CE738" s="166">
        <v>66593</v>
      </c>
      <c r="CF738" s="167">
        <v>21.5</v>
      </c>
      <c r="CH738" s="400"/>
      <c r="CJ738" s="401"/>
      <c r="CL738" s="165">
        <v>53407.199999999997</v>
      </c>
      <c r="CM738" s="166">
        <v>8040.86</v>
      </c>
      <c r="CN738" s="166">
        <v>66593</v>
      </c>
      <c r="CO738" s="167">
        <v>21.5</v>
      </c>
      <c r="CQ738" s="401"/>
      <c r="CS738" s="400"/>
      <c r="CU738" s="165">
        <v>53407.199999999997</v>
      </c>
      <c r="CV738" s="166">
        <v>8040.86</v>
      </c>
      <c r="CW738" s="166">
        <v>66593</v>
      </c>
      <c r="CX738" s="167">
        <v>21.5</v>
      </c>
      <c r="CZ738" s="400"/>
      <c r="DB738" s="401"/>
      <c r="DD738" s="165">
        <v>53407.199999999997</v>
      </c>
      <c r="DE738" s="166">
        <v>8040.86</v>
      </c>
      <c r="DF738" s="166">
        <v>66593</v>
      </c>
      <c r="DG738" s="167">
        <v>21.5</v>
      </c>
      <c r="DI738" s="401"/>
      <c r="DK738" s="400"/>
      <c r="DM738" s="165">
        <v>53407.199999999997</v>
      </c>
      <c r="DN738" s="166">
        <v>8040.86</v>
      </c>
      <c r="DO738" s="166">
        <v>66593</v>
      </c>
      <c r="DP738" s="167">
        <v>21.5</v>
      </c>
      <c r="DR738" s="400"/>
      <c r="DT738" s="401"/>
      <c r="DV738" s="165">
        <v>53407.199999999997</v>
      </c>
      <c r="DW738" s="166">
        <v>8040.86</v>
      </c>
      <c r="DX738" s="166">
        <v>66593</v>
      </c>
      <c r="DY738" s="167">
        <v>21.5</v>
      </c>
      <c r="EA738" s="401"/>
      <c r="EC738" s="400"/>
      <c r="EE738" s="165">
        <v>53407.199999999997</v>
      </c>
      <c r="EF738" s="166">
        <v>8040.86</v>
      </c>
      <c r="EG738" s="166">
        <v>66593</v>
      </c>
      <c r="EH738" s="167">
        <v>21.5</v>
      </c>
      <c r="EJ738" s="400"/>
      <c r="EL738" s="401"/>
      <c r="EM738" s="175"/>
      <c r="EN738" s="165">
        <v>53407.199999999997</v>
      </c>
      <c r="EO738" s="166">
        <v>8040.86</v>
      </c>
      <c r="EP738" s="166">
        <v>66593</v>
      </c>
      <c r="EQ738" s="167">
        <v>21.5</v>
      </c>
      <c r="ER738" s="175"/>
      <c r="ES738" s="401"/>
      <c r="EU738" s="400"/>
      <c r="EV738" s="175"/>
      <c r="EW738" s="165">
        <v>53407.199999999997</v>
      </c>
      <c r="EX738" s="166">
        <v>8040.86</v>
      </c>
      <c r="EY738" s="166">
        <v>66593</v>
      </c>
      <c r="EZ738" s="167">
        <v>21.5</v>
      </c>
      <c r="FA738" s="175"/>
      <c r="FB738" s="400"/>
      <c r="FD738" s="401"/>
      <c r="FF738" s="165">
        <v>53407.199999999997</v>
      </c>
      <c r="FG738" s="166">
        <v>8040.86</v>
      </c>
      <c r="FH738" s="166">
        <v>66593</v>
      </c>
      <c r="FI738" s="167">
        <v>21.5</v>
      </c>
      <c r="FK738" s="401"/>
    </row>
    <row r="739" spans="1:167" ht="15" customHeight="1" x14ac:dyDescent="0.25">
      <c r="A739" s="153"/>
      <c r="B739" s="750"/>
      <c r="C739" s="750"/>
      <c r="D739" s="750"/>
      <c r="E739" s="750"/>
      <c r="F739" s="750"/>
      <c r="G739" s="399"/>
      <c r="H739" s="168">
        <v>120000.2</v>
      </c>
      <c r="I739" s="163">
        <v>22358.36</v>
      </c>
      <c r="J739" s="163">
        <v>55000</v>
      </c>
      <c r="K739" s="164">
        <v>22.5</v>
      </c>
      <c r="L739" s="178"/>
      <c r="M739" s="163"/>
      <c r="N739" s="163"/>
      <c r="O739" s="163"/>
      <c r="P739" s="173"/>
      <c r="Q739" s="183"/>
      <c r="R739" s="183"/>
      <c r="S739" s="183"/>
      <c r="T739" s="183"/>
      <c r="U739" s="183"/>
      <c r="V739" s="153"/>
      <c r="W739" s="152"/>
      <c r="Y739" s="400"/>
      <c r="AA739" s="168">
        <v>120000.2</v>
      </c>
      <c r="AB739" s="163">
        <v>22358.36</v>
      </c>
      <c r="AC739" s="163">
        <v>55000</v>
      </c>
      <c r="AD739" s="164">
        <v>22.5</v>
      </c>
      <c r="AF739" s="400"/>
      <c r="AH739" s="401"/>
      <c r="AJ739" s="168">
        <v>120000.2</v>
      </c>
      <c r="AK739" s="163">
        <v>22358.36</v>
      </c>
      <c r="AL739" s="163">
        <v>55000</v>
      </c>
      <c r="AM739" s="164">
        <v>22.5</v>
      </c>
      <c r="AO739" s="401"/>
      <c r="AQ739" s="400"/>
      <c r="AS739" s="168">
        <v>120000.2</v>
      </c>
      <c r="AT739" s="163">
        <v>22358.36</v>
      </c>
      <c r="AU739" s="163">
        <v>55000</v>
      </c>
      <c r="AV739" s="164">
        <v>22.5</v>
      </c>
      <c r="AX739" s="400"/>
      <c r="AZ739" s="401"/>
      <c r="BB739" s="168">
        <v>120000.2</v>
      </c>
      <c r="BC739" s="163">
        <v>22358.36</v>
      </c>
      <c r="BD739" s="163">
        <v>55000</v>
      </c>
      <c r="BE739" s="164">
        <v>22.5</v>
      </c>
      <c r="BG739" s="401"/>
      <c r="BI739" s="400"/>
      <c r="BK739" s="168">
        <v>120000.2</v>
      </c>
      <c r="BL739" s="163">
        <v>22358.36</v>
      </c>
      <c r="BM739" s="163">
        <v>55000</v>
      </c>
      <c r="BN739" s="164">
        <v>22.5</v>
      </c>
      <c r="BP739" s="400"/>
      <c r="BR739" s="401"/>
      <c r="BT739" s="168">
        <v>120000.2</v>
      </c>
      <c r="BU739" s="163">
        <v>22358.36</v>
      </c>
      <c r="BV739" s="163">
        <v>55000</v>
      </c>
      <c r="BW739" s="164">
        <v>22.5</v>
      </c>
      <c r="BY739" s="401"/>
      <c r="CA739" s="400"/>
      <c r="CC739" s="168">
        <v>120000.2</v>
      </c>
      <c r="CD739" s="163">
        <v>22358.36</v>
      </c>
      <c r="CE739" s="163">
        <v>55000</v>
      </c>
      <c r="CF739" s="164">
        <v>22.5</v>
      </c>
      <c r="CH739" s="400"/>
      <c r="CJ739" s="401"/>
      <c r="CL739" s="168">
        <v>120000.2</v>
      </c>
      <c r="CM739" s="163">
        <v>22358.36</v>
      </c>
      <c r="CN739" s="163">
        <v>55000</v>
      </c>
      <c r="CO739" s="164">
        <v>22.5</v>
      </c>
      <c r="CQ739" s="401"/>
      <c r="CS739" s="400"/>
      <c r="CU739" s="168">
        <v>120000.2</v>
      </c>
      <c r="CV739" s="163">
        <v>22358.36</v>
      </c>
      <c r="CW739" s="163">
        <v>55000</v>
      </c>
      <c r="CX739" s="164">
        <v>22.5</v>
      </c>
      <c r="CZ739" s="400"/>
      <c r="DB739" s="401"/>
      <c r="DD739" s="168">
        <v>120000.2</v>
      </c>
      <c r="DE739" s="163">
        <v>22358.36</v>
      </c>
      <c r="DF739" s="163">
        <v>55000</v>
      </c>
      <c r="DG739" s="164">
        <v>22.5</v>
      </c>
      <c r="DI739" s="401"/>
      <c r="DK739" s="400"/>
      <c r="DM739" s="168">
        <v>120000.2</v>
      </c>
      <c r="DN739" s="163">
        <v>22358.36</v>
      </c>
      <c r="DO739" s="163">
        <v>55000</v>
      </c>
      <c r="DP739" s="164">
        <v>22.5</v>
      </c>
      <c r="DR739" s="400"/>
      <c r="DT739" s="401"/>
      <c r="DV739" s="168">
        <v>120000.2</v>
      </c>
      <c r="DW739" s="163">
        <v>22358.36</v>
      </c>
      <c r="DX739" s="163">
        <v>55000</v>
      </c>
      <c r="DY739" s="164">
        <v>22.5</v>
      </c>
      <c r="EA739" s="401"/>
      <c r="EC739" s="400"/>
      <c r="EE739" s="168">
        <v>120000.2</v>
      </c>
      <c r="EF739" s="163">
        <v>22358.36</v>
      </c>
      <c r="EG739" s="163">
        <v>55000</v>
      </c>
      <c r="EH739" s="164">
        <v>22.5</v>
      </c>
      <c r="EJ739" s="400"/>
      <c r="EL739" s="401"/>
      <c r="EM739" s="175"/>
      <c r="EN739" s="168">
        <v>120000.2</v>
      </c>
      <c r="EO739" s="163">
        <v>22358.36</v>
      </c>
      <c r="EP739" s="163">
        <v>55000</v>
      </c>
      <c r="EQ739" s="164">
        <v>22.5</v>
      </c>
      <c r="ER739" s="175"/>
      <c r="ES739" s="401"/>
      <c r="EU739" s="400"/>
      <c r="EV739" s="175"/>
      <c r="EW739" s="168">
        <v>120000.2</v>
      </c>
      <c r="EX739" s="163">
        <v>22358.36</v>
      </c>
      <c r="EY739" s="163">
        <v>55000</v>
      </c>
      <c r="EZ739" s="164">
        <v>22.5</v>
      </c>
      <c r="FA739" s="175"/>
      <c r="FB739" s="400"/>
      <c r="FD739" s="401"/>
      <c r="FF739" s="168">
        <v>120000.2</v>
      </c>
      <c r="FG739" s="163">
        <v>22358.36</v>
      </c>
      <c r="FH739" s="163">
        <v>55000</v>
      </c>
      <c r="FI739" s="164">
        <v>22.5</v>
      </c>
      <c r="FK739" s="401"/>
    </row>
    <row r="740" spans="1:167" ht="15" customHeight="1" x14ac:dyDescent="0.25">
      <c r="A740" s="153"/>
      <c r="B740" s="750"/>
      <c r="C740" s="750"/>
      <c r="D740" s="750"/>
      <c r="E740" s="750"/>
      <c r="F740" s="750"/>
      <c r="G740" s="399"/>
      <c r="H740" s="179">
        <v>175000.2</v>
      </c>
      <c r="I740" s="180">
        <v>34733.360000000001</v>
      </c>
      <c r="J740" s="180" t="s">
        <v>296</v>
      </c>
      <c r="K740" s="181">
        <v>23.5</v>
      </c>
      <c r="L740" s="178"/>
      <c r="M740" s="178"/>
      <c r="N740" s="178"/>
      <c r="O740" s="178"/>
      <c r="P740" s="178"/>
      <c r="Q740" s="420"/>
      <c r="R740" s="420"/>
      <c r="S740" s="420"/>
      <c r="T740" s="420"/>
      <c r="U740" s="420"/>
      <c r="V740" s="153"/>
      <c r="W740" s="152"/>
      <c r="Y740" s="400"/>
      <c r="AA740" s="179">
        <v>175000.2</v>
      </c>
      <c r="AB740" s="180">
        <v>34733.360000000001</v>
      </c>
      <c r="AC740" s="180" t="s">
        <v>296</v>
      </c>
      <c r="AD740" s="181">
        <v>23.5</v>
      </c>
      <c r="AF740" s="400"/>
      <c r="AH740" s="401"/>
      <c r="AJ740" s="179">
        <v>175000.2</v>
      </c>
      <c r="AK740" s="180">
        <v>34733.360000000001</v>
      </c>
      <c r="AL740" s="180" t="s">
        <v>296</v>
      </c>
      <c r="AM740" s="181">
        <v>23.5</v>
      </c>
      <c r="AO740" s="401"/>
      <c r="AQ740" s="400"/>
      <c r="AS740" s="179">
        <v>175000.2</v>
      </c>
      <c r="AT740" s="180">
        <v>34733.360000000001</v>
      </c>
      <c r="AU740" s="180" t="s">
        <v>296</v>
      </c>
      <c r="AV740" s="181">
        <v>23.5</v>
      </c>
      <c r="AX740" s="400"/>
      <c r="AZ740" s="401"/>
      <c r="BB740" s="179">
        <v>175000.2</v>
      </c>
      <c r="BC740" s="180">
        <v>34733.360000000001</v>
      </c>
      <c r="BD740" s="180" t="s">
        <v>296</v>
      </c>
      <c r="BE740" s="181">
        <v>23.5</v>
      </c>
      <c r="BG740" s="401"/>
      <c r="BI740" s="400"/>
      <c r="BK740" s="179">
        <v>175000.2</v>
      </c>
      <c r="BL740" s="180">
        <v>34733.360000000001</v>
      </c>
      <c r="BM740" s="180" t="s">
        <v>296</v>
      </c>
      <c r="BN740" s="181">
        <v>23.5</v>
      </c>
      <c r="BP740" s="400"/>
      <c r="BR740" s="401"/>
      <c r="BT740" s="179">
        <v>175000.2</v>
      </c>
      <c r="BU740" s="180">
        <v>34733.360000000001</v>
      </c>
      <c r="BV740" s="180" t="s">
        <v>296</v>
      </c>
      <c r="BW740" s="181">
        <v>23.5</v>
      </c>
      <c r="BY740" s="401"/>
      <c r="CA740" s="400"/>
      <c r="CC740" s="179">
        <v>175000.2</v>
      </c>
      <c r="CD740" s="180">
        <v>34733.360000000001</v>
      </c>
      <c r="CE740" s="180" t="s">
        <v>296</v>
      </c>
      <c r="CF740" s="181">
        <v>23.5</v>
      </c>
      <c r="CH740" s="400"/>
      <c r="CJ740" s="401"/>
      <c r="CL740" s="179">
        <v>175000.2</v>
      </c>
      <c r="CM740" s="180">
        <v>34733.360000000001</v>
      </c>
      <c r="CN740" s="180" t="s">
        <v>296</v>
      </c>
      <c r="CO740" s="181">
        <v>23.5</v>
      </c>
      <c r="CQ740" s="401"/>
      <c r="CS740" s="400"/>
      <c r="CU740" s="179">
        <v>175000.2</v>
      </c>
      <c r="CV740" s="180">
        <v>34733.360000000001</v>
      </c>
      <c r="CW740" s="180" t="s">
        <v>296</v>
      </c>
      <c r="CX740" s="181">
        <v>23.5</v>
      </c>
      <c r="CZ740" s="400"/>
      <c r="DB740" s="401"/>
      <c r="DD740" s="179">
        <v>175000.2</v>
      </c>
      <c r="DE740" s="180">
        <v>34733.360000000001</v>
      </c>
      <c r="DF740" s="180" t="s">
        <v>296</v>
      </c>
      <c r="DG740" s="181">
        <v>23.5</v>
      </c>
      <c r="DI740" s="401"/>
      <c r="DK740" s="400"/>
      <c r="DM740" s="179">
        <v>175000.2</v>
      </c>
      <c r="DN740" s="180">
        <v>34733.360000000001</v>
      </c>
      <c r="DO740" s="180" t="s">
        <v>296</v>
      </c>
      <c r="DP740" s="181">
        <v>23.5</v>
      </c>
      <c r="DR740" s="400"/>
      <c r="DT740" s="401"/>
      <c r="DV740" s="179">
        <v>175000.2</v>
      </c>
      <c r="DW740" s="180">
        <v>34733.360000000001</v>
      </c>
      <c r="DX740" s="180" t="s">
        <v>296</v>
      </c>
      <c r="DY740" s="181">
        <v>23.5</v>
      </c>
      <c r="EA740" s="401"/>
      <c r="EC740" s="400"/>
      <c r="EE740" s="179">
        <v>175000.2</v>
      </c>
      <c r="EF740" s="180">
        <v>34733.360000000001</v>
      </c>
      <c r="EG740" s="180" t="s">
        <v>296</v>
      </c>
      <c r="EH740" s="181">
        <v>23.5</v>
      </c>
      <c r="EJ740" s="400"/>
      <c r="EL740" s="401"/>
      <c r="EM740" s="175"/>
      <c r="EN740" s="179">
        <v>175000.2</v>
      </c>
      <c r="EO740" s="180">
        <v>34733.360000000001</v>
      </c>
      <c r="EP740" s="180" t="s">
        <v>296</v>
      </c>
      <c r="EQ740" s="181">
        <v>23.5</v>
      </c>
      <c r="ER740" s="175"/>
      <c r="ES740" s="401"/>
      <c r="EU740" s="400"/>
      <c r="EV740" s="175"/>
      <c r="EW740" s="179">
        <v>175000.2</v>
      </c>
      <c r="EX740" s="180">
        <v>34733.360000000001</v>
      </c>
      <c r="EY740" s="180" t="s">
        <v>296</v>
      </c>
      <c r="EZ740" s="181">
        <v>23.5</v>
      </c>
      <c r="FA740" s="175"/>
      <c r="FB740" s="400"/>
      <c r="FD740" s="401"/>
      <c r="FF740" s="179">
        <v>175000.2</v>
      </c>
      <c r="FG740" s="180">
        <v>34733.360000000001</v>
      </c>
      <c r="FH740" s="180" t="s">
        <v>296</v>
      </c>
      <c r="FI740" s="181">
        <v>23.5</v>
      </c>
      <c r="FK740" s="401"/>
    </row>
    <row r="741" spans="1:167" ht="15" customHeight="1" x14ac:dyDescent="0.25">
      <c r="A741" s="153"/>
      <c r="B741" s="750"/>
      <c r="C741" s="750"/>
      <c r="D741" s="750"/>
      <c r="E741" s="750"/>
      <c r="F741" s="750"/>
      <c r="G741" s="399"/>
      <c r="H741" s="182"/>
      <c r="I741" s="182"/>
      <c r="J741" s="182"/>
      <c r="K741" s="183"/>
      <c r="L741" s="178"/>
      <c r="M741" s="178"/>
      <c r="N741" s="178"/>
      <c r="O741" s="178"/>
      <c r="P741" s="178"/>
      <c r="Q741" s="420"/>
      <c r="R741" s="420"/>
      <c r="S741" s="420"/>
      <c r="T741" s="420"/>
      <c r="U741" s="420"/>
      <c r="V741" s="153"/>
      <c r="W741" s="152"/>
      <c r="Y741" s="400"/>
      <c r="AA741" s="182"/>
      <c r="AB741" s="182"/>
      <c r="AC741" s="182"/>
      <c r="AD741" s="183"/>
      <c r="AF741" s="400"/>
      <c r="AH741" s="401"/>
      <c r="AJ741" s="182"/>
      <c r="AK741" s="182"/>
      <c r="AL741" s="182"/>
      <c r="AM741" s="183"/>
      <c r="AO741" s="401"/>
      <c r="AQ741" s="400"/>
      <c r="AS741" s="182"/>
      <c r="AT741" s="182"/>
      <c r="AU741" s="182"/>
      <c r="AV741" s="183"/>
      <c r="AX741" s="400"/>
      <c r="AZ741" s="401"/>
      <c r="BB741" s="182"/>
      <c r="BC741" s="182"/>
      <c r="BD741" s="182"/>
      <c r="BE741" s="183"/>
      <c r="BG741" s="401"/>
      <c r="BI741" s="400"/>
      <c r="BK741" s="182"/>
      <c r="BL741" s="182"/>
      <c r="BM741" s="182"/>
      <c r="BN741" s="183"/>
      <c r="BP741" s="400"/>
      <c r="BR741" s="401"/>
      <c r="BT741" s="182"/>
      <c r="BU741" s="182"/>
      <c r="BV741" s="182"/>
      <c r="BW741" s="183"/>
      <c r="BY741" s="401"/>
      <c r="CA741" s="400"/>
      <c r="CC741" s="182"/>
      <c r="CD741" s="182"/>
      <c r="CE741" s="182"/>
      <c r="CF741" s="183"/>
      <c r="CH741" s="400"/>
      <c r="CJ741" s="401"/>
      <c r="CL741" s="182"/>
      <c r="CM741" s="182"/>
      <c r="CN741" s="182"/>
      <c r="CO741" s="183"/>
      <c r="CQ741" s="401"/>
      <c r="CS741" s="400"/>
      <c r="CU741" s="182"/>
      <c r="CV741" s="182"/>
      <c r="CW741" s="182"/>
      <c r="CX741" s="183"/>
      <c r="CZ741" s="400"/>
      <c r="DB741" s="401"/>
      <c r="DD741" s="182"/>
      <c r="DE741" s="182"/>
      <c r="DF741" s="182"/>
      <c r="DG741" s="183"/>
      <c r="DI741" s="401"/>
      <c r="DK741" s="400"/>
      <c r="DM741" s="182"/>
      <c r="DN741" s="182"/>
      <c r="DO741" s="182"/>
      <c r="DP741" s="183"/>
      <c r="DR741" s="400"/>
      <c r="DT741" s="401"/>
      <c r="DV741" s="182"/>
      <c r="DW741" s="182"/>
      <c r="DX741" s="182"/>
      <c r="DY741" s="183"/>
      <c r="EA741" s="401"/>
      <c r="EC741" s="400"/>
      <c r="EE741" s="182"/>
      <c r="EF741" s="182"/>
      <c r="EG741" s="182"/>
      <c r="EH741" s="183"/>
      <c r="EJ741" s="400"/>
      <c r="EL741" s="401"/>
      <c r="EM741" s="175"/>
      <c r="EN741" s="182"/>
      <c r="EO741" s="182"/>
      <c r="EP741" s="182"/>
      <c r="EQ741" s="183"/>
      <c r="ER741" s="175"/>
      <c r="ES741" s="401"/>
      <c r="EU741" s="400"/>
      <c r="EV741" s="175"/>
      <c r="EW741" s="182"/>
      <c r="EX741" s="182"/>
      <c r="EY741" s="182"/>
      <c r="EZ741" s="183"/>
      <c r="FA741" s="175"/>
      <c r="FB741" s="400"/>
      <c r="FD741" s="401"/>
      <c r="FF741" s="182"/>
      <c r="FG741" s="182"/>
      <c r="FH741" s="182"/>
      <c r="FI741" s="183"/>
      <c r="FK741" s="401"/>
    </row>
    <row r="742" spans="1:167" ht="15" customHeight="1" x14ac:dyDescent="0.25">
      <c r="A742" s="153"/>
      <c r="B742" s="750"/>
      <c r="C742" s="750"/>
      <c r="D742" s="750"/>
      <c r="E742" s="750"/>
      <c r="F742" s="750"/>
      <c r="G742" s="399"/>
      <c r="H742" s="687" t="s">
        <v>304</v>
      </c>
      <c r="I742" s="688"/>
      <c r="J742" s="688"/>
      <c r="K742" s="689"/>
      <c r="L742" s="178"/>
      <c r="M742" s="687" t="s">
        <v>305</v>
      </c>
      <c r="N742" s="688"/>
      <c r="O742" s="688"/>
      <c r="P742" s="689"/>
      <c r="Q742" s="420"/>
      <c r="R742" s="420"/>
      <c r="S742" s="420"/>
      <c r="T742" s="420"/>
      <c r="U742" s="420"/>
      <c r="V742" s="153"/>
      <c r="W742" s="152"/>
      <c r="Y742" s="400"/>
      <c r="AA742" s="687" t="s">
        <v>304</v>
      </c>
      <c r="AB742" s="688"/>
      <c r="AC742" s="688"/>
      <c r="AD742" s="689"/>
      <c r="AF742" s="400"/>
      <c r="AH742" s="401"/>
      <c r="AJ742" s="687" t="s">
        <v>304</v>
      </c>
      <c r="AK742" s="688"/>
      <c r="AL742" s="688"/>
      <c r="AM742" s="689"/>
      <c r="AO742" s="401"/>
      <c r="AQ742" s="400"/>
      <c r="AS742" s="687" t="s">
        <v>304</v>
      </c>
      <c r="AT742" s="688"/>
      <c r="AU742" s="688"/>
      <c r="AV742" s="689"/>
      <c r="AX742" s="400"/>
      <c r="AZ742" s="401"/>
      <c r="BB742" s="687" t="s">
        <v>304</v>
      </c>
      <c r="BC742" s="688"/>
      <c r="BD742" s="688"/>
      <c r="BE742" s="689"/>
      <c r="BG742" s="401"/>
      <c r="BI742" s="400"/>
      <c r="BK742" s="687" t="s">
        <v>304</v>
      </c>
      <c r="BL742" s="688"/>
      <c r="BM742" s="688"/>
      <c r="BN742" s="689"/>
      <c r="BP742" s="400"/>
      <c r="BR742" s="401"/>
      <c r="BT742" s="687" t="s">
        <v>304</v>
      </c>
      <c r="BU742" s="688"/>
      <c r="BV742" s="688"/>
      <c r="BW742" s="689"/>
      <c r="BY742" s="401"/>
      <c r="CA742" s="400"/>
      <c r="CC742" s="687" t="s">
        <v>304</v>
      </c>
      <c r="CD742" s="688"/>
      <c r="CE742" s="688"/>
      <c r="CF742" s="689"/>
      <c r="CH742" s="400"/>
      <c r="CJ742" s="401"/>
      <c r="CL742" s="687" t="s">
        <v>304</v>
      </c>
      <c r="CM742" s="688"/>
      <c r="CN742" s="688"/>
      <c r="CO742" s="689"/>
      <c r="CQ742" s="401"/>
      <c r="CS742" s="400"/>
      <c r="CU742" s="687" t="s">
        <v>304</v>
      </c>
      <c r="CV742" s="688"/>
      <c r="CW742" s="688"/>
      <c r="CX742" s="689"/>
      <c r="CZ742" s="400"/>
      <c r="DB742" s="401"/>
      <c r="DD742" s="687" t="s">
        <v>304</v>
      </c>
      <c r="DE742" s="688"/>
      <c r="DF742" s="688"/>
      <c r="DG742" s="689"/>
      <c r="DI742" s="401"/>
      <c r="DK742" s="400"/>
      <c r="DM742" s="687" t="s">
        <v>304</v>
      </c>
      <c r="DN742" s="688"/>
      <c r="DO742" s="688"/>
      <c r="DP742" s="689"/>
      <c r="DR742" s="400"/>
      <c r="DT742" s="401"/>
      <c r="DV742" s="687" t="s">
        <v>304</v>
      </c>
      <c r="DW742" s="688"/>
      <c r="DX742" s="688"/>
      <c r="DY742" s="689"/>
      <c r="EA742" s="401"/>
      <c r="EC742" s="400"/>
      <c r="EE742" s="687" t="s">
        <v>304</v>
      </c>
      <c r="EF742" s="688"/>
      <c r="EG742" s="688"/>
      <c r="EH742" s="689"/>
      <c r="EJ742" s="400"/>
      <c r="EL742" s="401"/>
      <c r="EM742" s="175"/>
      <c r="EN742" s="687" t="s">
        <v>304</v>
      </c>
      <c r="EO742" s="688"/>
      <c r="EP742" s="688"/>
      <c r="EQ742" s="689"/>
      <c r="ER742" s="175"/>
      <c r="ES742" s="401"/>
      <c r="EU742" s="400"/>
      <c r="EV742" s="175"/>
      <c r="EW742" s="687" t="s">
        <v>304</v>
      </c>
      <c r="EX742" s="688"/>
      <c r="EY742" s="688"/>
      <c r="EZ742" s="689"/>
      <c r="FA742" s="175"/>
      <c r="FB742" s="400"/>
      <c r="FD742" s="401"/>
      <c r="FF742" s="687" t="s">
        <v>304</v>
      </c>
      <c r="FG742" s="688"/>
      <c r="FH742" s="688"/>
      <c r="FI742" s="689"/>
      <c r="FK742" s="401"/>
    </row>
    <row r="743" spans="1:167" ht="15" customHeight="1" x14ac:dyDescent="0.25">
      <c r="A743" s="153"/>
      <c r="B743" s="750"/>
      <c r="C743" s="750"/>
      <c r="D743" s="750"/>
      <c r="E743" s="750"/>
      <c r="F743" s="750"/>
      <c r="G743" s="399"/>
      <c r="H743" s="690"/>
      <c r="I743" s="691"/>
      <c r="J743" s="691"/>
      <c r="K743" s="692"/>
      <c r="L743" s="178"/>
      <c r="M743" s="690"/>
      <c r="N743" s="691"/>
      <c r="O743" s="691"/>
      <c r="P743" s="692"/>
      <c r="Q743" s="420"/>
      <c r="R743" s="420"/>
      <c r="S743" s="420"/>
      <c r="T743" s="420"/>
      <c r="U743" s="420"/>
      <c r="V743" s="153"/>
      <c r="W743" s="152"/>
      <c r="Y743" s="400"/>
      <c r="AA743" s="690"/>
      <c r="AB743" s="691"/>
      <c r="AC743" s="691"/>
      <c r="AD743" s="692"/>
      <c r="AF743" s="400"/>
      <c r="AH743" s="401"/>
      <c r="AJ743" s="690"/>
      <c r="AK743" s="691"/>
      <c r="AL743" s="691"/>
      <c r="AM743" s="692"/>
      <c r="AO743" s="401"/>
      <c r="AQ743" s="400"/>
      <c r="AS743" s="690"/>
      <c r="AT743" s="691"/>
      <c r="AU743" s="691"/>
      <c r="AV743" s="692"/>
      <c r="AX743" s="400"/>
      <c r="AZ743" s="401"/>
      <c r="BB743" s="690"/>
      <c r="BC743" s="691"/>
      <c r="BD743" s="691"/>
      <c r="BE743" s="692"/>
      <c r="BG743" s="401"/>
      <c r="BI743" s="400"/>
      <c r="BK743" s="690"/>
      <c r="BL743" s="691"/>
      <c r="BM743" s="691"/>
      <c r="BN743" s="692"/>
      <c r="BP743" s="400"/>
      <c r="BR743" s="401"/>
      <c r="BT743" s="690"/>
      <c r="BU743" s="691"/>
      <c r="BV743" s="691"/>
      <c r="BW743" s="692"/>
      <c r="BY743" s="401"/>
      <c r="CA743" s="400"/>
      <c r="CC743" s="690"/>
      <c r="CD743" s="691"/>
      <c r="CE743" s="691"/>
      <c r="CF743" s="692"/>
      <c r="CH743" s="400"/>
      <c r="CJ743" s="401"/>
      <c r="CL743" s="690"/>
      <c r="CM743" s="691"/>
      <c r="CN743" s="691"/>
      <c r="CO743" s="692"/>
      <c r="CQ743" s="401"/>
      <c r="CS743" s="400"/>
      <c r="CU743" s="690"/>
      <c r="CV743" s="691"/>
      <c r="CW743" s="691"/>
      <c r="CX743" s="692"/>
      <c r="CZ743" s="400"/>
      <c r="DB743" s="401"/>
      <c r="DD743" s="690"/>
      <c r="DE743" s="691"/>
      <c r="DF743" s="691"/>
      <c r="DG743" s="692"/>
      <c r="DI743" s="401"/>
      <c r="DK743" s="400"/>
      <c r="DM743" s="690"/>
      <c r="DN743" s="691"/>
      <c r="DO743" s="691"/>
      <c r="DP743" s="692"/>
      <c r="DR743" s="400"/>
      <c r="DT743" s="401"/>
      <c r="DV743" s="690"/>
      <c r="DW743" s="691"/>
      <c r="DX743" s="691"/>
      <c r="DY743" s="692"/>
      <c r="EA743" s="401"/>
      <c r="EC743" s="400"/>
      <c r="EE743" s="690"/>
      <c r="EF743" s="691"/>
      <c r="EG743" s="691"/>
      <c r="EH743" s="692"/>
      <c r="EJ743" s="400"/>
      <c r="EL743" s="401"/>
      <c r="EM743" s="175"/>
      <c r="EN743" s="690"/>
      <c r="EO743" s="691"/>
      <c r="EP743" s="691"/>
      <c r="EQ743" s="692"/>
      <c r="ER743" s="175"/>
      <c r="ES743" s="401"/>
      <c r="EU743" s="400"/>
      <c r="EV743" s="175"/>
      <c r="EW743" s="690"/>
      <c r="EX743" s="691"/>
      <c r="EY743" s="691"/>
      <c r="EZ743" s="692"/>
      <c r="FA743" s="175"/>
      <c r="FB743" s="400"/>
      <c r="FD743" s="401"/>
      <c r="FF743" s="690"/>
      <c r="FG743" s="691"/>
      <c r="FH743" s="691"/>
      <c r="FI743" s="692"/>
      <c r="FK743" s="401"/>
    </row>
    <row r="744" spans="1:167" ht="15" customHeight="1" x14ac:dyDescent="0.25">
      <c r="A744" s="153"/>
      <c r="B744" s="750"/>
      <c r="C744" s="750"/>
      <c r="D744" s="750"/>
      <c r="E744" s="750"/>
      <c r="F744" s="750"/>
      <c r="G744" s="399"/>
      <c r="H744" s="751" t="s">
        <v>286</v>
      </c>
      <c r="I744" s="753" t="s">
        <v>287</v>
      </c>
      <c r="J744" s="753" t="s">
        <v>288</v>
      </c>
      <c r="K744" s="755" t="s">
        <v>289</v>
      </c>
      <c r="L744" s="178"/>
      <c r="M744" s="751" t="s">
        <v>290</v>
      </c>
      <c r="N744" s="753" t="s">
        <v>287</v>
      </c>
      <c r="O744" s="757" t="s">
        <v>291</v>
      </c>
      <c r="P744" s="755" t="s">
        <v>289</v>
      </c>
      <c r="Q744" s="402"/>
      <c r="R744" s="402"/>
      <c r="S744" s="402"/>
      <c r="T744" s="402"/>
      <c r="U744" s="402"/>
      <c r="V744" s="153"/>
      <c r="W744" s="152"/>
      <c r="Y744" s="400"/>
      <c r="AA744" s="751" t="s">
        <v>286</v>
      </c>
      <c r="AB744" s="753" t="s">
        <v>287</v>
      </c>
      <c r="AC744" s="753" t="s">
        <v>288</v>
      </c>
      <c r="AD744" s="755" t="s">
        <v>289</v>
      </c>
      <c r="AF744" s="400"/>
      <c r="AH744" s="401"/>
      <c r="AJ744" s="751" t="s">
        <v>286</v>
      </c>
      <c r="AK744" s="753" t="s">
        <v>287</v>
      </c>
      <c r="AL744" s="753" t="s">
        <v>288</v>
      </c>
      <c r="AM744" s="755" t="s">
        <v>289</v>
      </c>
      <c r="AO744" s="401"/>
      <c r="AQ744" s="400"/>
      <c r="AS744" s="751" t="s">
        <v>286</v>
      </c>
      <c r="AT744" s="753" t="s">
        <v>287</v>
      </c>
      <c r="AU744" s="753" t="s">
        <v>288</v>
      </c>
      <c r="AV744" s="755" t="s">
        <v>289</v>
      </c>
      <c r="AX744" s="400"/>
      <c r="AZ744" s="401"/>
      <c r="BB744" s="751" t="s">
        <v>286</v>
      </c>
      <c r="BC744" s="753" t="s">
        <v>287</v>
      </c>
      <c r="BD744" s="753" t="s">
        <v>288</v>
      </c>
      <c r="BE744" s="755" t="s">
        <v>289</v>
      </c>
      <c r="BG744" s="401"/>
      <c r="BI744" s="400"/>
      <c r="BK744" s="751" t="s">
        <v>286</v>
      </c>
      <c r="BL744" s="753" t="s">
        <v>287</v>
      </c>
      <c r="BM744" s="753" t="s">
        <v>288</v>
      </c>
      <c r="BN744" s="755" t="s">
        <v>289</v>
      </c>
      <c r="BP744" s="400"/>
      <c r="BR744" s="401"/>
      <c r="BT744" s="751" t="s">
        <v>286</v>
      </c>
      <c r="BU744" s="753" t="s">
        <v>287</v>
      </c>
      <c r="BV744" s="753" t="s">
        <v>288</v>
      </c>
      <c r="BW744" s="755" t="s">
        <v>289</v>
      </c>
      <c r="BY744" s="401"/>
      <c r="CA744" s="400"/>
      <c r="CC744" s="751" t="s">
        <v>286</v>
      </c>
      <c r="CD744" s="753" t="s">
        <v>287</v>
      </c>
      <c r="CE744" s="753" t="s">
        <v>288</v>
      </c>
      <c r="CF744" s="755" t="s">
        <v>289</v>
      </c>
      <c r="CH744" s="400"/>
      <c r="CJ744" s="401"/>
      <c r="CL744" s="751" t="s">
        <v>286</v>
      </c>
      <c r="CM744" s="753" t="s">
        <v>287</v>
      </c>
      <c r="CN744" s="753" t="s">
        <v>288</v>
      </c>
      <c r="CO744" s="755" t="s">
        <v>289</v>
      </c>
      <c r="CQ744" s="401"/>
      <c r="CS744" s="400"/>
      <c r="CU744" s="751" t="s">
        <v>286</v>
      </c>
      <c r="CV744" s="753" t="s">
        <v>287</v>
      </c>
      <c r="CW744" s="753" t="s">
        <v>288</v>
      </c>
      <c r="CX744" s="755" t="s">
        <v>289</v>
      </c>
      <c r="CZ744" s="400"/>
      <c r="DB744" s="401"/>
      <c r="DD744" s="751" t="s">
        <v>286</v>
      </c>
      <c r="DE744" s="753" t="s">
        <v>287</v>
      </c>
      <c r="DF744" s="753" t="s">
        <v>288</v>
      </c>
      <c r="DG744" s="755" t="s">
        <v>289</v>
      </c>
      <c r="DI744" s="401"/>
      <c r="DK744" s="400"/>
      <c r="DM744" s="751" t="s">
        <v>286</v>
      </c>
      <c r="DN744" s="753" t="s">
        <v>287</v>
      </c>
      <c r="DO744" s="753" t="s">
        <v>288</v>
      </c>
      <c r="DP744" s="755" t="s">
        <v>289</v>
      </c>
      <c r="DR744" s="400"/>
      <c r="DT744" s="401"/>
      <c r="DV744" s="751" t="s">
        <v>286</v>
      </c>
      <c r="DW744" s="753" t="s">
        <v>287</v>
      </c>
      <c r="DX744" s="753" t="s">
        <v>288</v>
      </c>
      <c r="DY744" s="755" t="s">
        <v>289</v>
      </c>
      <c r="EA744" s="401"/>
      <c r="EC744" s="400"/>
      <c r="EE744" s="751" t="s">
        <v>286</v>
      </c>
      <c r="EF744" s="753" t="s">
        <v>287</v>
      </c>
      <c r="EG744" s="753" t="s">
        <v>288</v>
      </c>
      <c r="EH744" s="755" t="s">
        <v>289</v>
      </c>
      <c r="EJ744" s="400"/>
      <c r="EL744" s="401"/>
      <c r="EM744" s="175"/>
      <c r="EN744" s="751" t="s">
        <v>286</v>
      </c>
      <c r="EO744" s="753" t="s">
        <v>287</v>
      </c>
      <c r="EP744" s="753" t="s">
        <v>288</v>
      </c>
      <c r="EQ744" s="755" t="s">
        <v>289</v>
      </c>
      <c r="ER744" s="175"/>
      <c r="ES744" s="401"/>
      <c r="EU744" s="400"/>
      <c r="EV744" s="175"/>
      <c r="EW744" s="751" t="s">
        <v>286</v>
      </c>
      <c r="EX744" s="753" t="s">
        <v>287</v>
      </c>
      <c r="EY744" s="753" t="s">
        <v>288</v>
      </c>
      <c r="EZ744" s="755" t="s">
        <v>289</v>
      </c>
      <c r="FA744" s="175"/>
      <c r="FB744" s="400"/>
      <c r="FD744" s="401"/>
      <c r="FF744" s="751" t="s">
        <v>286</v>
      </c>
      <c r="FG744" s="753" t="s">
        <v>287</v>
      </c>
      <c r="FH744" s="753" t="s">
        <v>288</v>
      </c>
      <c r="FI744" s="755" t="s">
        <v>289</v>
      </c>
      <c r="FK744" s="401"/>
    </row>
    <row r="745" spans="1:167" ht="15" customHeight="1" x14ac:dyDescent="0.25">
      <c r="A745" s="153"/>
      <c r="B745" s="750"/>
      <c r="C745" s="750"/>
      <c r="D745" s="750"/>
      <c r="E745" s="750"/>
      <c r="F745" s="750"/>
      <c r="G745" s="399"/>
      <c r="H745" s="752"/>
      <c r="I745" s="754"/>
      <c r="J745" s="754"/>
      <c r="K745" s="756"/>
      <c r="L745" s="178"/>
      <c r="M745" s="752"/>
      <c r="N745" s="754"/>
      <c r="O745" s="758"/>
      <c r="P745" s="756"/>
      <c r="Q745" s="402"/>
      <c r="R745" s="402"/>
      <c r="S745" s="402"/>
      <c r="T745" s="402"/>
      <c r="U745" s="402"/>
      <c r="V745" s="153"/>
      <c r="W745" s="152"/>
      <c r="Y745" s="400"/>
      <c r="AA745" s="752"/>
      <c r="AB745" s="754"/>
      <c r="AC745" s="754"/>
      <c r="AD745" s="756"/>
      <c r="AF745" s="400"/>
      <c r="AH745" s="401"/>
      <c r="AJ745" s="752"/>
      <c r="AK745" s="754"/>
      <c r="AL745" s="754"/>
      <c r="AM745" s="756"/>
      <c r="AO745" s="401"/>
      <c r="AQ745" s="400"/>
      <c r="AS745" s="752"/>
      <c r="AT745" s="754"/>
      <c r="AU745" s="754"/>
      <c r="AV745" s="756"/>
      <c r="AX745" s="400"/>
      <c r="AZ745" s="401"/>
      <c r="BB745" s="752"/>
      <c r="BC745" s="754"/>
      <c r="BD745" s="754"/>
      <c r="BE745" s="756"/>
      <c r="BG745" s="401"/>
      <c r="BI745" s="400"/>
      <c r="BK745" s="752"/>
      <c r="BL745" s="754"/>
      <c r="BM745" s="754"/>
      <c r="BN745" s="756"/>
      <c r="BP745" s="400"/>
      <c r="BR745" s="401"/>
      <c r="BT745" s="752"/>
      <c r="BU745" s="754"/>
      <c r="BV745" s="754"/>
      <c r="BW745" s="756"/>
      <c r="BY745" s="401"/>
      <c r="CA745" s="400"/>
      <c r="CC745" s="752"/>
      <c r="CD745" s="754"/>
      <c r="CE745" s="754"/>
      <c r="CF745" s="756"/>
      <c r="CH745" s="400"/>
      <c r="CJ745" s="401"/>
      <c r="CL745" s="752"/>
      <c r="CM745" s="754"/>
      <c r="CN745" s="754"/>
      <c r="CO745" s="756"/>
      <c r="CQ745" s="401"/>
      <c r="CS745" s="400"/>
      <c r="CU745" s="752"/>
      <c r="CV745" s="754"/>
      <c r="CW745" s="754"/>
      <c r="CX745" s="756"/>
      <c r="CZ745" s="400"/>
      <c r="DB745" s="401"/>
      <c r="DD745" s="752"/>
      <c r="DE745" s="754"/>
      <c r="DF745" s="754"/>
      <c r="DG745" s="756"/>
      <c r="DI745" s="401"/>
      <c r="DK745" s="400"/>
      <c r="DM745" s="752"/>
      <c r="DN745" s="754"/>
      <c r="DO745" s="754"/>
      <c r="DP745" s="756"/>
      <c r="DR745" s="400"/>
      <c r="DT745" s="401"/>
      <c r="DV745" s="752"/>
      <c r="DW745" s="754"/>
      <c r="DX745" s="754"/>
      <c r="DY745" s="756"/>
      <c r="EA745" s="401"/>
      <c r="EC745" s="400"/>
      <c r="EE745" s="752"/>
      <c r="EF745" s="754"/>
      <c r="EG745" s="754"/>
      <c r="EH745" s="756"/>
      <c r="EJ745" s="400"/>
      <c r="EL745" s="401"/>
      <c r="EM745" s="175"/>
      <c r="EN745" s="752"/>
      <c r="EO745" s="754"/>
      <c r="EP745" s="754"/>
      <c r="EQ745" s="756"/>
      <c r="ER745" s="175"/>
      <c r="ES745" s="401"/>
      <c r="EU745" s="400"/>
      <c r="EV745" s="175"/>
      <c r="EW745" s="752"/>
      <c r="EX745" s="754"/>
      <c r="EY745" s="754"/>
      <c r="EZ745" s="756"/>
      <c r="FA745" s="175"/>
      <c r="FB745" s="400"/>
      <c r="FD745" s="401"/>
      <c r="FF745" s="752"/>
      <c r="FG745" s="754"/>
      <c r="FH745" s="754"/>
      <c r="FI745" s="756"/>
      <c r="FK745" s="401"/>
    </row>
    <row r="746" spans="1:167" ht="15" customHeight="1" x14ac:dyDescent="0.25">
      <c r="A746" s="153"/>
      <c r="B746" s="750"/>
      <c r="C746" s="750"/>
      <c r="D746" s="750"/>
      <c r="E746" s="750"/>
      <c r="F746" s="750"/>
      <c r="G746" s="399"/>
      <c r="H746" s="187" t="s">
        <v>292</v>
      </c>
      <c r="I746" s="188" t="s">
        <v>292</v>
      </c>
      <c r="J746" s="188" t="s">
        <v>292</v>
      </c>
      <c r="K746" s="189" t="s">
        <v>292</v>
      </c>
      <c r="L746" s="178"/>
      <c r="M746" s="187" t="s">
        <v>292</v>
      </c>
      <c r="N746" s="188" t="s">
        <v>292</v>
      </c>
      <c r="O746" s="188" t="s">
        <v>292</v>
      </c>
      <c r="P746" s="189" t="s">
        <v>292</v>
      </c>
      <c r="Q746" s="403"/>
      <c r="R746" s="403"/>
      <c r="S746" s="403"/>
      <c r="T746" s="403"/>
      <c r="U746" s="403"/>
      <c r="V746" s="153"/>
      <c r="W746" s="152"/>
      <c r="Y746" s="400"/>
      <c r="AA746" s="187" t="s">
        <v>292</v>
      </c>
      <c r="AB746" s="188" t="s">
        <v>292</v>
      </c>
      <c r="AC746" s="188" t="s">
        <v>292</v>
      </c>
      <c r="AD746" s="189" t="s">
        <v>292</v>
      </c>
      <c r="AF746" s="400"/>
      <c r="AH746" s="401"/>
      <c r="AJ746" s="187" t="s">
        <v>292</v>
      </c>
      <c r="AK746" s="188" t="s">
        <v>292</v>
      </c>
      <c r="AL746" s="188" t="s">
        <v>292</v>
      </c>
      <c r="AM746" s="189" t="s">
        <v>292</v>
      </c>
      <c r="AO746" s="401"/>
      <c r="AQ746" s="400"/>
      <c r="AS746" s="187" t="s">
        <v>292</v>
      </c>
      <c r="AT746" s="188" t="s">
        <v>292</v>
      </c>
      <c r="AU746" s="188" t="s">
        <v>292</v>
      </c>
      <c r="AV746" s="189" t="s">
        <v>292</v>
      </c>
      <c r="AX746" s="400"/>
      <c r="AZ746" s="401"/>
      <c r="BB746" s="187" t="s">
        <v>292</v>
      </c>
      <c r="BC746" s="188" t="s">
        <v>292</v>
      </c>
      <c r="BD746" s="188" t="s">
        <v>292</v>
      </c>
      <c r="BE746" s="189" t="s">
        <v>292</v>
      </c>
      <c r="BG746" s="401"/>
      <c r="BI746" s="400"/>
      <c r="BK746" s="187" t="s">
        <v>292</v>
      </c>
      <c r="BL746" s="188" t="s">
        <v>292</v>
      </c>
      <c r="BM746" s="188" t="s">
        <v>292</v>
      </c>
      <c r="BN746" s="189" t="s">
        <v>292</v>
      </c>
      <c r="BP746" s="400"/>
      <c r="BR746" s="401"/>
      <c r="BT746" s="187" t="s">
        <v>292</v>
      </c>
      <c r="BU746" s="188" t="s">
        <v>292</v>
      </c>
      <c r="BV746" s="188" t="s">
        <v>292</v>
      </c>
      <c r="BW746" s="189" t="s">
        <v>292</v>
      </c>
      <c r="BY746" s="401"/>
      <c r="CA746" s="400"/>
      <c r="CC746" s="187" t="s">
        <v>292</v>
      </c>
      <c r="CD746" s="188" t="s">
        <v>292</v>
      </c>
      <c r="CE746" s="188" t="s">
        <v>292</v>
      </c>
      <c r="CF746" s="189" t="s">
        <v>292</v>
      </c>
      <c r="CH746" s="400"/>
      <c r="CJ746" s="401"/>
      <c r="CL746" s="187" t="s">
        <v>292</v>
      </c>
      <c r="CM746" s="188" t="s">
        <v>292</v>
      </c>
      <c r="CN746" s="188" t="s">
        <v>292</v>
      </c>
      <c r="CO746" s="189" t="s">
        <v>292</v>
      </c>
      <c r="CQ746" s="401"/>
      <c r="CS746" s="400"/>
      <c r="CU746" s="187" t="s">
        <v>292</v>
      </c>
      <c r="CV746" s="188" t="s">
        <v>292</v>
      </c>
      <c r="CW746" s="188" t="s">
        <v>292</v>
      </c>
      <c r="CX746" s="189" t="s">
        <v>292</v>
      </c>
      <c r="CZ746" s="400"/>
      <c r="DB746" s="401"/>
      <c r="DD746" s="187" t="s">
        <v>292</v>
      </c>
      <c r="DE746" s="188" t="s">
        <v>292</v>
      </c>
      <c r="DF746" s="188" t="s">
        <v>292</v>
      </c>
      <c r="DG746" s="189" t="s">
        <v>292</v>
      </c>
      <c r="DI746" s="401"/>
      <c r="DK746" s="400"/>
      <c r="DM746" s="187" t="s">
        <v>292</v>
      </c>
      <c r="DN746" s="188" t="s">
        <v>292</v>
      </c>
      <c r="DO746" s="188" t="s">
        <v>292</v>
      </c>
      <c r="DP746" s="189" t="s">
        <v>292</v>
      </c>
      <c r="DR746" s="400"/>
      <c r="DT746" s="401"/>
      <c r="DV746" s="187" t="s">
        <v>292</v>
      </c>
      <c r="DW746" s="188" t="s">
        <v>292</v>
      </c>
      <c r="DX746" s="188" t="s">
        <v>292</v>
      </c>
      <c r="DY746" s="189" t="s">
        <v>292</v>
      </c>
      <c r="EA746" s="401"/>
      <c r="EC746" s="400"/>
      <c r="EE746" s="187" t="s">
        <v>292</v>
      </c>
      <c r="EF746" s="188" t="s">
        <v>292</v>
      </c>
      <c r="EG746" s="188" t="s">
        <v>292</v>
      </c>
      <c r="EH746" s="189" t="s">
        <v>292</v>
      </c>
      <c r="EJ746" s="400"/>
      <c r="EL746" s="401"/>
      <c r="EM746" s="175"/>
      <c r="EN746" s="187" t="s">
        <v>292</v>
      </c>
      <c r="EO746" s="188" t="s">
        <v>292</v>
      </c>
      <c r="EP746" s="188" t="s">
        <v>292</v>
      </c>
      <c r="EQ746" s="189" t="s">
        <v>292</v>
      </c>
      <c r="ER746" s="175"/>
      <c r="ES746" s="401"/>
      <c r="EU746" s="400"/>
      <c r="EV746" s="175"/>
      <c r="EW746" s="187" t="s">
        <v>292</v>
      </c>
      <c r="EX746" s="188" t="s">
        <v>292</v>
      </c>
      <c r="EY746" s="188" t="s">
        <v>292</v>
      </c>
      <c r="EZ746" s="189" t="s">
        <v>292</v>
      </c>
      <c r="FA746" s="175"/>
      <c r="FB746" s="400"/>
      <c r="FD746" s="401"/>
      <c r="FF746" s="187" t="s">
        <v>292</v>
      </c>
      <c r="FG746" s="188" t="s">
        <v>292</v>
      </c>
      <c r="FH746" s="188" t="s">
        <v>292</v>
      </c>
      <c r="FI746" s="189" t="s">
        <v>292</v>
      </c>
      <c r="FK746" s="401"/>
    </row>
    <row r="747" spans="1:167" ht="15" customHeight="1" x14ac:dyDescent="0.25">
      <c r="A747" s="153"/>
      <c r="B747" s="750"/>
      <c r="C747" s="750"/>
      <c r="D747" s="750"/>
      <c r="E747" s="750"/>
      <c r="F747" s="750"/>
      <c r="G747" s="399"/>
      <c r="H747" s="187" t="s">
        <v>293</v>
      </c>
      <c r="I747" s="188" t="s">
        <v>294</v>
      </c>
      <c r="J747" s="188" t="s">
        <v>293</v>
      </c>
      <c r="K747" s="189" t="s">
        <v>295</v>
      </c>
      <c r="L747" s="178"/>
      <c r="M747" s="187" t="s">
        <v>293</v>
      </c>
      <c r="N747" s="188" t="s">
        <v>294</v>
      </c>
      <c r="O747" s="188" t="s">
        <v>293</v>
      </c>
      <c r="P747" s="189" t="s">
        <v>295</v>
      </c>
      <c r="Q747" s="403"/>
      <c r="R747" s="403"/>
      <c r="S747" s="403"/>
      <c r="T747" s="403"/>
      <c r="U747" s="403"/>
      <c r="V747" s="153"/>
      <c r="W747" s="152"/>
      <c r="Y747" s="400"/>
      <c r="AA747" s="187" t="s">
        <v>293</v>
      </c>
      <c r="AB747" s="188" t="s">
        <v>294</v>
      </c>
      <c r="AC747" s="188" t="s">
        <v>293</v>
      </c>
      <c r="AD747" s="189" t="s">
        <v>295</v>
      </c>
      <c r="AF747" s="400"/>
      <c r="AH747" s="401"/>
      <c r="AJ747" s="187" t="s">
        <v>293</v>
      </c>
      <c r="AK747" s="188" t="s">
        <v>294</v>
      </c>
      <c r="AL747" s="188" t="s">
        <v>293</v>
      </c>
      <c r="AM747" s="189" t="s">
        <v>295</v>
      </c>
      <c r="AO747" s="401"/>
      <c r="AQ747" s="400"/>
      <c r="AS747" s="187" t="s">
        <v>293</v>
      </c>
      <c r="AT747" s="188" t="s">
        <v>294</v>
      </c>
      <c r="AU747" s="188" t="s">
        <v>293</v>
      </c>
      <c r="AV747" s="189" t="s">
        <v>295</v>
      </c>
      <c r="AX747" s="400"/>
      <c r="AZ747" s="401"/>
      <c r="BB747" s="187" t="s">
        <v>293</v>
      </c>
      <c r="BC747" s="188" t="s">
        <v>294</v>
      </c>
      <c r="BD747" s="188" t="s">
        <v>293</v>
      </c>
      <c r="BE747" s="189" t="s">
        <v>295</v>
      </c>
      <c r="BG747" s="401"/>
      <c r="BI747" s="400"/>
      <c r="BK747" s="187" t="s">
        <v>293</v>
      </c>
      <c r="BL747" s="188" t="s">
        <v>294</v>
      </c>
      <c r="BM747" s="188" t="s">
        <v>293</v>
      </c>
      <c r="BN747" s="189" t="s">
        <v>295</v>
      </c>
      <c r="BP747" s="400"/>
      <c r="BR747" s="401"/>
      <c r="BT747" s="187" t="s">
        <v>293</v>
      </c>
      <c r="BU747" s="188" t="s">
        <v>294</v>
      </c>
      <c r="BV747" s="188" t="s">
        <v>293</v>
      </c>
      <c r="BW747" s="189" t="s">
        <v>295</v>
      </c>
      <c r="BY747" s="401"/>
      <c r="CA747" s="400"/>
      <c r="CC747" s="187" t="s">
        <v>293</v>
      </c>
      <c r="CD747" s="188" t="s">
        <v>294</v>
      </c>
      <c r="CE747" s="188" t="s">
        <v>293</v>
      </c>
      <c r="CF747" s="189" t="s">
        <v>295</v>
      </c>
      <c r="CH747" s="400"/>
      <c r="CJ747" s="401"/>
      <c r="CL747" s="187" t="s">
        <v>293</v>
      </c>
      <c r="CM747" s="188" t="s">
        <v>294</v>
      </c>
      <c r="CN747" s="188" t="s">
        <v>293</v>
      </c>
      <c r="CO747" s="189" t="s">
        <v>295</v>
      </c>
      <c r="CQ747" s="401"/>
      <c r="CS747" s="400"/>
      <c r="CU747" s="187" t="s">
        <v>293</v>
      </c>
      <c r="CV747" s="188" t="s">
        <v>294</v>
      </c>
      <c r="CW747" s="188" t="s">
        <v>293</v>
      </c>
      <c r="CX747" s="189" t="s">
        <v>295</v>
      </c>
      <c r="CZ747" s="400"/>
      <c r="DB747" s="401"/>
      <c r="DD747" s="187" t="s">
        <v>293</v>
      </c>
      <c r="DE747" s="188" t="s">
        <v>294</v>
      </c>
      <c r="DF747" s="188" t="s">
        <v>293</v>
      </c>
      <c r="DG747" s="189" t="s">
        <v>295</v>
      </c>
      <c r="DI747" s="401"/>
      <c r="DK747" s="400"/>
      <c r="DM747" s="187" t="s">
        <v>293</v>
      </c>
      <c r="DN747" s="188" t="s">
        <v>294</v>
      </c>
      <c r="DO747" s="188" t="s">
        <v>293</v>
      </c>
      <c r="DP747" s="189" t="s">
        <v>295</v>
      </c>
      <c r="DR747" s="400"/>
      <c r="DT747" s="401"/>
      <c r="DV747" s="187" t="s">
        <v>293</v>
      </c>
      <c r="DW747" s="188" t="s">
        <v>294</v>
      </c>
      <c r="DX747" s="188" t="s">
        <v>293</v>
      </c>
      <c r="DY747" s="189" t="s">
        <v>295</v>
      </c>
      <c r="EA747" s="401"/>
      <c r="EC747" s="400"/>
      <c r="EE747" s="187" t="s">
        <v>293</v>
      </c>
      <c r="EF747" s="188" t="s">
        <v>294</v>
      </c>
      <c r="EG747" s="188" t="s">
        <v>293</v>
      </c>
      <c r="EH747" s="189" t="s">
        <v>295</v>
      </c>
      <c r="EJ747" s="400"/>
      <c r="EL747" s="401"/>
      <c r="EM747" s="175"/>
      <c r="EN747" s="187" t="s">
        <v>293</v>
      </c>
      <c r="EO747" s="188" t="s">
        <v>294</v>
      </c>
      <c r="EP747" s="188" t="s">
        <v>293</v>
      </c>
      <c r="EQ747" s="189" t="s">
        <v>295</v>
      </c>
      <c r="ER747" s="175"/>
      <c r="ES747" s="401"/>
      <c r="EU747" s="400"/>
      <c r="EV747" s="175"/>
      <c r="EW747" s="187" t="s">
        <v>293</v>
      </c>
      <c r="EX747" s="188" t="s">
        <v>294</v>
      </c>
      <c r="EY747" s="188" t="s">
        <v>293</v>
      </c>
      <c r="EZ747" s="189" t="s">
        <v>295</v>
      </c>
      <c r="FA747" s="175"/>
      <c r="FB747" s="400"/>
      <c r="FD747" s="401"/>
      <c r="FF747" s="187" t="s">
        <v>293</v>
      </c>
      <c r="FG747" s="188" t="s">
        <v>294</v>
      </c>
      <c r="FH747" s="188" t="s">
        <v>293</v>
      </c>
      <c r="FI747" s="189" t="s">
        <v>295</v>
      </c>
      <c r="FK747" s="401"/>
    </row>
    <row r="748" spans="1:167" ht="15" customHeight="1" x14ac:dyDescent="0.25">
      <c r="A748" s="153"/>
      <c r="B748" s="750"/>
      <c r="C748" s="750"/>
      <c r="D748" s="750"/>
      <c r="E748" s="750"/>
      <c r="F748" s="750"/>
      <c r="G748" s="399"/>
      <c r="H748" s="161">
        <v>0</v>
      </c>
      <c r="I748" s="162">
        <v>0</v>
      </c>
      <c r="J748" s="163">
        <v>17707.2</v>
      </c>
      <c r="K748" s="164">
        <v>0.75</v>
      </c>
      <c r="L748" s="178"/>
      <c r="M748" s="161">
        <v>0</v>
      </c>
      <c r="N748" s="162">
        <v>0</v>
      </c>
      <c r="O748" s="163">
        <v>6000</v>
      </c>
      <c r="P748" s="164">
        <v>2</v>
      </c>
      <c r="Q748" s="403"/>
      <c r="R748" s="403"/>
      <c r="S748" s="403"/>
      <c r="T748" s="403"/>
      <c r="U748" s="403"/>
      <c r="V748" s="153"/>
      <c r="W748" s="152"/>
      <c r="Y748" s="400"/>
      <c r="AA748" s="161">
        <v>0</v>
      </c>
      <c r="AB748" s="162">
        <v>0</v>
      </c>
      <c r="AC748" s="163">
        <v>17707.2</v>
      </c>
      <c r="AD748" s="164">
        <v>0.75</v>
      </c>
      <c r="AF748" s="400"/>
      <c r="AH748" s="401"/>
      <c r="AJ748" s="161">
        <v>0</v>
      </c>
      <c r="AK748" s="162">
        <v>0</v>
      </c>
      <c r="AL748" s="163">
        <v>17707.2</v>
      </c>
      <c r="AM748" s="164">
        <v>0.75</v>
      </c>
      <c r="AO748" s="401"/>
      <c r="AQ748" s="400"/>
      <c r="AS748" s="161">
        <v>0</v>
      </c>
      <c r="AT748" s="162">
        <v>0</v>
      </c>
      <c r="AU748" s="163">
        <v>17707.2</v>
      </c>
      <c r="AV748" s="164">
        <v>0.75</v>
      </c>
      <c r="AX748" s="400"/>
      <c r="AZ748" s="401"/>
      <c r="BB748" s="161">
        <v>0</v>
      </c>
      <c r="BC748" s="162">
        <v>0</v>
      </c>
      <c r="BD748" s="163">
        <v>17707.2</v>
      </c>
      <c r="BE748" s="164">
        <v>0.75</v>
      </c>
      <c r="BG748" s="401"/>
      <c r="BI748" s="400"/>
      <c r="BK748" s="161">
        <v>0</v>
      </c>
      <c r="BL748" s="162">
        <v>0</v>
      </c>
      <c r="BM748" s="163">
        <v>17707.2</v>
      </c>
      <c r="BN748" s="164">
        <v>0.75</v>
      </c>
      <c r="BP748" s="400"/>
      <c r="BR748" s="401"/>
      <c r="BT748" s="161">
        <v>0</v>
      </c>
      <c r="BU748" s="162">
        <v>0</v>
      </c>
      <c r="BV748" s="163">
        <v>17707.2</v>
      </c>
      <c r="BW748" s="164">
        <v>0.75</v>
      </c>
      <c r="BY748" s="401"/>
      <c r="CA748" s="400"/>
      <c r="CC748" s="161">
        <v>0</v>
      </c>
      <c r="CD748" s="162">
        <v>0</v>
      </c>
      <c r="CE748" s="163">
        <v>17707.2</v>
      </c>
      <c r="CF748" s="164">
        <v>0.75</v>
      </c>
      <c r="CH748" s="400"/>
      <c r="CJ748" s="401"/>
      <c r="CL748" s="161">
        <v>0</v>
      </c>
      <c r="CM748" s="162">
        <v>0</v>
      </c>
      <c r="CN748" s="163">
        <v>17707.2</v>
      </c>
      <c r="CO748" s="164">
        <v>0.75</v>
      </c>
      <c r="CQ748" s="401"/>
      <c r="CS748" s="400"/>
      <c r="CU748" s="161">
        <v>0</v>
      </c>
      <c r="CV748" s="162">
        <v>0</v>
      </c>
      <c r="CW748" s="163">
        <v>17707.2</v>
      </c>
      <c r="CX748" s="164">
        <v>0.75</v>
      </c>
      <c r="CZ748" s="400"/>
      <c r="DB748" s="401"/>
      <c r="DD748" s="161">
        <v>0</v>
      </c>
      <c r="DE748" s="162">
        <v>0</v>
      </c>
      <c r="DF748" s="163">
        <v>17707.2</v>
      </c>
      <c r="DG748" s="164">
        <v>0.75</v>
      </c>
      <c r="DI748" s="401"/>
      <c r="DK748" s="400"/>
      <c r="DM748" s="161">
        <v>0</v>
      </c>
      <c r="DN748" s="162">
        <v>0</v>
      </c>
      <c r="DO748" s="163">
        <v>17707.2</v>
      </c>
      <c r="DP748" s="164">
        <v>0.75</v>
      </c>
      <c r="DR748" s="400"/>
      <c r="DT748" s="401"/>
      <c r="DV748" s="161">
        <v>0</v>
      </c>
      <c r="DW748" s="162">
        <v>0</v>
      </c>
      <c r="DX748" s="163">
        <v>17707.2</v>
      </c>
      <c r="DY748" s="164">
        <v>0.75</v>
      </c>
      <c r="EA748" s="401"/>
      <c r="EC748" s="400"/>
      <c r="EE748" s="161">
        <v>0</v>
      </c>
      <c r="EF748" s="162">
        <v>0</v>
      </c>
      <c r="EG748" s="163">
        <v>17707.2</v>
      </c>
      <c r="EH748" s="164">
        <v>0.75</v>
      </c>
      <c r="EJ748" s="400"/>
      <c r="EL748" s="401"/>
      <c r="EM748" s="175"/>
      <c r="EN748" s="161">
        <v>0</v>
      </c>
      <c r="EO748" s="162">
        <v>0</v>
      </c>
      <c r="EP748" s="163">
        <v>17707.2</v>
      </c>
      <c r="EQ748" s="164">
        <v>0.75</v>
      </c>
      <c r="ER748" s="175"/>
      <c r="ES748" s="401"/>
      <c r="EU748" s="400"/>
      <c r="EV748" s="175"/>
      <c r="EW748" s="161">
        <v>0</v>
      </c>
      <c r="EX748" s="162">
        <v>0</v>
      </c>
      <c r="EY748" s="163">
        <v>17707.2</v>
      </c>
      <c r="EZ748" s="164">
        <v>0.75</v>
      </c>
      <c r="FA748" s="175"/>
      <c r="FB748" s="400"/>
      <c r="FD748" s="401"/>
      <c r="FF748" s="161">
        <v>0</v>
      </c>
      <c r="FG748" s="162">
        <v>0</v>
      </c>
      <c r="FH748" s="163">
        <v>17707.2</v>
      </c>
      <c r="FI748" s="164">
        <v>0.75</v>
      </c>
      <c r="FK748" s="401"/>
    </row>
    <row r="749" spans="1:167" ht="15" customHeight="1" x14ac:dyDescent="0.25">
      <c r="A749" s="153"/>
      <c r="B749" s="750"/>
      <c r="C749" s="750"/>
      <c r="D749" s="750"/>
      <c r="E749" s="750"/>
      <c r="F749" s="750"/>
      <c r="G749" s="399"/>
      <c r="H749" s="190">
        <v>17707.2</v>
      </c>
      <c r="I749" s="191">
        <v>132.80000000000001</v>
      </c>
      <c r="J749" s="191">
        <v>15300</v>
      </c>
      <c r="K749" s="192">
        <v>2</v>
      </c>
      <c r="L749" s="178"/>
      <c r="M749" s="190">
        <v>6000</v>
      </c>
      <c r="N749" s="191">
        <v>120</v>
      </c>
      <c r="O749" s="191">
        <v>18000</v>
      </c>
      <c r="P749" s="192">
        <v>4</v>
      </c>
      <c r="Q749" s="183"/>
      <c r="R749" s="183"/>
      <c r="S749" s="183"/>
      <c r="T749" s="183"/>
      <c r="U749" s="183"/>
      <c r="V749" s="153"/>
      <c r="W749" s="152"/>
      <c r="Y749" s="400"/>
      <c r="AA749" s="190">
        <v>17707.2</v>
      </c>
      <c r="AB749" s="191">
        <v>132.80000000000001</v>
      </c>
      <c r="AC749" s="191">
        <v>15300</v>
      </c>
      <c r="AD749" s="192">
        <v>2</v>
      </c>
      <c r="AF749" s="400"/>
      <c r="AH749" s="401"/>
      <c r="AJ749" s="190">
        <v>17707.2</v>
      </c>
      <c r="AK749" s="191">
        <v>132.80000000000001</v>
      </c>
      <c r="AL749" s="191">
        <v>15300</v>
      </c>
      <c r="AM749" s="192">
        <v>2</v>
      </c>
      <c r="AO749" s="401"/>
      <c r="AQ749" s="400"/>
      <c r="AS749" s="190">
        <v>17707.2</v>
      </c>
      <c r="AT749" s="191">
        <v>132.80000000000001</v>
      </c>
      <c r="AU749" s="191">
        <v>15300</v>
      </c>
      <c r="AV749" s="192">
        <v>2</v>
      </c>
      <c r="AX749" s="400"/>
      <c r="AZ749" s="401"/>
      <c r="BB749" s="190">
        <v>17707.2</v>
      </c>
      <c r="BC749" s="191">
        <v>132.80000000000001</v>
      </c>
      <c r="BD749" s="191">
        <v>15300</v>
      </c>
      <c r="BE749" s="192">
        <v>2</v>
      </c>
      <c r="BG749" s="401"/>
      <c r="BI749" s="400"/>
      <c r="BK749" s="190">
        <v>17707.2</v>
      </c>
      <c r="BL749" s="191">
        <v>132.80000000000001</v>
      </c>
      <c r="BM749" s="191">
        <v>15300</v>
      </c>
      <c r="BN749" s="192">
        <v>2</v>
      </c>
      <c r="BP749" s="400"/>
      <c r="BR749" s="401"/>
      <c r="BT749" s="190">
        <v>17707.2</v>
      </c>
      <c r="BU749" s="191">
        <v>132.80000000000001</v>
      </c>
      <c r="BV749" s="191">
        <v>15300</v>
      </c>
      <c r="BW749" s="192">
        <v>2</v>
      </c>
      <c r="BY749" s="401"/>
      <c r="CA749" s="400"/>
      <c r="CC749" s="190">
        <v>17707.2</v>
      </c>
      <c r="CD749" s="191">
        <v>132.80000000000001</v>
      </c>
      <c r="CE749" s="191">
        <v>15300</v>
      </c>
      <c r="CF749" s="192">
        <v>2</v>
      </c>
      <c r="CH749" s="400"/>
      <c r="CJ749" s="401"/>
      <c r="CL749" s="190">
        <v>17707.2</v>
      </c>
      <c r="CM749" s="191">
        <v>132.80000000000001</v>
      </c>
      <c r="CN749" s="191">
        <v>15300</v>
      </c>
      <c r="CO749" s="192">
        <v>2</v>
      </c>
      <c r="CQ749" s="401"/>
      <c r="CS749" s="400"/>
      <c r="CU749" s="190">
        <v>17707.2</v>
      </c>
      <c r="CV749" s="191">
        <v>132.80000000000001</v>
      </c>
      <c r="CW749" s="191">
        <v>15300</v>
      </c>
      <c r="CX749" s="192">
        <v>2</v>
      </c>
      <c r="CZ749" s="400"/>
      <c r="DB749" s="401"/>
      <c r="DD749" s="190">
        <v>17707.2</v>
      </c>
      <c r="DE749" s="191">
        <v>132.80000000000001</v>
      </c>
      <c r="DF749" s="191">
        <v>15300</v>
      </c>
      <c r="DG749" s="192">
        <v>2</v>
      </c>
      <c r="DI749" s="401"/>
      <c r="DK749" s="400"/>
      <c r="DM749" s="190">
        <v>17707.2</v>
      </c>
      <c r="DN749" s="191">
        <v>132.80000000000001</v>
      </c>
      <c r="DO749" s="191">
        <v>15300</v>
      </c>
      <c r="DP749" s="192">
        <v>2</v>
      </c>
      <c r="DR749" s="400"/>
      <c r="DT749" s="401"/>
      <c r="DV749" s="190">
        <v>17707.2</v>
      </c>
      <c r="DW749" s="191">
        <v>132.80000000000001</v>
      </c>
      <c r="DX749" s="191">
        <v>15300</v>
      </c>
      <c r="DY749" s="192">
        <v>2</v>
      </c>
      <c r="EA749" s="401"/>
      <c r="EC749" s="400"/>
      <c r="EE749" s="190">
        <v>17707.2</v>
      </c>
      <c r="EF749" s="191">
        <v>132.80000000000001</v>
      </c>
      <c r="EG749" s="191">
        <v>15300</v>
      </c>
      <c r="EH749" s="192">
        <v>2</v>
      </c>
      <c r="EJ749" s="400"/>
      <c r="EL749" s="401"/>
      <c r="EM749" s="175"/>
      <c r="EN749" s="190">
        <v>17707.2</v>
      </c>
      <c r="EO749" s="191">
        <v>132.80000000000001</v>
      </c>
      <c r="EP749" s="191">
        <v>15300</v>
      </c>
      <c r="EQ749" s="192">
        <v>2</v>
      </c>
      <c r="ER749" s="175"/>
      <c r="ES749" s="401"/>
      <c r="EU749" s="400"/>
      <c r="EV749" s="175"/>
      <c r="EW749" s="190">
        <v>17707.2</v>
      </c>
      <c r="EX749" s="191">
        <v>132.80000000000001</v>
      </c>
      <c r="EY749" s="191">
        <v>15300</v>
      </c>
      <c r="EZ749" s="192">
        <v>2</v>
      </c>
      <c r="FA749" s="175"/>
      <c r="FB749" s="400"/>
      <c r="FD749" s="401"/>
      <c r="FF749" s="190">
        <v>17707.2</v>
      </c>
      <c r="FG749" s="191">
        <v>132.80000000000001</v>
      </c>
      <c r="FH749" s="191">
        <v>15300</v>
      </c>
      <c r="FI749" s="192">
        <v>2</v>
      </c>
      <c r="FK749" s="401"/>
    </row>
    <row r="750" spans="1:167" ht="15" customHeight="1" x14ac:dyDescent="0.25">
      <c r="A750" s="153"/>
      <c r="B750" s="750"/>
      <c r="C750" s="750"/>
      <c r="D750" s="750"/>
      <c r="E750" s="750"/>
      <c r="F750" s="750"/>
      <c r="G750" s="399"/>
      <c r="H750" s="168">
        <v>33007.199999999997</v>
      </c>
      <c r="I750" s="163">
        <v>438.8</v>
      </c>
      <c r="J750" s="163">
        <v>20400</v>
      </c>
      <c r="K750" s="164">
        <v>3</v>
      </c>
      <c r="L750" s="178"/>
      <c r="M750" s="169">
        <v>24000</v>
      </c>
      <c r="N750" s="170">
        <v>840</v>
      </c>
      <c r="O750" s="170" t="s">
        <v>296</v>
      </c>
      <c r="P750" s="171">
        <v>6</v>
      </c>
      <c r="Q750" s="183"/>
      <c r="R750" s="183"/>
      <c r="S750" s="183"/>
      <c r="T750" s="183"/>
      <c r="U750" s="183"/>
      <c r="V750" s="153"/>
      <c r="W750" s="152"/>
      <c r="Y750" s="400"/>
      <c r="AA750" s="168">
        <v>33007.199999999997</v>
      </c>
      <c r="AB750" s="163">
        <v>438.8</v>
      </c>
      <c r="AC750" s="163">
        <v>20400</v>
      </c>
      <c r="AD750" s="164">
        <v>3</v>
      </c>
      <c r="AF750" s="400"/>
      <c r="AH750" s="401"/>
      <c r="AJ750" s="168">
        <v>33007.199999999997</v>
      </c>
      <c r="AK750" s="163">
        <v>438.8</v>
      </c>
      <c r="AL750" s="163">
        <v>20400</v>
      </c>
      <c r="AM750" s="164">
        <v>3</v>
      </c>
      <c r="AO750" s="401"/>
      <c r="AQ750" s="400"/>
      <c r="AS750" s="168">
        <v>33007.199999999997</v>
      </c>
      <c r="AT750" s="163">
        <v>438.8</v>
      </c>
      <c r="AU750" s="163">
        <v>20400</v>
      </c>
      <c r="AV750" s="164">
        <v>3</v>
      </c>
      <c r="AX750" s="400"/>
      <c r="AZ750" s="401"/>
      <c r="BB750" s="168">
        <v>33007.199999999997</v>
      </c>
      <c r="BC750" s="163">
        <v>438.8</v>
      </c>
      <c r="BD750" s="163">
        <v>20400</v>
      </c>
      <c r="BE750" s="164">
        <v>3</v>
      </c>
      <c r="BG750" s="401"/>
      <c r="BI750" s="400"/>
      <c r="BK750" s="168">
        <v>33007.199999999997</v>
      </c>
      <c r="BL750" s="163">
        <v>438.8</v>
      </c>
      <c r="BM750" s="163">
        <v>20400</v>
      </c>
      <c r="BN750" s="164">
        <v>3</v>
      </c>
      <c r="BP750" s="400"/>
      <c r="BR750" s="401"/>
      <c r="BT750" s="168">
        <v>33007.199999999997</v>
      </c>
      <c r="BU750" s="163">
        <v>438.8</v>
      </c>
      <c r="BV750" s="163">
        <v>20400</v>
      </c>
      <c r="BW750" s="164">
        <v>3</v>
      </c>
      <c r="BY750" s="401"/>
      <c r="CA750" s="400"/>
      <c r="CC750" s="168">
        <v>33007.199999999997</v>
      </c>
      <c r="CD750" s="163">
        <v>438.8</v>
      </c>
      <c r="CE750" s="163">
        <v>20400</v>
      </c>
      <c r="CF750" s="164">
        <v>3</v>
      </c>
      <c r="CH750" s="400"/>
      <c r="CJ750" s="401"/>
      <c r="CL750" s="168">
        <v>33007.199999999997</v>
      </c>
      <c r="CM750" s="163">
        <v>438.8</v>
      </c>
      <c r="CN750" s="163">
        <v>20400</v>
      </c>
      <c r="CO750" s="164">
        <v>3</v>
      </c>
      <c r="CQ750" s="401"/>
      <c r="CS750" s="400"/>
      <c r="CU750" s="168">
        <v>33007.199999999997</v>
      </c>
      <c r="CV750" s="163">
        <v>438.8</v>
      </c>
      <c r="CW750" s="163">
        <v>20400</v>
      </c>
      <c r="CX750" s="164">
        <v>3</v>
      </c>
      <c r="CZ750" s="400"/>
      <c r="DB750" s="401"/>
      <c r="DD750" s="168">
        <v>33007.199999999997</v>
      </c>
      <c r="DE750" s="163">
        <v>438.8</v>
      </c>
      <c r="DF750" s="163">
        <v>20400</v>
      </c>
      <c r="DG750" s="164">
        <v>3</v>
      </c>
      <c r="DI750" s="401"/>
      <c r="DK750" s="400"/>
      <c r="DM750" s="168">
        <v>33007.199999999997</v>
      </c>
      <c r="DN750" s="163">
        <v>438.8</v>
      </c>
      <c r="DO750" s="163">
        <v>20400</v>
      </c>
      <c r="DP750" s="164">
        <v>3</v>
      </c>
      <c r="DR750" s="400"/>
      <c r="DT750" s="401"/>
      <c r="DV750" s="168">
        <v>33007.199999999997</v>
      </c>
      <c r="DW750" s="163">
        <v>438.8</v>
      </c>
      <c r="DX750" s="163">
        <v>20400</v>
      </c>
      <c r="DY750" s="164">
        <v>3</v>
      </c>
      <c r="EA750" s="401"/>
      <c r="EC750" s="400"/>
      <c r="EE750" s="168">
        <v>33007.199999999997</v>
      </c>
      <c r="EF750" s="163">
        <v>438.8</v>
      </c>
      <c r="EG750" s="163">
        <v>20400</v>
      </c>
      <c r="EH750" s="164">
        <v>3</v>
      </c>
      <c r="EJ750" s="400"/>
      <c r="EL750" s="401"/>
      <c r="EM750" s="175"/>
      <c r="EN750" s="168">
        <v>33007.199999999997</v>
      </c>
      <c r="EO750" s="163">
        <v>438.8</v>
      </c>
      <c r="EP750" s="163">
        <v>20400</v>
      </c>
      <c r="EQ750" s="164">
        <v>3</v>
      </c>
      <c r="ER750" s="175"/>
      <c r="ES750" s="401"/>
      <c r="EU750" s="400"/>
      <c r="EV750" s="175"/>
      <c r="EW750" s="168">
        <v>33007.199999999997</v>
      </c>
      <c r="EX750" s="163">
        <v>438.8</v>
      </c>
      <c r="EY750" s="163">
        <v>20400</v>
      </c>
      <c r="EZ750" s="164">
        <v>3</v>
      </c>
      <c r="FA750" s="175"/>
      <c r="FB750" s="400"/>
      <c r="FD750" s="401"/>
      <c r="FF750" s="168">
        <v>33007.199999999997</v>
      </c>
      <c r="FG750" s="163">
        <v>438.8</v>
      </c>
      <c r="FH750" s="163">
        <v>20400</v>
      </c>
      <c r="FI750" s="164">
        <v>3</v>
      </c>
      <c r="FK750" s="401"/>
    </row>
    <row r="751" spans="1:167" ht="15" customHeight="1" x14ac:dyDescent="0.25">
      <c r="A751" s="153"/>
      <c r="B751" s="750"/>
      <c r="C751" s="750"/>
      <c r="D751" s="750"/>
      <c r="E751" s="750"/>
      <c r="F751" s="750"/>
      <c r="G751" s="399"/>
      <c r="H751" s="190">
        <v>53407.199999999997</v>
      </c>
      <c r="I751" s="191">
        <v>1050.8</v>
      </c>
      <c r="J751" s="191">
        <v>66593</v>
      </c>
      <c r="K751" s="192">
        <v>4</v>
      </c>
      <c r="L751" s="178"/>
      <c r="M751" s="178"/>
      <c r="N751" s="178"/>
      <c r="O751" s="178"/>
      <c r="P751" s="178"/>
      <c r="Q751" s="183"/>
      <c r="R751" s="183"/>
      <c r="S751" s="183"/>
      <c r="T751" s="183"/>
      <c r="U751" s="183"/>
      <c r="V751" s="153"/>
      <c r="W751" s="152"/>
      <c r="Y751" s="400"/>
      <c r="AA751" s="190">
        <v>53407.199999999997</v>
      </c>
      <c r="AB751" s="191">
        <v>1050.8</v>
      </c>
      <c r="AC751" s="191">
        <v>66593</v>
      </c>
      <c r="AD751" s="192">
        <v>4</v>
      </c>
      <c r="AF751" s="400"/>
      <c r="AH751" s="401"/>
      <c r="AJ751" s="190">
        <v>53407.199999999997</v>
      </c>
      <c r="AK751" s="191">
        <v>1050.8</v>
      </c>
      <c r="AL751" s="191">
        <v>66593</v>
      </c>
      <c r="AM751" s="192">
        <v>4</v>
      </c>
      <c r="AO751" s="401"/>
      <c r="AQ751" s="400"/>
      <c r="AS751" s="190">
        <v>53407.199999999997</v>
      </c>
      <c r="AT751" s="191">
        <v>1050.8</v>
      </c>
      <c r="AU751" s="191">
        <v>66593</v>
      </c>
      <c r="AV751" s="192">
        <v>4</v>
      </c>
      <c r="AX751" s="400"/>
      <c r="AZ751" s="401"/>
      <c r="BB751" s="190">
        <v>53407.199999999997</v>
      </c>
      <c r="BC751" s="191">
        <v>1050.8</v>
      </c>
      <c r="BD751" s="191">
        <v>66593</v>
      </c>
      <c r="BE751" s="192">
        <v>4</v>
      </c>
      <c r="BG751" s="401"/>
      <c r="BI751" s="400"/>
      <c r="BK751" s="190">
        <v>53407.199999999997</v>
      </c>
      <c r="BL751" s="191">
        <v>1050.8</v>
      </c>
      <c r="BM751" s="191">
        <v>66593</v>
      </c>
      <c r="BN751" s="192">
        <v>4</v>
      </c>
      <c r="BP751" s="400"/>
      <c r="BR751" s="401"/>
      <c r="BT751" s="190">
        <v>53407.199999999997</v>
      </c>
      <c r="BU751" s="191">
        <v>1050.8</v>
      </c>
      <c r="BV751" s="191">
        <v>66593</v>
      </c>
      <c r="BW751" s="192">
        <v>4</v>
      </c>
      <c r="BY751" s="401"/>
      <c r="CA751" s="400"/>
      <c r="CC751" s="190">
        <v>53407.199999999997</v>
      </c>
      <c r="CD751" s="191">
        <v>1050.8</v>
      </c>
      <c r="CE751" s="191">
        <v>66593</v>
      </c>
      <c r="CF751" s="192">
        <v>4</v>
      </c>
      <c r="CH751" s="400"/>
      <c r="CJ751" s="401"/>
      <c r="CL751" s="190">
        <v>53407.199999999997</v>
      </c>
      <c r="CM751" s="191">
        <v>1050.8</v>
      </c>
      <c r="CN751" s="191">
        <v>66593</v>
      </c>
      <c r="CO751" s="192">
        <v>4</v>
      </c>
      <c r="CQ751" s="401"/>
      <c r="CS751" s="400"/>
      <c r="CU751" s="190">
        <v>53407.199999999997</v>
      </c>
      <c r="CV751" s="191">
        <v>1050.8</v>
      </c>
      <c r="CW751" s="191">
        <v>66593</v>
      </c>
      <c r="CX751" s="192">
        <v>4</v>
      </c>
      <c r="CZ751" s="400"/>
      <c r="DB751" s="401"/>
      <c r="DD751" s="190">
        <v>53407.199999999997</v>
      </c>
      <c r="DE751" s="191">
        <v>1050.8</v>
      </c>
      <c r="DF751" s="191">
        <v>66593</v>
      </c>
      <c r="DG751" s="192">
        <v>4</v>
      </c>
      <c r="DI751" s="401"/>
      <c r="DK751" s="400"/>
      <c r="DM751" s="190">
        <v>53407.199999999997</v>
      </c>
      <c r="DN751" s="191">
        <v>1050.8</v>
      </c>
      <c r="DO751" s="191">
        <v>66593</v>
      </c>
      <c r="DP751" s="192">
        <v>4</v>
      </c>
      <c r="DR751" s="400"/>
      <c r="DT751" s="401"/>
      <c r="DV751" s="190">
        <v>53407.199999999997</v>
      </c>
      <c r="DW751" s="191">
        <v>1050.8</v>
      </c>
      <c r="DX751" s="191">
        <v>66593</v>
      </c>
      <c r="DY751" s="192">
        <v>4</v>
      </c>
      <c r="EA751" s="401"/>
      <c r="EC751" s="400"/>
      <c r="EE751" s="190">
        <v>53407.199999999997</v>
      </c>
      <c r="EF751" s="191">
        <v>1050.8</v>
      </c>
      <c r="EG751" s="191">
        <v>66593</v>
      </c>
      <c r="EH751" s="192">
        <v>4</v>
      </c>
      <c r="EJ751" s="400"/>
      <c r="EL751" s="401"/>
      <c r="EM751" s="175"/>
      <c r="EN751" s="190">
        <v>53407.199999999997</v>
      </c>
      <c r="EO751" s="191">
        <v>1050.8</v>
      </c>
      <c r="EP751" s="191">
        <v>66593</v>
      </c>
      <c r="EQ751" s="192">
        <v>4</v>
      </c>
      <c r="ER751" s="175"/>
      <c r="ES751" s="401"/>
      <c r="EU751" s="400"/>
      <c r="EV751" s="175"/>
      <c r="EW751" s="190">
        <v>53407.199999999997</v>
      </c>
      <c r="EX751" s="191">
        <v>1050.8</v>
      </c>
      <c r="EY751" s="191">
        <v>66593</v>
      </c>
      <c r="EZ751" s="192">
        <v>4</v>
      </c>
      <c r="FA751" s="175"/>
      <c r="FB751" s="400"/>
      <c r="FD751" s="401"/>
      <c r="FF751" s="190">
        <v>53407.199999999997</v>
      </c>
      <c r="FG751" s="191">
        <v>1050.8</v>
      </c>
      <c r="FH751" s="191">
        <v>66593</v>
      </c>
      <c r="FI751" s="192">
        <v>4</v>
      </c>
      <c r="FK751" s="401"/>
    </row>
    <row r="752" spans="1:167" ht="15" customHeight="1" x14ac:dyDescent="0.25">
      <c r="A752" s="153"/>
      <c r="B752" s="750"/>
      <c r="C752" s="750"/>
      <c r="D752" s="750"/>
      <c r="E752" s="750"/>
      <c r="F752" s="750"/>
      <c r="G752" s="399"/>
      <c r="H752" s="168">
        <v>120000.2</v>
      </c>
      <c r="I752" s="163">
        <v>3714.52</v>
      </c>
      <c r="J752" s="163">
        <v>55000</v>
      </c>
      <c r="K752" s="164">
        <v>5</v>
      </c>
      <c r="L752" s="178"/>
      <c r="M752" s="178"/>
      <c r="N752" s="178"/>
      <c r="O752" s="178"/>
      <c r="P752" s="178"/>
      <c r="Q752" s="420"/>
      <c r="R752" s="420"/>
      <c r="S752" s="420"/>
      <c r="T752" s="420"/>
      <c r="U752" s="420"/>
      <c r="V752" s="153"/>
      <c r="W752" s="152"/>
      <c r="Y752" s="400"/>
      <c r="AA752" s="168">
        <v>120000.2</v>
      </c>
      <c r="AB752" s="163">
        <v>3714.52</v>
      </c>
      <c r="AC752" s="163">
        <v>55000</v>
      </c>
      <c r="AD752" s="164">
        <v>5</v>
      </c>
      <c r="AF752" s="400"/>
      <c r="AH752" s="401"/>
      <c r="AJ752" s="168">
        <v>120000.2</v>
      </c>
      <c r="AK752" s="163">
        <v>3714.52</v>
      </c>
      <c r="AL752" s="163">
        <v>55000</v>
      </c>
      <c r="AM752" s="164">
        <v>5</v>
      </c>
      <c r="AO752" s="401"/>
      <c r="AQ752" s="400"/>
      <c r="AS752" s="168">
        <v>120000.2</v>
      </c>
      <c r="AT752" s="163">
        <v>3714.52</v>
      </c>
      <c r="AU752" s="163">
        <v>55000</v>
      </c>
      <c r="AV752" s="164">
        <v>5</v>
      </c>
      <c r="AX752" s="400"/>
      <c r="AZ752" s="401"/>
      <c r="BB752" s="168">
        <v>120000.2</v>
      </c>
      <c r="BC752" s="163">
        <v>3714.52</v>
      </c>
      <c r="BD752" s="163">
        <v>55000</v>
      </c>
      <c r="BE752" s="164">
        <v>5</v>
      </c>
      <c r="BG752" s="401"/>
      <c r="BI752" s="400"/>
      <c r="BK752" s="168">
        <v>120000.2</v>
      </c>
      <c r="BL752" s="163">
        <v>3714.52</v>
      </c>
      <c r="BM752" s="163">
        <v>55000</v>
      </c>
      <c r="BN752" s="164">
        <v>5</v>
      </c>
      <c r="BP752" s="400"/>
      <c r="BR752" s="401"/>
      <c r="BT752" s="168">
        <v>120000.2</v>
      </c>
      <c r="BU752" s="163">
        <v>3714.52</v>
      </c>
      <c r="BV752" s="163">
        <v>55000</v>
      </c>
      <c r="BW752" s="164">
        <v>5</v>
      </c>
      <c r="BY752" s="401"/>
      <c r="CA752" s="400"/>
      <c r="CC752" s="168">
        <v>120000.2</v>
      </c>
      <c r="CD752" s="163">
        <v>3714.52</v>
      </c>
      <c r="CE752" s="163">
        <v>55000</v>
      </c>
      <c r="CF752" s="164">
        <v>5</v>
      </c>
      <c r="CH752" s="400"/>
      <c r="CJ752" s="401"/>
      <c r="CL752" s="168">
        <v>120000.2</v>
      </c>
      <c r="CM752" s="163">
        <v>3714.52</v>
      </c>
      <c r="CN752" s="163">
        <v>55000</v>
      </c>
      <c r="CO752" s="164">
        <v>5</v>
      </c>
      <c r="CQ752" s="401"/>
      <c r="CS752" s="400"/>
      <c r="CU752" s="168">
        <v>120000.2</v>
      </c>
      <c r="CV752" s="163">
        <v>3714.52</v>
      </c>
      <c r="CW752" s="163">
        <v>55000</v>
      </c>
      <c r="CX752" s="164">
        <v>5</v>
      </c>
      <c r="CZ752" s="400"/>
      <c r="DB752" s="401"/>
      <c r="DD752" s="168">
        <v>120000.2</v>
      </c>
      <c r="DE752" s="163">
        <v>3714.52</v>
      </c>
      <c r="DF752" s="163">
        <v>55000</v>
      </c>
      <c r="DG752" s="164">
        <v>5</v>
      </c>
      <c r="DI752" s="401"/>
      <c r="DK752" s="400"/>
      <c r="DM752" s="168">
        <v>120000.2</v>
      </c>
      <c r="DN752" s="163">
        <v>3714.52</v>
      </c>
      <c r="DO752" s="163">
        <v>55000</v>
      </c>
      <c r="DP752" s="164">
        <v>5</v>
      </c>
      <c r="DR752" s="400"/>
      <c r="DT752" s="401"/>
      <c r="DV752" s="168">
        <v>120000.2</v>
      </c>
      <c r="DW752" s="163">
        <v>3714.52</v>
      </c>
      <c r="DX752" s="163">
        <v>55000</v>
      </c>
      <c r="DY752" s="164">
        <v>5</v>
      </c>
      <c r="EA752" s="401"/>
      <c r="EC752" s="400"/>
      <c r="EE752" s="168">
        <v>120000.2</v>
      </c>
      <c r="EF752" s="163">
        <v>3714.52</v>
      </c>
      <c r="EG752" s="163">
        <v>55000</v>
      </c>
      <c r="EH752" s="164">
        <v>5</v>
      </c>
      <c r="EJ752" s="400"/>
      <c r="EL752" s="401"/>
      <c r="EM752" s="175"/>
      <c r="EN752" s="168">
        <v>120000.2</v>
      </c>
      <c r="EO752" s="163">
        <v>3714.52</v>
      </c>
      <c r="EP752" s="163">
        <v>55000</v>
      </c>
      <c r="EQ752" s="164">
        <v>5</v>
      </c>
      <c r="ER752" s="175"/>
      <c r="ES752" s="401"/>
      <c r="EU752" s="400"/>
      <c r="EV752" s="175"/>
      <c r="EW752" s="168">
        <v>120000.2</v>
      </c>
      <c r="EX752" s="163">
        <v>3714.52</v>
      </c>
      <c r="EY752" s="163">
        <v>55000</v>
      </c>
      <c r="EZ752" s="164">
        <v>5</v>
      </c>
      <c r="FA752" s="175"/>
      <c r="FB752" s="400"/>
      <c r="FD752" s="401"/>
      <c r="FF752" s="168">
        <v>120000.2</v>
      </c>
      <c r="FG752" s="163">
        <v>3714.52</v>
      </c>
      <c r="FH752" s="163">
        <v>55000</v>
      </c>
      <c r="FI752" s="164">
        <v>5</v>
      </c>
      <c r="FK752" s="401"/>
    </row>
    <row r="753" spans="1:167" ht="15" customHeight="1" x14ac:dyDescent="0.25">
      <c r="A753" s="153"/>
      <c r="B753" s="750"/>
      <c r="C753" s="750"/>
      <c r="D753" s="750"/>
      <c r="E753" s="750"/>
      <c r="F753" s="750"/>
      <c r="G753" s="399"/>
      <c r="H753" s="190">
        <v>175000.2</v>
      </c>
      <c r="I753" s="191">
        <v>6464.52</v>
      </c>
      <c r="J753" s="191">
        <v>125000</v>
      </c>
      <c r="K753" s="192">
        <v>6</v>
      </c>
      <c r="L753" s="178"/>
      <c r="M753" s="178"/>
      <c r="N753" s="178"/>
      <c r="O753" s="178"/>
      <c r="P753" s="178"/>
      <c r="Q753" s="420"/>
      <c r="R753" s="420"/>
      <c r="S753" s="420"/>
      <c r="T753" s="420"/>
      <c r="U753" s="420"/>
      <c r="V753" s="153"/>
      <c r="W753" s="152"/>
      <c r="Y753" s="400"/>
      <c r="AA753" s="190">
        <v>175000.2</v>
      </c>
      <c r="AB753" s="191">
        <v>6464.52</v>
      </c>
      <c r="AC753" s="191">
        <v>125000</v>
      </c>
      <c r="AD753" s="192">
        <v>6</v>
      </c>
      <c r="AF753" s="400"/>
      <c r="AH753" s="401"/>
      <c r="AJ753" s="190">
        <v>175000.2</v>
      </c>
      <c r="AK753" s="191">
        <v>6464.52</v>
      </c>
      <c r="AL753" s="191">
        <v>125000</v>
      </c>
      <c r="AM753" s="192">
        <v>6</v>
      </c>
      <c r="AO753" s="401"/>
      <c r="AQ753" s="400"/>
      <c r="AS753" s="190">
        <v>175000.2</v>
      </c>
      <c r="AT753" s="191">
        <v>6464.52</v>
      </c>
      <c r="AU753" s="191">
        <v>125000</v>
      </c>
      <c r="AV753" s="192">
        <v>6</v>
      </c>
      <c r="AX753" s="400"/>
      <c r="AZ753" s="401"/>
      <c r="BB753" s="190">
        <v>175000.2</v>
      </c>
      <c r="BC753" s="191">
        <v>6464.52</v>
      </c>
      <c r="BD753" s="191">
        <v>125000</v>
      </c>
      <c r="BE753" s="192">
        <v>6</v>
      </c>
      <c r="BG753" s="401"/>
      <c r="BI753" s="400"/>
      <c r="BK753" s="190">
        <v>175000.2</v>
      </c>
      <c r="BL753" s="191">
        <v>6464.52</v>
      </c>
      <c r="BM753" s="191">
        <v>125000</v>
      </c>
      <c r="BN753" s="192">
        <v>6</v>
      </c>
      <c r="BP753" s="400"/>
      <c r="BR753" s="401"/>
      <c r="BT753" s="190">
        <v>175000.2</v>
      </c>
      <c r="BU753" s="191">
        <v>6464.52</v>
      </c>
      <c r="BV753" s="191">
        <v>125000</v>
      </c>
      <c r="BW753" s="192">
        <v>6</v>
      </c>
      <c r="BY753" s="401"/>
      <c r="CA753" s="400"/>
      <c r="CC753" s="190">
        <v>175000.2</v>
      </c>
      <c r="CD753" s="191">
        <v>6464.52</v>
      </c>
      <c r="CE753" s="191">
        <v>125000</v>
      </c>
      <c r="CF753" s="192">
        <v>6</v>
      </c>
      <c r="CH753" s="400"/>
      <c r="CJ753" s="401"/>
      <c r="CL753" s="190">
        <v>175000.2</v>
      </c>
      <c r="CM753" s="191">
        <v>6464.52</v>
      </c>
      <c r="CN753" s="191">
        <v>125000</v>
      </c>
      <c r="CO753" s="192">
        <v>6</v>
      </c>
      <c r="CQ753" s="401"/>
      <c r="CS753" s="400"/>
      <c r="CU753" s="190">
        <v>175000.2</v>
      </c>
      <c r="CV753" s="191">
        <v>6464.52</v>
      </c>
      <c r="CW753" s="191">
        <v>125000</v>
      </c>
      <c r="CX753" s="192">
        <v>6</v>
      </c>
      <c r="CZ753" s="400"/>
      <c r="DB753" s="401"/>
      <c r="DD753" s="190">
        <v>175000.2</v>
      </c>
      <c r="DE753" s="191">
        <v>6464.52</v>
      </c>
      <c r="DF753" s="191">
        <v>125000</v>
      </c>
      <c r="DG753" s="192">
        <v>6</v>
      </c>
      <c r="DI753" s="401"/>
      <c r="DK753" s="400"/>
      <c r="DM753" s="190">
        <v>175000.2</v>
      </c>
      <c r="DN753" s="191">
        <v>6464.52</v>
      </c>
      <c r="DO753" s="191">
        <v>125000</v>
      </c>
      <c r="DP753" s="192">
        <v>6</v>
      </c>
      <c r="DR753" s="400"/>
      <c r="DT753" s="401"/>
      <c r="DV753" s="190">
        <v>175000.2</v>
      </c>
      <c r="DW753" s="191">
        <v>6464.52</v>
      </c>
      <c r="DX753" s="191">
        <v>125000</v>
      </c>
      <c r="DY753" s="192">
        <v>6</v>
      </c>
      <c r="EA753" s="401"/>
      <c r="EC753" s="400"/>
      <c r="EE753" s="190">
        <v>175000.2</v>
      </c>
      <c r="EF753" s="191">
        <v>6464.52</v>
      </c>
      <c r="EG753" s="191">
        <v>125000</v>
      </c>
      <c r="EH753" s="192">
        <v>6</v>
      </c>
      <c r="EJ753" s="400"/>
      <c r="EL753" s="401"/>
      <c r="EM753" s="175"/>
      <c r="EN753" s="190">
        <v>175000.2</v>
      </c>
      <c r="EO753" s="191">
        <v>6464.52</v>
      </c>
      <c r="EP753" s="191">
        <v>125000</v>
      </c>
      <c r="EQ753" s="192">
        <v>6</v>
      </c>
      <c r="ER753" s="175"/>
      <c r="ES753" s="401"/>
      <c r="EU753" s="400"/>
      <c r="EV753" s="175"/>
      <c r="EW753" s="190">
        <v>175000.2</v>
      </c>
      <c r="EX753" s="191">
        <v>6464.52</v>
      </c>
      <c r="EY753" s="191">
        <v>125000</v>
      </c>
      <c r="EZ753" s="192">
        <v>6</v>
      </c>
      <c r="FA753" s="175"/>
      <c r="FB753" s="400"/>
      <c r="FD753" s="401"/>
      <c r="FF753" s="190">
        <v>175000.2</v>
      </c>
      <c r="FG753" s="191">
        <v>6464.52</v>
      </c>
      <c r="FH753" s="191">
        <v>125000</v>
      </c>
      <c r="FI753" s="192">
        <v>6</v>
      </c>
      <c r="FK753" s="401"/>
    </row>
    <row r="754" spans="1:167" ht="15" customHeight="1" x14ac:dyDescent="0.25">
      <c r="A754" s="153"/>
      <c r="B754" s="750"/>
      <c r="C754" s="750"/>
      <c r="D754" s="750"/>
      <c r="E754" s="750"/>
      <c r="F754" s="750"/>
      <c r="G754" s="399"/>
      <c r="H754" s="193">
        <v>300000.2</v>
      </c>
      <c r="I754" s="194">
        <v>13964.52</v>
      </c>
      <c r="J754" s="194" t="s">
        <v>296</v>
      </c>
      <c r="K754" s="195">
        <v>7</v>
      </c>
      <c r="L754" s="178"/>
      <c r="M754" s="178"/>
      <c r="N754" s="178"/>
      <c r="O754" s="178"/>
      <c r="P754" s="178"/>
      <c r="Q754" s="420"/>
      <c r="R754" s="420"/>
      <c r="S754" s="420"/>
      <c r="T754" s="420"/>
      <c r="U754" s="420"/>
      <c r="V754" s="153"/>
      <c r="W754" s="152"/>
      <c r="Y754" s="400"/>
      <c r="AA754" s="193">
        <v>300000.2</v>
      </c>
      <c r="AB754" s="194">
        <v>13964.52</v>
      </c>
      <c r="AC754" s="194" t="s">
        <v>296</v>
      </c>
      <c r="AD754" s="195">
        <v>7</v>
      </c>
      <c r="AF754" s="400"/>
      <c r="AH754" s="401"/>
      <c r="AJ754" s="193">
        <v>300000.2</v>
      </c>
      <c r="AK754" s="194">
        <v>13964.52</v>
      </c>
      <c r="AL754" s="194" t="s">
        <v>296</v>
      </c>
      <c r="AM754" s="195">
        <v>7</v>
      </c>
      <c r="AO754" s="401"/>
      <c r="AQ754" s="400"/>
      <c r="AS754" s="193">
        <v>300000.2</v>
      </c>
      <c r="AT754" s="194">
        <v>13964.52</v>
      </c>
      <c r="AU754" s="194" t="s">
        <v>296</v>
      </c>
      <c r="AV754" s="195">
        <v>7</v>
      </c>
      <c r="AX754" s="400"/>
      <c r="AZ754" s="401"/>
      <c r="BB754" s="193">
        <v>300000.2</v>
      </c>
      <c r="BC754" s="194">
        <v>13964.52</v>
      </c>
      <c r="BD754" s="194" t="s">
        <v>296</v>
      </c>
      <c r="BE754" s="195">
        <v>7</v>
      </c>
      <c r="BG754" s="401"/>
      <c r="BI754" s="400"/>
      <c r="BK754" s="193">
        <v>300000.2</v>
      </c>
      <c r="BL754" s="194">
        <v>13964.52</v>
      </c>
      <c r="BM754" s="194" t="s">
        <v>296</v>
      </c>
      <c r="BN754" s="195">
        <v>7</v>
      </c>
      <c r="BP754" s="400"/>
      <c r="BR754" s="401"/>
      <c r="BT754" s="193">
        <v>300000.2</v>
      </c>
      <c r="BU754" s="194">
        <v>13964.52</v>
      </c>
      <c r="BV754" s="194" t="s">
        <v>296</v>
      </c>
      <c r="BW754" s="195">
        <v>7</v>
      </c>
      <c r="BY754" s="401"/>
      <c r="CA754" s="400"/>
      <c r="CC754" s="193">
        <v>300000.2</v>
      </c>
      <c r="CD754" s="194">
        <v>13964.52</v>
      </c>
      <c r="CE754" s="194" t="s">
        <v>296</v>
      </c>
      <c r="CF754" s="195">
        <v>7</v>
      </c>
      <c r="CH754" s="400"/>
      <c r="CJ754" s="401"/>
      <c r="CL754" s="193">
        <v>300000.2</v>
      </c>
      <c r="CM754" s="194">
        <v>13964.52</v>
      </c>
      <c r="CN754" s="194" t="s">
        <v>296</v>
      </c>
      <c r="CO754" s="195">
        <v>7</v>
      </c>
      <c r="CQ754" s="401"/>
      <c r="CS754" s="400"/>
      <c r="CU754" s="193">
        <v>300000.2</v>
      </c>
      <c r="CV754" s="194">
        <v>13964.52</v>
      </c>
      <c r="CW754" s="194" t="s">
        <v>296</v>
      </c>
      <c r="CX754" s="195">
        <v>7</v>
      </c>
      <c r="CZ754" s="400"/>
      <c r="DB754" s="401"/>
      <c r="DD754" s="193">
        <v>300000.2</v>
      </c>
      <c r="DE754" s="194">
        <v>13964.52</v>
      </c>
      <c r="DF754" s="194" t="s">
        <v>296</v>
      </c>
      <c r="DG754" s="195">
        <v>7</v>
      </c>
      <c r="DI754" s="401"/>
      <c r="DK754" s="400"/>
      <c r="DM754" s="193">
        <v>300000.2</v>
      </c>
      <c r="DN754" s="194">
        <v>13964.52</v>
      </c>
      <c r="DO754" s="194" t="s">
        <v>296</v>
      </c>
      <c r="DP754" s="195">
        <v>7</v>
      </c>
      <c r="DR754" s="400"/>
      <c r="DT754" s="401"/>
      <c r="DV754" s="193">
        <v>300000.2</v>
      </c>
      <c r="DW754" s="194">
        <v>13964.52</v>
      </c>
      <c r="DX754" s="194" t="s">
        <v>296</v>
      </c>
      <c r="DY754" s="195">
        <v>7</v>
      </c>
      <c r="EA754" s="401"/>
      <c r="EC754" s="400"/>
      <c r="EE754" s="193">
        <v>300000.2</v>
      </c>
      <c r="EF754" s="194">
        <v>13964.52</v>
      </c>
      <c r="EG754" s="194" t="s">
        <v>296</v>
      </c>
      <c r="EH754" s="195">
        <v>7</v>
      </c>
      <c r="EJ754" s="400"/>
      <c r="EL754" s="401"/>
      <c r="EM754" s="175"/>
      <c r="EN754" s="193">
        <v>300000.2</v>
      </c>
      <c r="EO754" s="194">
        <v>13964.52</v>
      </c>
      <c r="EP754" s="194" t="s">
        <v>296</v>
      </c>
      <c r="EQ754" s="195">
        <v>7</v>
      </c>
      <c r="ER754" s="175"/>
      <c r="ES754" s="401"/>
      <c r="EU754" s="400"/>
      <c r="EV754" s="175"/>
      <c r="EW754" s="193">
        <v>300000.2</v>
      </c>
      <c r="EX754" s="194">
        <v>13964.52</v>
      </c>
      <c r="EY754" s="194" t="s">
        <v>296</v>
      </c>
      <c r="EZ754" s="195">
        <v>7</v>
      </c>
      <c r="FA754" s="175"/>
      <c r="FB754" s="400"/>
      <c r="FD754" s="401"/>
      <c r="FF754" s="193">
        <v>300000.2</v>
      </c>
      <c r="FG754" s="194">
        <v>13964.52</v>
      </c>
      <c r="FH754" s="194" t="s">
        <v>296</v>
      </c>
      <c r="FI754" s="195">
        <v>7</v>
      </c>
      <c r="FK754" s="401"/>
    </row>
    <row r="755" spans="1:167" ht="15" customHeight="1" x14ac:dyDescent="0.25">
      <c r="A755" s="153"/>
      <c r="B755" s="750"/>
      <c r="C755" s="750"/>
      <c r="D755" s="750"/>
      <c r="E755" s="750"/>
      <c r="F755" s="750"/>
      <c r="G755" s="399"/>
      <c r="Q755" s="420"/>
      <c r="R755" s="420"/>
      <c r="S755" s="420"/>
      <c r="T755" s="420"/>
      <c r="U755" s="420"/>
      <c r="V755" s="153"/>
      <c r="W755" s="152"/>
      <c r="Y755" s="400"/>
      <c r="AF755" s="400"/>
      <c r="AH755" s="401"/>
      <c r="AO755" s="401"/>
      <c r="AQ755" s="400"/>
      <c r="AX755" s="400"/>
      <c r="AZ755" s="401"/>
      <c r="BG755" s="401"/>
      <c r="BI755" s="400"/>
      <c r="BP755" s="400"/>
      <c r="BR755" s="401"/>
      <c r="BY755" s="401"/>
      <c r="CA755" s="400"/>
      <c r="CH755" s="400"/>
      <c r="CJ755" s="401"/>
      <c r="CQ755" s="401"/>
      <c r="CS755" s="400"/>
      <c r="CZ755" s="400"/>
      <c r="DB755" s="401"/>
      <c r="DI755" s="401"/>
      <c r="DK755" s="400"/>
      <c r="DR755" s="400"/>
      <c r="DT755" s="401"/>
      <c r="EA755" s="401"/>
      <c r="EC755" s="400"/>
      <c r="EJ755" s="400"/>
      <c r="EL755" s="401"/>
      <c r="EM755" s="175"/>
      <c r="ER755" s="175"/>
      <c r="ES755" s="401"/>
      <c r="EU755" s="400"/>
      <c r="EV755" s="175"/>
      <c r="FA755" s="175"/>
      <c r="FB755" s="400"/>
      <c r="FD755" s="401"/>
      <c r="FK755" s="401"/>
    </row>
    <row r="756" spans="1:167" ht="15" customHeight="1" x14ac:dyDescent="0.25">
      <c r="A756" s="153"/>
      <c r="B756" s="750"/>
      <c r="C756" s="750"/>
      <c r="D756" s="750"/>
      <c r="E756" s="750"/>
      <c r="F756" s="750"/>
      <c r="G756" s="399"/>
      <c r="H756" s="687" t="s">
        <v>306</v>
      </c>
      <c r="I756" s="688"/>
      <c r="J756" s="688"/>
      <c r="K756" s="689"/>
      <c r="L756" s="178"/>
      <c r="M756" s="687" t="s">
        <v>298</v>
      </c>
      <c r="N756" s="688"/>
      <c r="O756" s="688"/>
      <c r="P756" s="689"/>
      <c r="Q756" s="420"/>
      <c r="R756" s="420"/>
      <c r="S756" s="420"/>
      <c r="T756" s="420"/>
      <c r="U756" s="420"/>
      <c r="V756" s="153"/>
      <c r="W756" s="152"/>
      <c r="Y756" s="400"/>
      <c r="AA756" s="687" t="s">
        <v>721</v>
      </c>
      <c r="AB756" s="688"/>
      <c r="AC756" s="688"/>
      <c r="AD756" s="689"/>
      <c r="AF756" s="400"/>
      <c r="AH756" s="401"/>
      <c r="AJ756" s="687" t="s">
        <v>721</v>
      </c>
      <c r="AK756" s="688"/>
      <c r="AL756" s="688"/>
      <c r="AM756" s="689"/>
      <c r="AO756" s="401"/>
      <c r="AQ756" s="400"/>
      <c r="AS756" s="687" t="s">
        <v>721</v>
      </c>
      <c r="AT756" s="688"/>
      <c r="AU756" s="688"/>
      <c r="AV756" s="689"/>
      <c r="AX756" s="400"/>
      <c r="AZ756" s="401"/>
      <c r="BB756" s="687" t="s">
        <v>721</v>
      </c>
      <c r="BC756" s="688"/>
      <c r="BD756" s="688"/>
      <c r="BE756" s="689"/>
      <c r="BG756" s="401"/>
      <c r="BI756" s="400"/>
      <c r="BK756" s="687" t="s">
        <v>721</v>
      </c>
      <c r="BL756" s="688"/>
      <c r="BM756" s="688"/>
      <c r="BN756" s="689"/>
      <c r="BP756" s="400"/>
      <c r="BR756" s="401"/>
      <c r="BT756" s="687" t="s">
        <v>721</v>
      </c>
      <c r="BU756" s="688"/>
      <c r="BV756" s="688"/>
      <c r="BW756" s="689"/>
      <c r="BY756" s="401"/>
      <c r="CA756" s="400"/>
      <c r="CC756" s="687" t="s">
        <v>721</v>
      </c>
      <c r="CD756" s="688"/>
      <c r="CE756" s="688"/>
      <c r="CF756" s="689"/>
      <c r="CH756" s="400"/>
      <c r="CJ756" s="401"/>
      <c r="CL756" s="687" t="s">
        <v>721</v>
      </c>
      <c r="CM756" s="688"/>
      <c r="CN756" s="688"/>
      <c r="CO756" s="689"/>
      <c r="CQ756" s="401"/>
      <c r="CS756" s="400"/>
      <c r="CU756" s="687" t="s">
        <v>721</v>
      </c>
      <c r="CV756" s="688"/>
      <c r="CW756" s="688"/>
      <c r="CX756" s="689"/>
      <c r="CZ756" s="400"/>
      <c r="DB756" s="401"/>
      <c r="DD756" s="687" t="s">
        <v>721</v>
      </c>
      <c r="DE756" s="688"/>
      <c r="DF756" s="688"/>
      <c r="DG756" s="689"/>
      <c r="DI756" s="401"/>
      <c r="DK756" s="400"/>
      <c r="DM756" s="687" t="s">
        <v>721</v>
      </c>
      <c r="DN756" s="688"/>
      <c r="DO756" s="688"/>
      <c r="DP756" s="689"/>
      <c r="DR756" s="400"/>
      <c r="DT756" s="401"/>
      <c r="DV756" s="687" t="s">
        <v>721</v>
      </c>
      <c r="DW756" s="688"/>
      <c r="DX756" s="688"/>
      <c r="DY756" s="689"/>
      <c r="EA756" s="401"/>
      <c r="EC756" s="400"/>
      <c r="EE756" s="687" t="s">
        <v>721</v>
      </c>
      <c r="EF756" s="688"/>
      <c r="EG756" s="688"/>
      <c r="EH756" s="689"/>
      <c r="EJ756" s="400"/>
      <c r="EL756" s="401"/>
      <c r="EM756" s="175"/>
      <c r="EN756" s="687" t="s">
        <v>721</v>
      </c>
      <c r="EO756" s="688"/>
      <c r="EP756" s="688"/>
      <c r="EQ756" s="689"/>
      <c r="ER756" s="175"/>
      <c r="ES756" s="401"/>
      <c r="EU756" s="400"/>
      <c r="EV756" s="175"/>
      <c r="EW756" s="687" t="s">
        <v>721</v>
      </c>
      <c r="EX756" s="688"/>
      <c r="EY756" s="688"/>
      <c r="EZ756" s="689"/>
      <c r="FA756" s="175"/>
      <c r="FB756" s="400"/>
      <c r="FD756" s="401"/>
      <c r="FF756" s="687" t="s">
        <v>721</v>
      </c>
      <c r="FG756" s="688"/>
      <c r="FH756" s="688"/>
      <c r="FI756" s="689"/>
      <c r="FK756" s="401"/>
    </row>
    <row r="757" spans="1:167" ht="15" customHeight="1" x14ac:dyDescent="0.25">
      <c r="A757" s="153"/>
      <c r="B757" s="750"/>
      <c r="C757" s="750"/>
      <c r="D757" s="750"/>
      <c r="E757" s="750"/>
      <c r="F757" s="750"/>
      <c r="G757" s="399"/>
      <c r="H757" s="690"/>
      <c r="I757" s="691"/>
      <c r="J757" s="691"/>
      <c r="K757" s="692"/>
      <c r="L757" s="178"/>
      <c r="M757" s="690"/>
      <c r="N757" s="691"/>
      <c r="O757" s="691"/>
      <c r="P757" s="692"/>
      <c r="Q757" s="420"/>
      <c r="R757" s="420"/>
      <c r="S757" s="420"/>
      <c r="T757" s="420"/>
      <c r="U757" s="420"/>
      <c r="V757" s="153"/>
      <c r="W757" s="152"/>
      <c r="Y757" s="400"/>
      <c r="AA757" s="690"/>
      <c r="AB757" s="691"/>
      <c r="AC757" s="691"/>
      <c r="AD757" s="692"/>
      <c r="AF757" s="400"/>
      <c r="AH757" s="401"/>
      <c r="AJ757" s="690"/>
      <c r="AK757" s="691"/>
      <c r="AL757" s="691"/>
      <c r="AM757" s="692"/>
      <c r="AO757" s="401"/>
      <c r="AQ757" s="400"/>
      <c r="AS757" s="690"/>
      <c r="AT757" s="691"/>
      <c r="AU757" s="691"/>
      <c r="AV757" s="692"/>
      <c r="AX757" s="400"/>
      <c r="AZ757" s="401"/>
      <c r="BB757" s="690"/>
      <c r="BC757" s="691"/>
      <c r="BD757" s="691"/>
      <c r="BE757" s="692"/>
      <c r="BG757" s="401"/>
      <c r="BI757" s="400"/>
      <c r="BK757" s="690"/>
      <c r="BL757" s="691"/>
      <c r="BM757" s="691"/>
      <c r="BN757" s="692"/>
      <c r="BP757" s="400"/>
      <c r="BR757" s="401"/>
      <c r="BT757" s="690"/>
      <c r="BU757" s="691"/>
      <c r="BV757" s="691"/>
      <c r="BW757" s="692"/>
      <c r="BY757" s="401"/>
      <c r="CA757" s="400"/>
      <c r="CC757" s="690"/>
      <c r="CD757" s="691"/>
      <c r="CE757" s="691"/>
      <c r="CF757" s="692"/>
      <c r="CH757" s="400"/>
      <c r="CJ757" s="401"/>
      <c r="CL757" s="690"/>
      <c r="CM757" s="691"/>
      <c r="CN757" s="691"/>
      <c r="CO757" s="692"/>
      <c r="CQ757" s="401"/>
      <c r="CS757" s="400"/>
      <c r="CU757" s="690"/>
      <c r="CV757" s="691"/>
      <c r="CW757" s="691"/>
      <c r="CX757" s="692"/>
      <c r="CZ757" s="400"/>
      <c r="DB757" s="401"/>
      <c r="DD757" s="690"/>
      <c r="DE757" s="691"/>
      <c r="DF757" s="691"/>
      <c r="DG757" s="692"/>
      <c r="DI757" s="401"/>
      <c r="DK757" s="400"/>
      <c r="DM757" s="690"/>
      <c r="DN757" s="691"/>
      <c r="DO757" s="691"/>
      <c r="DP757" s="692"/>
      <c r="DR757" s="400"/>
      <c r="DT757" s="401"/>
      <c r="DV757" s="690"/>
      <c r="DW757" s="691"/>
      <c r="DX757" s="691"/>
      <c r="DY757" s="692"/>
      <c r="EA757" s="401"/>
      <c r="EC757" s="400"/>
      <c r="EE757" s="690"/>
      <c r="EF757" s="691"/>
      <c r="EG757" s="691"/>
      <c r="EH757" s="692"/>
      <c r="EJ757" s="400"/>
      <c r="EL757" s="401"/>
      <c r="EM757" s="175"/>
      <c r="EN757" s="690"/>
      <c r="EO757" s="691"/>
      <c r="EP757" s="691"/>
      <c r="EQ757" s="692"/>
      <c r="ER757" s="175"/>
      <c r="ES757" s="401"/>
      <c r="EU757" s="400"/>
      <c r="EV757" s="175"/>
      <c r="EW757" s="690"/>
      <c r="EX757" s="691"/>
      <c r="EY757" s="691"/>
      <c r="EZ757" s="692"/>
      <c r="FA757" s="175"/>
      <c r="FB757" s="400"/>
      <c r="FD757" s="401"/>
      <c r="FF757" s="690"/>
      <c r="FG757" s="691"/>
      <c r="FH757" s="691"/>
      <c r="FI757" s="692"/>
      <c r="FK757" s="401"/>
    </row>
    <row r="758" spans="1:167" ht="15" customHeight="1" x14ac:dyDescent="0.25">
      <c r="A758" s="153"/>
      <c r="B758" s="750"/>
      <c r="C758" s="750"/>
      <c r="D758" s="750"/>
      <c r="E758" s="750"/>
      <c r="F758" s="750"/>
      <c r="G758" s="399"/>
      <c r="H758" s="697" t="s">
        <v>286</v>
      </c>
      <c r="I758" s="693" t="s">
        <v>287</v>
      </c>
      <c r="J758" s="693" t="s">
        <v>288</v>
      </c>
      <c r="K758" s="699" t="s">
        <v>289</v>
      </c>
      <c r="L758" s="178"/>
      <c r="M758" s="697" t="s">
        <v>290</v>
      </c>
      <c r="N758" s="693" t="s">
        <v>287</v>
      </c>
      <c r="O758" s="701" t="s">
        <v>291</v>
      </c>
      <c r="P758" s="699" t="s">
        <v>289</v>
      </c>
      <c r="Q758" s="420"/>
      <c r="R758" s="420"/>
      <c r="S758" s="420"/>
      <c r="T758" s="420"/>
      <c r="U758" s="420"/>
      <c r="V758" s="153"/>
      <c r="W758" s="152"/>
      <c r="Y758" s="400"/>
      <c r="AA758" s="697" t="s">
        <v>286</v>
      </c>
      <c r="AB758" s="693" t="s">
        <v>287</v>
      </c>
      <c r="AC758" s="693" t="s">
        <v>288</v>
      </c>
      <c r="AD758" s="699" t="s">
        <v>289</v>
      </c>
      <c r="AF758" s="400"/>
      <c r="AH758" s="401"/>
      <c r="AJ758" s="697" t="s">
        <v>286</v>
      </c>
      <c r="AK758" s="693" t="s">
        <v>287</v>
      </c>
      <c r="AL758" s="693" t="s">
        <v>288</v>
      </c>
      <c r="AM758" s="699" t="s">
        <v>289</v>
      </c>
      <c r="AO758" s="401"/>
      <c r="AQ758" s="400"/>
      <c r="AS758" s="697" t="s">
        <v>286</v>
      </c>
      <c r="AT758" s="693" t="s">
        <v>287</v>
      </c>
      <c r="AU758" s="693" t="s">
        <v>288</v>
      </c>
      <c r="AV758" s="699" t="s">
        <v>289</v>
      </c>
      <c r="AX758" s="400"/>
      <c r="AZ758" s="401"/>
      <c r="BB758" s="697" t="s">
        <v>286</v>
      </c>
      <c r="BC758" s="693" t="s">
        <v>287</v>
      </c>
      <c r="BD758" s="693" t="s">
        <v>288</v>
      </c>
      <c r="BE758" s="699" t="s">
        <v>289</v>
      </c>
      <c r="BG758" s="401"/>
      <c r="BI758" s="400"/>
      <c r="BK758" s="697" t="s">
        <v>286</v>
      </c>
      <c r="BL758" s="693" t="s">
        <v>287</v>
      </c>
      <c r="BM758" s="693" t="s">
        <v>288</v>
      </c>
      <c r="BN758" s="699" t="s">
        <v>289</v>
      </c>
      <c r="BP758" s="400"/>
      <c r="BR758" s="401"/>
      <c r="BT758" s="697" t="s">
        <v>286</v>
      </c>
      <c r="BU758" s="693" t="s">
        <v>287</v>
      </c>
      <c r="BV758" s="693" t="s">
        <v>288</v>
      </c>
      <c r="BW758" s="699" t="s">
        <v>289</v>
      </c>
      <c r="BY758" s="401"/>
      <c r="CA758" s="400"/>
      <c r="CC758" s="697" t="s">
        <v>286</v>
      </c>
      <c r="CD758" s="693" t="s">
        <v>287</v>
      </c>
      <c r="CE758" s="693" t="s">
        <v>288</v>
      </c>
      <c r="CF758" s="699" t="s">
        <v>289</v>
      </c>
      <c r="CH758" s="400"/>
      <c r="CJ758" s="401"/>
      <c r="CL758" s="697" t="s">
        <v>286</v>
      </c>
      <c r="CM758" s="693" t="s">
        <v>287</v>
      </c>
      <c r="CN758" s="693" t="s">
        <v>288</v>
      </c>
      <c r="CO758" s="699" t="s">
        <v>289</v>
      </c>
      <c r="CQ758" s="401"/>
      <c r="CS758" s="400"/>
      <c r="CU758" s="697" t="s">
        <v>286</v>
      </c>
      <c r="CV758" s="693" t="s">
        <v>287</v>
      </c>
      <c r="CW758" s="693" t="s">
        <v>288</v>
      </c>
      <c r="CX758" s="699" t="s">
        <v>289</v>
      </c>
      <c r="CZ758" s="400"/>
      <c r="DB758" s="401"/>
      <c r="DD758" s="697" t="s">
        <v>286</v>
      </c>
      <c r="DE758" s="693" t="s">
        <v>287</v>
      </c>
      <c r="DF758" s="693" t="s">
        <v>288</v>
      </c>
      <c r="DG758" s="699" t="s">
        <v>289</v>
      </c>
      <c r="DI758" s="401"/>
      <c r="DK758" s="400"/>
      <c r="DM758" s="697" t="s">
        <v>286</v>
      </c>
      <c r="DN758" s="693" t="s">
        <v>287</v>
      </c>
      <c r="DO758" s="693" t="s">
        <v>288</v>
      </c>
      <c r="DP758" s="699" t="s">
        <v>289</v>
      </c>
      <c r="DR758" s="400"/>
      <c r="DT758" s="401"/>
      <c r="DV758" s="697" t="s">
        <v>286</v>
      </c>
      <c r="DW758" s="693" t="s">
        <v>287</v>
      </c>
      <c r="DX758" s="693" t="s">
        <v>288</v>
      </c>
      <c r="DY758" s="699" t="s">
        <v>289</v>
      </c>
      <c r="EA758" s="401"/>
      <c r="EC758" s="400"/>
      <c r="EE758" s="697" t="s">
        <v>286</v>
      </c>
      <c r="EF758" s="693" t="s">
        <v>287</v>
      </c>
      <c r="EG758" s="693" t="s">
        <v>288</v>
      </c>
      <c r="EH758" s="699" t="s">
        <v>289</v>
      </c>
      <c r="EJ758" s="400"/>
      <c r="EL758" s="401"/>
      <c r="EM758" s="175"/>
      <c r="EN758" s="697" t="s">
        <v>286</v>
      </c>
      <c r="EO758" s="693" t="s">
        <v>287</v>
      </c>
      <c r="EP758" s="693" t="s">
        <v>288</v>
      </c>
      <c r="EQ758" s="699" t="s">
        <v>289</v>
      </c>
      <c r="ER758" s="175"/>
      <c r="ES758" s="401"/>
      <c r="EU758" s="400"/>
      <c r="EV758" s="175"/>
      <c r="EW758" s="697" t="s">
        <v>286</v>
      </c>
      <c r="EX758" s="693" t="s">
        <v>287</v>
      </c>
      <c r="EY758" s="693" t="s">
        <v>288</v>
      </c>
      <c r="EZ758" s="699" t="s">
        <v>289</v>
      </c>
      <c r="FA758" s="175"/>
      <c r="FB758" s="400"/>
      <c r="FD758" s="401"/>
      <c r="FF758" s="697" t="s">
        <v>286</v>
      </c>
      <c r="FG758" s="693" t="s">
        <v>287</v>
      </c>
      <c r="FH758" s="693" t="s">
        <v>288</v>
      </c>
      <c r="FI758" s="699" t="s">
        <v>289</v>
      </c>
      <c r="FK758" s="401"/>
    </row>
    <row r="759" spans="1:167" ht="15" customHeight="1" x14ac:dyDescent="0.25">
      <c r="A759" s="153"/>
      <c r="B759" s="750"/>
      <c r="C759" s="750"/>
      <c r="D759" s="750"/>
      <c r="E759" s="750"/>
      <c r="F759" s="750"/>
      <c r="G759" s="399"/>
      <c r="H759" s="698"/>
      <c r="I759" s="694"/>
      <c r="J759" s="694"/>
      <c r="K759" s="700"/>
      <c r="L759" s="178"/>
      <c r="M759" s="698"/>
      <c r="N759" s="694"/>
      <c r="O759" s="702"/>
      <c r="P759" s="700"/>
      <c r="Q759" s="402"/>
      <c r="R759" s="402"/>
      <c r="S759" s="402"/>
      <c r="T759" s="402"/>
      <c r="U759" s="402"/>
      <c r="V759" s="153"/>
      <c r="W759" s="152"/>
      <c r="Y759" s="400"/>
      <c r="AA759" s="698"/>
      <c r="AB759" s="694"/>
      <c r="AC759" s="694"/>
      <c r="AD759" s="700"/>
      <c r="AF759" s="400"/>
      <c r="AH759" s="401"/>
      <c r="AJ759" s="698"/>
      <c r="AK759" s="694"/>
      <c r="AL759" s="694"/>
      <c r="AM759" s="700"/>
      <c r="AO759" s="401"/>
      <c r="AQ759" s="400"/>
      <c r="AS759" s="698"/>
      <c r="AT759" s="694"/>
      <c r="AU759" s="694"/>
      <c r="AV759" s="700"/>
      <c r="AX759" s="400"/>
      <c r="AZ759" s="401"/>
      <c r="BB759" s="698"/>
      <c r="BC759" s="694"/>
      <c r="BD759" s="694"/>
      <c r="BE759" s="700"/>
      <c r="BG759" s="401"/>
      <c r="BI759" s="400"/>
      <c r="BK759" s="698"/>
      <c r="BL759" s="694"/>
      <c r="BM759" s="694"/>
      <c r="BN759" s="700"/>
      <c r="BP759" s="400"/>
      <c r="BR759" s="401"/>
      <c r="BT759" s="698"/>
      <c r="BU759" s="694"/>
      <c r="BV759" s="694"/>
      <c r="BW759" s="700"/>
      <c r="BY759" s="401"/>
      <c r="CA759" s="400"/>
      <c r="CC759" s="698"/>
      <c r="CD759" s="694"/>
      <c r="CE759" s="694"/>
      <c r="CF759" s="700"/>
      <c r="CH759" s="400"/>
      <c r="CJ759" s="401"/>
      <c r="CL759" s="698"/>
      <c r="CM759" s="694"/>
      <c r="CN759" s="694"/>
      <c r="CO759" s="700"/>
      <c r="CQ759" s="401"/>
      <c r="CS759" s="400"/>
      <c r="CU759" s="698"/>
      <c r="CV759" s="694"/>
      <c r="CW759" s="694"/>
      <c r="CX759" s="700"/>
      <c r="CZ759" s="400"/>
      <c r="DB759" s="401"/>
      <c r="DD759" s="698"/>
      <c r="DE759" s="694"/>
      <c r="DF759" s="694"/>
      <c r="DG759" s="700"/>
      <c r="DI759" s="401"/>
      <c r="DK759" s="400"/>
      <c r="DM759" s="698"/>
      <c r="DN759" s="694"/>
      <c r="DO759" s="694"/>
      <c r="DP759" s="700"/>
      <c r="DR759" s="400"/>
      <c r="DT759" s="401"/>
      <c r="DV759" s="698"/>
      <c r="DW759" s="694"/>
      <c r="DX759" s="694"/>
      <c r="DY759" s="700"/>
      <c r="EA759" s="401"/>
      <c r="EC759" s="400"/>
      <c r="EE759" s="698"/>
      <c r="EF759" s="694"/>
      <c r="EG759" s="694"/>
      <c r="EH759" s="700"/>
      <c r="EJ759" s="400"/>
      <c r="EL759" s="401"/>
      <c r="EM759" s="175"/>
      <c r="EN759" s="698"/>
      <c r="EO759" s="694"/>
      <c r="EP759" s="694"/>
      <c r="EQ759" s="700"/>
      <c r="ER759" s="175"/>
      <c r="ES759" s="401"/>
      <c r="EU759" s="400"/>
      <c r="EV759" s="175"/>
      <c r="EW759" s="698"/>
      <c r="EX759" s="694"/>
      <c r="EY759" s="694"/>
      <c r="EZ759" s="700"/>
      <c r="FA759" s="175"/>
      <c r="FB759" s="400"/>
      <c r="FD759" s="401"/>
      <c r="FF759" s="698"/>
      <c r="FG759" s="694"/>
      <c r="FH759" s="694"/>
      <c r="FI759" s="700"/>
      <c r="FK759" s="401"/>
    </row>
    <row r="760" spans="1:167" ht="15" customHeight="1" x14ac:dyDescent="0.25">
      <c r="A760" s="153"/>
      <c r="B760" s="750"/>
      <c r="C760" s="750"/>
      <c r="D760" s="750"/>
      <c r="E760" s="750"/>
      <c r="F760" s="750"/>
      <c r="G760" s="399"/>
      <c r="H760" s="158" t="s">
        <v>292</v>
      </c>
      <c r="I760" s="159" t="s">
        <v>292</v>
      </c>
      <c r="J760" s="159" t="s">
        <v>292</v>
      </c>
      <c r="K760" s="160" t="s">
        <v>292</v>
      </c>
      <c r="L760" s="178"/>
      <c r="M760" s="158" t="s">
        <v>292</v>
      </c>
      <c r="N760" s="159" t="s">
        <v>292</v>
      </c>
      <c r="O760" s="159" t="s">
        <v>292</v>
      </c>
      <c r="P760" s="160" t="s">
        <v>292</v>
      </c>
      <c r="Q760" s="402"/>
      <c r="R760" s="402"/>
      <c r="S760" s="402"/>
      <c r="T760" s="402"/>
      <c r="U760" s="402"/>
      <c r="V760" s="153"/>
      <c r="W760" s="152"/>
      <c r="Y760" s="400"/>
      <c r="AA760" s="158" t="s">
        <v>292</v>
      </c>
      <c r="AB760" s="159" t="s">
        <v>292</v>
      </c>
      <c r="AC760" s="159" t="s">
        <v>292</v>
      </c>
      <c r="AD760" s="160" t="s">
        <v>292</v>
      </c>
      <c r="AF760" s="400"/>
      <c r="AH760" s="401"/>
      <c r="AJ760" s="158" t="s">
        <v>292</v>
      </c>
      <c r="AK760" s="159" t="s">
        <v>292</v>
      </c>
      <c r="AL760" s="159" t="s">
        <v>292</v>
      </c>
      <c r="AM760" s="160" t="s">
        <v>292</v>
      </c>
      <c r="AO760" s="401"/>
      <c r="AQ760" s="400"/>
      <c r="AS760" s="158" t="s">
        <v>292</v>
      </c>
      <c r="AT760" s="159" t="s">
        <v>292</v>
      </c>
      <c r="AU760" s="159" t="s">
        <v>292</v>
      </c>
      <c r="AV760" s="160" t="s">
        <v>292</v>
      </c>
      <c r="AX760" s="400"/>
      <c r="AZ760" s="401"/>
      <c r="BB760" s="158" t="s">
        <v>292</v>
      </c>
      <c r="BC760" s="159" t="s">
        <v>292</v>
      </c>
      <c r="BD760" s="159" t="s">
        <v>292</v>
      </c>
      <c r="BE760" s="160" t="s">
        <v>292</v>
      </c>
      <c r="BG760" s="401"/>
      <c r="BI760" s="400"/>
      <c r="BK760" s="158" t="s">
        <v>292</v>
      </c>
      <c r="BL760" s="159" t="s">
        <v>292</v>
      </c>
      <c r="BM760" s="159" t="s">
        <v>292</v>
      </c>
      <c r="BN760" s="160" t="s">
        <v>292</v>
      </c>
      <c r="BP760" s="400"/>
      <c r="BR760" s="401"/>
      <c r="BT760" s="158" t="s">
        <v>292</v>
      </c>
      <c r="BU760" s="159" t="s">
        <v>292</v>
      </c>
      <c r="BV760" s="159" t="s">
        <v>292</v>
      </c>
      <c r="BW760" s="160" t="s">
        <v>292</v>
      </c>
      <c r="BY760" s="401"/>
      <c r="CA760" s="400"/>
      <c r="CC760" s="158" t="s">
        <v>292</v>
      </c>
      <c r="CD760" s="159" t="s">
        <v>292</v>
      </c>
      <c r="CE760" s="159" t="s">
        <v>292</v>
      </c>
      <c r="CF760" s="160" t="s">
        <v>292</v>
      </c>
      <c r="CH760" s="400"/>
      <c r="CJ760" s="401"/>
      <c r="CL760" s="158" t="s">
        <v>292</v>
      </c>
      <c r="CM760" s="159" t="s">
        <v>292</v>
      </c>
      <c r="CN760" s="159" t="s">
        <v>292</v>
      </c>
      <c r="CO760" s="160" t="s">
        <v>292</v>
      </c>
      <c r="CQ760" s="401"/>
      <c r="CS760" s="400"/>
      <c r="CU760" s="158" t="s">
        <v>292</v>
      </c>
      <c r="CV760" s="159" t="s">
        <v>292</v>
      </c>
      <c r="CW760" s="159" t="s">
        <v>292</v>
      </c>
      <c r="CX760" s="160" t="s">
        <v>292</v>
      </c>
      <c r="CZ760" s="400"/>
      <c r="DB760" s="401"/>
      <c r="DD760" s="158" t="s">
        <v>292</v>
      </c>
      <c r="DE760" s="159" t="s">
        <v>292</v>
      </c>
      <c r="DF760" s="159" t="s">
        <v>292</v>
      </c>
      <c r="DG760" s="160" t="s">
        <v>292</v>
      </c>
      <c r="DI760" s="401"/>
      <c r="DK760" s="400"/>
      <c r="DM760" s="158" t="s">
        <v>292</v>
      </c>
      <c r="DN760" s="159" t="s">
        <v>292</v>
      </c>
      <c r="DO760" s="159" t="s">
        <v>292</v>
      </c>
      <c r="DP760" s="160" t="s">
        <v>292</v>
      </c>
      <c r="DR760" s="400"/>
      <c r="DT760" s="401"/>
      <c r="DV760" s="158" t="s">
        <v>292</v>
      </c>
      <c r="DW760" s="159" t="s">
        <v>292</v>
      </c>
      <c r="DX760" s="159" t="s">
        <v>292</v>
      </c>
      <c r="DY760" s="160" t="s">
        <v>292</v>
      </c>
      <c r="EA760" s="401"/>
      <c r="EC760" s="400"/>
      <c r="EE760" s="158" t="s">
        <v>292</v>
      </c>
      <c r="EF760" s="159" t="s">
        <v>292</v>
      </c>
      <c r="EG760" s="159" t="s">
        <v>292</v>
      </c>
      <c r="EH760" s="160" t="s">
        <v>292</v>
      </c>
      <c r="EJ760" s="400"/>
      <c r="EL760" s="401"/>
      <c r="EM760" s="175"/>
      <c r="EN760" s="158" t="s">
        <v>292</v>
      </c>
      <c r="EO760" s="159" t="s">
        <v>292</v>
      </c>
      <c r="EP760" s="159" t="s">
        <v>292</v>
      </c>
      <c r="EQ760" s="160" t="s">
        <v>292</v>
      </c>
      <c r="ER760" s="175"/>
      <c r="ES760" s="401"/>
      <c r="EU760" s="400"/>
      <c r="EV760" s="175"/>
      <c r="EW760" s="158" t="s">
        <v>292</v>
      </c>
      <c r="EX760" s="159" t="s">
        <v>292</v>
      </c>
      <c r="EY760" s="159" t="s">
        <v>292</v>
      </c>
      <c r="EZ760" s="160" t="s">
        <v>292</v>
      </c>
      <c r="FA760" s="175"/>
      <c r="FB760" s="400"/>
      <c r="FD760" s="401"/>
      <c r="FF760" s="158" t="s">
        <v>292</v>
      </c>
      <c r="FG760" s="159" t="s">
        <v>292</v>
      </c>
      <c r="FH760" s="159" t="s">
        <v>292</v>
      </c>
      <c r="FI760" s="160" t="s">
        <v>292</v>
      </c>
      <c r="FK760" s="401"/>
    </row>
    <row r="761" spans="1:167" ht="15" customHeight="1" x14ac:dyDescent="0.25">
      <c r="A761" s="153"/>
      <c r="B761" s="750"/>
      <c r="C761" s="750"/>
      <c r="D761" s="750"/>
      <c r="E761" s="750"/>
      <c r="F761" s="750"/>
      <c r="G761" s="399"/>
      <c r="H761" s="158" t="s">
        <v>293</v>
      </c>
      <c r="I761" s="159" t="s">
        <v>294</v>
      </c>
      <c r="J761" s="159" t="s">
        <v>293</v>
      </c>
      <c r="K761" s="160" t="s">
        <v>295</v>
      </c>
      <c r="L761" s="178"/>
      <c r="M761" s="158" t="s">
        <v>293</v>
      </c>
      <c r="N761" s="159" t="s">
        <v>294</v>
      </c>
      <c r="O761" s="159" t="s">
        <v>293</v>
      </c>
      <c r="P761" s="160" t="s">
        <v>295</v>
      </c>
      <c r="Q761" s="403"/>
      <c r="R761" s="403"/>
      <c r="S761" s="403"/>
      <c r="T761" s="403"/>
      <c r="U761" s="403"/>
      <c r="V761" s="153"/>
      <c r="W761" s="152"/>
      <c r="Y761" s="400"/>
      <c r="AA761" s="158" t="s">
        <v>293</v>
      </c>
      <c r="AB761" s="159" t="s">
        <v>294</v>
      </c>
      <c r="AC761" s="159" t="s">
        <v>293</v>
      </c>
      <c r="AD761" s="160" t="s">
        <v>295</v>
      </c>
      <c r="AF761" s="400"/>
      <c r="AH761" s="401"/>
      <c r="AJ761" s="158" t="s">
        <v>293</v>
      </c>
      <c r="AK761" s="159" t="s">
        <v>294</v>
      </c>
      <c r="AL761" s="159" t="s">
        <v>293</v>
      </c>
      <c r="AM761" s="160" t="s">
        <v>295</v>
      </c>
      <c r="AO761" s="401"/>
      <c r="AQ761" s="400"/>
      <c r="AS761" s="158" t="s">
        <v>293</v>
      </c>
      <c r="AT761" s="159" t="s">
        <v>294</v>
      </c>
      <c r="AU761" s="159" t="s">
        <v>293</v>
      </c>
      <c r="AV761" s="160" t="s">
        <v>295</v>
      </c>
      <c r="AX761" s="400"/>
      <c r="AZ761" s="401"/>
      <c r="BB761" s="158" t="s">
        <v>293</v>
      </c>
      <c r="BC761" s="159" t="s">
        <v>294</v>
      </c>
      <c r="BD761" s="159" t="s">
        <v>293</v>
      </c>
      <c r="BE761" s="160" t="s">
        <v>295</v>
      </c>
      <c r="BG761" s="401"/>
      <c r="BI761" s="400"/>
      <c r="BK761" s="158" t="s">
        <v>293</v>
      </c>
      <c r="BL761" s="159" t="s">
        <v>294</v>
      </c>
      <c r="BM761" s="159" t="s">
        <v>293</v>
      </c>
      <c r="BN761" s="160" t="s">
        <v>295</v>
      </c>
      <c r="BP761" s="400"/>
      <c r="BR761" s="401"/>
      <c r="BT761" s="158" t="s">
        <v>293</v>
      </c>
      <c r="BU761" s="159" t="s">
        <v>294</v>
      </c>
      <c r="BV761" s="159" t="s">
        <v>293</v>
      </c>
      <c r="BW761" s="160" t="s">
        <v>295</v>
      </c>
      <c r="BY761" s="401"/>
      <c r="CA761" s="400"/>
      <c r="CC761" s="158" t="s">
        <v>293</v>
      </c>
      <c r="CD761" s="159" t="s">
        <v>294</v>
      </c>
      <c r="CE761" s="159" t="s">
        <v>293</v>
      </c>
      <c r="CF761" s="160" t="s">
        <v>295</v>
      </c>
      <c r="CH761" s="400"/>
      <c r="CJ761" s="401"/>
      <c r="CL761" s="158" t="s">
        <v>293</v>
      </c>
      <c r="CM761" s="159" t="s">
        <v>294</v>
      </c>
      <c r="CN761" s="159" t="s">
        <v>293</v>
      </c>
      <c r="CO761" s="160" t="s">
        <v>295</v>
      </c>
      <c r="CQ761" s="401"/>
      <c r="CS761" s="400"/>
      <c r="CU761" s="158" t="s">
        <v>293</v>
      </c>
      <c r="CV761" s="159" t="s">
        <v>294</v>
      </c>
      <c r="CW761" s="159" t="s">
        <v>293</v>
      </c>
      <c r="CX761" s="160" t="s">
        <v>295</v>
      </c>
      <c r="CZ761" s="400"/>
      <c r="DB761" s="401"/>
      <c r="DD761" s="158" t="s">
        <v>293</v>
      </c>
      <c r="DE761" s="159" t="s">
        <v>294</v>
      </c>
      <c r="DF761" s="159" t="s">
        <v>293</v>
      </c>
      <c r="DG761" s="160" t="s">
        <v>295</v>
      </c>
      <c r="DI761" s="401"/>
      <c r="DK761" s="400"/>
      <c r="DM761" s="158" t="s">
        <v>293</v>
      </c>
      <c r="DN761" s="159" t="s">
        <v>294</v>
      </c>
      <c r="DO761" s="159" t="s">
        <v>293</v>
      </c>
      <c r="DP761" s="160" t="s">
        <v>295</v>
      </c>
      <c r="DR761" s="400"/>
      <c r="DT761" s="401"/>
      <c r="DV761" s="158" t="s">
        <v>293</v>
      </c>
      <c r="DW761" s="159" t="s">
        <v>294</v>
      </c>
      <c r="DX761" s="159" t="s">
        <v>293</v>
      </c>
      <c r="DY761" s="160" t="s">
        <v>295</v>
      </c>
      <c r="EA761" s="401"/>
      <c r="EC761" s="400"/>
      <c r="EE761" s="158" t="s">
        <v>293</v>
      </c>
      <c r="EF761" s="159" t="s">
        <v>294</v>
      </c>
      <c r="EG761" s="159" t="s">
        <v>293</v>
      </c>
      <c r="EH761" s="160" t="s">
        <v>295</v>
      </c>
      <c r="EJ761" s="400"/>
      <c r="EL761" s="401"/>
      <c r="EM761" s="175"/>
      <c r="EN761" s="158" t="s">
        <v>293</v>
      </c>
      <c r="EO761" s="159" t="s">
        <v>294</v>
      </c>
      <c r="EP761" s="159" t="s">
        <v>293</v>
      </c>
      <c r="EQ761" s="160" t="s">
        <v>295</v>
      </c>
      <c r="ER761" s="175"/>
      <c r="ES761" s="401"/>
      <c r="EU761" s="400"/>
      <c r="EV761" s="175"/>
      <c r="EW761" s="158" t="s">
        <v>293</v>
      </c>
      <c r="EX761" s="159" t="s">
        <v>294</v>
      </c>
      <c r="EY761" s="159" t="s">
        <v>293</v>
      </c>
      <c r="EZ761" s="160" t="s">
        <v>295</v>
      </c>
      <c r="FA761" s="175"/>
      <c r="FB761" s="400"/>
      <c r="FD761" s="401"/>
      <c r="FF761" s="158" t="s">
        <v>293</v>
      </c>
      <c r="FG761" s="159" t="s">
        <v>294</v>
      </c>
      <c r="FH761" s="159" t="s">
        <v>293</v>
      </c>
      <c r="FI761" s="160" t="s">
        <v>295</v>
      </c>
      <c r="FK761" s="401"/>
    </row>
    <row r="762" spans="1:167" ht="15" customHeight="1" x14ac:dyDescent="0.25">
      <c r="A762" s="153"/>
      <c r="B762" s="750"/>
      <c r="C762" s="750"/>
      <c r="D762" s="750"/>
      <c r="E762" s="750"/>
      <c r="F762" s="750"/>
      <c r="G762" s="399"/>
      <c r="H762" s="161">
        <v>0</v>
      </c>
      <c r="I762" s="162">
        <v>0</v>
      </c>
      <c r="J762" s="163">
        <v>17707.2</v>
      </c>
      <c r="K762" s="164">
        <v>12</v>
      </c>
      <c r="L762" s="178"/>
      <c r="M762" s="161">
        <v>0</v>
      </c>
      <c r="N762" s="162">
        <v>0</v>
      </c>
      <c r="O762" s="163">
        <v>6000</v>
      </c>
      <c r="P762" s="164">
        <v>9.5</v>
      </c>
      <c r="Q762" s="403"/>
      <c r="R762" s="403"/>
      <c r="S762" s="403"/>
      <c r="T762" s="403"/>
      <c r="U762" s="403"/>
      <c r="V762" s="153"/>
      <c r="W762" s="152"/>
      <c r="Y762" s="400"/>
      <c r="AA762" s="161">
        <v>0</v>
      </c>
      <c r="AB762" s="162">
        <v>0</v>
      </c>
      <c r="AC762" s="163">
        <v>17707.2</v>
      </c>
      <c r="AD762" s="164">
        <v>12</v>
      </c>
      <c r="AF762" s="400"/>
      <c r="AH762" s="401"/>
      <c r="AJ762" s="161">
        <v>0</v>
      </c>
      <c r="AK762" s="162">
        <v>0</v>
      </c>
      <c r="AL762" s="163">
        <v>17707.2</v>
      </c>
      <c r="AM762" s="164">
        <v>12</v>
      </c>
      <c r="AO762" s="401"/>
      <c r="AQ762" s="400"/>
      <c r="AS762" s="161">
        <v>0</v>
      </c>
      <c r="AT762" s="162">
        <v>0</v>
      </c>
      <c r="AU762" s="163">
        <v>17707.2</v>
      </c>
      <c r="AV762" s="164">
        <v>12</v>
      </c>
      <c r="AX762" s="400"/>
      <c r="AZ762" s="401"/>
      <c r="BB762" s="161">
        <v>0</v>
      </c>
      <c r="BC762" s="162">
        <v>0</v>
      </c>
      <c r="BD762" s="163">
        <v>17707.2</v>
      </c>
      <c r="BE762" s="164">
        <v>12</v>
      </c>
      <c r="BG762" s="401"/>
      <c r="BI762" s="400"/>
      <c r="BK762" s="161">
        <v>0</v>
      </c>
      <c r="BL762" s="162">
        <v>0</v>
      </c>
      <c r="BM762" s="163">
        <v>17707.2</v>
      </c>
      <c r="BN762" s="164">
        <v>12</v>
      </c>
      <c r="BP762" s="400"/>
      <c r="BR762" s="401"/>
      <c r="BT762" s="161">
        <v>0</v>
      </c>
      <c r="BU762" s="162">
        <v>0</v>
      </c>
      <c r="BV762" s="163">
        <v>17707.2</v>
      </c>
      <c r="BW762" s="164">
        <v>12</v>
      </c>
      <c r="BY762" s="401"/>
      <c r="CA762" s="400"/>
      <c r="CC762" s="161">
        <v>0</v>
      </c>
      <c r="CD762" s="162">
        <v>0</v>
      </c>
      <c r="CE762" s="163">
        <v>17707.2</v>
      </c>
      <c r="CF762" s="164">
        <v>12</v>
      </c>
      <c r="CH762" s="400"/>
      <c r="CJ762" s="401"/>
      <c r="CL762" s="161">
        <v>0</v>
      </c>
      <c r="CM762" s="162">
        <v>0</v>
      </c>
      <c r="CN762" s="163">
        <v>17707.2</v>
      </c>
      <c r="CO762" s="164">
        <v>12</v>
      </c>
      <c r="CQ762" s="401"/>
      <c r="CS762" s="400"/>
      <c r="CU762" s="161">
        <v>0</v>
      </c>
      <c r="CV762" s="162">
        <v>0</v>
      </c>
      <c r="CW762" s="163">
        <v>17707.2</v>
      </c>
      <c r="CX762" s="164">
        <v>12</v>
      </c>
      <c r="CZ762" s="400"/>
      <c r="DB762" s="401"/>
      <c r="DD762" s="161">
        <v>0</v>
      </c>
      <c r="DE762" s="162">
        <v>0</v>
      </c>
      <c r="DF762" s="163">
        <v>17707.2</v>
      </c>
      <c r="DG762" s="164">
        <v>12</v>
      </c>
      <c r="DI762" s="401"/>
      <c r="DK762" s="400"/>
      <c r="DM762" s="161">
        <v>0</v>
      </c>
      <c r="DN762" s="162">
        <v>0</v>
      </c>
      <c r="DO762" s="163">
        <v>17707.2</v>
      </c>
      <c r="DP762" s="164">
        <v>12</v>
      </c>
      <c r="DR762" s="400"/>
      <c r="DT762" s="401"/>
      <c r="DV762" s="161">
        <v>0</v>
      </c>
      <c r="DW762" s="162">
        <v>0</v>
      </c>
      <c r="DX762" s="163">
        <v>17707.2</v>
      </c>
      <c r="DY762" s="164">
        <v>12</v>
      </c>
      <c r="EA762" s="401"/>
      <c r="EC762" s="400"/>
      <c r="EE762" s="161">
        <v>0</v>
      </c>
      <c r="EF762" s="162">
        <v>0</v>
      </c>
      <c r="EG762" s="163">
        <v>17707.2</v>
      </c>
      <c r="EH762" s="164">
        <v>11.6</v>
      </c>
      <c r="EJ762" s="400"/>
      <c r="EL762" s="401"/>
      <c r="EM762" s="175"/>
      <c r="EN762" s="161">
        <v>0</v>
      </c>
      <c r="EO762" s="162">
        <v>0</v>
      </c>
      <c r="EP762" s="163">
        <v>17707.2</v>
      </c>
      <c r="EQ762" s="164">
        <v>11.6</v>
      </c>
      <c r="ER762" s="175"/>
      <c r="ES762" s="401"/>
      <c r="EU762" s="400"/>
      <c r="EV762" s="175"/>
      <c r="EW762" s="161">
        <v>0</v>
      </c>
      <c r="EX762" s="162">
        <v>0</v>
      </c>
      <c r="EY762" s="163">
        <v>17707.2</v>
      </c>
      <c r="EZ762" s="164">
        <v>12</v>
      </c>
      <c r="FA762" s="175"/>
      <c r="FB762" s="400"/>
      <c r="FD762" s="401"/>
      <c r="FF762" s="161">
        <v>0</v>
      </c>
      <c r="FG762" s="162">
        <v>0</v>
      </c>
      <c r="FH762" s="163">
        <v>17707.2</v>
      </c>
      <c r="FI762" s="164">
        <v>12</v>
      </c>
      <c r="FK762" s="401"/>
    </row>
    <row r="763" spans="1:167" ht="15" customHeight="1" x14ac:dyDescent="0.25">
      <c r="A763" s="153"/>
      <c r="B763" s="750"/>
      <c r="C763" s="750"/>
      <c r="D763" s="750"/>
      <c r="E763" s="750"/>
      <c r="F763" s="750"/>
      <c r="G763" s="399"/>
      <c r="H763" s="165">
        <v>17707.2</v>
      </c>
      <c r="I763" s="166">
        <v>2124.86</v>
      </c>
      <c r="J763" s="166">
        <v>15300</v>
      </c>
      <c r="K763" s="167">
        <v>14</v>
      </c>
      <c r="L763" s="178"/>
      <c r="M763" s="179">
        <v>6000</v>
      </c>
      <c r="N763" s="180">
        <v>570</v>
      </c>
      <c r="O763" s="180" t="s">
        <v>296</v>
      </c>
      <c r="P763" s="181">
        <v>10.5</v>
      </c>
      <c r="Q763" s="403"/>
      <c r="R763" s="403"/>
      <c r="S763" s="403"/>
      <c r="T763" s="403"/>
      <c r="U763" s="403"/>
      <c r="V763" s="153"/>
      <c r="W763" s="152"/>
      <c r="Y763" s="400"/>
      <c r="AA763" s="165">
        <v>17707.2</v>
      </c>
      <c r="AB763" s="166">
        <v>2124.86</v>
      </c>
      <c r="AC763" s="166">
        <v>15299.999999999996</v>
      </c>
      <c r="AD763" s="167">
        <v>14</v>
      </c>
      <c r="AF763" s="400"/>
      <c r="AH763" s="401"/>
      <c r="AJ763" s="165">
        <v>17707.2</v>
      </c>
      <c r="AK763" s="166">
        <v>2124.86</v>
      </c>
      <c r="AL763" s="166">
        <v>15300</v>
      </c>
      <c r="AM763" s="167">
        <v>14</v>
      </c>
      <c r="AO763" s="401"/>
      <c r="AQ763" s="400"/>
      <c r="AS763" s="165">
        <v>17707.2</v>
      </c>
      <c r="AT763" s="166">
        <v>2124.86</v>
      </c>
      <c r="AU763" s="166">
        <v>15299.999999999996</v>
      </c>
      <c r="AV763" s="167">
        <v>14</v>
      </c>
      <c r="AX763" s="400"/>
      <c r="AZ763" s="401"/>
      <c r="BB763" s="165">
        <v>17707.2</v>
      </c>
      <c r="BC763" s="166">
        <v>2124.86</v>
      </c>
      <c r="BD763" s="166">
        <v>15299.999999999996</v>
      </c>
      <c r="BE763" s="167">
        <v>14</v>
      </c>
      <c r="BG763" s="401"/>
      <c r="BI763" s="400"/>
      <c r="BK763" s="165">
        <v>17707.2</v>
      </c>
      <c r="BL763" s="166">
        <v>2124.86</v>
      </c>
      <c r="BM763" s="166">
        <v>15299.999999999996</v>
      </c>
      <c r="BN763" s="167">
        <v>14</v>
      </c>
      <c r="BP763" s="400"/>
      <c r="BR763" s="401"/>
      <c r="BT763" s="165">
        <v>17707.2</v>
      </c>
      <c r="BU763" s="166">
        <v>2124.86</v>
      </c>
      <c r="BV763" s="166">
        <v>15300</v>
      </c>
      <c r="BW763" s="167">
        <v>14</v>
      </c>
      <c r="BY763" s="401"/>
      <c r="CA763" s="400"/>
      <c r="CC763" s="165">
        <v>17707.2</v>
      </c>
      <c r="CD763" s="166">
        <v>2124.86</v>
      </c>
      <c r="CE763" s="166">
        <v>15300</v>
      </c>
      <c r="CF763" s="167">
        <v>14</v>
      </c>
      <c r="CH763" s="400"/>
      <c r="CJ763" s="401"/>
      <c r="CL763" s="165">
        <v>17707.2</v>
      </c>
      <c r="CM763" s="166">
        <v>2124.86</v>
      </c>
      <c r="CN763" s="166">
        <v>15300</v>
      </c>
      <c r="CO763" s="167">
        <v>14</v>
      </c>
      <c r="CQ763" s="401"/>
      <c r="CS763" s="400"/>
      <c r="CU763" s="165">
        <v>17707.2</v>
      </c>
      <c r="CV763" s="166">
        <v>2124.86</v>
      </c>
      <c r="CW763" s="166">
        <v>15300</v>
      </c>
      <c r="CX763" s="167">
        <v>14</v>
      </c>
      <c r="CZ763" s="400"/>
      <c r="DB763" s="401"/>
      <c r="DD763" s="165">
        <v>17707.2</v>
      </c>
      <c r="DE763" s="166">
        <v>2124.86</v>
      </c>
      <c r="DF763" s="166">
        <v>15300</v>
      </c>
      <c r="DG763" s="167">
        <v>14</v>
      </c>
      <c r="DI763" s="401"/>
      <c r="DK763" s="400"/>
      <c r="DM763" s="165">
        <v>17707.2</v>
      </c>
      <c r="DN763" s="166">
        <v>2124.86</v>
      </c>
      <c r="DO763" s="166">
        <v>15300</v>
      </c>
      <c r="DP763" s="167">
        <v>14</v>
      </c>
      <c r="DR763" s="400"/>
      <c r="DT763" s="401"/>
      <c r="DV763" s="165">
        <v>17707.2</v>
      </c>
      <c r="DW763" s="166">
        <v>2124.86</v>
      </c>
      <c r="DX763" s="166">
        <v>15300</v>
      </c>
      <c r="DY763" s="167">
        <v>14</v>
      </c>
      <c r="EA763" s="401"/>
      <c r="EC763" s="400"/>
      <c r="EE763" s="165">
        <v>17707.2</v>
      </c>
      <c r="EF763" s="166">
        <v>2054.04</v>
      </c>
      <c r="EG763" s="166">
        <v>15300</v>
      </c>
      <c r="EH763" s="167">
        <v>13.7</v>
      </c>
      <c r="EJ763" s="400"/>
      <c r="EL763" s="401"/>
      <c r="EM763" s="175"/>
      <c r="EN763" s="165">
        <v>17707.2</v>
      </c>
      <c r="EO763" s="166">
        <v>2054.04</v>
      </c>
      <c r="EP763" s="166">
        <v>15300</v>
      </c>
      <c r="EQ763" s="167">
        <v>13.7</v>
      </c>
      <c r="ER763" s="175"/>
      <c r="ES763" s="401"/>
      <c r="EU763" s="400"/>
      <c r="EV763" s="175"/>
      <c r="EW763" s="165">
        <v>17707.2</v>
      </c>
      <c r="EX763" s="166">
        <v>2124.86</v>
      </c>
      <c r="EY763" s="166">
        <v>15300</v>
      </c>
      <c r="EZ763" s="167">
        <v>14</v>
      </c>
      <c r="FA763" s="175"/>
      <c r="FB763" s="400"/>
      <c r="FD763" s="401"/>
      <c r="FF763" s="165">
        <v>17707.2</v>
      </c>
      <c r="FG763" s="166">
        <v>2124.86</v>
      </c>
      <c r="FH763" s="166">
        <v>15300</v>
      </c>
      <c r="FI763" s="167">
        <v>14</v>
      </c>
      <c r="FK763" s="401"/>
    </row>
    <row r="764" spans="1:167" ht="15" customHeight="1" x14ac:dyDescent="0.25">
      <c r="A764" s="153"/>
      <c r="B764" s="750"/>
      <c r="C764" s="750"/>
      <c r="D764" s="750"/>
      <c r="E764" s="750"/>
      <c r="F764" s="750"/>
      <c r="G764" s="399"/>
      <c r="H764" s="168">
        <v>33007.199999999997</v>
      </c>
      <c r="I764" s="163">
        <v>4266.8599999999997</v>
      </c>
      <c r="J764" s="163">
        <v>20400</v>
      </c>
      <c r="K764" s="164">
        <v>18.5</v>
      </c>
      <c r="L764" s="178"/>
      <c r="M764" s="178"/>
      <c r="N764" s="178"/>
      <c r="O764" s="178"/>
      <c r="P764" s="178"/>
      <c r="Q764" s="183"/>
      <c r="R764" s="183"/>
      <c r="S764" s="183"/>
      <c r="T764" s="183"/>
      <c r="U764" s="183"/>
      <c r="V764" s="153"/>
      <c r="W764" s="152"/>
      <c r="Y764" s="400"/>
      <c r="AA764" s="168">
        <v>33007.199999999997</v>
      </c>
      <c r="AB764" s="182">
        <v>4266.8599999999997</v>
      </c>
      <c r="AC764" s="163">
        <v>20400</v>
      </c>
      <c r="AD764" s="164">
        <v>18.5</v>
      </c>
      <c r="AF764" s="400"/>
      <c r="AH764" s="401"/>
      <c r="AJ764" s="168">
        <v>33007.199999999997</v>
      </c>
      <c r="AK764" s="163">
        <v>4266.8599999999997</v>
      </c>
      <c r="AL764" s="163">
        <v>20400</v>
      </c>
      <c r="AM764" s="164">
        <v>18.5</v>
      </c>
      <c r="AO764" s="401"/>
      <c r="AQ764" s="400"/>
      <c r="AS764" s="168">
        <v>33007.199999999997</v>
      </c>
      <c r="AT764" s="182">
        <v>4266.8599999999997</v>
      </c>
      <c r="AU764" s="163">
        <v>20400</v>
      </c>
      <c r="AV764" s="164">
        <v>18.5</v>
      </c>
      <c r="AX764" s="400"/>
      <c r="AZ764" s="401"/>
      <c r="BB764" s="168">
        <v>33007.199999999997</v>
      </c>
      <c r="BC764" s="182">
        <v>4266.8599999999997</v>
      </c>
      <c r="BD764" s="163">
        <v>20400</v>
      </c>
      <c r="BE764" s="164">
        <v>18.5</v>
      </c>
      <c r="BG764" s="401"/>
      <c r="BI764" s="400"/>
      <c r="BK764" s="168">
        <v>33007.199999999997</v>
      </c>
      <c r="BL764" s="182">
        <v>4266.8599999999997</v>
      </c>
      <c r="BM764" s="163">
        <v>20400</v>
      </c>
      <c r="BN764" s="164">
        <v>18.5</v>
      </c>
      <c r="BP764" s="400"/>
      <c r="BR764" s="401"/>
      <c r="BT764" s="168">
        <v>33007.199999999997</v>
      </c>
      <c r="BU764" s="182">
        <v>4266.8599999999997</v>
      </c>
      <c r="BV764" s="163">
        <v>20400</v>
      </c>
      <c r="BW764" s="164">
        <v>18.5</v>
      </c>
      <c r="BY764" s="401"/>
      <c r="CA764" s="400"/>
      <c r="CC764" s="168">
        <v>33007.199999999997</v>
      </c>
      <c r="CD764" s="182">
        <v>4266.8599999999997</v>
      </c>
      <c r="CE764" s="163">
        <v>20400</v>
      </c>
      <c r="CF764" s="164">
        <v>18.5</v>
      </c>
      <c r="CH764" s="400"/>
      <c r="CJ764" s="401"/>
      <c r="CL764" s="168">
        <v>33007.199999999997</v>
      </c>
      <c r="CM764" s="182">
        <v>4266.8599999999997</v>
      </c>
      <c r="CN764" s="163">
        <v>20400</v>
      </c>
      <c r="CO764" s="164">
        <v>18.5</v>
      </c>
      <c r="CQ764" s="401"/>
      <c r="CS764" s="400"/>
      <c r="CU764" s="168">
        <v>33007.199999999997</v>
      </c>
      <c r="CV764" s="182">
        <v>4266.8599999999997</v>
      </c>
      <c r="CW764" s="163">
        <v>20400</v>
      </c>
      <c r="CX764" s="164">
        <v>18.5</v>
      </c>
      <c r="CZ764" s="400"/>
      <c r="DB764" s="401"/>
      <c r="DD764" s="168">
        <v>33007.199999999997</v>
      </c>
      <c r="DE764" s="163">
        <v>4266.8599999999997</v>
      </c>
      <c r="DF764" s="163">
        <v>20400</v>
      </c>
      <c r="DG764" s="164">
        <v>18.5</v>
      </c>
      <c r="DI764" s="401"/>
      <c r="DK764" s="400"/>
      <c r="DM764" s="168">
        <v>33007.199999999997</v>
      </c>
      <c r="DN764" s="163">
        <v>4266.8599999999997</v>
      </c>
      <c r="DO764" s="163">
        <v>20400</v>
      </c>
      <c r="DP764" s="164">
        <v>18.5</v>
      </c>
      <c r="DR764" s="400"/>
      <c r="DT764" s="401"/>
      <c r="DV764" s="168">
        <v>33007.199999999997</v>
      </c>
      <c r="DW764" s="182">
        <v>4266.8599999999997</v>
      </c>
      <c r="DX764" s="163">
        <v>20400</v>
      </c>
      <c r="DY764" s="164">
        <v>18.5</v>
      </c>
      <c r="EA764" s="401"/>
      <c r="EC764" s="400"/>
      <c r="EE764" s="168">
        <v>33007.199999999997</v>
      </c>
      <c r="EF764" s="182">
        <v>4150.1400000000003</v>
      </c>
      <c r="EG764" s="163">
        <v>20400</v>
      </c>
      <c r="EH764" s="164">
        <v>18.3</v>
      </c>
      <c r="EJ764" s="400"/>
      <c r="EL764" s="401"/>
      <c r="EM764" s="175"/>
      <c r="EN764" s="168">
        <v>33007.199999999997</v>
      </c>
      <c r="EO764" s="182">
        <v>4150.1400000000003</v>
      </c>
      <c r="EP764" s="163">
        <v>20400</v>
      </c>
      <c r="EQ764" s="164">
        <v>18.3</v>
      </c>
      <c r="ER764" s="175"/>
      <c r="ES764" s="401"/>
      <c r="EU764" s="400"/>
      <c r="EV764" s="175"/>
      <c r="EW764" s="168">
        <v>33007.199999999997</v>
      </c>
      <c r="EX764" s="182">
        <v>4266.8599999999997</v>
      </c>
      <c r="EY764" s="163">
        <v>20400</v>
      </c>
      <c r="EZ764" s="164">
        <v>18.5</v>
      </c>
      <c r="FA764" s="175"/>
      <c r="FB764" s="400"/>
      <c r="FD764" s="401"/>
      <c r="FF764" s="168">
        <v>33007.199999999997</v>
      </c>
      <c r="FG764" s="182">
        <v>4266.8599999999997</v>
      </c>
      <c r="FH764" s="163">
        <v>20400</v>
      </c>
      <c r="FI764" s="164">
        <v>18.5</v>
      </c>
      <c r="FK764" s="401"/>
    </row>
    <row r="765" spans="1:167" ht="15" customHeight="1" x14ac:dyDescent="0.25">
      <c r="A765" s="153"/>
      <c r="B765" s="750"/>
      <c r="C765" s="750"/>
      <c r="D765" s="750"/>
      <c r="E765" s="750"/>
      <c r="F765" s="750"/>
      <c r="G765" s="399"/>
      <c r="H765" s="179">
        <v>53407.199999999997</v>
      </c>
      <c r="I765" s="180">
        <v>8040.86</v>
      </c>
      <c r="J765" s="180" t="s">
        <v>296</v>
      </c>
      <c r="K765" s="181">
        <v>21.5</v>
      </c>
      <c r="L765" s="178"/>
      <c r="M765" s="178"/>
      <c r="N765" s="178"/>
      <c r="O765" s="178"/>
      <c r="P765" s="178"/>
      <c r="Q765" s="183"/>
      <c r="R765" s="183"/>
      <c r="S765" s="183"/>
      <c r="T765" s="183"/>
      <c r="U765" s="183"/>
      <c r="V765" s="153"/>
      <c r="W765" s="152"/>
      <c r="Y765" s="400"/>
      <c r="AA765" s="165">
        <v>53407.199999999997</v>
      </c>
      <c r="AB765" s="166">
        <v>8040.86</v>
      </c>
      <c r="AC765" s="166">
        <v>6592.8000000000029</v>
      </c>
      <c r="AD765" s="167">
        <v>21.5</v>
      </c>
      <c r="AF765" s="400"/>
      <c r="AH765" s="401"/>
      <c r="AJ765" s="179">
        <v>53407.199999999997</v>
      </c>
      <c r="AK765" s="180">
        <v>8040.86</v>
      </c>
      <c r="AL765" s="180" t="s">
        <v>296</v>
      </c>
      <c r="AM765" s="181">
        <v>21.5</v>
      </c>
      <c r="AO765" s="401"/>
      <c r="AQ765" s="400"/>
      <c r="AS765" s="165">
        <v>53407.199999999997</v>
      </c>
      <c r="AT765" s="166">
        <v>8040.86</v>
      </c>
      <c r="AU765" s="166">
        <v>36592.800000000003</v>
      </c>
      <c r="AV765" s="167">
        <v>21.5</v>
      </c>
      <c r="AX765" s="400"/>
      <c r="AZ765" s="401"/>
      <c r="BB765" s="179">
        <v>53407.199999999997</v>
      </c>
      <c r="BC765" s="180">
        <v>8040.86</v>
      </c>
      <c r="BD765" s="180" t="s">
        <v>296</v>
      </c>
      <c r="BE765" s="181">
        <v>21.5</v>
      </c>
      <c r="BG765" s="401"/>
      <c r="BI765" s="400"/>
      <c r="BK765" s="179">
        <v>53407.199999999997</v>
      </c>
      <c r="BL765" s="180">
        <v>8040.86</v>
      </c>
      <c r="BM765" s="180" t="s">
        <v>296</v>
      </c>
      <c r="BN765" s="181">
        <v>22.58</v>
      </c>
      <c r="BP765" s="400"/>
      <c r="BR765" s="401"/>
      <c r="BT765" s="165">
        <v>53407.199999999997</v>
      </c>
      <c r="BU765" s="166">
        <v>8040.86</v>
      </c>
      <c r="BV765" s="166">
        <v>14300</v>
      </c>
      <c r="BW765" s="167">
        <v>21.5</v>
      </c>
      <c r="BY765" s="401"/>
      <c r="CA765" s="400"/>
      <c r="CC765" s="179">
        <v>53407.199999999997</v>
      </c>
      <c r="CD765" s="180">
        <v>8040.86</v>
      </c>
      <c r="CE765" s="180" t="s">
        <v>296</v>
      </c>
      <c r="CF765" s="181">
        <v>21.5</v>
      </c>
      <c r="CH765" s="400"/>
      <c r="CJ765" s="401"/>
      <c r="CL765" s="179">
        <v>53407.199999999997</v>
      </c>
      <c r="CM765" s="180">
        <v>8040.86</v>
      </c>
      <c r="CN765" s="180" t="s">
        <v>296</v>
      </c>
      <c r="CO765" s="181">
        <v>21.5</v>
      </c>
      <c r="CQ765" s="401"/>
      <c r="CS765" s="400"/>
      <c r="CU765" s="165">
        <v>53407.199999999997</v>
      </c>
      <c r="CV765" s="166">
        <v>8040.86</v>
      </c>
      <c r="CW765" s="166">
        <v>66593</v>
      </c>
      <c r="CX765" s="167">
        <v>21.5</v>
      </c>
      <c r="CZ765" s="400"/>
      <c r="DB765" s="401"/>
      <c r="DD765" s="179">
        <v>53407.199999999997</v>
      </c>
      <c r="DE765" s="180">
        <v>8040.86</v>
      </c>
      <c r="DF765" s="180" t="s">
        <v>296</v>
      </c>
      <c r="DG765" s="181">
        <v>21.5</v>
      </c>
      <c r="DI765" s="401"/>
      <c r="DK765" s="400"/>
      <c r="DM765" s="165">
        <v>53407.199999999997</v>
      </c>
      <c r="DN765" s="166">
        <v>8040.86</v>
      </c>
      <c r="DO765" s="166">
        <v>7300</v>
      </c>
      <c r="DP765" s="167">
        <v>21.5</v>
      </c>
      <c r="DR765" s="400"/>
      <c r="DT765" s="401"/>
      <c r="DV765" s="179">
        <v>53407.199999999997</v>
      </c>
      <c r="DW765" s="180">
        <v>8040.86</v>
      </c>
      <c r="DX765" s="180" t="s">
        <v>296</v>
      </c>
      <c r="DY765" s="181">
        <v>21.5</v>
      </c>
      <c r="EA765" s="401"/>
      <c r="EC765" s="400"/>
      <c r="EE765" s="179">
        <v>53407.199999999997</v>
      </c>
      <c r="EF765" s="180">
        <v>7883.34</v>
      </c>
      <c r="EG765" s="180" t="s">
        <v>296</v>
      </c>
      <c r="EH765" s="181">
        <v>21.4</v>
      </c>
      <c r="EJ765" s="400"/>
      <c r="EL765" s="401"/>
      <c r="EM765" s="175"/>
      <c r="EN765" s="179">
        <v>53407.199999999997</v>
      </c>
      <c r="EO765" s="180">
        <v>7883.34</v>
      </c>
      <c r="EP765" s="180" t="s">
        <v>296</v>
      </c>
      <c r="EQ765" s="181">
        <v>21.4</v>
      </c>
      <c r="ER765" s="175"/>
      <c r="ES765" s="401"/>
      <c r="EU765" s="400"/>
      <c r="EV765" s="175"/>
      <c r="EW765" s="165">
        <v>53407.199999999997</v>
      </c>
      <c r="EX765" s="166">
        <v>8040.86</v>
      </c>
      <c r="EY765" s="166">
        <v>66593</v>
      </c>
      <c r="EZ765" s="167">
        <v>21.5</v>
      </c>
      <c r="FA765" s="175"/>
      <c r="FB765" s="400"/>
      <c r="FD765" s="401"/>
      <c r="FF765" s="165">
        <v>53407.199999999997</v>
      </c>
      <c r="FG765" s="166">
        <v>8040.86</v>
      </c>
      <c r="FH765" s="166">
        <v>66593</v>
      </c>
      <c r="FI765" s="167">
        <v>21.5</v>
      </c>
      <c r="FK765" s="401"/>
    </row>
    <row r="766" spans="1:167" ht="15" customHeight="1" x14ac:dyDescent="0.25">
      <c r="A766" s="153"/>
      <c r="B766" s="750"/>
      <c r="C766" s="750"/>
      <c r="D766" s="750"/>
      <c r="E766" s="750"/>
      <c r="F766" s="750"/>
      <c r="G766" s="399"/>
      <c r="H766" s="174" t="s">
        <v>299</v>
      </c>
      <c r="I766" s="182"/>
      <c r="J766" s="182"/>
      <c r="K766" s="183"/>
      <c r="L766" s="178"/>
      <c r="M766" s="178"/>
      <c r="N766" s="178"/>
      <c r="O766" s="178"/>
      <c r="P766" s="178"/>
      <c r="Q766" s="420"/>
      <c r="R766" s="420"/>
      <c r="S766" s="420"/>
      <c r="T766" s="420"/>
      <c r="U766" s="420"/>
      <c r="V766" s="153"/>
      <c r="W766" s="152"/>
      <c r="Y766" s="400"/>
      <c r="AA766" s="404">
        <v>60000</v>
      </c>
      <c r="AB766" s="182">
        <v>9458.31</v>
      </c>
      <c r="AC766" s="182">
        <v>60000</v>
      </c>
      <c r="AD766" s="234">
        <v>23.5</v>
      </c>
      <c r="AF766" s="400"/>
      <c r="AH766" s="401"/>
      <c r="AO766" s="401"/>
      <c r="AQ766" s="400"/>
      <c r="AS766" s="404">
        <v>90000</v>
      </c>
      <c r="AT766" s="182">
        <v>15908.32</v>
      </c>
      <c r="AU766" s="182">
        <v>85000</v>
      </c>
      <c r="AV766" s="234">
        <v>24</v>
      </c>
      <c r="AX766" s="400"/>
      <c r="AZ766" s="401"/>
      <c r="BG766" s="401"/>
      <c r="BI766" s="400"/>
      <c r="BP766" s="400"/>
      <c r="BR766" s="401"/>
      <c r="BT766" s="404">
        <v>67707.199999999997</v>
      </c>
      <c r="BU766" s="182">
        <v>11115.36</v>
      </c>
      <c r="BV766" s="182">
        <v>12300</v>
      </c>
      <c r="BW766" s="234">
        <v>22</v>
      </c>
      <c r="BY766" s="401"/>
      <c r="CA766" s="400"/>
      <c r="CH766" s="400"/>
      <c r="CJ766" s="401"/>
      <c r="CQ766" s="401"/>
      <c r="CS766" s="400"/>
      <c r="CU766" s="404">
        <v>120000.2</v>
      </c>
      <c r="CV766" s="182">
        <v>22358.36</v>
      </c>
      <c r="CW766" s="182">
        <v>55000</v>
      </c>
      <c r="CX766" s="234">
        <v>23.5</v>
      </c>
      <c r="CZ766" s="400"/>
      <c r="DB766" s="401"/>
      <c r="DI766" s="401"/>
      <c r="DK766" s="400"/>
      <c r="DM766" s="168">
        <v>60707.199999999997</v>
      </c>
      <c r="DN766" s="163">
        <v>9610.36</v>
      </c>
      <c r="DO766" s="163">
        <v>19300</v>
      </c>
      <c r="DP766" s="164">
        <v>22</v>
      </c>
      <c r="DR766" s="400"/>
      <c r="DT766" s="401"/>
      <c r="EA766" s="401"/>
      <c r="EC766" s="400"/>
      <c r="EJ766" s="400"/>
      <c r="EL766" s="401"/>
      <c r="EM766" s="175"/>
      <c r="ER766" s="175"/>
      <c r="ES766" s="401"/>
      <c r="EU766" s="400"/>
      <c r="EV766" s="175"/>
      <c r="EW766" s="404">
        <v>120000.2</v>
      </c>
      <c r="EX766" s="182">
        <v>22358.36</v>
      </c>
      <c r="EY766" s="182">
        <v>55000</v>
      </c>
      <c r="EZ766" s="234">
        <v>22.5</v>
      </c>
      <c r="FA766" s="175"/>
      <c r="FB766" s="400"/>
      <c r="FD766" s="401"/>
      <c r="FF766" s="404">
        <v>120000.2</v>
      </c>
      <c r="FG766" s="182">
        <v>22358.36</v>
      </c>
      <c r="FH766" s="182">
        <v>55000</v>
      </c>
      <c r="FI766" s="234">
        <v>22.5</v>
      </c>
      <c r="FK766" s="401"/>
    </row>
    <row r="767" spans="1:167" ht="15" customHeight="1" x14ac:dyDescent="0.25">
      <c r="A767" s="153"/>
      <c r="B767" s="750"/>
      <c r="C767" s="750"/>
      <c r="D767" s="750"/>
      <c r="E767" s="750"/>
      <c r="F767" s="750"/>
      <c r="G767" s="399"/>
      <c r="H767" s="174"/>
      <c r="I767" s="182"/>
      <c r="J767" s="182"/>
      <c r="K767" s="183"/>
      <c r="L767" s="178"/>
      <c r="M767" s="178"/>
      <c r="N767" s="178"/>
      <c r="O767" s="178"/>
      <c r="P767" s="178"/>
      <c r="Q767" s="420"/>
      <c r="R767" s="420"/>
      <c r="S767" s="420"/>
      <c r="T767" s="420"/>
      <c r="U767" s="420"/>
      <c r="V767" s="153"/>
      <c r="W767" s="152"/>
      <c r="Y767" s="400"/>
      <c r="AA767" s="179">
        <v>120000</v>
      </c>
      <c r="AB767" s="180">
        <v>23558.31</v>
      </c>
      <c r="AC767" s="405" t="s">
        <v>296</v>
      </c>
      <c r="AD767" s="181">
        <v>25.5</v>
      </c>
      <c r="AF767" s="400"/>
      <c r="AH767" s="401"/>
      <c r="AJ767" s="759" t="s">
        <v>307</v>
      </c>
      <c r="AK767" s="760"/>
      <c r="AL767" s="760"/>
      <c r="AM767" s="761"/>
      <c r="AO767" s="401"/>
      <c r="AQ767" s="400"/>
      <c r="AS767" s="179">
        <v>175000</v>
      </c>
      <c r="AT767" s="180">
        <v>36308.32</v>
      </c>
      <c r="AU767" s="180" t="s">
        <v>296</v>
      </c>
      <c r="AV767" s="181">
        <v>25</v>
      </c>
      <c r="AX767" s="400"/>
      <c r="AZ767" s="401"/>
      <c r="BB767" s="759" t="s">
        <v>307</v>
      </c>
      <c r="BC767" s="760"/>
      <c r="BD767" s="760"/>
      <c r="BE767" s="761"/>
      <c r="BG767" s="401"/>
      <c r="BI767" s="400"/>
      <c r="BK767" s="759" t="s">
        <v>307</v>
      </c>
      <c r="BL767" s="760"/>
      <c r="BM767" s="760"/>
      <c r="BN767" s="761"/>
      <c r="BP767" s="400"/>
      <c r="BR767" s="401"/>
      <c r="BT767" s="165">
        <v>80007.199999999997</v>
      </c>
      <c r="BU767" s="166">
        <v>13821.36</v>
      </c>
      <c r="BV767" s="166">
        <v>19400</v>
      </c>
      <c r="BW767" s="167">
        <v>22.5</v>
      </c>
      <c r="BY767" s="401"/>
      <c r="CA767" s="400"/>
      <c r="CC767" s="759" t="s">
        <v>307</v>
      </c>
      <c r="CD767" s="760"/>
      <c r="CE767" s="760"/>
      <c r="CF767" s="761"/>
      <c r="CH767" s="400"/>
      <c r="CJ767" s="401"/>
      <c r="CL767" s="759" t="s">
        <v>307</v>
      </c>
      <c r="CM767" s="760"/>
      <c r="CN767" s="760"/>
      <c r="CO767" s="761"/>
      <c r="CQ767" s="401"/>
      <c r="CS767" s="400"/>
      <c r="CU767" s="179">
        <v>175000.2</v>
      </c>
      <c r="CV767" s="180">
        <v>35283.360000000001</v>
      </c>
      <c r="CW767" s="180" t="s">
        <v>296</v>
      </c>
      <c r="CX767" s="181">
        <v>25.5</v>
      </c>
      <c r="CZ767" s="400"/>
      <c r="DB767" s="401"/>
      <c r="DD767" s="759" t="s">
        <v>307</v>
      </c>
      <c r="DE767" s="760"/>
      <c r="DF767" s="760"/>
      <c r="DG767" s="761"/>
      <c r="DI767" s="401"/>
      <c r="DK767" s="400"/>
      <c r="DM767" s="165">
        <v>80007.199999999997</v>
      </c>
      <c r="DN767" s="166">
        <v>13856.36</v>
      </c>
      <c r="DO767" s="166">
        <v>19400</v>
      </c>
      <c r="DP767" s="167">
        <v>22.5</v>
      </c>
      <c r="DR767" s="400"/>
      <c r="DT767" s="401"/>
      <c r="DV767" s="759" t="s">
        <v>307</v>
      </c>
      <c r="DW767" s="760"/>
      <c r="DX767" s="760"/>
      <c r="DY767" s="761"/>
      <c r="EA767" s="401"/>
      <c r="EC767" s="400"/>
      <c r="EE767" s="759" t="s">
        <v>307</v>
      </c>
      <c r="EF767" s="760"/>
      <c r="EG767" s="760"/>
      <c r="EH767" s="761"/>
      <c r="EJ767" s="400"/>
      <c r="EL767" s="401"/>
      <c r="EM767" s="175"/>
      <c r="EN767" s="759" t="s">
        <v>307</v>
      </c>
      <c r="EO767" s="760"/>
      <c r="EP767" s="760"/>
      <c r="EQ767" s="761"/>
      <c r="ER767" s="175"/>
      <c r="ES767" s="401"/>
      <c r="EU767" s="400"/>
      <c r="EV767" s="175"/>
      <c r="EW767" s="179">
        <v>175000.2</v>
      </c>
      <c r="EX767" s="180">
        <v>34733.360000000001</v>
      </c>
      <c r="EY767" s="180" t="s">
        <v>296</v>
      </c>
      <c r="EZ767" s="181">
        <v>23.5</v>
      </c>
      <c r="FA767" s="175"/>
      <c r="FB767" s="400"/>
      <c r="FD767" s="401"/>
      <c r="FF767" s="179">
        <v>175000.2</v>
      </c>
      <c r="FG767" s="180">
        <v>34733.360000000001</v>
      </c>
      <c r="FH767" s="180" t="s">
        <v>296</v>
      </c>
      <c r="FI767" s="181">
        <v>23.5</v>
      </c>
      <c r="FK767" s="401"/>
    </row>
    <row r="768" spans="1:167" ht="15" customHeight="1" x14ac:dyDescent="0.25">
      <c r="A768" s="153"/>
      <c r="B768" s="750"/>
      <c r="C768" s="750"/>
      <c r="D768" s="750"/>
      <c r="E768" s="750"/>
      <c r="F768" s="750"/>
      <c r="G768" s="399"/>
      <c r="H768" s="687" t="s">
        <v>307</v>
      </c>
      <c r="I768" s="688"/>
      <c r="J768" s="688"/>
      <c r="K768" s="689"/>
      <c r="L768" s="178"/>
      <c r="M768" s="687" t="s">
        <v>308</v>
      </c>
      <c r="N768" s="688"/>
      <c r="O768" s="688"/>
      <c r="P768" s="689"/>
      <c r="Q768" s="420"/>
      <c r="R768" s="420"/>
      <c r="S768" s="420"/>
      <c r="T768" s="420"/>
      <c r="U768" s="420"/>
      <c r="V768" s="153"/>
      <c r="W768" s="152"/>
      <c r="Y768" s="400"/>
      <c r="AF768" s="400"/>
      <c r="AH768" s="401"/>
      <c r="AJ768" s="762"/>
      <c r="AK768" s="763"/>
      <c r="AL768" s="763"/>
      <c r="AM768" s="764"/>
      <c r="AO768" s="401"/>
      <c r="AQ768" s="400"/>
      <c r="AX768" s="400"/>
      <c r="AZ768" s="401"/>
      <c r="BB768" s="762"/>
      <c r="BC768" s="763"/>
      <c r="BD768" s="763"/>
      <c r="BE768" s="764"/>
      <c r="BG768" s="401"/>
      <c r="BI768" s="400"/>
      <c r="BK768" s="762"/>
      <c r="BL768" s="763"/>
      <c r="BM768" s="763"/>
      <c r="BN768" s="764"/>
      <c r="BP768" s="400"/>
      <c r="BR768" s="401"/>
      <c r="BT768" s="168">
        <v>99407.2</v>
      </c>
      <c r="BU768" s="163">
        <v>18186.36</v>
      </c>
      <c r="BV768" s="163">
        <v>20600</v>
      </c>
      <c r="BW768" s="164">
        <v>23.5</v>
      </c>
      <c r="BY768" s="401"/>
      <c r="CA768" s="400"/>
      <c r="CC768" s="762"/>
      <c r="CD768" s="763"/>
      <c r="CE768" s="763"/>
      <c r="CF768" s="764"/>
      <c r="CH768" s="400"/>
      <c r="CJ768" s="401"/>
      <c r="CL768" s="762"/>
      <c r="CM768" s="763"/>
      <c r="CN768" s="763"/>
      <c r="CO768" s="764"/>
      <c r="CQ768" s="401"/>
      <c r="CS768" s="400"/>
      <c r="CZ768" s="400"/>
      <c r="DB768" s="401"/>
      <c r="DD768" s="762"/>
      <c r="DE768" s="763"/>
      <c r="DF768" s="763"/>
      <c r="DG768" s="764"/>
      <c r="DI768" s="401"/>
      <c r="DK768" s="400"/>
      <c r="DM768" s="168">
        <v>99407.2</v>
      </c>
      <c r="DN768" s="163">
        <v>18221.36</v>
      </c>
      <c r="DO768" s="163">
        <v>20600</v>
      </c>
      <c r="DP768" s="164">
        <v>23.5</v>
      </c>
      <c r="DR768" s="400"/>
      <c r="DT768" s="401"/>
      <c r="DV768" s="762"/>
      <c r="DW768" s="763"/>
      <c r="DX768" s="763"/>
      <c r="DY768" s="764"/>
      <c r="EA768" s="401"/>
      <c r="EC768" s="400"/>
      <c r="EE768" s="762"/>
      <c r="EF768" s="763"/>
      <c r="EG768" s="763"/>
      <c r="EH768" s="764"/>
      <c r="EJ768" s="400"/>
      <c r="EL768" s="401"/>
      <c r="EM768" s="175"/>
      <c r="EN768" s="762"/>
      <c r="EO768" s="763"/>
      <c r="EP768" s="763"/>
      <c r="EQ768" s="764"/>
      <c r="ER768" s="175"/>
      <c r="ES768" s="401"/>
      <c r="EU768" s="400"/>
      <c r="EV768" s="175"/>
      <c r="FA768" s="175"/>
      <c r="FB768" s="400"/>
      <c r="FD768" s="401"/>
      <c r="FK768" s="401"/>
    </row>
    <row r="769" spans="1:167" ht="15" customHeight="1" x14ac:dyDescent="0.25">
      <c r="A769" s="153"/>
      <c r="B769" s="750"/>
      <c r="C769" s="750"/>
      <c r="D769" s="750"/>
      <c r="E769" s="750"/>
      <c r="F769" s="750"/>
      <c r="G769" s="399"/>
      <c r="H769" s="690"/>
      <c r="I769" s="691"/>
      <c r="J769" s="691"/>
      <c r="K769" s="692"/>
      <c r="L769" s="178"/>
      <c r="M769" s="690"/>
      <c r="N769" s="691"/>
      <c r="O769" s="691"/>
      <c r="P769" s="692"/>
      <c r="Q769" s="178"/>
      <c r="R769" s="178"/>
      <c r="S769" s="178"/>
      <c r="T769" s="178"/>
      <c r="U769" s="178"/>
      <c r="V769" s="153"/>
      <c r="W769" s="152"/>
      <c r="Y769" s="400"/>
      <c r="AA769" s="759" t="s">
        <v>307</v>
      </c>
      <c r="AB769" s="760"/>
      <c r="AC769" s="760"/>
      <c r="AD769" s="761"/>
      <c r="AF769" s="400"/>
      <c r="AH769" s="401"/>
      <c r="AJ769" s="697" t="s">
        <v>286</v>
      </c>
      <c r="AK769" s="693" t="s">
        <v>287</v>
      </c>
      <c r="AL769" s="693" t="s">
        <v>288</v>
      </c>
      <c r="AM769" s="699" t="s">
        <v>289</v>
      </c>
      <c r="AO769" s="401"/>
      <c r="AQ769" s="400"/>
      <c r="AS769" s="759" t="s">
        <v>307</v>
      </c>
      <c r="AT769" s="760"/>
      <c r="AU769" s="760"/>
      <c r="AV769" s="761"/>
      <c r="AX769" s="400"/>
      <c r="AZ769" s="401"/>
      <c r="BB769" s="697" t="s">
        <v>286</v>
      </c>
      <c r="BC769" s="693" t="s">
        <v>287</v>
      </c>
      <c r="BD769" s="693" t="s">
        <v>288</v>
      </c>
      <c r="BE769" s="699" t="s">
        <v>289</v>
      </c>
      <c r="BG769" s="401"/>
      <c r="BI769" s="400"/>
      <c r="BK769" s="697" t="s">
        <v>286</v>
      </c>
      <c r="BL769" s="693" t="s">
        <v>287</v>
      </c>
      <c r="BM769" s="693" t="s">
        <v>288</v>
      </c>
      <c r="BN769" s="699" t="s">
        <v>289</v>
      </c>
      <c r="BP769" s="400"/>
      <c r="BR769" s="401"/>
      <c r="BT769" s="179">
        <v>120007.2</v>
      </c>
      <c r="BU769" s="180">
        <v>23027.360000000001</v>
      </c>
      <c r="BV769" s="180" t="s">
        <v>296</v>
      </c>
      <c r="BW769" s="181">
        <v>24.5</v>
      </c>
      <c r="BY769" s="401"/>
      <c r="CA769" s="400"/>
      <c r="CC769" s="697" t="s">
        <v>286</v>
      </c>
      <c r="CD769" s="693" t="s">
        <v>287</v>
      </c>
      <c r="CE769" s="693" t="s">
        <v>288</v>
      </c>
      <c r="CF769" s="699" t="s">
        <v>289</v>
      </c>
      <c r="CH769" s="400"/>
      <c r="CJ769" s="401"/>
      <c r="CL769" s="697" t="s">
        <v>286</v>
      </c>
      <c r="CM769" s="693" t="s">
        <v>287</v>
      </c>
      <c r="CN769" s="693" t="s">
        <v>288</v>
      </c>
      <c r="CO769" s="699" t="s">
        <v>289</v>
      </c>
      <c r="CQ769" s="401"/>
      <c r="CS769" s="400"/>
      <c r="CU769" s="759" t="s">
        <v>307</v>
      </c>
      <c r="CV769" s="760"/>
      <c r="CW769" s="760"/>
      <c r="CX769" s="761"/>
      <c r="CZ769" s="400"/>
      <c r="DB769" s="401"/>
      <c r="DD769" s="697" t="s">
        <v>286</v>
      </c>
      <c r="DE769" s="693" t="s">
        <v>287</v>
      </c>
      <c r="DF769" s="693" t="s">
        <v>288</v>
      </c>
      <c r="DG769" s="699" t="s">
        <v>289</v>
      </c>
      <c r="DI769" s="401"/>
      <c r="DK769" s="400"/>
      <c r="DM769" s="179">
        <v>120007.2</v>
      </c>
      <c r="DN769" s="180">
        <v>23062.36</v>
      </c>
      <c r="DO769" s="180" t="s">
        <v>296</v>
      </c>
      <c r="DP769" s="181">
        <v>24.5</v>
      </c>
      <c r="DR769" s="400"/>
      <c r="DT769" s="401"/>
      <c r="DV769" s="697" t="s">
        <v>286</v>
      </c>
      <c r="DW769" s="693" t="s">
        <v>287</v>
      </c>
      <c r="DX769" s="693" t="s">
        <v>288</v>
      </c>
      <c r="DY769" s="699" t="s">
        <v>289</v>
      </c>
      <c r="EA769" s="401"/>
      <c r="EC769" s="400"/>
      <c r="EE769" s="697" t="s">
        <v>286</v>
      </c>
      <c r="EF769" s="693" t="s">
        <v>287</v>
      </c>
      <c r="EG769" s="693" t="s">
        <v>288</v>
      </c>
      <c r="EH769" s="699" t="s">
        <v>289</v>
      </c>
      <c r="EJ769" s="400"/>
      <c r="EL769" s="401"/>
      <c r="EM769" s="175"/>
      <c r="EN769" s="697" t="s">
        <v>286</v>
      </c>
      <c r="EO769" s="693" t="s">
        <v>287</v>
      </c>
      <c r="EP769" s="693" t="s">
        <v>288</v>
      </c>
      <c r="EQ769" s="699" t="s">
        <v>289</v>
      </c>
      <c r="ER769" s="175"/>
      <c r="ES769" s="401"/>
      <c r="EU769" s="400"/>
      <c r="EV769" s="175"/>
      <c r="EW769" s="759" t="s">
        <v>307</v>
      </c>
      <c r="EX769" s="760"/>
      <c r="EY769" s="760"/>
      <c r="EZ769" s="761"/>
      <c r="FA769" s="175"/>
      <c r="FB769" s="400"/>
      <c r="FD769" s="401"/>
      <c r="FF769" s="759" t="s">
        <v>307</v>
      </c>
      <c r="FG769" s="760"/>
      <c r="FH769" s="760"/>
      <c r="FI769" s="761"/>
      <c r="FK769" s="401"/>
    </row>
    <row r="770" spans="1:167" ht="15" customHeight="1" x14ac:dyDescent="0.25">
      <c r="A770" s="153"/>
      <c r="B770" s="750"/>
      <c r="C770" s="750"/>
      <c r="D770" s="750"/>
      <c r="E770" s="750"/>
      <c r="F770" s="750"/>
      <c r="G770" s="399"/>
      <c r="H770" s="697" t="s">
        <v>286</v>
      </c>
      <c r="I770" s="693" t="s">
        <v>287</v>
      </c>
      <c r="J770" s="693" t="s">
        <v>288</v>
      </c>
      <c r="K770" s="699" t="s">
        <v>289</v>
      </c>
      <c r="L770" s="178"/>
      <c r="M770" s="697" t="s">
        <v>290</v>
      </c>
      <c r="N770" s="693" t="s">
        <v>287</v>
      </c>
      <c r="O770" s="701" t="s">
        <v>291</v>
      </c>
      <c r="P770" s="699" t="s">
        <v>289</v>
      </c>
      <c r="Q770" s="178"/>
      <c r="R770" s="178"/>
      <c r="S770" s="178"/>
      <c r="T770" s="178"/>
      <c r="U770" s="178"/>
      <c r="V770" s="153"/>
      <c r="W770" s="152"/>
      <c r="Y770" s="400"/>
      <c r="AA770" s="762"/>
      <c r="AB770" s="763"/>
      <c r="AC770" s="763"/>
      <c r="AD770" s="764"/>
      <c r="AF770" s="400"/>
      <c r="AH770" s="401"/>
      <c r="AJ770" s="698"/>
      <c r="AK770" s="694"/>
      <c r="AL770" s="694"/>
      <c r="AM770" s="700"/>
      <c r="AO770" s="401"/>
      <c r="AQ770" s="400"/>
      <c r="AS770" s="762"/>
      <c r="AT770" s="763"/>
      <c r="AU770" s="763"/>
      <c r="AV770" s="764"/>
      <c r="AX770" s="400"/>
      <c r="AZ770" s="401"/>
      <c r="BB770" s="698"/>
      <c r="BC770" s="694"/>
      <c r="BD770" s="694"/>
      <c r="BE770" s="700"/>
      <c r="BG770" s="401"/>
      <c r="BI770" s="400"/>
      <c r="BK770" s="698"/>
      <c r="BL770" s="694"/>
      <c r="BM770" s="694"/>
      <c r="BN770" s="700"/>
      <c r="BP770" s="400"/>
      <c r="BR770" s="401"/>
      <c r="BY770" s="401"/>
      <c r="CA770" s="400"/>
      <c r="CC770" s="698"/>
      <c r="CD770" s="694"/>
      <c r="CE770" s="694"/>
      <c r="CF770" s="700"/>
      <c r="CH770" s="400"/>
      <c r="CJ770" s="401"/>
      <c r="CL770" s="698"/>
      <c r="CM770" s="694"/>
      <c r="CN770" s="694"/>
      <c r="CO770" s="700"/>
      <c r="CQ770" s="401"/>
      <c r="CS770" s="400"/>
      <c r="CU770" s="762"/>
      <c r="CV770" s="763"/>
      <c r="CW770" s="763"/>
      <c r="CX770" s="764"/>
      <c r="CZ770" s="400"/>
      <c r="DB770" s="401"/>
      <c r="DD770" s="698"/>
      <c r="DE770" s="694"/>
      <c r="DF770" s="694"/>
      <c r="DG770" s="700"/>
      <c r="DI770" s="401"/>
      <c r="DK770" s="400"/>
      <c r="DR770" s="400"/>
      <c r="DT770" s="401"/>
      <c r="DV770" s="698"/>
      <c r="DW770" s="694"/>
      <c r="DX770" s="694"/>
      <c r="DY770" s="700"/>
      <c r="EA770" s="401"/>
      <c r="EC770" s="400"/>
      <c r="EE770" s="698"/>
      <c r="EF770" s="694"/>
      <c r="EG770" s="694"/>
      <c r="EH770" s="700"/>
      <c r="EJ770" s="400"/>
      <c r="EL770" s="401"/>
      <c r="EM770" s="175"/>
      <c r="EN770" s="698"/>
      <c r="EO770" s="694"/>
      <c r="EP770" s="694"/>
      <c r="EQ770" s="700"/>
      <c r="ER770" s="175"/>
      <c r="ES770" s="401"/>
      <c r="EU770" s="400"/>
      <c r="EV770" s="175"/>
      <c r="EW770" s="762"/>
      <c r="EX770" s="763"/>
      <c r="EY770" s="763"/>
      <c r="EZ770" s="764"/>
      <c r="FA770" s="175"/>
      <c r="FB770" s="400"/>
      <c r="FD770" s="401"/>
      <c r="FF770" s="762"/>
      <c r="FG770" s="763"/>
      <c r="FH770" s="763"/>
      <c r="FI770" s="764"/>
      <c r="FK770" s="401"/>
    </row>
    <row r="771" spans="1:167" ht="15" customHeight="1" x14ac:dyDescent="0.25">
      <c r="A771" s="153"/>
      <c r="B771" s="750"/>
      <c r="C771" s="750"/>
      <c r="D771" s="750"/>
      <c r="E771" s="750"/>
      <c r="F771" s="750"/>
      <c r="G771" s="399"/>
      <c r="H771" s="698"/>
      <c r="I771" s="694"/>
      <c r="J771" s="694"/>
      <c r="K771" s="700"/>
      <c r="L771" s="178"/>
      <c r="M771" s="698"/>
      <c r="N771" s="694"/>
      <c r="O771" s="702"/>
      <c r="P771" s="700"/>
      <c r="Q771" s="178"/>
      <c r="R771" s="178"/>
      <c r="S771" s="178"/>
      <c r="T771" s="178"/>
      <c r="U771" s="178"/>
      <c r="V771" s="153"/>
      <c r="W771" s="152"/>
      <c r="Y771" s="400"/>
      <c r="AA771" s="697" t="s">
        <v>286</v>
      </c>
      <c r="AB771" s="693" t="s">
        <v>287</v>
      </c>
      <c r="AC771" s="693" t="s">
        <v>288</v>
      </c>
      <c r="AD771" s="699" t="s">
        <v>289</v>
      </c>
      <c r="AF771" s="400"/>
      <c r="AH771" s="401"/>
      <c r="AJ771" s="158" t="s">
        <v>292</v>
      </c>
      <c r="AK771" s="159" t="s">
        <v>292</v>
      </c>
      <c r="AL771" s="159" t="s">
        <v>292</v>
      </c>
      <c r="AM771" s="160" t="s">
        <v>292</v>
      </c>
      <c r="AO771" s="401"/>
      <c r="AQ771" s="400"/>
      <c r="AS771" s="697" t="s">
        <v>286</v>
      </c>
      <c r="AT771" s="693" t="s">
        <v>287</v>
      </c>
      <c r="AU771" s="693" t="s">
        <v>288</v>
      </c>
      <c r="AV771" s="699" t="s">
        <v>289</v>
      </c>
      <c r="AX771" s="400"/>
      <c r="AZ771" s="401"/>
      <c r="BB771" s="158" t="s">
        <v>292</v>
      </c>
      <c r="BC771" s="159" t="s">
        <v>292</v>
      </c>
      <c r="BD771" s="159" t="s">
        <v>292</v>
      </c>
      <c r="BE771" s="160" t="s">
        <v>292</v>
      </c>
      <c r="BG771" s="401"/>
      <c r="BI771" s="400"/>
      <c r="BK771" s="158" t="s">
        <v>292</v>
      </c>
      <c r="BL771" s="159" t="s">
        <v>292</v>
      </c>
      <c r="BM771" s="159" t="s">
        <v>292</v>
      </c>
      <c r="BN771" s="160" t="s">
        <v>292</v>
      </c>
      <c r="BP771" s="400"/>
      <c r="BR771" s="401"/>
      <c r="BT771" s="759" t="s">
        <v>307</v>
      </c>
      <c r="BU771" s="760"/>
      <c r="BV771" s="760"/>
      <c r="BW771" s="761"/>
      <c r="BY771" s="401"/>
      <c r="CA771" s="400"/>
      <c r="CC771" s="158" t="s">
        <v>292</v>
      </c>
      <c r="CD771" s="159" t="s">
        <v>292</v>
      </c>
      <c r="CE771" s="159" t="s">
        <v>292</v>
      </c>
      <c r="CF771" s="160" t="s">
        <v>292</v>
      </c>
      <c r="CH771" s="400"/>
      <c r="CJ771" s="401"/>
      <c r="CL771" s="158" t="s">
        <v>292</v>
      </c>
      <c r="CM771" s="159" t="s">
        <v>292</v>
      </c>
      <c r="CN771" s="159" t="s">
        <v>292</v>
      </c>
      <c r="CO771" s="160" t="s">
        <v>292</v>
      </c>
      <c r="CQ771" s="401"/>
      <c r="CS771" s="400"/>
      <c r="CU771" s="697" t="s">
        <v>286</v>
      </c>
      <c r="CV771" s="693" t="s">
        <v>287</v>
      </c>
      <c r="CW771" s="693" t="s">
        <v>288</v>
      </c>
      <c r="CX771" s="699" t="s">
        <v>289</v>
      </c>
      <c r="CZ771" s="400"/>
      <c r="DB771" s="401"/>
      <c r="DD771" s="158" t="s">
        <v>292</v>
      </c>
      <c r="DE771" s="159" t="s">
        <v>292</v>
      </c>
      <c r="DF771" s="159" t="s">
        <v>292</v>
      </c>
      <c r="DG771" s="160" t="s">
        <v>292</v>
      </c>
      <c r="DI771" s="401"/>
      <c r="DK771" s="400"/>
      <c r="DM771" s="759" t="s">
        <v>307</v>
      </c>
      <c r="DN771" s="760"/>
      <c r="DO771" s="760"/>
      <c r="DP771" s="761"/>
      <c r="DR771" s="400"/>
      <c r="DT771" s="401"/>
      <c r="DV771" s="158" t="s">
        <v>292</v>
      </c>
      <c r="DW771" s="159" t="s">
        <v>292</v>
      </c>
      <c r="DX771" s="159" t="s">
        <v>292</v>
      </c>
      <c r="DY771" s="160" t="s">
        <v>292</v>
      </c>
      <c r="EA771" s="401"/>
      <c r="EC771" s="400"/>
      <c r="EE771" s="158" t="s">
        <v>292</v>
      </c>
      <c r="EF771" s="159" t="s">
        <v>292</v>
      </c>
      <c r="EG771" s="159" t="s">
        <v>292</v>
      </c>
      <c r="EH771" s="160" t="s">
        <v>292</v>
      </c>
      <c r="EJ771" s="400"/>
      <c r="EL771" s="401"/>
      <c r="EM771" s="175"/>
      <c r="EN771" s="158" t="s">
        <v>292</v>
      </c>
      <c r="EO771" s="159" t="s">
        <v>292</v>
      </c>
      <c r="EP771" s="159" t="s">
        <v>292</v>
      </c>
      <c r="EQ771" s="160" t="s">
        <v>292</v>
      </c>
      <c r="ER771" s="175"/>
      <c r="ES771" s="401"/>
      <c r="EU771" s="400"/>
      <c r="EV771" s="175"/>
      <c r="EW771" s="697" t="s">
        <v>286</v>
      </c>
      <c r="EX771" s="693" t="s">
        <v>287</v>
      </c>
      <c r="EY771" s="693" t="s">
        <v>288</v>
      </c>
      <c r="EZ771" s="699" t="s">
        <v>289</v>
      </c>
      <c r="FA771" s="175"/>
      <c r="FB771" s="400"/>
      <c r="FD771" s="401"/>
      <c r="FF771" s="697" t="s">
        <v>286</v>
      </c>
      <c r="FG771" s="693" t="s">
        <v>287</v>
      </c>
      <c r="FH771" s="693" t="s">
        <v>288</v>
      </c>
      <c r="FI771" s="699" t="s">
        <v>289</v>
      </c>
      <c r="FK771" s="401"/>
    </row>
    <row r="772" spans="1:167" ht="15" customHeight="1" x14ac:dyDescent="0.25">
      <c r="A772" s="153"/>
      <c r="B772" s="750"/>
      <c r="C772" s="750"/>
      <c r="D772" s="750"/>
      <c r="E772" s="750"/>
      <c r="F772" s="750"/>
      <c r="G772" s="399"/>
      <c r="H772" s="158" t="s">
        <v>292</v>
      </c>
      <c r="I772" s="159" t="s">
        <v>292</v>
      </c>
      <c r="J772" s="159" t="s">
        <v>292</v>
      </c>
      <c r="K772" s="160" t="s">
        <v>292</v>
      </c>
      <c r="L772" s="178"/>
      <c r="M772" s="158" t="s">
        <v>292</v>
      </c>
      <c r="N772" s="159" t="s">
        <v>292</v>
      </c>
      <c r="O772" s="159" t="s">
        <v>292</v>
      </c>
      <c r="P772" s="160" t="s">
        <v>292</v>
      </c>
      <c r="Q772" s="178"/>
      <c r="R772" s="178"/>
      <c r="S772" s="178"/>
      <c r="T772" s="178"/>
      <c r="U772" s="178"/>
      <c r="V772" s="153"/>
      <c r="W772" s="152"/>
      <c r="Y772" s="400"/>
      <c r="AA772" s="698"/>
      <c r="AB772" s="694"/>
      <c r="AC772" s="694"/>
      <c r="AD772" s="700"/>
      <c r="AF772" s="400"/>
      <c r="AH772" s="401"/>
      <c r="AJ772" s="158" t="s">
        <v>293</v>
      </c>
      <c r="AK772" s="159" t="s">
        <v>294</v>
      </c>
      <c r="AL772" s="159" t="s">
        <v>293</v>
      </c>
      <c r="AM772" s="160" t="s">
        <v>295</v>
      </c>
      <c r="AO772" s="401"/>
      <c r="AQ772" s="400"/>
      <c r="AS772" s="698"/>
      <c r="AT772" s="694"/>
      <c r="AU772" s="694"/>
      <c r="AV772" s="700"/>
      <c r="AX772" s="400"/>
      <c r="AZ772" s="401"/>
      <c r="BB772" s="158" t="s">
        <v>293</v>
      </c>
      <c r="BC772" s="159" t="s">
        <v>294</v>
      </c>
      <c r="BD772" s="159" t="s">
        <v>293</v>
      </c>
      <c r="BE772" s="160" t="s">
        <v>295</v>
      </c>
      <c r="BG772" s="401"/>
      <c r="BI772" s="400"/>
      <c r="BK772" s="158" t="s">
        <v>293</v>
      </c>
      <c r="BL772" s="159" t="s">
        <v>294</v>
      </c>
      <c r="BM772" s="159" t="s">
        <v>293</v>
      </c>
      <c r="BN772" s="160" t="s">
        <v>295</v>
      </c>
      <c r="BP772" s="400"/>
      <c r="BR772" s="401"/>
      <c r="BT772" s="762"/>
      <c r="BU772" s="763"/>
      <c r="BV772" s="763"/>
      <c r="BW772" s="764"/>
      <c r="BY772" s="401"/>
      <c r="CA772" s="400"/>
      <c r="CC772" s="158" t="s">
        <v>293</v>
      </c>
      <c r="CD772" s="159" t="s">
        <v>294</v>
      </c>
      <c r="CE772" s="159" t="s">
        <v>293</v>
      </c>
      <c r="CF772" s="160" t="s">
        <v>295</v>
      </c>
      <c r="CH772" s="400"/>
      <c r="CJ772" s="401"/>
      <c r="CL772" s="158" t="s">
        <v>293</v>
      </c>
      <c r="CM772" s="159" t="s">
        <v>294</v>
      </c>
      <c r="CN772" s="159" t="s">
        <v>293</v>
      </c>
      <c r="CO772" s="160" t="s">
        <v>295</v>
      </c>
      <c r="CQ772" s="401"/>
      <c r="CS772" s="400"/>
      <c r="CU772" s="698"/>
      <c r="CV772" s="694"/>
      <c r="CW772" s="694"/>
      <c r="CX772" s="700"/>
      <c r="CZ772" s="400"/>
      <c r="DB772" s="401"/>
      <c r="DD772" s="158" t="s">
        <v>293</v>
      </c>
      <c r="DE772" s="159" t="s">
        <v>294</v>
      </c>
      <c r="DF772" s="159" t="s">
        <v>293</v>
      </c>
      <c r="DG772" s="160" t="s">
        <v>295</v>
      </c>
      <c r="DI772" s="401"/>
      <c r="DK772" s="400"/>
      <c r="DM772" s="762"/>
      <c r="DN772" s="763"/>
      <c r="DO772" s="763"/>
      <c r="DP772" s="764"/>
      <c r="DR772" s="400"/>
      <c r="DT772" s="401"/>
      <c r="DV772" s="158" t="s">
        <v>293</v>
      </c>
      <c r="DW772" s="159" t="s">
        <v>294</v>
      </c>
      <c r="DX772" s="159" t="s">
        <v>293</v>
      </c>
      <c r="DY772" s="160" t="s">
        <v>295</v>
      </c>
      <c r="EA772" s="401"/>
      <c r="EC772" s="400"/>
      <c r="EE772" s="158" t="s">
        <v>293</v>
      </c>
      <c r="EF772" s="159" t="s">
        <v>294</v>
      </c>
      <c r="EG772" s="159" t="s">
        <v>293</v>
      </c>
      <c r="EH772" s="160" t="s">
        <v>295</v>
      </c>
      <c r="EJ772" s="400"/>
      <c r="EL772" s="401"/>
      <c r="EM772" s="175"/>
      <c r="EN772" s="158" t="s">
        <v>293</v>
      </c>
      <c r="EO772" s="159" t="s">
        <v>294</v>
      </c>
      <c r="EP772" s="159" t="s">
        <v>293</v>
      </c>
      <c r="EQ772" s="160" t="s">
        <v>295</v>
      </c>
      <c r="ER772" s="175"/>
      <c r="ES772" s="401"/>
      <c r="EU772" s="400"/>
      <c r="EV772" s="175"/>
      <c r="EW772" s="698"/>
      <c r="EX772" s="694"/>
      <c r="EY772" s="694"/>
      <c r="EZ772" s="700"/>
      <c r="FA772" s="175"/>
      <c r="FB772" s="400"/>
      <c r="FD772" s="401"/>
      <c r="FF772" s="698"/>
      <c r="FG772" s="694"/>
      <c r="FH772" s="694"/>
      <c r="FI772" s="700"/>
      <c r="FK772" s="401"/>
    </row>
    <row r="773" spans="1:167" ht="15" customHeight="1" x14ac:dyDescent="0.25">
      <c r="A773" s="153"/>
      <c r="B773" s="750"/>
      <c r="C773" s="750"/>
      <c r="D773" s="750"/>
      <c r="E773" s="750"/>
      <c r="F773" s="750"/>
      <c r="G773" s="399"/>
      <c r="H773" s="158" t="s">
        <v>293</v>
      </c>
      <c r="I773" s="159" t="s">
        <v>294</v>
      </c>
      <c r="J773" s="159" t="s">
        <v>293</v>
      </c>
      <c r="K773" s="160" t="s">
        <v>295</v>
      </c>
      <c r="L773" s="178"/>
      <c r="M773" s="158" t="s">
        <v>293</v>
      </c>
      <c r="N773" s="159" t="s">
        <v>294</v>
      </c>
      <c r="O773" s="159" t="s">
        <v>293</v>
      </c>
      <c r="P773" s="160" t="s">
        <v>295</v>
      </c>
      <c r="Q773" s="178"/>
      <c r="R773" s="178"/>
      <c r="S773" s="178"/>
      <c r="T773" s="178"/>
      <c r="U773" s="178"/>
      <c r="V773" s="153"/>
      <c r="W773" s="152"/>
      <c r="Y773" s="400"/>
      <c r="AA773" s="158" t="s">
        <v>292</v>
      </c>
      <c r="AB773" s="159" t="s">
        <v>292</v>
      </c>
      <c r="AC773" s="159" t="s">
        <v>292</v>
      </c>
      <c r="AD773" s="160" t="s">
        <v>292</v>
      </c>
      <c r="AF773" s="400"/>
      <c r="AH773" s="401"/>
      <c r="AJ773" s="161">
        <v>0</v>
      </c>
      <c r="AK773" s="162">
        <v>0</v>
      </c>
      <c r="AL773" s="163">
        <v>17707.2</v>
      </c>
      <c r="AM773" s="164">
        <v>24.75</v>
      </c>
      <c r="AO773" s="401"/>
      <c r="AQ773" s="400"/>
      <c r="AS773" s="158" t="s">
        <v>292</v>
      </c>
      <c r="AT773" s="159" t="s">
        <v>292</v>
      </c>
      <c r="AU773" s="159" t="s">
        <v>292</v>
      </c>
      <c r="AV773" s="160" t="s">
        <v>292</v>
      </c>
      <c r="AX773" s="400"/>
      <c r="AZ773" s="401"/>
      <c r="BB773" s="161">
        <v>0</v>
      </c>
      <c r="BC773" s="162">
        <v>0</v>
      </c>
      <c r="BD773" s="163">
        <v>17707.2</v>
      </c>
      <c r="BE773" s="164">
        <v>24.75</v>
      </c>
      <c r="BG773" s="401"/>
      <c r="BI773" s="400"/>
      <c r="BK773" s="161">
        <v>0</v>
      </c>
      <c r="BL773" s="162">
        <v>0</v>
      </c>
      <c r="BM773" s="163">
        <v>17707.2</v>
      </c>
      <c r="BN773" s="164">
        <v>24.75</v>
      </c>
      <c r="BP773" s="400"/>
      <c r="BR773" s="401"/>
      <c r="BT773" s="697" t="s">
        <v>286</v>
      </c>
      <c r="BU773" s="693" t="s">
        <v>287</v>
      </c>
      <c r="BV773" s="693" t="s">
        <v>288</v>
      </c>
      <c r="BW773" s="699" t="s">
        <v>289</v>
      </c>
      <c r="BY773" s="401"/>
      <c r="CA773" s="400"/>
      <c r="CC773" s="161">
        <v>0</v>
      </c>
      <c r="CD773" s="162">
        <v>0</v>
      </c>
      <c r="CE773" s="163">
        <v>17707.2</v>
      </c>
      <c r="CF773" s="164">
        <v>24.75</v>
      </c>
      <c r="CH773" s="400"/>
      <c r="CJ773" s="401"/>
      <c r="CL773" s="161">
        <v>0</v>
      </c>
      <c r="CM773" s="162">
        <v>0</v>
      </c>
      <c r="CN773" s="163">
        <v>17707.2</v>
      </c>
      <c r="CO773" s="164">
        <v>24.75</v>
      </c>
      <c r="CQ773" s="401"/>
      <c r="CS773" s="400"/>
      <c r="CU773" s="158" t="s">
        <v>292</v>
      </c>
      <c r="CV773" s="159" t="s">
        <v>292</v>
      </c>
      <c r="CW773" s="159" t="s">
        <v>292</v>
      </c>
      <c r="CX773" s="160" t="s">
        <v>292</v>
      </c>
      <c r="CZ773" s="400"/>
      <c r="DB773" s="401"/>
      <c r="DD773" s="161">
        <v>0</v>
      </c>
      <c r="DE773" s="162">
        <v>0</v>
      </c>
      <c r="DF773" s="163">
        <v>17707.2</v>
      </c>
      <c r="DG773" s="164">
        <v>24.75</v>
      </c>
      <c r="DI773" s="401"/>
      <c r="DK773" s="400"/>
      <c r="DM773" s="697" t="s">
        <v>286</v>
      </c>
      <c r="DN773" s="693" t="s">
        <v>287</v>
      </c>
      <c r="DO773" s="693" t="s">
        <v>288</v>
      </c>
      <c r="DP773" s="699" t="s">
        <v>289</v>
      </c>
      <c r="DR773" s="400"/>
      <c r="DT773" s="401"/>
      <c r="DV773" s="161">
        <v>0</v>
      </c>
      <c r="DW773" s="162">
        <v>0</v>
      </c>
      <c r="DX773" s="163">
        <v>17707.2</v>
      </c>
      <c r="DY773" s="164">
        <v>24.75</v>
      </c>
      <c r="EA773" s="401"/>
      <c r="EC773" s="400"/>
      <c r="EE773" s="161">
        <v>0</v>
      </c>
      <c r="EF773" s="162">
        <v>0</v>
      </c>
      <c r="EG773" s="163">
        <v>17707.2</v>
      </c>
      <c r="EH773" s="164">
        <v>24.35</v>
      </c>
      <c r="EJ773" s="400"/>
      <c r="EL773" s="401"/>
      <c r="EM773" s="175"/>
      <c r="EN773" s="161">
        <v>0</v>
      </c>
      <c r="EO773" s="162">
        <v>0</v>
      </c>
      <c r="EP773" s="163">
        <v>17707.2</v>
      </c>
      <c r="EQ773" s="164">
        <v>24.35</v>
      </c>
      <c r="ER773" s="175"/>
      <c r="ES773" s="401"/>
      <c r="EU773" s="400"/>
      <c r="EV773" s="175"/>
      <c r="EW773" s="158" t="s">
        <v>292</v>
      </c>
      <c r="EX773" s="159" t="s">
        <v>292</v>
      </c>
      <c r="EY773" s="159" t="s">
        <v>292</v>
      </c>
      <c r="EZ773" s="160" t="s">
        <v>292</v>
      </c>
      <c r="FA773" s="175"/>
      <c r="FB773" s="400"/>
      <c r="FD773" s="401"/>
      <c r="FF773" s="158" t="s">
        <v>292</v>
      </c>
      <c r="FG773" s="159" t="s">
        <v>292</v>
      </c>
      <c r="FH773" s="159" t="s">
        <v>292</v>
      </c>
      <c r="FI773" s="160" t="s">
        <v>292</v>
      </c>
      <c r="FK773" s="401"/>
    </row>
    <row r="774" spans="1:167" ht="15" customHeight="1" x14ac:dyDescent="0.25">
      <c r="A774" s="153"/>
      <c r="B774" s="750"/>
      <c r="C774" s="750"/>
      <c r="D774" s="750"/>
      <c r="E774" s="750"/>
      <c r="F774" s="750"/>
      <c r="G774" s="399"/>
      <c r="H774" s="161">
        <v>0</v>
      </c>
      <c r="I774" s="162">
        <v>0</v>
      </c>
      <c r="J774" s="163">
        <v>17707.2</v>
      </c>
      <c r="K774" s="164">
        <v>24.75</v>
      </c>
      <c r="L774" s="178"/>
      <c r="M774" s="161">
        <v>0</v>
      </c>
      <c r="N774" s="162">
        <v>0</v>
      </c>
      <c r="O774" s="163">
        <v>6000</v>
      </c>
      <c r="P774" s="164">
        <v>21</v>
      </c>
      <c r="Q774" s="178"/>
      <c r="R774" s="178"/>
      <c r="S774" s="178"/>
      <c r="T774" s="178"/>
      <c r="U774" s="178"/>
      <c r="V774" s="153"/>
      <c r="W774" s="152"/>
      <c r="Y774" s="400"/>
      <c r="AA774" s="158" t="s">
        <v>293</v>
      </c>
      <c r="AB774" s="159" t="s">
        <v>294</v>
      </c>
      <c r="AC774" s="159" t="s">
        <v>293</v>
      </c>
      <c r="AD774" s="160" t="s">
        <v>295</v>
      </c>
      <c r="AF774" s="400"/>
      <c r="AH774" s="401"/>
      <c r="AJ774" s="165">
        <v>17707.2</v>
      </c>
      <c r="AK774" s="166">
        <v>4382.5200000000004</v>
      </c>
      <c r="AL774" s="166">
        <v>15300</v>
      </c>
      <c r="AM774" s="167">
        <v>30</v>
      </c>
      <c r="AO774" s="401"/>
      <c r="AQ774" s="400"/>
      <c r="AS774" s="158" t="s">
        <v>293</v>
      </c>
      <c r="AT774" s="159" t="s">
        <v>294</v>
      </c>
      <c r="AU774" s="159" t="s">
        <v>293</v>
      </c>
      <c r="AV774" s="160" t="s">
        <v>295</v>
      </c>
      <c r="AX774" s="400"/>
      <c r="AZ774" s="401"/>
      <c r="BB774" s="165">
        <v>17707.2</v>
      </c>
      <c r="BC774" s="166">
        <v>4382.5320000000002</v>
      </c>
      <c r="BD774" s="166">
        <v>15299.999999999996</v>
      </c>
      <c r="BE774" s="167">
        <v>30</v>
      </c>
      <c r="BG774" s="401"/>
      <c r="BI774" s="400"/>
      <c r="BK774" s="165">
        <v>17707.2</v>
      </c>
      <c r="BL774" s="166">
        <v>4382.5320000000002</v>
      </c>
      <c r="BM774" s="166">
        <v>15299.999999999996</v>
      </c>
      <c r="BN774" s="167">
        <v>30</v>
      </c>
      <c r="BP774" s="400"/>
      <c r="BR774" s="401"/>
      <c r="BT774" s="698"/>
      <c r="BU774" s="694"/>
      <c r="BV774" s="694"/>
      <c r="BW774" s="700"/>
      <c r="BY774" s="401"/>
      <c r="CA774" s="400"/>
      <c r="CC774" s="165">
        <v>17707.2</v>
      </c>
      <c r="CD774" s="166">
        <v>4382.5320000000002</v>
      </c>
      <c r="CE774" s="166">
        <v>15299.999999999996</v>
      </c>
      <c r="CF774" s="167">
        <v>30</v>
      </c>
      <c r="CH774" s="400"/>
      <c r="CJ774" s="401"/>
      <c r="CL774" s="165">
        <v>17707.2</v>
      </c>
      <c r="CM774" s="166">
        <v>4382.5320000000002</v>
      </c>
      <c r="CN774" s="166">
        <v>15299.999999999996</v>
      </c>
      <c r="CO774" s="167">
        <v>30</v>
      </c>
      <c r="CQ774" s="401"/>
      <c r="CS774" s="400"/>
      <c r="CU774" s="158" t="s">
        <v>293</v>
      </c>
      <c r="CV774" s="159" t="s">
        <v>294</v>
      </c>
      <c r="CW774" s="159" t="s">
        <v>293</v>
      </c>
      <c r="CX774" s="160" t="s">
        <v>295</v>
      </c>
      <c r="CZ774" s="400"/>
      <c r="DB774" s="401"/>
      <c r="DD774" s="165">
        <v>17707.2</v>
      </c>
      <c r="DE774" s="166">
        <v>4382.5200000000004</v>
      </c>
      <c r="DF774" s="166">
        <v>15300</v>
      </c>
      <c r="DG774" s="167">
        <v>30</v>
      </c>
      <c r="DI774" s="401"/>
      <c r="DK774" s="400"/>
      <c r="DM774" s="698"/>
      <c r="DN774" s="694"/>
      <c r="DO774" s="694"/>
      <c r="DP774" s="700"/>
      <c r="DR774" s="400"/>
      <c r="DT774" s="401"/>
      <c r="DV774" s="165">
        <v>17707.2</v>
      </c>
      <c r="DW774" s="166">
        <v>4382.5320000000002</v>
      </c>
      <c r="DX774" s="166">
        <v>15299.999999999996</v>
      </c>
      <c r="DY774" s="167">
        <v>30</v>
      </c>
      <c r="EA774" s="401"/>
      <c r="EC774" s="400"/>
      <c r="EE774" s="165">
        <v>17707.2</v>
      </c>
      <c r="EF774" s="166">
        <v>4311.7032000000008</v>
      </c>
      <c r="EG774" s="166">
        <v>15299.999999999996</v>
      </c>
      <c r="EH774" s="167">
        <v>29.7</v>
      </c>
      <c r="EJ774" s="400"/>
      <c r="EL774" s="401"/>
      <c r="EM774" s="175"/>
      <c r="EN774" s="165">
        <v>17707.2</v>
      </c>
      <c r="EO774" s="166">
        <v>4311.7032000000008</v>
      </c>
      <c r="EP774" s="166">
        <v>15299.999999999996</v>
      </c>
      <c r="EQ774" s="167">
        <v>29.7</v>
      </c>
      <c r="ER774" s="175"/>
      <c r="ES774" s="401"/>
      <c r="EU774" s="400"/>
      <c r="EV774" s="175"/>
      <c r="EW774" s="158" t="s">
        <v>293</v>
      </c>
      <c r="EX774" s="159" t="s">
        <v>294</v>
      </c>
      <c r="EY774" s="159" t="s">
        <v>293</v>
      </c>
      <c r="EZ774" s="160" t="s">
        <v>295</v>
      </c>
      <c r="FA774" s="175"/>
      <c r="FB774" s="400"/>
      <c r="FD774" s="401"/>
      <c r="FF774" s="158" t="s">
        <v>293</v>
      </c>
      <c r="FG774" s="159" t="s">
        <v>294</v>
      </c>
      <c r="FH774" s="159" t="s">
        <v>293</v>
      </c>
      <c r="FI774" s="160" t="s">
        <v>295</v>
      </c>
      <c r="FK774" s="401"/>
    </row>
    <row r="775" spans="1:167" ht="15" customHeight="1" x14ac:dyDescent="0.25">
      <c r="A775" s="153"/>
      <c r="B775" s="750"/>
      <c r="C775" s="750"/>
      <c r="D775" s="750"/>
      <c r="E775" s="750"/>
      <c r="F775" s="750"/>
      <c r="G775" s="399"/>
      <c r="H775" s="165">
        <v>17707.2</v>
      </c>
      <c r="I775" s="166">
        <v>4382.5200000000004</v>
      </c>
      <c r="J775" s="166">
        <v>15300</v>
      </c>
      <c r="K775" s="167">
        <v>30</v>
      </c>
      <c r="L775" s="178"/>
      <c r="M775" s="165">
        <v>6000</v>
      </c>
      <c r="N775" s="166">
        <v>1260</v>
      </c>
      <c r="O775" s="166">
        <v>18000</v>
      </c>
      <c r="P775" s="167">
        <v>25</v>
      </c>
      <c r="Q775" s="178"/>
      <c r="R775" s="178"/>
      <c r="S775" s="178"/>
      <c r="T775" s="178"/>
      <c r="U775" s="178"/>
      <c r="V775" s="153"/>
      <c r="W775" s="152"/>
      <c r="Y775" s="400"/>
      <c r="AA775" s="161">
        <v>0</v>
      </c>
      <c r="AB775" s="162">
        <v>0</v>
      </c>
      <c r="AC775" s="163">
        <v>17707.2</v>
      </c>
      <c r="AD775" s="164">
        <v>24.75</v>
      </c>
      <c r="AF775" s="400"/>
      <c r="AH775" s="401"/>
      <c r="AJ775" s="168">
        <v>33007.199999999997</v>
      </c>
      <c r="AK775" s="163">
        <v>8972.52</v>
      </c>
      <c r="AL775" s="163">
        <v>20400</v>
      </c>
      <c r="AM775" s="164">
        <v>40</v>
      </c>
      <c r="AO775" s="401"/>
      <c r="AQ775" s="400"/>
      <c r="AS775" s="161">
        <v>0</v>
      </c>
      <c r="AT775" s="162">
        <v>0</v>
      </c>
      <c r="AU775" s="163">
        <v>17707.2</v>
      </c>
      <c r="AV775" s="164">
        <v>24.75</v>
      </c>
      <c r="AX775" s="400"/>
      <c r="AZ775" s="401"/>
      <c r="BB775" s="168">
        <v>33007.199999999997</v>
      </c>
      <c r="BC775" s="163">
        <v>8972.5319999999992</v>
      </c>
      <c r="BD775" s="163">
        <v>20400</v>
      </c>
      <c r="BE775" s="164">
        <v>40</v>
      </c>
      <c r="BG775" s="401"/>
      <c r="BI775" s="400"/>
      <c r="BK775" s="168">
        <v>33007.199999999997</v>
      </c>
      <c r="BL775" s="163">
        <v>8972.5319999999992</v>
      </c>
      <c r="BM775" s="163">
        <v>20400</v>
      </c>
      <c r="BN775" s="164">
        <v>40</v>
      </c>
      <c r="BP775" s="400"/>
      <c r="BR775" s="401"/>
      <c r="BT775" s="158" t="s">
        <v>292</v>
      </c>
      <c r="BU775" s="159" t="s">
        <v>292</v>
      </c>
      <c r="BV775" s="159" t="s">
        <v>292</v>
      </c>
      <c r="BW775" s="160" t="s">
        <v>292</v>
      </c>
      <c r="BY775" s="401"/>
      <c r="CA775" s="400"/>
      <c r="CC775" s="168">
        <v>33007.199999999997</v>
      </c>
      <c r="CD775" s="163">
        <v>8972.5319999999992</v>
      </c>
      <c r="CE775" s="163">
        <v>20400</v>
      </c>
      <c r="CF775" s="164">
        <v>40</v>
      </c>
      <c r="CH775" s="400"/>
      <c r="CJ775" s="401"/>
      <c r="CL775" s="168">
        <v>33007.199999999997</v>
      </c>
      <c r="CM775" s="163">
        <v>8972.5319999999992</v>
      </c>
      <c r="CN775" s="163">
        <v>20400</v>
      </c>
      <c r="CO775" s="164">
        <v>40</v>
      </c>
      <c r="CQ775" s="401"/>
      <c r="CS775" s="400"/>
      <c r="CU775" s="161">
        <v>0</v>
      </c>
      <c r="CV775" s="162">
        <v>0</v>
      </c>
      <c r="CW775" s="163">
        <v>17707.2</v>
      </c>
      <c r="CX775" s="164">
        <v>24.75</v>
      </c>
      <c r="CZ775" s="400"/>
      <c r="DB775" s="401"/>
      <c r="DD775" s="168">
        <v>33007.199999999997</v>
      </c>
      <c r="DE775" s="163">
        <v>8972.52</v>
      </c>
      <c r="DF775" s="163">
        <v>20400</v>
      </c>
      <c r="DG775" s="164">
        <v>40</v>
      </c>
      <c r="DI775" s="401"/>
      <c r="DK775" s="400"/>
      <c r="DM775" s="158" t="s">
        <v>292</v>
      </c>
      <c r="DN775" s="159" t="s">
        <v>292</v>
      </c>
      <c r="DO775" s="159" t="s">
        <v>292</v>
      </c>
      <c r="DP775" s="160" t="s">
        <v>292</v>
      </c>
      <c r="DR775" s="400"/>
      <c r="DT775" s="401"/>
      <c r="DV775" s="168">
        <v>33007.199999999997</v>
      </c>
      <c r="DW775" s="163">
        <v>8972.5319999999992</v>
      </c>
      <c r="DX775" s="163">
        <v>20400</v>
      </c>
      <c r="DY775" s="164">
        <v>40</v>
      </c>
      <c r="EA775" s="401"/>
      <c r="EC775" s="400"/>
      <c r="EE775" s="168">
        <v>33007.199999999997</v>
      </c>
      <c r="EF775" s="163">
        <v>8855.8031999999985</v>
      </c>
      <c r="EG775" s="163">
        <v>20400</v>
      </c>
      <c r="EH775" s="164">
        <v>39.799999999999997</v>
      </c>
      <c r="EJ775" s="400"/>
      <c r="EL775" s="401"/>
      <c r="EM775" s="175"/>
      <c r="EN775" s="168">
        <v>33007.199999999997</v>
      </c>
      <c r="EO775" s="163">
        <v>8855.8031999999985</v>
      </c>
      <c r="EP775" s="163">
        <v>20400</v>
      </c>
      <c r="EQ775" s="164">
        <v>39.799999999999997</v>
      </c>
      <c r="ER775" s="175"/>
      <c r="ES775" s="401"/>
      <c r="EU775" s="400"/>
      <c r="EV775" s="175"/>
      <c r="EW775" s="161">
        <v>0</v>
      </c>
      <c r="EX775" s="162">
        <v>0</v>
      </c>
      <c r="EY775" s="163">
        <v>17707.2</v>
      </c>
      <c r="EZ775" s="164">
        <v>24.75</v>
      </c>
      <c r="FA775" s="175"/>
      <c r="FB775" s="400"/>
      <c r="FD775" s="401"/>
      <c r="FF775" s="161">
        <v>0</v>
      </c>
      <c r="FG775" s="162">
        <v>0</v>
      </c>
      <c r="FH775" s="163">
        <v>17707.2</v>
      </c>
      <c r="FI775" s="164">
        <v>24.75</v>
      </c>
      <c r="FK775" s="401"/>
    </row>
    <row r="776" spans="1:167" ht="15" customHeight="1" x14ac:dyDescent="0.25">
      <c r="A776" s="153"/>
      <c r="B776" s="750"/>
      <c r="C776" s="750"/>
      <c r="D776" s="750"/>
      <c r="E776" s="750"/>
      <c r="F776" s="750"/>
      <c r="G776" s="399"/>
      <c r="H776" s="168">
        <v>33007.199999999997</v>
      </c>
      <c r="I776" s="163">
        <v>8972.52</v>
      </c>
      <c r="J776" s="163">
        <v>20400</v>
      </c>
      <c r="K776" s="164">
        <v>40</v>
      </c>
      <c r="L776" s="178"/>
      <c r="M776" s="169">
        <v>24000</v>
      </c>
      <c r="N776" s="170">
        <v>5760</v>
      </c>
      <c r="O776" s="170" t="s">
        <v>296</v>
      </c>
      <c r="P776" s="195">
        <v>27</v>
      </c>
      <c r="Q776" s="402"/>
      <c r="R776" s="402"/>
      <c r="S776" s="402"/>
      <c r="T776" s="402"/>
      <c r="U776" s="402"/>
      <c r="V776" s="153"/>
      <c r="W776" s="152"/>
      <c r="Y776" s="400"/>
      <c r="AA776" s="165">
        <v>17707.2</v>
      </c>
      <c r="AB776" s="166">
        <v>4382.5320000000002</v>
      </c>
      <c r="AC776" s="166">
        <v>15299.999999999996</v>
      </c>
      <c r="AD776" s="167">
        <v>30</v>
      </c>
      <c r="AF776" s="400"/>
      <c r="AH776" s="401"/>
      <c r="AJ776" s="165">
        <v>53407.199999999997</v>
      </c>
      <c r="AK776" s="166">
        <v>17132.52</v>
      </c>
      <c r="AL776" s="166">
        <v>66593</v>
      </c>
      <c r="AM776" s="167">
        <v>47</v>
      </c>
      <c r="AO776" s="401"/>
      <c r="AQ776" s="400"/>
      <c r="AS776" s="165">
        <v>17707.2</v>
      </c>
      <c r="AT776" s="166">
        <v>4382.5320000000002</v>
      </c>
      <c r="AU776" s="166">
        <v>15299.999999999996</v>
      </c>
      <c r="AV776" s="167">
        <v>30</v>
      </c>
      <c r="AX776" s="400"/>
      <c r="AZ776" s="401"/>
      <c r="BB776" s="165">
        <v>53407.199999999997</v>
      </c>
      <c r="BC776" s="166">
        <v>17132.531999999999</v>
      </c>
      <c r="BD776" s="166">
        <v>66593</v>
      </c>
      <c r="BE776" s="167">
        <v>47</v>
      </c>
      <c r="BG776" s="401"/>
      <c r="BI776" s="400"/>
      <c r="BK776" s="165">
        <v>53407.199999999997</v>
      </c>
      <c r="BL776" s="166">
        <v>17132.531999999999</v>
      </c>
      <c r="BM776" s="166">
        <v>66593</v>
      </c>
      <c r="BN776" s="167">
        <v>48.08</v>
      </c>
      <c r="BP776" s="400"/>
      <c r="BR776" s="401"/>
      <c r="BT776" s="158" t="s">
        <v>293</v>
      </c>
      <c r="BU776" s="159" t="s">
        <v>294</v>
      </c>
      <c r="BV776" s="159" t="s">
        <v>293</v>
      </c>
      <c r="BW776" s="160" t="s">
        <v>295</v>
      </c>
      <c r="BY776" s="401"/>
      <c r="CA776" s="400"/>
      <c r="CC776" s="165">
        <v>53407.199999999997</v>
      </c>
      <c r="CD776" s="166">
        <v>17132.531999999999</v>
      </c>
      <c r="CE776" s="166">
        <v>66593</v>
      </c>
      <c r="CF776" s="167">
        <v>47</v>
      </c>
      <c r="CH776" s="400"/>
      <c r="CJ776" s="401"/>
      <c r="CL776" s="165">
        <v>53407.199999999997</v>
      </c>
      <c r="CM776" s="166">
        <v>17132.531999999999</v>
      </c>
      <c r="CN776" s="166">
        <v>66593</v>
      </c>
      <c r="CO776" s="167">
        <v>47</v>
      </c>
      <c r="CQ776" s="401"/>
      <c r="CS776" s="400"/>
      <c r="CU776" s="165">
        <v>17707.2</v>
      </c>
      <c r="CV776" s="166">
        <v>4382.5320000000002</v>
      </c>
      <c r="CW776" s="166">
        <v>15299.999999999996</v>
      </c>
      <c r="CX776" s="167">
        <v>30</v>
      </c>
      <c r="CZ776" s="400"/>
      <c r="DB776" s="401"/>
      <c r="DD776" s="165">
        <v>53407.199999999997</v>
      </c>
      <c r="DE776" s="166">
        <v>17132.52</v>
      </c>
      <c r="DF776" s="166">
        <v>66593</v>
      </c>
      <c r="DG776" s="167">
        <v>47</v>
      </c>
      <c r="DI776" s="401"/>
      <c r="DK776" s="400"/>
      <c r="DM776" s="158" t="s">
        <v>293</v>
      </c>
      <c r="DN776" s="159" t="s">
        <v>294</v>
      </c>
      <c r="DO776" s="159" t="s">
        <v>293</v>
      </c>
      <c r="DP776" s="160" t="s">
        <v>295</v>
      </c>
      <c r="DR776" s="400"/>
      <c r="DT776" s="401"/>
      <c r="DV776" s="165">
        <v>53407.199999999997</v>
      </c>
      <c r="DW776" s="166">
        <v>17132.531999999999</v>
      </c>
      <c r="DX776" s="166">
        <v>66593</v>
      </c>
      <c r="DY776" s="167">
        <v>47</v>
      </c>
      <c r="EA776" s="401"/>
      <c r="EC776" s="400"/>
      <c r="EE776" s="165">
        <v>53407.199999999997</v>
      </c>
      <c r="EF776" s="166">
        <v>16975.003199999999</v>
      </c>
      <c r="EG776" s="166">
        <v>66593</v>
      </c>
      <c r="EH776" s="167">
        <v>46.9</v>
      </c>
      <c r="EJ776" s="400"/>
      <c r="EL776" s="401"/>
      <c r="EM776" s="175"/>
      <c r="EN776" s="165">
        <v>53407.199999999997</v>
      </c>
      <c r="EO776" s="166">
        <v>16975.003199999999</v>
      </c>
      <c r="EP776" s="166">
        <v>66593</v>
      </c>
      <c r="EQ776" s="167">
        <v>46.9</v>
      </c>
      <c r="ER776" s="175"/>
      <c r="ES776" s="401"/>
      <c r="EU776" s="400"/>
      <c r="EV776" s="175"/>
      <c r="EW776" s="165">
        <v>17707.2</v>
      </c>
      <c r="EX776" s="166">
        <v>4382.5320000000002</v>
      </c>
      <c r="EY776" s="166">
        <v>15299.999999999996</v>
      </c>
      <c r="EZ776" s="167">
        <v>30</v>
      </c>
      <c r="FA776" s="175"/>
      <c r="FB776" s="400"/>
      <c r="FD776" s="401"/>
      <c r="FF776" s="165">
        <v>17707.2</v>
      </c>
      <c r="FG776" s="166">
        <v>4382.5320000000002</v>
      </c>
      <c r="FH776" s="166">
        <v>15299.999999999996</v>
      </c>
      <c r="FI776" s="167">
        <v>30</v>
      </c>
      <c r="FK776" s="401"/>
    </row>
    <row r="777" spans="1:167" ht="15" customHeight="1" x14ac:dyDescent="0.25">
      <c r="A777" s="153"/>
      <c r="B777" s="750"/>
      <c r="C777" s="750"/>
      <c r="D777" s="750"/>
      <c r="E777" s="750"/>
      <c r="F777" s="750"/>
      <c r="G777" s="399"/>
      <c r="H777" s="165">
        <v>53407.199999999997</v>
      </c>
      <c r="I777" s="166">
        <v>17132.52</v>
      </c>
      <c r="J777" s="166">
        <v>66593</v>
      </c>
      <c r="K777" s="167">
        <v>47</v>
      </c>
      <c r="L777" s="178"/>
      <c r="M777" s="178"/>
      <c r="N777" s="178"/>
      <c r="O777" s="178"/>
      <c r="P777" s="178"/>
      <c r="Q777" s="402"/>
      <c r="R777" s="402"/>
      <c r="S777" s="402"/>
      <c r="T777" s="402"/>
      <c r="U777" s="402"/>
      <c r="V777" s="153"/>
      <c r="W777" s="152"/>
      <c r="Y777" s="400"/>
      <c r="AA777" s="168">
        <v>33007.199999999997</v>
      </c>
      <c r="AB777" s="163">
        <v>8972.5319999999992</v>
      </c>
      <c r="AC777" s="163">
        <v>20400</v>
      </c>
      <c r="AD777" s="164">
        <v>40</v>
      </c>
      <c r="AF777" s="400"/>
      <c r="AH777" s="401"/>
      <c r="AJ777" s="168">
        <v>120000.2</v>
      </c>
      <c r="AK777" s="163">
        <v>48431.23</v>
      </c>
      <c r="AL777" s="163">
        <v>55000.000000000015</v>
      </c>
      <c r="AM777" s="164">
        <v>49</v>
      </c>
      <c r="AO777" s="401"/>
      <c r="AQ777" s="400"/>
      <c r="AS777" s="168">
        <v>33007.199999999997</v>
      </c>
      <c r="AT777" s="163">
        <v>8972.5319999999992</v>
      </c>
      <c r="AU777" s="163">
        <v>20400</v>
      </c>
      <c r="AV777" s="164">
        <v>40</v>
      </c>
      <c r="AX777" s="400"/>
      <c r="AZ777" s="401"/>
      <c r="BB777" s="168">
        <v>120000.2</v>
      </c>
      <c r="BC777" s="163">
        <v>48431.241999999998</v>
      </c>
      <c r="BD777" s="163">
        <v>55000.000000000015</v>
      </c>
      <c r="BE777" s="164">
        <v>49</v>
      </c>
      <c r="BG777" s="401"/>
      <c r="BI777" s="400"/>
      <c r="BK777" s="168">
        <v>120000.2</v>
      </c>
      <c r="BL777" s="163">
        <v>49150.446400000001</v>
      </c>
      <c r="BM777" s="163">
        <v>55000.000000000015</v>
      </c>
      <c r="BN777" s="164">
        <v>50.08</v>
      </c>
      <c r="BP777" s="400"/>
      <c r="BR777" s="401"/>
      <c r="BT777" s="161">
        <v>0</v>
      </c>
      <c r="BU777" s="162">
        <v>0</v>
      </c>
      <c r="BV777" s="163">
        <v>17707.2</v>
      </c>
      <c r="BW777" s="164">
        <v>24.75</v>
      </c>
      <c r="BY777" s="401"/>
      <c r="CA777" s="400"/>
      <c r="CC777" s="168">
        <v>120000.2</v>
      </c>
      <c r="CD777" s="163">
        <v>48431.241999999998</v>
      </c>
      <c r="CE777" s="163">
        <v>55000.000000000015</v>
      </c>
      <c r="CF777" s="164">
        <v>49</v>
      </c>
      <c r="CH777" s="400"/>
      <c r="CJ777" s="401"/>
      <c r="CL777" s="168">
        <v>120000.2</v>
      </c>
      <c r="CM777" s="163">
        <v>48431.241999999998</v>
      </c>
      <c r="CN777" s="163">
        <v>55000.000000000015</v>
      </c>
      <c r="CO777" s="164">
        <v>49</v>
      </c>
      <c r="CQ777" s="401"/>
      <c r="CS777" s="400"/>
      <c r="CU777" s="168">
        <v>33007.199999999997</v>
      </c>
      <c r="CV777" s="163">
        <v>8972.5319999999992</v>
      </c>
      <c r="CW777" s="163">
        <v>20400</v>
      </c>
      <c r="CX777" s="164">
        <v>40</v>
      </c>
      <c r="CZ777" s="400"/>
      <c r="DB777" s="401"/>
      <c r="DD777" s="168">
        <v>120000.2</v>
      </c>
      <c r="DE777" s="163">
        <v>48431.23</v>
      </c>
      <c r="DF777" s="163">
        <v>55000.000000000015</v>
      </c>
      <c r="DG777" s="164">
        <v>49</v>
      </c>
      <c r="DI777" s="401"/>
      <c r="DK777" s="400"/>
      <c r="DM777" s="161">
        <v>0</v>
      </c>
      <c r="DN777" s="162">
        <v>0</v>
      </c>
      <c r="DO777" s="163">
        <v>17707.2</v>
      </c>
      <c r="DP777" s="164">
        <v>24.75</v>
      </c>
      <c r="DR777" s="400"/>
      <c r="DT777" s="401"/>
      <c r="DV777" s="168">
        <v>120000.2</v>
      </c>
      <c r="DW777" s="163">
        <v>48431.241999999998</v>
      </c>
      <c r="DX777" s="163">
        <v>55000.000000000015</v>
      </c>
      <c r="DY777" s="164">
        <v>49</v>
      </c>
      <c r="EA777" s="401"/>
      <c r="EC777" s="400"/>
      <c r="EE777" s="168">
        <v>120000.2</v>
      </c>
      <c r="EF777" s="163">
        <v>48207.120199999998</v>
      </c>
      <c r="EG777" s="163">
        <v>55000.000000000015</v>
      </c>
      <c r="EH777" s="164">
        <v>48.9</v>
      </c>
      <c r="EJ777" s="400"/>
      <c r="EL777" s="401"/>
      <c r="EM777" s="175"/>
      <c r="EN777" s="168">
        <v>120000.2</v>
      </c>
      <c r="EO777" s="163">
        <v>48207.120199999998</v>
      </c>
      <c r="EP777" s="163">
        <v>55000.000000000015</v>
      </c>
      <c r="EQ777" s="164">
        <v>48.9</v>
      </c>
      <c r="ER777" s="175"/>
      <c r="ES777" s="401"/>
      <c r="EU777" s="400"/>
      <c r="EV777" s="175"/>
      <c r="EW777" s="168">
        <v>33007.199999999997</v>
      </c>
      <c r="EX777" s="163">
        <v>8972.5319999999992</v>
      </c>
      <c r="EY777" s="163">
        <v>20400</v>
      </c>
      <c r="EZ777" s="164">
        <v>40</v>
      </c>
      <c r="FA777" s="175"/>
      <c r="FB777" s="400"/>
      <c r="FD777" s="401"/>
      <c r="FF777" s="168">
        <v>33007.199999999997</v>
      </c>
      <c r="FG777" s="163">
        <v>8972.5319999999992</v>
      </c>
      <c r="FH777" s="163">
        <v>20400</v>
      </c>
      <c r="FI777" s="164">
        <v>40</v>
      </c>
      <c r="FK777" s="401"/>
    </row>
    <row r="778" spans="1:167" ht="15" customHeight="1" x14ac:dyDescent="0.25">
      <c r="A778" s="153"/>
      <c r="B778" s="750"/>
      <c r="C778" s="750"/>
      <c r="D778" s="750"/>
      <c r="E778" s="750"/>
      <c r="F778" s="750"/>
      <c r="G778" s="399"/>
      <c r="H778" s="168">
        <v>120000.2</v>
      </c>
      <c r="I778" s="163">
        <v>48431.23</v>
      </c>
      <c r="J778" s="163">
        <v>55000.000000000015</v>
      </c>
      <c r="K778" s="164">
        <v>49</v>
      </c>
      <c r="L778" s="178"/>
      <c r="M778" s="178"/>
      <c r="N778" s="178"/>
      <c r="O778" s="178"/>
      <c r="P778" s="178"/>
      <c r="Q778" s="403"/>
      <c r="R778" s="403"/>
      <c r="S778" s="403"/>
      <c r="T778" s="403"/>
      <c r="U778" s="403"/>
      <c r="V778" s="153"/>
      <c r="W778" s="152"/>
      <c r="Y778" s="400"/>
      <c r="AA778" s="165">
        <v>53407.199999999997</v>
      </c>
      <c r="AB778" s="166">
        <v>17132.531999999999</v>
      </c>
      <c r="AC778" s="166">
        <v>6592.8000000000029</v>
      </c>
      <c r="AD778" s="167">
        <v>47</v>
      </c>
      <c r="AF778" s="400"/>
      <c r="AH778" s="401"/>
      <c r="AJ778" s="165">
        <v>175000.2</v>
      </c>
      <c r="AK778" s="166">
        <v>75381.23</v>
      </c>
      <c r="AL778" s="166">
        <v>125000</v>
      </c>
      <c r="AM778" s="167">
        <v>51</v>
      </c>
      <c r="AO778" s="401"/>
      <c r="AQ778" s="400"/>
      <c r="AS778" s="165">
        <v>53407.199999999997</v>
      </c>
      <c r="AT778" s="166">
        <v>17132.531999999999</v>
      </c>
      <c r="AU778" s="166">
        <v>36592.800000000003</v>
      </c>
      <c r="AV778" s="167">
        <v>47</v>
      </c>
      <c r="AX778" s="400"/>
      <c r="AZ778" s="401"/>
      <c r="BB778" s="165">
        <v>175000.2</v>
      </c>
      <c r="BC778" s="166">
        <v>75381.242000000013</v>
      </c>
      <c r="BD778" s="166">
        <v>125000</v>
      </c>
      <c r="BE778" s="167">
        <v>51</v>
      </c>
      <c r="BG778" s="401"/>
      <c r="BI778" s="400"/>
      <c r="BK778" s="165">
        <v>175000.2</v>
      </c>
      <c r="BL778" s="166">
        <v>76694.446400000001</v>
      </c>
      <c r="BM778" s="166">
        <v>125000</v>
      </c>
      <c r="BN778" s="167">
        <v>52.08</v>
      </c>
      <c r="BP778" s="400"/>
      <c r="BR778" s="401"/>
      <c r="BT778" s="165">
        <v>17707.2</v>
      </c>
      <c r="BU778" s="166">
        <v>4382.5320000000002</v>
      </c>
      <c r="BV778" s="166">
        <v>15299.999999999996</v>
      </c>
      <c r="BW778" s="167">
        <v>30</v>
      </c>
      <c r="BY778" s="401"/>
      <c r="CA778" s="400"/>
      <c r="CC778" s="165">
        <v>175000.2</v>
      </c>
      <c r="CD778" s="166">
        <v>75381.242000000013</v>
      </c>
      <c r="CE778" s="166">
        <v>125000</v>
      </c>
      <c r="CF778" s="167">
        <v>51</v>
      </c>
      <c r="CH778" s="400"/>
      <c r="CJ778" s="401"/>
      <c r="CL778" s="165">
        <v>175000.2</v>
      </c>
      <c r="CM778" s="166">
        <v>75381.242000000013</v>
      </c>
      <c r="CN778" s="166">
        <v>125000</v>
      </c>
      <c r="CO778" s="167">
        <v>51</v>
      </c>
      <c r="CQ778" s="401"/>
      <c r="CS778" s="400"/>
      <c r="CU778" s="165">
        <v>53407.199999999997</v>
      </c>
      <c r="CV778" s="166">
        <v>17132.531999999999</v>
      </c>
      <c r="CW778" s="166">
        <v>66593</v>
      </c>
      <c r="CX778" s="167">
        <v>47</v>
      </c>
      <c r="CZ778" s="400"/>
      <c r="DB778" s="401"/>
      <c r="DD778" s="165">
        <v>175000.2</v>
      </c>
      <c r="DE778" s="166">
        <v>75381.23</v>
      </c>
      <c r="DF778" s="166">
        <v>125000</v>
      </c>
      <c r="DG778" s="167">
        <v>51</v>
      </c>
      <c r="DI778" s="401"/>
      <c r="DK778" s="400"/>
      <c r="DM778" s="165">
        <v>17707.2</v>
      </c>
      <c r="DN778" s="166">
        <v>4382.5320000000002</v>
      </c>
      <c r="DO778" s="166">
        <v>15299.999999999996</v>
      </c>
      <c r="DP778" s="167">
        <v>30</v>
      </c>
      <c r="DR778" s="400"/>
      <c r="DT778" s="401"/>
      <c r="DV778" s="165">
        <v>175000.2</v>
      </c>
      <c r="DW778" s="166">
        <v>75381.242000000013</v>
      </c>
      <c r="DX778" s="166">
        <v>125000</v>
      </c>
      <c r="DY778" s="167">
        <v>51</v>
      </c>
      <c r="EA778" s="401"/>
      <c r="EC778" s="400"/>
      <c r="EE778" s="165">
        <v>175000.2</v>
      </c>
      <c r="EF778" s="166">
        <v>75102.120200000005</v>
      </c>
      <c r="EG778" s="166">
        <v>125000</v>
      </c>
      <c r="EH778" s="167">
        <v>50.9</v>
      </c>
      <c r="EJ778" s="400"/>
      <c r="EL778" s="401"/>
      <c r="EM778" s="175"/>
      <c r="EN778" s="165">
        <v>175000.2</v>
      </c>
      <c r="EO778" s="166">
        <v>75102.120200000005</v>
      </c>
      <c r="EP778" s="166">
        <v>125000</v>
      </c>
      <c r="EQ778" s="167">
        <v>50.9</v>
      </c>
      <c r="ER778" s="175"/>
      <c r="ES778" s="401"/>
      <c r="EU778" s="400"/>
      <c r="EV778" s="175"/>
      <c r="EW778" s="165">
        <v>53407.199999999997</v>
      </c>
      <c r="EX778" s="166">
        <v>17132.531999999999</v>
      </c>
      <c r="EY778" s="166">
        <v>66593</v>
      </c>
      <c r="EZ778" s="167">
        <v>47</v>
      </c>
      <c r="FA778" s="175"/>
      <c r="FB778" s="400"/>
      <c r="FD778" s="401"/>
      <c r="FF778" s="165">
        <v>53407.199999999997</v>
      </c>
      <c r="FG778" s="166">
        <v>17132.531999999999</v>
      </c>
      <c r="FH778" s="166">
        <v>66593</v>
      </c>
      <c r="FI778" s="167">
        <v>47</v>
      </c>
      <c r="FK778" s="401"/>
    </row>
    <row r="779" spans="1:167" ht="15" customHeight="1" x14ac:dyDescent="0.25">
      <c r="A779" s="153"/>
      <c r="B779" s="750"/>
      <c r="C779" s="750"/>
      <c r="D779" s="750"/>
      <c r="E779" s="750"/>
      <c r="F779" s="750"/>
      <c r="G779" s="399"/>
      <c r="H779" s="165">
        <v>175000.2</v>
      </c>
      <c r="I779" s="166">
        <v>75381.23</v>
      </c>
      <c r="J779" s="166">
        <v>125000</v>
      </c>
      <c r="K779" s="167">
        <v>51</v>
      </c>
      <c r="L779" s="178"/>
      <c r="M779" s="178"/>
      <c r="N779" s="178"/>
      <c r="O779" s="178"/>
      <c r="P779" s="178"/>
      <c r="Q779" s="403"/>
      <c r="R779" s="403"/>
      <c r="S779" s="403"/>
      <c r="T779" s="403"/>
      <c r="U779" s="403"/>
      <c r="V779" s="153"/>
      <c r="W779" s="152"/>
      <c r="Y779" s="400"/>
      <c r="AA779" s="168">
        <v>60000</v>
      </c>
      <c r="AB779" s="163">
        <v>20231.148000000001</v>
      </c>
      <c r="AC779" s="163">
        <v>60000</v>
      </c>
      <c r="AD779" s="164">
        <v>49</v>
      </c>
      <c r="AF779" s="400"/>
      <c r="AH779" s="401"/>
      <c r="AJ779" s="193">
        <v>300000.2</v>
      </c>
      <c r="AK779" s="194">
        <v>139131.23000000001</v>
      </c>
      <c r="AL779" s="194" t="s">
        <v>296</v>
      </c>
      <c r="AM779" s="195">
        <v>52</v>
      </c>
      <c r="AO779" s="401"/>
      <c r="AQ779" s="400"/>
      <c r="AS779" s="168">
        <v>90000</v>
      </c>
      <c r="AT779" s="163">
        <v>34331.148000000001</v>
      </c>
      <c r="AU779" s="163">
        <v>30000.199999999997</v>
      </c>
      <c r="AV779" s="164">
        <v>49.5</v>
      </c>
      <c r="AX779" s="400"/>
      <c r="AZ779" s="401"/>
      <c r="BB779" s="169">
        <v>300000.2</v>
      </c>
      <c r="BC779" s="170">
        <v>139131.24200000003</v>
      </c>
      <c r="BD779" s="170" t="s">
        <v>296</v>
      </c>
      <c r="BE779" s="171">
        <v>52</v>
      </c>
      <c r="BG779" s="401"/>
      <c r="BI779" s="400"/>
      <c r="BK779" s="169">
        <v>300000.2</v>
      </c>
      <c r="BL779" s="170">
        <v>141794.44640000002</v>
      </c>
      <c r="BM779" s="170" t="s">
        <v>296</v>
      </c>
      <c r="BN779" s="171">
        <v>53.08</v>
      </c>
      <c r="BP779" s="400"/>
      <c r="BR779" s="401"/>
      <c r="BT779" s="168">
        <v>33007.199999999997</v>
      </c>
      <c r="BU779" s="163">
        <v>8972.5319999999992</v>
      </c>
      <c r="BV779" s="163">
        <v>20400</v>
      </c>
      <c r="BW779" s="164">
        <v>40</v>
      </c>
      <c r="BY779" s="401"/>
      <c r="CA779" s="400"/>
      <c r="CC779" s="169">
        <v>300000.2</v>
      </c>
      <c r="CD779" s="170">
        <v>139131.24200000003</v>
      </c>
      <c r="CE779" s="170" t="s">
        <v>296</v>
      </c>
      <c r="CF779" s="171">
        <v>52</v>
      </c>
      <c r="CH779" s="400"/>
      <c r="CJ779" s="401"/>
      <c r="CL779" s="169">
        <v>300000.2</v>
      </c>
      <c r="CM779" s="170">
        <v>139131.24200000003</v>
      </c>
      <c r="CN779" s="170" t="s">
        <v>296</v>
      </c>
      <c r="CO779" s="171">
        <v>52</v>
      </c>
      <c r="CQ779" s="401"/>
      <c r="CS779" s="400"/>
      <c r="CU779" s="168">
        <v>120000.2</v>
      </c>
      <c r="CV779" s="163">
        <v>48431.241999999998</v>
      </c>
      <c r="CW779" s="163">
        <v>55000.000000000015</v>
      </c>
      <c r="CX779" s="164">
        <v>51</v>
      </c>
      <c r="CZ779" s="400"/>
      <c r="DB779" s="401"/>
      <c r="DD779" s="193">
        <v>300000.2</v>
      </c>
      <c r="DE779" s="194">
        <v>139131.23000000001</v>
      </c>
      <c r="DF779" s="194" t="s">
        <v>296</v>
      </c>
      <c r="DG779" s="195">
        <v>52</v>
      </c>
      <c r="DI779" s="401"/>
      <c r="DK779" s="400"/>
      <c r="DM779" s="168">
        <v>33007.199999999997</v>
      </c>
      <c r="DN779" s="163">
        <v>8972.5319999999992</v>
      </c>
      <c r="DO779" s="163">
        <v>20400</v>
      </c>
      <c r="DP779" s="164">
        <v>40</v>
      </c>
      <c r="DR779" s="400"/>
      <c r="DT779" s="401"/>
      <c r="DV779" s="169">
        <v>300000.2</v>
      </c>
      <c r="DW779" s="170">
        <v>139131.24200000003</v>
      </c>
      <c r="DX779" s="170" t="s">
        <v>296</v>
      </c>
      <c r="DY779" s="171">
        <v>52</v>
      </c>
      <c r="EA779" s="401"/>
      <c r="EC779" s="400"/>
      <c r="EE779" s="169">
        <v>300000.2</v>
      </c>
      <c r="EF779" s="170">
        <v>138727.1202</v>
      </c>
      <c r="EG779" s="170" t="s">
        <v>296</v>
      </c>
      <c r="EH779" s="171">
        <v>51.9</v>
      </c>
      <c r="EJ779" s="400"/>
      <c r="EL779" s="401"/>
      <c r="EM779" s="175"/>
      <c r="EN779" s="169">
        <v>300000.2</v>
      </c>
      <c r="EO779" s="170">
        <v>138727.1202</v>
      </c>
      <c r="EP779" s="170" t="s">
        <v>296</v>
      </c>
      <c r="EQ779" s="171">
        <v>51.9</v>
      </c>
      <c r="ER779" s="175"/>
      <c r="ES779" s="401"/>
      <c r="EU779" s="400"/>
      <c r="EV779" s="175"/>
      <c r="EW779" s="168">
        <v>120000.2</v>
      </c>
      <c r="EX779" s="163">
        <v>48431.241999999998</v>
      </c>
      <c r="EY779" s="163">
        <v>55000.000000000015</v>
      </c>
      <c r="EZ779" s="164">
        <v>50</v>
      </c>
      <c r="FA779" s="175"/>
      <c r="FB779" s="400"/>
      <c r="FD779" s="401"/>
      <c r="FF779" s="168">
        <v>120000.2</v>
      </c>
      <c r="FG779" s="163">
        <v>48431.241999999998</v>
      </c>
      <c r="FH779" s="163">
        <v>55000.000000000015</v>
      </c>
      <c r="FI779" s="164">
        <v>50</v>
      </c>
      <c r="FK779" s="401"/>
    </row>
    <row r="780" spans="1:167" ht="15" customHeight="1" x14ac:dyDescent="0.25">
      <c r="A780" s="153"/>
      <c r="B780" s="750"/>
      <c r="C780" s="750"/>
      <c r="D780" s="750"/>
      <c r="E780" s="750"/>
      <c r="F780" s="750"/>
      <c r="G780" s="399"/>
      <c r="H780" s="193">
        <v>300000.2</v>
      </c>
      <c r="I780" s="194">
        <v>139131.23000000001</v>
      </c>
      <c r="J780" s="194" t="s">
        <v>296</v>
      </c>
      <c r="K780" s="195">
        <v>52</v>
      </c>
      <c r="L780" s="178"/>
      <c r="M780" s="178"/>
      <c r="N780" s="178"/>
      <c r="O780" s="178"/>
      <c r="P780" s="178"/>
      <c r="Q780" s="403"/>
      <c r="R780" s="403"/>
      <c r="S780" s="403"/>
      <c r="T780" s="403"/>
      <c r="U780" s="403"/>
      <c r="V780" s="153"/>
      <c r="W780" s="152"/>
      <c r="Y780" s="400"/>
      <c r="AA780" s="165">
        <v>120000</v>
      </c>
      <c r="AB780" s="166">
        <v>49631.148000000001</v>
      </c>
      <c r="AC780" s="166">
        <v>0.19999999999708962</v>
      </c>
      <c r="AD780" s="167">
        <v>51</v>
      </c>
      <c r="AF780" s="400"/>
      <c r="AH780" s="401"/>
      <c r="AO780" s="401"/>
      <c r="AQ780" s="400"/>
      <c r="AS780" s="165">
        <v>120000.2</v>
      </c>
      <c r="AT780" s="166">
        <v>49181.247000000003</v>
      </c>
      <c r="AU780" s="166">
        <v>54999.8</v>
      </c>
      <c r="AV780" s="167">
        <v>51.5</v>
      </c>
      <c r="AX780" s="400"/>
      <c r="AZ780" s="401"/>
      <c r="BG780" s="401"/>
      <c r="BI780" s="400"/>
      <c r="BP780" s="400"/>
      <c r="BR780" s="401"/>
      <c r="BT780" s="165">
        <v>53407.199999999997</v>
      </c>
      <c r="BU780" s="166">
        <v>17132.531999999999</v>
      </c>
      <c r="BV780" s="166">
        <v>14300</v>
      </c>
      <c r="BW780" s="167">
        <v>47</v>
      </c>
      <c r="BY780" s="401"/>
      <c r="CA780" s="400"/>
      <c r="CH780" s="400"/>
      <c r="CJ780" s="401"/>
      <c r="CQ780" s="401"/>
      <c r="CS780" s="400"/>
      <c r="CU780" s="165">
        <v>175000.2</v>
      </c>
      <c r="CV780" s="166">
        <v>76481.242000000013</v>
      </c>
      <c r="CW780" s="166">
        <v>125000</v>
      </c>
      <c r="CX780" s="167">
        <v>55</v>
      </c>
      <c r="CZ780" s="400"/>
      <c r="DB780" s="401"/>
      <c r="DI780" s="401"/>
      <c r="DK780" s="400"/>
      <c r="DM780" s="165">
        <v>53407.199999999997</v>
      </c>
      <c r="DN780" s="166">
        <v>17132.531999999999</v>
      </c>
      <c r="DO780" s="166">
        <v>7300</v>
      </c>
      <c r="DP780" s="167">
        <v>47</v>
      </c>
      <c r="DR780" s="400"/>
      <c r="DT780" s="401"/>
      <c r="EA780" s="401"/>
      <c r="EC780" s="400"/>
      <c r="EJ780" s="400"/>
      <c r="EL780" s="401"/>
      <c r="EM780" s="175"/>
      <c r="ER780" s="175"/>
      <c r="ES780" s="401"/>
      <c r="EU780" s="400"/>
      <c r="EV780" s="175"/>
      <c r="EW780" s="165">
        <v>175000.2</v>
      </c>
      <c r="EX780" s="166">
        <v>75931.242000000013</v>
      </c>
      <c r="EY780" s="166">
        <v>125000</v>
      </c>
      <c r="EZ780" s="167">
        <v>53</v>
      </c>
      <c r="FA780" s="175"/>
      <c r="FB780" s="400"/>
      <c r="FD780" s="401"/>
      <c r="FF780" s="165">
        <v>175000.2</v>
      </c>
      <c r="FG780" s="166">
        <v>75931.242000000013</v>
      </c>
      <c r="FH780" s="166">
        <v>125000</v>
      </c>
      <c r="FI780" s="167">
        <v>53</v>
      </c>
      <c r="FK780" s="401"/>
    </row>
    <row r="781" spans="1:167" ht="15" customHeight="1" x14ac:dyDescent="0.25">
      <c r="A781" s="153"/>
      <c r="B781" s="750"/>
      <c r="C781" s="750"/>
      <c r="D781" s="750"/>
      <c r="E781" s="750"/>
      <c r="F781" s="750"/>
      <c r="G781" s="399"/>
      <c r="H781" s="182"/>
      <c r="I781" s="182"/>
      <c r="J781" s="182"/>
      <c r="K781" s="183"/>
      <c r="L781" s="178"/>
      <c r="M781" s="178"/>
      <c r="N781" s="178"/>
      <c r="O781" s="178"/>
      <c r="P781" s="178"/>
      <c r="Q781" s="183"/>
      <c r="R781" s="183"/>
      <c r="S781" s="183"/>
      <c r="T781" s="183"/>
      <c r="U781" s="183"/>
      <c r="V781" s="153"/>
      <c r="W781" s="152"/>
      <c r="Y781" s="400"/>
      <c r="AA781" s="168">
        <v>120000.2</v>
      </c>
      <c r="AB781" s="163">
        <v>49631.25</v>
      </c>
      <c r="AC781" s="163">
        <v>55000.000000000015</v>
      </c>
      <c r="AD781" s="164">
        <v>53</v>
      </c>
      <c r="AF781" s="400"/>
      <c r="AH781" s="401"/>
      <c r="AI781" s="401"/>
      <c r="AJ781" s="401"/>
      <c r="AK781" s="401"/>
      <c r="AL781" s="401"/>
      <c r="AM781" s="401"/>
      <c r="AN781" s="401"/>
      <c r="AO781" s="401"/>
      <c r="AQ781" s="400"/>
      <c r="AS781" s="168">
        <v>175000</v>
      </c>
      <c r="AT781" s="163">
        <v>77506.144</v>
      </c>
      <c r="AU781" s="163">
        <v>0.20000000001164153</v>
      </c>
      <c r="AV781" s="164">
        <v>52.5</v>
      </c>
      <c r="AX781" s="400"/>
      <c r="AZ781" s="401"/>
      <c r="BA781" s="401"/>
      <c r="BB781" s="401"/>
      <c r="BC781" s="401"/>
      <c r="BD781" s="401"/>
      <c r="BE781" s="401"/>
      <c r="BF781" s="401"/>
      <c r="BG781" s="401"/>
      <c r="BI781" s="400"/>
      <c r="BJ781" s="400"/>
      <c r="BK781" s="400"/>
      <c r="BL781" s="400"/>
      <c r="BM781" s="400"/>
      <c r="BN781" s="400"/>
      <c r="BO781" s="400"/>
      <c r="BP781" s="400"/>
      <c r="BR781" s="401"/>
      <c r="BT781" s="168">
        <v>67707.199999999997</v>
      </c>
      <c r="BU781" s="163">
        <v>23853.531999999999</v>
      </c>
      <c r="BV781" s="163">
        <v>12300</v>
      </c>
      <c r="BW781" s="164">
        <v>47.5</v>
      </c>
      <c r="BY781" s="401"/>
      <c r="CA781" s="400"/>
      <c r="CB781" s="400"/>
      <c r="CC781" s="400"/>
      <c r="CD781" s="400"/>
      <c r="CE781" s="400"/>
      <c r="CF781" s="400"/>
      <c r="CG781" s="400"/>
      <c r="CH781" s="400"/>
      <c r="CJ781" s="401"/>
      <c r="CK781" s="401"/>
      <c r="CL781" s="401"/>
      <c r="CM781" s="401"/>
      <c r="CN781" s="401"/>
      <c r="CO781" s="401"/>
      <c r="CP781" s="401"/>
      <c r="CQ781" s="401"/>
      <c r="CS781" s="400"/>
      <c r="CU781" s="169">
        <v>300000.2</v>
      </c>
      <c r="CV781" s="170">
        <v>145231.24200000003</v>
      </c>
      <c r="CW781" s="170" t="s">
        <v>296</v>
      </c>
      <c r="CX781" s="171">
        <v>56</v>
      </c>
      <c r="CZ781" s="400"/>
      <c r="DB781" s="401"/>
      <c r="DC781" s="401"/>
      <c r="DD781" s="401"/>
      <c r="DE781" s="401"/>
      <c r="DF781" s="401"/>
      <c r="DG781" s="401"/>
      <c r="DH781" s="401"/>
      <c r="DI781" s="401"/>
      <c r="DK781" s="400"/>
      <c r="DM781" s="168">
        <v>60707.199999999997</v>
      </c>
      <c r="DN781" s="163">
        <v>20563.531999999999</v>
      </c>
      <c r="DO781" s="163">
        <v>19300</v>
      </c>
      <c r="DP781" s="164">
        <v>47.5</v>
      </c>
      <c r="DR781" s="400"/>
      <c r="DT781" s="401"/>
      <c r="DU781" s="401"/>
      <c r="DV781" s="401"/>
      <c r="DW781" s="401"/>
      <c r="DX781" s="401"/>
      <c r="DY781" s="401"/>
      <c r="DZ781" s="401"/>
      <c r="EA781" s="401"/>
      <c r="EC781" s="400"/>
      <c r="ED781" s="400"/>
      <c r="EE781" s="400"/>
      <c r="EF781" s="400"/>
      <c r="EG781" s="400"/>
      <c r="EH781" s="400"/>
      <c r="EI781" s="400"/>
      <c r="EJ781" s="400"/>
      <c r="EL781" s="401"/>
      <c r="EM781" s="401"/>
      <c r="EN781" s="401"/>
      <c r="EO781" s="401"/>
      <c r="EP781" s="401"/>
      <c r="EQ781" s="401"/>
      <c r="ER781" s="401"/>
      <c r="ES781" s="401"/>
      <c r="EU781" s="400"/>
      <c r="EV781" s="175"/>
      <c r="EW781" s="169">
        <v>300000.2</v>
      </c>
      <c r="EX781" s="170">
        <v>142181.24200000003</v>
      </c>
      <c r="EY781" s="170" t="s">
        <v>296</v>
      </c>
      <c r="EZ781" s="171">
        <v>54</v>
      </c>
      <c r="FA781" s="175"/>
      <c r="FB781" s="400"/>
      <c r="FD781" s="401"/>
      <c r="FF781" s="169">
        <v>300000.2</v>
      </c>
      <c r="FG781" s="170">
        <v>142181.24200000003</v>
      </c>
      <c r="FH781" s="170" t="s">
        <v>296</v>
      </c>
      <c r="FI781" s="171">
        <v>54</v>
      </c>
      <c r="FK781" s="401"/>
    </row>
    <row r="782" spans="1:167" ht="15" customHeight="1" x14ac:dyDescent="0.25">
      <c r="A782" s="153"/>
      <c r="B782" s="750"/>
      <c r="C782" s="750"/>
      <c r="D782" s="750"/>
      <c r="E782" s="750"/>
      <c r="F782" s="750"/>
      <c r="G782" s="406"/>
      <c r="H782" s="152"/>
      <c r="I782" s="152"/>
      <c r="J782" s="152"/>
      <c r="K782" s="152"/>
      <c r="L782" s="152"/>
      <c r="M782" s="152"/>
      <c r="N782" s="152"/>
      <c r="O782" s="152"/>
      <c r="P782" s="152"/>
      <c r="Q782" s="407"/>
      <c r="R782" s="407"/>
      <c r="S782" s="407"/>
      <c r="T782" s="407"/>
      <c r="U782" s="407"/>
      <c r="V782" s="151"/>
      <c r="W782" s="152"/>
      <c r="Y782" s="400"/>
      <c r="AA782" s="165">
        <v>175000.2</v>
      </c>
      <c r="AB782" s="166">
        <v>78781.250000000015</v>
      </c>
      <c r="AC782" s="166">
        <v>125000</v>
      </c>
      <c r="AD782" s="167">
        <v>55</v>
      </c>
      <c r="AF782" s="400"/>
      <c r="AH782" s="175"/>
      <c r="AI782" s="175"/>
      <c r="AJ782" s="175"/>
      <c r="AK782" s="175"/>
      <c r="AL782" s="175"/>
      <c r="AM782" s="175"/>
      <c r="AN782" s="175"/>
      <c r="AO782" s="175"/>
      <c r="AQ782" s="400"/>
      <c r="AS782" s="165">
        <v>175000.2</v>
      </c>
      <c r="AT782" s="166">
        <v>77506.249000000011</v>
      </c>
      <c r="AU782" s="166">
        <v>125000</v>
      </c>
      <c r="AV782" s="167">
        <v>54.5</v>
      </c>
      <c r="AX782" s="400"/>
      <c r="AZ782" s="175"/>
      <c r="BA782" s="175"/>
      <c r="BB782" s="175"/>
      <c r="BC782" s="175"/>
      <c r="BD782" s="175"/>
      <c r="BE782" s="175"/>
      <c r="BF782" s="175"/>
      <c r="BG782" s="175"/>
      <c r="BI782" s="175"/>
      <c r="BJ782" s="175"/>
      <c r="BK782" s="175"/>
      <c r="BL782" s="175"/>
      <c r="BM782" s="175"/>
      <c r="BN782" s="175"/>
      <c r="BO782" s="175"/>
      <c r="BP782" s="175"/>
      <c r="BR782" s="401"/>
      <c r="BT782" s="165">
        <v>80007.199999999997</v>
      </c>
      <c r="BU782" s="166">
        <v>29696.031999999999</v>
      </c>
      <c r="BV782" s="166">
        <v>19400</v>
      </c>
      <c r="BW782" s="167">
        <v>48</v>
      </c>
      <c r="BY782" s="401"/>
      <c r="CJ782" s="175"/>
      <c r="CK782" s="175"/>
      <c r="CL782" s="175"/>
      <c r="CM782" s="175"/>
      <c r="CN782" s="175"/>
      <c r="CO782" s="175"/>
      <c r="CP782" s="175"/>
      <c r="CQ782" s="175"/>
      <c r="CS782" s="400"/>
      <c r="CZ782" s="400"/>
      <c r="DA782" s="175"/>
      <c r="DB782" s="175"/>
      <c r="DC782" s="175"/>
      <c r="DD782" s="175"/>
      <c r="DE782" s="175"/>
      <c r="DF782" s="175"/>
      <c r="DG782" s="175"/>
      <c r="DH782" s="175"/>
      <c r="DI782" s="175"/>
      <c r="DJ782" s="175"/>
      <c r="DK782" s="400"/>
      <c r="DM782" s="165">
        <v>80007.199999999997</v>
      </c>
      <c r="DN782" s="166">
        <v>29731.031999999999</v>
      </c>
      <c r="DO782" s="166">
        <v>19400</v>
      </c>
      <c r="DP782" s="167">
        <v>48</v>
      </c>
      <c r="DR782" s="400"/>
      <c r="DT782" s="175"/>
      <c r="EA782" s="175"/>
      <c r="EB782" s="175"/>
      <c r="EC782" s="175"/>
      <c r="ED782" s="175"/>
      <c r="EE782" s="175"/>
      <c r="EF782" s="175"/>
      <c r="EG782" s="175"/>
      <c r="EH782" s="175"/>
      <c r="EI782" s="175"/>
      <c r="EJ782" s="175"/>
      <c r="EK782" s="175"/>
      <c r="EL782" s="175"/>
      <c r="EM782" s="175"/>
      <c r="EN782" s="175"/>
      <c r="EO782" s="175"/>
      <c r="EP782" s="175"/>
      <c r="EQ782" s="175"/>
      <c r="ER782" s="175"/>
      <c r="ES782" s="175"/>
      <c r="EU782" s="400"/>
      <c r="EV782" s="175"/>
      <c r="FA782" s="175"/>
      <c r="FB782" s="400"/>
      <c r="FD782" s="401"/>
      <c r="FK782" s="401"/>
    </row>
    <row r="783" spans="1:167" ht="15" customHeight="1" x14ac:dyDescent="0.25">
      <c r="A783" s="153"/>
      <c r="B783" s="750"/>
      <c r="C783" s="750"/>
      <c r="D783" s="750"/>
      <c r="E783" s="750"/>
      <c r="F783" s="750"/>
      <c r="G783" s="176"/>
      <c r="H783" s="175"/>
      <c r="I783" s="175"/>
      <c r="J783" s="175"/>
      <c r="K783" s="175"/>
      <c r="L783" s="175"/>
      <c r="M783" s="175"/>
      <c r="N783" s="175"/>
      <c r="O783" s="175"/>
      <c r="P783" s="175"/>
      <c r="Q783" s="183"/>
      <c r="R783" s="183"/>
      <c r="S783" s="183"/>
      <c r="T783" s="183"/>
      <c r="U783" s="183"/>
      <c r="V783" s="176"/>
      <c r="W783" s="175"/>
      <c r="Y783" s="400"/>
      <c r="AA783" s="169">
        <v>300000.2</v>
      </c>
      <c r="AB783" s="170">
        <v>147531.25</v>
      </c>
      <c r="AC783" s="170" t="s">
        <v>296</v>
      </c>
      <c r="AD783" s="171">
        <v>56</v>
      </c>
      <c r="AF783" s="400"/>
      <c r="AH783" s="175"/>
      <c r="AI783" s="175"/>
      <c r="AJ783" s="175"/>
      <c r="AK783" s="175"/>
      <c r="AL783" s="175"/>
      <c r="AM783" s="175"/>
      <c r="AN783" s="175"/>
      <c r="AO783" s="175"/>
      <c r="AQ783" s="400"/>
      <c r="AS783" s="169">
        <v>300000.2</v>
      </c>
      <c r="AT783" s="170">
        <v>145631.24900000001</v>
      </c>
      <c r="AU783" s="170" t="s">
        <v>296</v>
      </c>
      <c r="AV783" s="171">
        <v>55.5</v>
      </c>
      <c r="AX783" s="400"/>
      <c r="AZ783" s="175"/>
      <c r="BA783" s="175"/>
      <c r="BB783" s="175"/>
      <c r="BC783" s="175"/>
      <c r="BD783" s="175"/>
      <c r="BE783" s="175"/>
      <c r="BF783" s="175"/>
      <c r="BG783" s="175"/>
      <c r="BI783" s="175"/>
      <c r="BJ783" s="175"/>
      <c r="BK783" s="175"/>
      <c r="BL783" s="175"/>
      <c r="BM783" s="175"/>
      <c r="BN783" s="175"/>
      <c r="BO783" s="175"/>
      <c r="BP783" s="175"/>
      <c r="BR783" s="401"/>
      <c r="BT783" s="168">
        <v>99407.2</v>
      </c>
      <c r="BU783" s="163">
        <v>39008.031999999999</v>
      </c>
      <c r="BV783" s="163">
        <v>20593</v>
      </c>
      <c r="BW783" s="164">
        <v>49</v>
      </c>
      <c r="BY783" s="401"/>
      <c r="CJ783" s="175"/>
      <c r="CK783" s="175"/>
      <c r="CL783" s="175"/>
      <c r="CM783" s="175"/>
      <c r="CN783" s="175"/>
      <c r="CO783" s="175"/>
      <c r="CP783" s="175"/>
      <c r="CQ783" s="175"/>
      <c r="CS783" s="400"/>
      <c r="CT783" s="400"/>
      <c r="CU783" s="400"/>
      <c r="CV783" s="400"/>
      <c r="CW783" s="400"/>
      <c r="CX783" s="400"/>
      <c r="CY783" s="400"/>
      <c r="CZ783" s="400"/>
      <c r="DA783" s="175"/>
      <c r="DB783" s="175"/>
      <c r="DC783" s="175"/>
      <c r="DD783" s="175"/>
      <c r="DE783" s="175"/>
      <c r="DF783" s="175"/>
      <c r="DG783" s="175"/>
      <c r="DH783" s="175"/>
      <c r="DI783" s="175"/>
      <c r="DJ783" s="175"/>
      <c r="DK783" s="400"/>
      <c r="DM783" s="168">
        <v>99407.2</v>
      </c>
      <c r="DN783" s="163">
        <v>39043.031999999999</v>
      </c>
      <c r="DO783" s="163">
        <v>20593</v>
      </c>
      <c r="DP783" s="164">
        <v>49</v>
      </c>
      <c r="DR783" s="400"/>
      <c r="DT783" s="175"/>
      <c r="EA783" s="175"/>
      <c r="EB783" s="175"/>
      <c r="EC783" s="175"/>
      <c r="ED783" s="175"/>
      <c r="EE783" s="175"/>
      <c r="EF783" s="175"/>
      <c r="EG783" s="175"/>
      <c r="EH783" s="175"/>
      <c r="EI783" s="175"/>
      <c r="EJ783" s="175"/>
      <c r="EK783" s="175"/>
      <c r="EL783" s="175"/>
      <c r="EM783" s="175"/>
      <c r="EN783" s="175"/>
      <c r="EO783" s="175"/>
      <c r="EP783" s="175"/>
      <c r="EQ783" s="175"/>
      <c r="ER783" s="175"/>
      <c r="ES783" s="175"/>
      <c r="EU783" s="400"/>
      <c r="EV783" s="400"/>
      <c r="EW783" s="400"/>
      <c r="EX783" s="400"/>
      <c r="EY783" s="400"/>
      <c r="EZ783" s="400"/>
      <c r="FA783" s="400"/>
      <c r="FB783" s="400"/>
      <c r="FD783" s="401"/>
      <c r="FE783" s="401"/>
      <c r="FF783" s="401"/>
      <c r="FG783" s="401"/>
      <c r="FH783" s="401"/>
      <c r="FI783" s="401"/>
      <c r="FJ783" s="401"/>
      <c r="FK783" s="401"/>
    </row>
    <row r="784" spans="1:167" ht="15" customHeight="1" x14ac:dyDescent="0.25">
      <c r="A784" s="153"/>
      <c r="B784" s="750"/>
      <c r="C784" s="750"/>
      <c r="D784" s="750"/>
      <c r="E784" s="750"/>
      <c r="F784" s="750"/>
      <c r="G784" s="176"/>
      <c r="H784" s="175"/>
      <c r="I784" s="175"/>
      <c r="J784" s="175"/>
      <c r="K784" s="175"/>
      <c r="L784" s="175"/>
      <c r="M784" s="175"/>
      <c r="N784" s="175"/>
      <c r="O784" s="175"/>
      <c r="P784" s="175"/>
      <c r="Q784" s="420"/>
      <c r="R784" s="420"/>
      <c r="S784" s="420"/>
      <c r="T784" s="420"/>
      <c r="U784" s="420"/>
      <c r="V784" s="176"/>
      <c r="W784" s="175"/>
      <c r="Y784" s="400"/>
      <c r="AF784" s="400"/>
      <c r="AH784" s="175"/>
      <c r="AI784" s="175"/>
      <c r="AJ784" s="175"/>
      <c r="AK784" s="175"/>
      <c r="AL784" s="175"/>
      <c r="AM784" s="175"/>
      <c r="AN784" s="175"/>
      <c r="AO784" s="175"/>
      <c r="AQ784" s="400"/>
      <c r="AX784" s="400"/>
      <c r="AZ784" s="175"/>
      <c r="BA784" s="175"/>
      <c r="BB784" s="175"/>
      <c r="BC784" s="175"/>
      <c r="BD784" s="175"/>
      <c r="BE784" s="175"/>
      <c r="BF784" s="175"/>
      <c r="BG784" s="175"/>
      <c r="BI784" s="175"/>
      <c r="BJ784" s="175"/>
      <c r="BK784" s="175"/>
      <c r="BL784" s="175"/>
      <c r="BM784" s="175"/>
      <c r="BN784" s="175"/>
      <c r="BO784" s="175"/>
      <c r="BP784" s="175"/>
      <c r="BR784" s="401"/>
      <c r="BT784" s="165">
        <v>120000.2</v>
      </c>
      <c r="BU784" s="166">
        <v>49098.601999999999</v>
      </c>
      <c r="BV784" s="166">
        <v>7</v>
      </c>
      <c r="BW784" s="167">
        <v>51</v>
      </c>
      <c r="BY784" s="401"/>
      <c r="CJ784" s="175"/>
      <c r="CK784" s="175"/>
      <c r="CL784" s="175"/>
      <c r="CM784" s="175"/>
      <c r="CN784" s="175"/>
      <c r="CO784" s="175"/>
      <c r="CP784" s="175"/>
      <c r="CQ784" s="175"/>
      <c r="CR784" s="175"/>
      <c r="CS784" s="175"/>
      <c r="CT784" s="175"/>
      <c r="CU784" s="175"/>
      <c r="CV784" s="175"/>
      <c r="CW784" s="175"/>
      <c r="CX784" s="175"/>
      <c r="CY784" s="175"/>
      <c r="CZ784" s="175"/>
      <c r="DA784" s="175"/>
      <c r="DB784" s="175"/>
      <c r="DC784" s="175"/>
      <c r="DD784" s="175"/>
      <c r="DE784" s="175"/>
      <c r="DF784" s="175"/>
      <c r="DG784" s="175"/>
      <c r="DH784" s="175"/>
      <c r="DI784" s="175"/>
      <c r="DJ784" s="175"/>
      <c r="DK784" s="400"/>
      <c r="DM784" s="165">
        <v>120000.2</v>
      </c>
      <c r="DN784" s="166">
        <v>49133.601999999999</v>
      </c>
      <c r="DO784" s="166">
        <v>7</v>
      </c>
      <c r="DP784" s="167">
        <v>51</v>
      </c>
      <c r="DR784" s="400"/>
      <c r="DT784" s="175"/>
      <c r="EA784" s="175"/>
      <c r="EB784" s="175"/>
      <c r="EC784" s="175"/>
      <c r="ED784" s="175"/>
      <c r="EE784" s="175"/>
      <c r="EF784" s="175"/>
      <c r="EG784" s="175"/>
      <c r="EH784" s="175"/>
      <c r="EI784" s="175"/>
      <c r="EJ784" s="175"/>
      <c r="EK784" s="175"/>
      <c r="FD784" s="175"/>
      <c r="FE784" s="175"/>
      <c r="FF784" s="175"/>
      <c r="FG784" s="175"/>
      <c r="FH784" s="175"/>
      <c r="FI784" s="175"/>
      <c r="FJ784" s="175"/>
      <c r="FK784" s="175"/>
    </row>
    <row r="785" spans="1:167" ht="15" customHeight="1" x14ac:dyDescent="0.25">
      <c r="A785" s="153"/>
      <c r="B785" s="750"/>
      <c r="C785" s="750"/>
      <c r="D785" s="750"/>
      <c r="E785" s="750"/>
      <c r="F785" s="750"/>
      <c r="G785" s="176"/>
      <c r="H785" s="175"/>
      <c r="I785" s="175"/>
      <c r="J785" s="175"/>
      <c r="K785" s="175"/>
      <c r="L785" s="175"/>
      <c r="M785" s="175"/>
      <c r="N785" s="175"/>
      <c r="O785" s="175"/>
      <c r="P785" s="175"/>
      <c r="Q785" s="420"/>
      <c r="R785" s="420"/>
      <c r="S785" s="420"/>
      <c r="T785" s="420"/>
      <c r="U785" s="420"/>
      <c r="V785" s="176"/>
      <c r="W785" s="175"/>
      <c r="Y785" s="400"/>
      <c r="Z785" s="400"/>
      <c r="AA785" s="400"/>
      <c r="AB785" s="400"/>
      <c r="AC785" s="400"/>
      <c r="AD785" s="400"/>
      <c r="AE785" s="400"/>
      <c r="AF785" s="400"/>
      <c r="AH785" s="175"/>
      <c r="AI785" s="175"/>
      <c r="AJ785" s="175"/>
      <c r="AK785" s="175"/>
      <c r="AL785" s="175"/>
      <c r="AM785" s="175"/>
      <c r="AN785" s="175"/>
      <c r="AO785" s="175"/>
      <c r="AQ785" s="400"/>
      <c r="AR785" s="400"/>
      <c r="AS785" s="400"/>
      <c r="AT785" s="400"/>
      <c r="AU785" s="400"/>
      <c r="AV785" s="400"/>
      <c r="AW785" s="400"/>
      <c r="AX785" s="400"/>
      <c r="AZ785" s="175"/>
      <c r="BA785" s="175"/>
      <c r="BB785" s="175"/>
      <c r="BC785" s="175"/>
      <c r="BD785" s="175"/>
      <c r="BE785" s="175"/>
      <c r="BF785" s="175"/>
      <c r="BG785" s="175"/>
      <c r="BI785" s="175"/>
      <c r="BJ785" s="175"/>
      <c r="BK785" s="175"/>
      <c r="BL785" s="175"/>
      <c r="BM785" s="175"/>
      <c r="BN785" s="175"/>
      <c r="BO785" s="175"/>
      <c r="BP785" s="175"/>
      <c r="BR785" s="401"/>
      <c r="BT785" s="168">
        <v>120007.2</v>
      </c>
      <c r="BU785" s="163">
        <v>49102.171999999999</v>
      </c>
      <c r="BV785" s="163">
        <v>54993.000000000015</v>
      </c>
      <c r="BW785" s="164">
        <v>52</v>
      </c>
      <c r="BY785" s="401"/>
      <c r="CJ785" s="175"/>
      <c r="CK785" s="175"/>
      <c r="CL785" s="175"/>
      <c r="CM785" s="175"/>
      <c r="CN785" s="175"/>
      <c r="CO785" s="175"/>
      <c r="CP785" s="175"/>
      <c r="CQ785" s="175"/>
      <c r="CR785" s="175"/>
      <c r="CS785" s="175"/>
      <c r="CT785" s="175"/>
      <c r="CU785" s="175"/>
      <c r="CV785" s="175"/>
      <c r="CW785" s="175"/>
      <c r="CX785" s="175"/>
      <c r="CY785" s="175"/>
      <c r="CZ785" s="175"/>
      <c r="DA785" s="175"/>
      <c r="DB785" s="175"/>
      <c r="DC785" s="175"/>
      <c r="DD785" s="175"/>
      <c r="DE785" s="175"/>
      <c r="DF785" s="175"/>
      <c r="DG785" s="175"/>
      <c r="DH785" s="175"/>
      <c r="DI785" s="175"/>
      <c r="DJ785" s="175"/>
      <c r="DK785" s="400"/>
      <c r="DM785" s="168">
        <v>120007.2</v>
      </c>
      <c r="DN785" s="163">
        <v>49137.171999999999</v>
      </c>
      <c r="DO785" s="163">
        <v>54993.000000000015</v>
      </c>
      <c r="DP785" s="164">
        <v>52</v>
      </c>
      <c r="DR785" s="400"/>
      <c r="DT785" s="175"/>
      <c r="EA785" s="175"/>
      <c r="EB785" s="175"/>
      <c r="EC785" s="175"/>
      <c r="ED785" s="175"/>
      <c r="EE785" s="175"/>
      <c r="EF785" s="175"/>
      <c r="EG785" s="175"/>
      <c r="EH785" s="175"/>
      <c r="EI785" s="175"/>
      <c r="EJ785" s="175"/>
      <c r="EK785" s="175"/>
      <c r="FD785" s="175"/>
      <c r="FE785" s="175"/>
      <c r="FF785" s="175"/>
      <c r="FG785" s="175"/>
      <c r="FH785" s="175"/>
      <c r="FI785" s="175"/>
      <c r="FJ785" s="175"/>
      <c r="FK785" s="175"/>
    </row>
    <row r="786" spans="1:167" ht="15" customHeight="1" x14ac:dyDescent="0.25">
      <c r="A786" s="153"/>
      <c r="B786" s="750"/>
      <c r="C786" s="750"/>
      <c r="D786" s="750"/>
      <c r="E786" s="750"/>
      <c r="F786" s="750"/>
      <c r="G786" s="176"/>
      <c r="H786" s="175"/>
      <c r="I786" s="175"/>
      <c r="J786" s="175"/>
      <c r="K786" s="175"/>
      <c r="L786" s="175"/>
      <c r="M786" s="175"/>
      <c r="N786" s="175"/>
      <c r="O786" s="175"/>
      <c r="P786" s="175"/>
      <c r="Q786" s="420"/>
      <c r="R786" s="420"/>
      <c r="S786" s="420"/>
      <c r="T786" s="420"/>
      <c r="U786" s="420"/>
      <c r="V786" s="176"/>
      <c r="W786" s="175"/>
      <c r="X786" s="175"/>
      <c r="Y786" s="175"/>
      <c r="Z786" s="175"/>
      <c r="AA786" s="175"/>
      <c r="AB786" s="175"/>
      <c r="AC786" s="175"/>
      <c r="AD786" s="175"/>
      <c r="AE786" s="175"/>
      <c r="AF786" s="175"/>
      <c r="AG786" s="175"/>
      <c r="AH786" s="175"/>
      <c r="AI786" s="175"/>
      <c r="AJ786" s="175"/>
      <c r="AK786" s="175"/>
      <c r="AL786" s="175"/>
      <c r="AM786" s="175"/>
      <c r="AN786" s="175"/>
      <c r="AO786" s="175"/>
      <c r="AP786" s="175"/>
      <c r="AZ786" s="175"/>
      <c r="BA786" s="175"/>
      <c r="BB786" s="175"/>
      <c r="BC786" s="175"/>
      <c r="BD786" s="175"/>
      <c r="BE786" s="175"/>
      <c r="BF786" s="175"/>
      <c r="BG786" s="175"/>
      <c r="BI786" s="175"/>
      <c r="BJ786" s="175"/>
      <c r="BK786" s="175"/>
      <c r="BL786" s="175"/>
      <c r="BM786" s="175"/>
      <c r="BN786" s="175"/>
      <c r="BO786" s="175"/>
      <c r="BP786" s="175"/>
      <c r="BR786" s="401"/>
      <c r="BT786" s="165">
        <v>175000.2</v>
      </c>
      <c r="BU786" s="166">
        <v>77698.532000000007</v>
      </c>
      <c r="BV786" s="166">
        <v>125000</v>
      </c>
      <c r="BW786" s="167">
        <v>54</v>
      </c>
      <c r="BY786" s="401"/>
      <c r="CJ786" s="175"/>
      <c r="CK786" s="175"/>
      <c r="CL786" s="175"/>
      <c r="CM786" s="175"/>
      <c r="CN786" s="175"/>
      <c r="CO786" s="175"/>
      <c r="CP786" s="175"/>
      <c r="CQ786" s="175"/>
      <c r="CR786" s="175"/>
      <c r="CS786" s="175"/>
      <c r="CT786" s="175"/>
      <c r="CU786" s="175"/>
      <c r="CV786" s="175"/>
      <c r="CW786" s="175"/>
      <c r="CX786" s="175"/>
      <c r="CY786" s="175"/>
      <c r="CZ786" s="175"/>
      <c r="DA786" s="175"/>
      <c r="DB786" s="175"/>
      <c r="DC786" s="175"/>
      <c r="DD786" s="175"/>
      <c r="DE786" s="175"/>
      <c r="DF786" s="175"/>
      <c r="DG786" s="175"/>
      <c r="DH786" s="175"/>
      <c r="DI786" s="175"/>
      <c r="DJ786" s="175"/>
      <c r="DK786" s="400"/>
      <c r="DM786" s="165">
        <v>175000.2</v>
      </c>
      <c r="DN786" s="166">
        <v>77733.532000000007</v>
      </c>
      <c r="DO786" s="166">
        <v>125000</v>
      </c>
      <c r="DP786" s="167">
        <v>54</v>
      </c>
      <c r="DR786" s="400"/>
      <c r="DT786" s="175"/>
      <c r="EA786" s="175"/>
      <c r="EB786" s="175"/>
      <c r="EC786" s="175"/>
      <c r="ED786" s="175"/>
      <c r="EE786" s="175"/>
      <c r="EF786" s="175"/>
      <c r="EG786" s="175"/>
      <c r="EH786" s="175"/>
      <c r="EI786" s="175"/>
      <c r="EJ786" s="175"/>
      <c r="EK786" s="175"/>
      <c r="EL786" s="175"/>
      <c r="EM786" s="175"/>
      <c r="EN786" s="175"/>
      <c r="EO786" s="175"/>
      <c r="EP786" s="175"/>
      <c r="EQ786" s="175"/>
      <c r="ER786" s="175"/>
      <c r="ES786" s="175"/>
      <c r="ET786" s="175"/>
      <c r="FD786" s="175"/>
      <c r="FE786" s="175"/>
      <c r="FF786" s="175"/>
      <c r="FG786" s="175"/>
      <c r="FH786" s="175"/>
      <c r="FI786" s="175"/>
      <c r="FJ786" s="175"/>
      <c r="FK786" s="175"/>
    </row>
    <row r="787" spans="1:167" ht="15" customHeight="1" x14ac:dyDescent="0.25">
      <c r="A787" s="153"/>
      <c r="B787" s="750"/>
      <c r="C787" s="750"/>
      <c r="D787" s="750"/>
      <c r="E787" s="750"/>
      <c r="F787" s="750"/>
      <c r="G787" s="176"/>
      <c r="H787" s="175"/>
      <c r="I787" s="175"/>
      <c r="J787" s="175"/>
      <c r="K787" s="175"/>
      <c r="L787" s="175"/>
      <c r="M787" s="175"/>
      <c r="N787" s="175"/>
      <c r="O787" s="175"/>
      <c r="P787" s="175"/>
      <c r="Q787" s="420"/>
      <c r="R787" s="420"/>
      <c r="S787" s="420"/>
      <c r="T787" s="420"/>
      <c r="U787" s="420"/>
      <c r="V787" s="176"/>
      <c r="W787" s="175"/>
      <c r="X787" s="175"/>
      <c r="Y787" s="175"/>
      <c r="Z787" s="175"/>
      <c r="AA787" s="175"/>
      <c r="AB787" s="175"/>
      <c r="AC787" s="175"/>
      <c r="AD787" s="175"/>
      <c r="AE787" s="175"/>
      <c r="AF787" s="175"/>
      <c r="AG787" s="175"/>
      <c r="AH787" s="175"/>
      <c r="AI787" s="175"/>
      <c r="AJ787" s="175"/>
      <c r="AK787" s="175"/>
      <c r="AL787" s="175"/>
      <c r="AM787" s="175"/>
      <c r="AN787" s="175"/>
      <c r="AO787" s="175"/>
      <c r="AP787" s="175"/>
      <c r="AZ787" s="175"/>
      <c r="BA787" s="175"/>
      <c r="BB787" s="175"/>
      <c r="BC787" s="175"/>
      <c r="BD787" s="175"/>
      <c r="BE787" s="175"/>
      <c r="BF787" s="175"/>
      <c r="BG787" s="175"/>
      <c r="BI787" s="175"/>
      <c r="BJ787" s="175"/>
      <c r="BK787" s="175"/>
      <c r="BL787" s="175"/>
      <c r="BM787" s="175"/>
      <c r="BN787" s="175"/>
      <c r="BO787" s="175"/>
      <c r="BP787" s="175"/>
      <c r="BR787" s="401"/>
      <c r="BT787" s="193">
        <v>300000.2</v>
      </c>
      <c r="BU787" s="194">
        <v>145198.53200000001</v>
      </c>
      <c r="BV787" s="194" t="s">
        <v>296</v>
      </c>
      <c r="BW787" s="195">
        <v>55</v>
      </c>
      <c r="BY787" s="401"/>
      <c r="CJ787" s="175"/>
      <c r="CK787" s="175"/>
      <c r="CL787" s="175"/>
      <c r="CM787" s="175"/>
      <c r="CN787" s="175"/>
      <c r="CO787" s="175"/>
      <c r="CP787" s="175"/>
      <c r="CQ787" s="175"/>
      <c r="CR787" s="175"/>
      <c r="CS787" s="175"/>
      <c r="CT787" s="175"/>
      <c r="CU787" s="175"/>
      <c r="CV787" s="175"/>
      <c r="CW787" s="175"/>
      <c r="CX787" s="175"/>
      <c r="CY787" s="175"/>
      <c r="CZ787" s="175"/>
      <c r="DA787" s="175"/>
      <c r="DB787" s="175"/>
      <c r="DC787" s="175"/>
      <c r="DD787" s="175"/>
      <c r="DE787" s="175"/>
      <c r="DF787" s="175"/>
      <c r="DG787" s="175"/>
      <c r="DH787" s="175"/>
      <c r="DI787" s="175"/>
      <c r="DJ787" s="175"/>
      <c r="DK787" s="400"/>
      <c r="DM787" s="169">
        <v>300000.2</v>
      </c>
      <c r="DN787" s="170">
        <v>145233.53200000001</v>
      </c>
      <c r="DO787" s="170" t="s">
        <v>296</v>
      </c>
      <c r="DP787" s="171">
        <v>55</v>
      </c>
      <c r="DR787" s="400"/>
      <c r="DT787" s="175"/>
      <c r="EA787" s="175"/>
      <c r="EB787" s="175"/>
      <c r="EC787" s="175"/>
      <c r="ED787" s="175"/>
      <c r="EE787" s="175"/>
      <c r="EF787" s="175"/>
      <c r="EG787" s="175"/>
      <c r="EH787" s="175"/>
      <c r="EI787" s="175"/>
      <c r="EJ787" s="175"/>
      <c r="EK787" s="175"/>
      <c r="EL787" s="175"/>
      <c r="EM787" s="175"/>
      <c r="EN787" s="175"/>
      <c r="EO787" s="175"/>
      <c r="EP787" s="175"/>
      <c r="EQ787" s="175"/>
      <c r="ER787" s="175"/>
      <c r="ES787" s="175"/>
      <c r="ET787" s="175"/>
      <c r="FD787" s="175"/>
      <c r="FE787" s="175"/>
      <c r="FF787" s="175"/>
      <c r="FG787" s="175"/>
      <c r="FH787" s="175"/>
      <c r="FI787" s="175"/>
      <c r="FJ787" s="175"/>
      <c r="FK787" s="175"/>
    </row>
    <row r="788" spans="1:167" ht="15" customHeight="1" x14ac:dyDescent="0.25">
      <c r="A788" s="153"/>
      <c r="B788" s="750"/>
      <c r="C788" s="750"/>
      <c r="D788" s="750"/>
      <c r="E788" s="750"/>
      <c r="F788" s="750"/>
      <c r="G788" s="176"/>
      <c r="H788" s="175"/>
      <c r="I788" s="175"/>
      <c r="J788" s="175"/>
      <c r="K788" s="175"/>
      <c r="L788" s="175"/>
      <c r="M788" s="175"/>
      <c r="N788" s="175"/>
      <c r="O788" s="175"/>
      <c r="P788" s="175"/>
      <c r="Q788" s="420"/>
      <c r="R788" s="420"/>
      <c r="S788" s="420"/>
      <c r="T788" s="420"/>
      <c r="U788" s="420"/>
      <c r="V788" s="176"/>
      <c r="W788" s="175"/>
      <c r="X788" s="175"/>
      <c r="Y788" s="175"/>
      <c r="Z788" s="175"/>
      <c r="AA788" s="175"/>
      <c r="AB788" s="175"/>
      <c r="AC788" s="175"/>
      <c r="AD788" s="175"/>
      <c r="AE788" s="175"/>
      <c r="AF788" s="175"/>
      <c r="AG788" s="175"/>
      <c r="AH788" s="175"/>
      <c r="AI788" s="175"/>
      <c r="AJ788" s="175"/>
      <c r="AK788" s="175"/>
      <c r="AL788" s="175"/>
      <c r="AM788" s="175"/>
      <c r="AN788" s="175"/>
      <c r="AO788" s="175"/>
      <c r="AP788" s="175"/>
      <c r="AZ788" s="175"/>
      <c r="BA788" s="175"/>
      <c r="BB788" s="175"/>
      <c r="BC788" s="175"/>
      <c r="BD788" s="175"/>
      <c r="BE788" s="175"/>
      <c r="BF788" s="175"/>
      <c r="BG788" s="175"/>
      <c r="BH788" s="175"/>
      <c r="BI788" s="175"/>
      <c r="BJ788" s="175"/>
      <c r="BK788" s="175"/>
      <c r="BL788" s="175"/>
      <c r="BM788" s="175"/>
      <c r="BN788" s="175"/>
      <c r="BO788" s="175"/>
      <c r="BP788" s="175"/>
      <c r="BQ788" s="175"/>
      <c r="BR788" s="401"/>
      <c r="BY788" s="401"/>
      <c r="CJ788" s="175"/>
      <c r="CK788" s="175"/>
      <c r="CL788" s="175"/>
      <c r="CM788" s="175"/>
      <c r="CN788" s="175"/>
      <c r="CO788" s="175"/>
      <c r="CP788" s="175"/>
      <c r="CQ788" s="175"/>
      <c r="CR788" s="175"/>
      <c r="CS788" s="175"/>
      <c r="CT788" s="175"/>
      <c r="CU788" s="175"/>
      <c r="CV788" s="175"/>
      <c r="CW788" s="175"/>
      <c r="CX788" s="175"/>
      <c r="CY788" s="175"/>
      <c r="CZ788" s="175"/>
      <c r="DA788" s="175"/>
      <c r="DB788" s="175"/>
      <c r="DC788" s="175"/>
      <c r="DD788" s="182"/>
      <c r="DE788" s="182"/>
      <c r="DF788" s="182"/>
      <c r="DG788" s="183"/>
      <c r="DH788" s="175"/>
      <c r="DI788" s="175"/>
      <c r="DJ788" s="175"/>
      <c r="DK788" s="400"/>
      <c r="DR788" s="400"/>
      <c r="DT788" s="175"/>
      <c r="EA788" s="175"/>
      <c r="EB788" s="175"/>
      <c r="EC788" s="175"/>
      <c r="ED788" s="175"/>
      <c r="EE788" s="175"/>
      <c r="EF788" s="175"/>
      <c r="EG788" s="175"/>
      <c r="EH788" s="175"/>
      <c r="EI788" s="175"/>
      <c r="EJ788" s="175"/>
      <c r="EK788" s="175"/>
      <c r="EL788" s="175"/>
      <c r="EM788" s="175"/>
      <c r="EN788" s="175"/>
      <c r="EO788" s="175"/>
      <c r="EP788" s="175"/>
      <c r="EQ788" s="175"/>
      <c r="ER788" s="175"/>
      <c r="ES788" s="175"/>
      <c r="ET788" s="175"/>
      <c r="FD788" s="175"/>
      <c r="FE788" s="175"/>
      <c r="FF788" s="175"/>
      <c r="FG788" s="175"/>
      <c r="FH788" s="175"/>
      <c r="FI788" s="175"/>
      <c r="FJ788" s="175"/>
      <c r="FK788" s="175"/>
    </row>
    <row r="789" spans="1:167" ht="15" customHeight="1" x14ac:dyDescent="0.25">
      <c r="A789" s="153"/>
      <c r="B789" s="750"/>
      <c r="C789" s="750"/>
      <c r="D789" s="750"/>
      <c r="E789" s="750"/>
      <c r="F789" s="750"/>
      <c r="G789" s="176"/>
      <c r="H789" s="182"/>
      <c r="I789" s="182"/>
      <c r="J789" s="182"/>
      <c r="K789" s="183"/>
      <c r="L789" s="420"/>
      <c r="M789" s="420"/>
      <c r="N789" s="420"/>
      <c r="O789" s="420"/>
      <c r="P789" s="420"/>
      <c r="Q789" s="420"/>
      <c r="R789" s="420"/>
      <c r="S789" s="420"/>
      <c r="T789" s="420"/>
      <c r="U789" s="420"/>
      <c r="V789" s="176"/>
      <c r="W789" s="175"/>
      <c r="X789" s="175"/>
      <c r="Y789" s="175"/>
      <c r="Z789" s="175"/>
      <c r="AA789" s="175"/>
      <c r="AB789" s="175"/>
      <c r="AC789" s="175"/>
      <c r="AD789" s="175"/>
      <c r="AE789" s="175"/>
      <c r="AF789" s="175"/>
      <c r="AG789" s="175"/>
      <c r="AH789" s="175"/>
      <c r="AI789" s="175"/>
      <c r="AJ789" s="175"/>
      <c r="AK789" s="175"/>
      <c r="AL789" s="175"/>
      <c r="AM789" s="175"/>
      <c r="AN789" s="175"/>
      <c r="AO789" s="175"/>
      <c r="AP789" s="175"/>
      <c r="AQ789" s="175"/>
      <c r="AR789" s="175"/>
      <c r="AS789" s="175"/>
      <c r="AT789" s="175"/>
      <c r="AU789" s="175"/>
      <c r="AV789" s="175"/>
      <c r="AW789" s="175"/>
      <c r="AX789" s="175"/>
      <c r="AY789" s="175"/>
      <c r="AZ789" s="175"/>
      <c r="BA789" s="175"/>
      <c r="BB789" s="175"/>
      <c r="BC789" s="175"/>
      <c r="BD789" s="175"/>
      <c r="BE789" s="175"/>
      <c r="BF789" s="175"/>
      <c r="BG789" s="175"/>
      <c r="BH789" s="175"/>
      <c r="BI789" s="175"/>
      <c r="BJ789" s="175"/>
      <c r="BK789" s="175"/>
      <c r="BL789" s="175"/>
      <c r="BM789" s="175"/>
      <c r="BN789" s="175"/>
      <c r="BO789" s="175"/>
      <c r="BP789" s="175"/>
      <c r="BQ789" s="175"/>
      <c r="BR789" s="401"/>
      <c r="BS789" s="401"/>
      <c r="BT789" s="401"/>
      <c r="BU789" s="401"/>
      <c r="BV789" s="401"/>
      <c r="BW789" s="401"/>
      <c r="BX789" s="401"/>
      <c r="BY789" s="401"/>
      <c r="CJ789" s="175"/>
      <c r="CK789" s="175"/>
      <c r="CL789" s="175"/>
      <c r="CM789" s="175"/>
      <c r="CN789" s="175"/>
      <c r="CO789" s="175"/>
      <c r="CP789" s="175"/>
      <c r="CQ789" s="175"/>
      <c r="CR789" s="175"/>
      <c r="CS789" s="175"/>
      <c r="CT789" s="175"/>
      <c r="CU789" s="175"/>
      <c r="CV789" s="175"/>
      <c r="CW789" s="175"/>
      <c r="CX789" s="175"/>
      <c r="CY789" s="175"/>
      <c r="CZ789" s="175"/>
      <c r="DA789" s="175"/>
      <c r="DB789" s="175"/>
      <c r="DC789" s="175"/>
      <c r="DD789" s="182"/>
      <c r="DE789" s="182"/>
      <c r="DF789" s="182"/>
      <c r="DG789" s="183"/>
      <c r="DH789" s="175"/>
      <c r="DI789" s="175"/>
      <c r="DJ789" s="175"/>
      <c r="DK789" s="400"/>
      <c r="DL789" s="400"/>
      <c r="DM789" s="400"/>
      <c r="DN789" s="400"/>
      <c r="DO789" s="400"/>
      <c r="DP789" s="400"/>
      <c r="DQ789" s="400"/>
      <c r="DR789" s="400"/>
      <c r="DT789" s="175"/>
      <c r="EA789" s="175"/>
      <c r="EB789" s="175"/>
      <c r="EC789" s="175"/>
      <c r="ED789" s="175"/>
      <c r="EE789" s="175"/>
      <c r="EF789" s="175"/>
      <c r="EG789" s="175"/>
      <c r="EH789" s="175"/>
      <c r="EI789" s="175"/>
      <c r="EJ789" s="175"/>
      <c r="EK789" s="175"/>
      <c r="EL789" s="175"/>
      <c r="EM789" s="175"/>
      <c r="EN789" s="175"/>
      <c r="EO789" s="175"/>
      <c r="EP789" s="175"/>
      <c r="EQ789" s="175"/>
      <c r="ER789" s="175"/>
      <c r="ES789" s="175"/>
      <c r="ET789" s="175"/>
      <c r="EU789" s="175"/>
      <c r="EV789" s="175"/>
      <c r="EW789" s="175"/>
      <c r="EX789" s="175"/>
      <c r="EY789" s="175"/>
      <c r="EZ789" s="175"/>
      <c r="FA789" s="175"/>
      <c r="FB789" s="175"/>
      <c r="FC789" s="175"/>
      <c r="FD789" s="175"/>
      <c r="FE789" s="175"/>
      <c r="FF789" s="175"/>
      <c r="FG789" s="175"/>
      <c r="FH789" s="175"/>
      <c r="FI789" s="175"/>
      <c r="FJ789" s="175"/>
      <c r="FK789" s="175"/>
    </row>
    <row r="790" spans="1:167" ht="15" customHeight="1" x14ac:dyDescent="0.25">
      <c r="A790" s="153"/>
      <c r="B790" s="750"/>
      <c r="C790" s="750"/>
      <c r="D790" s="750"/>
      <c r="E790" s="750"/>
      <c r="F790" s="750"/>
      <c r="G790" s="176"/>
      <c r="H790" s="182"/>
      <c r="I790" s="182"/>
      <c r="J790" s="182"/>
      <c r="K790" s="183"/>
      <c r="L790" s="420"/>
      <c r="M790" s="420"/>
      <c r="N790" s="420"/>
      <c r="O790" s="420"/>
      <c r="P790" s="420"/>
      <c r="Q790" s="420"/>
      <c r="R790" s="420"/>
      <c r="S790" s="420"/>
      <c r="T790" s="420"/>
      <c r="U790" s="420"/>
      <c r="V790" s="176"/>
      <c r="W790" s="175"/>
      <c r="X790" s="175"/>
      <c r="Y790" s="175"/>
      <c r="Z790" s="175"/>
      <c r="AA790" s="182"/>
      <c r="AB790" s="182"/>
      <c r="AC790" s="182"/>
      <c r="AD790" s="183"/>
      <c r="AE790" s="175"/>
      <c r="AF790" s="175"/>
      <c r="AG790" s="175"/>
      <c r="AH790" s="175"/>
      <c r="AI790" s="175"/>
      <c r="AJ790" s="175"/>
      <c r="AK790" s="175"/>
      <c r="AL790" s="175"/>
      <c r="AM790" s="175"/>
      <c r="AN790" s="175"/>
      <c r="AO790" s="175"/>
      <c r="AP790" s="175"/>
      <c r="AQ790" s="175"/>
      <c r="AR790" s="175"/>
      <c r="AS790" s="175"/>
      <c r="AT790" s="175"/>
      <c r="AU790" s="175"/>
      <c r="AV790" s="175"/>
      <c r="AW790" s="175"/>
      <c r="AX790" s="175"/>
      <c r="AY790" s="175"/>
      <c r="AZ790" s="175"/>
      <c r="BA790" s="175"/>
      <c r="BB790" s="175"/>
      <c r="BC790" s="175"/>
      <c r="BD790" s="175"/>
      <c r="BE790" s="175"/>
      <c r="BF790" s="175"/>
      <c r="BG790" s="175"/>
      <c r="BH790" s="175"/>
      <c r="BI790" s="175"/>
      <c r="BJ790" s="175"/>
      <c r="BK790" s="175"/>
      <c r="BL790" s="175"/>
      <c r="BM790" s="175"/>
      <c r="BN790" s="175"/>
      <c r="BO790" s="175"/>
      <c r="BP790" s="175"/>
      <c r="BQ790" s="175"/>
      <c r="BR790" s="175"/>
      <c r="BS790" s="175"/>
      <c r="BT790" s="175"/>
      <c r="BU790" s="175"/>
      <c r="BV790" s="175"/>
      <c r="BW790" s="175"/>
      <c r="BX790" s="175"/>
      <c r="BY790" s="175"/>
      <c r="CA790" s="175"/>
      <c r="CB790" s="175"/>
      <c r="CC790" s="175"/>
      <c r="CD790" s="175"/>
      <c r="CE790" s="175"/>
      <c r="CF790" s="175"/>
      <c r="CG790" s="175"/>
      <c r="CH790" s="175"/>
      <c r="CJ790" s="175"/>
      <c r="CK790" s="175"/>
      <c r="CL790" s="175"/>
      <c r="CM790" s="175"/>
      <c r="CN790" s="175"/>
      <c r="CO790" s="175"/>
      <c r="CP790" s="175"/>
      <c r="CQ790" s="175"/>
      <c r="CR790" s="175"/>
      <c r="CS790" s="175"/>
      <c r="CT790" s="175"/>
      <c r="CU790" s="175"/>
      <c r="CV790" s="175"/>
      <c r="CW790" s="175"/>
      <c r="CX790" s="175"/>
      <c r="CY790" s="175"/>
      <c r="CZ790" s="175"/>
      <c r="DA790" s="175"/>
      <c r="DB790" s="175"/>
      <c r="DC790" s="175"/>
      <c r="DD790" s="182"/>
      <c r="DE790" s="182"/>
      <c r="DF790" s="182"/>
      <c r="DG790" s="183"/>
      <c r="DH790" s="175"/>
      <c r="DI790" s="175"/>
      <c r="DJ790" s="175"/>
      <c r="DK790" s="175"/>
      <c r="DL790" s="175"/>
      <c r="DM790" s="175"/>
      <c r="DN790" s="175"/>
      <c r="DO790" s="175"/>
      <c r="DP790" s="175"/>
      <c r="DQ790" s="175"/>
      <c r="DR790" s="175"/>
      <c r="DT790" s="175"/>
      <c r="DU790" s="175"/>
      <c r="DV790" s="175"/>
      <c r="DW790" s="175"/>
      <c r="DX790" s="175"/>
      <c r="DY790" s="175"/>
      <c r="DZ790" s="175"/>
      <c r="EA790" s="175"/>
      <c r="EB790" s="175"/>
      <c r="EC790" s="175"/>
      <c r="ED790" s="175"/>
      <c r="EE790" s="175"/>
      <c r="EF790" s="175"/>
      <c r="EG790" s="175"/>
      <c r="EH790" s="175"/>
      <c r="EI790" s="175"/>
      <c r="EJ790" s="175"/>
      <c r="EK790" s="175"/>
      <c r="EL790" s="175"/>
      <c r="EM790" s="175"/>
      <c r="EN790" s="175"/>
      <c r="EO790" s="175"/>
      <c r="EP790" s="175"/>
      <c r="EQ790" s="175"/>
      <c r="ER790" s="175"/>
      <c r="ES790" s="175"/>
      <c r="ET790" s="175"/>
      <c r="EU790" s="175"/>
      <c r="EV790" s="175"/>
      <c r="EW790" s="175"/>
      <c r="EX790" s="175"/>
      <c r="EY790" s="175"/>
      <c r="EZ790" s="175"/>
      <c r="FA790" s="175"/>
      <c r="FB790" s="175"/>
      <c r="FC790" s="175"/>
      <c r="FD790" s="175"/>
      <c r="FE790" s="175"/>
      <c r="FF790" s="175"/>
      <c r="FG790" s="175"/>
      <c r="FH790" s="175"/>
      <c r="FI790" s="175"/>
      <c r="FJ790" s="175"/>
      <c r="FK790" s="175"/>
    </row>
    <row r="791" spans="1:167" ht="15" customHeight="1" x14ac:dyDescent="0.25">
      <c r="A791" s="153"/>
      <c r="B791" s="750"/>
      <c r="C791" s="750"/>
      <c r="D791" s="750"/>
      <c r="E791" s="750"/>
      <c r="F791" s="750"/>
      <c r="G791" s="176"/>
      <c r="H791" s="176"/>
      <c r="I791" s="176"/>
      <c r="J791" s="176"/>
      <c r="K791" s="176"/>
      <c r="L791" s="176"/>
      <c r="M791" s="176"/>
      <c r="N791" s="176"/>
      <c r="O791" s="176"/>
      <c r="P791" s="176"/>
      <c r="Q791" s="176"/>
      <c r="R791" s="176"/>
      <c r="S791" s="176"/>
      <c r="T791" s="176"/>
      <c r="U791" s="176"/>
      <c r="V791" s="176"/>
      <c r="W791" s="175"/>
      <c r="X791" s="175"/>
      <c r="Y791" s="175"/>
      <c r="Z791" s="175"/>
      <c r="AA791" s="175"/>
      <c r="AB791" s="175"/>
      <c r="AC791" s="175"/>
      <c r="AD791" s="175"/>
      <c r="AE791" s="175"/>
      <c r="AF791" s="175"/>
      <c r="AG791" s="175"/>
      <c r="AH791" s="175"/>
      <c r="AI791" s="175"/>
      <c r="AJ791" s="175"/>
      <c r="AK791" s="175"/>
      <c r="AL791" s="175"/>
      <c r="AM791" s="175"/>
      <c r="AN791" s="175"/>
      <c r="AO791" s="175"/>
      <c r="AP791" s="175"/>
      <c r="AQ791" s="175"/>
      <c r="AR791" s="175"/>
      <c r="AS791" s="175"/>
      <c r="AT791" s="175"/>
      <c r="AU791" s="175"/>
      <c r="AV791" s="175"/>
      <c r="AW791" s="175"/>
      <c r="AX791" s="175"/>
      <c r="AY791" s="175"/>
      <c r="AZ791" s="175"/>
      <c r="BA791" s="175"/>
      <c r="BB791" s="175"/>
      <c r="BC791" s="175"/>
      <c r="BD791" s="175"/>
      <c r="BE791" s="175"/>
      <c r="BF791" s="175"/>
      <c r="BG791" s="175"/>
      <c r="BH791" s="175"/>
      <c r="BI791" s="175"/>
      <c r="BJ791" s="175"/>
      <c r="BK791" s="175"/>
      <c r="BL791" s="175"/>
      <c r="BM791" s="175"/>
      <c r="BN791" s="175"/>
      <c r="BO791" s="175"/>
      <c r="BP791" s="175"/>
      <c r="BQ791" s="175"/>
      <c r="BR791" s="175"/>
      <c r="BS791" s="175"/>
      <c r="BT791" s="175"/>
      <c r="BU791" s="175"/>
      <c r="BV791" s="175"/>
      <c r="BW791" s="175"/>
      <c r="BX791" s="175"/>
      <c r="BY791" s="175"/>
      <c r="CA791" s="175"/>
      <c r="CB791" s="175"/>
      <c r="CC791" s="175"/>
      <c r="CD791" s="175"/>
      <c r="CE791" s="175"/>
      <c r="CF791" s="175"/>
      <c r="CG791" s="175"/>
      <c r="CH791" s="175"/>
      <c r="CJ791" s="175"/>
      <c r="CK791" s="175"/>
      <c r="CL791" s="175"/>
      <c r="CM791" s="175"/>
      <c r="CN791" s="175"/>
      <c r="CO791" s="175"/>
      <c r="CP791" s="175"/>
      <c r="CQ791" s="175"/>
      <c r="CR791" s="175"/>
      <c r="CS791" s="175"/>
      <c r="CT791" s="175"/>
      <c r="CU791" s="175"/>
      <c r="CV791" s="175"/>
      <c r="CW791" s="175"/>
      <c r="CX791" s="175"/>
      <c r="CY791" s="175"/>
      <c r="CZ791" s="175"/>
      <c r="DA791" s="175"/>
      <c r="DB791" s="175"/>
      <c r="DC791" s="175"/>
      <c r="DD791" s="176"/>
      <c r="DE791" s="176"/>
      <c r="DF791" s="176"/>
      <c r="DG791" s="176"/>
      <c r="DH791" s="175"/>
      <c r="DI791" s="175"/>
      <c r="DJ791" s="175"/>
      <c r="DT791" s="175"/>
      <c r="DU791" s="175"/>
      <c r="DV791" s="175"/>
      <c r="DW791" s="175"/>
      <c r="DX791" s="175"/>
      <c r="DY791" s="175"/>
      <c r="DZ791" s="175"/>
      <c r="EA791" s="175"/>
      <c r="EB791" s="175"/>
      <c r="EC791" s="175"/>
      <c r="ED791" s="175"/>
      <c r="EE791" s="175"/>
      <c r="EF791" s="175"/>
      <c r="EG791" s="175"/>
      <c r="EH791" s="175"/>
      <c r="EI791" s="175"/>
      <c r="EJ791" s="175"/>
      <c r="EK791" s="175"/>
      <c r="EL791" s="175"/>
      <c r="EM791" s="175"/>
      <c r="EN791" s="175"/>
      <c r="EO791" s="175"/>
      <c r="EP791" s="175"/>
      <c r="EQ791" s="175"/>
      <c r="ER791" s="175"/>
      <c r="ES791" s="175"/>
      <c r="ET791" s="175"/>
      <c r="EU791" s="175"/>
      <c r="EV791" s="175"/>
      <c r="EW791" s="175"/>
      <c r="EX791" s="175"/>
      <c r="EY791" s="175"/>
      <c r="EZ791" s="175"/>
      <c r="FA791" s="175"/>
      <c r="FB791" s="175"/>
      <c r="FC791" s="175"/>
      <c r="FD791" s="175"/>
      <c r="FE791" s="175"/>
      <c r="FF791" s="175"/>
      <c r="FG791" s="175"/>
      <c r="FH791" s="175"/>
      <c r="FI791" s="175"/>
      <c r="FJ791" s="175"/>
      <c r="FK791" s="175"/>
    </row>
    <row r="792" spans="1:167" ht="15" customHeight="1" x14ac:dyDescent="0.25">
      <c r="A792" s="153"/>
      <c r="B792" s="750"/>
      <c r="C792" s="750"/>
      <c r="D792" s="750"/>
      <c r="E792" s="750"/>
      <c r="F792" s="750"/>
      <c r="G792" s="176"/>
      <c r="H792" s="176"/>
      <c r="I792" s="176"/>
      <c r="J792" s="176"/>
      <c r="K792" s="176"/>
      <c r="L792" s="176"/>
      <c r="M792" s="176"/>
      <c r="N792" s="176"/>
      <c r="O792" s="176"/>
      <c r="P792" s="176"/>
      <c r="Q792" s="176"/>
      <c r="R792" s="176"/>
      <c r="S792" s="176"/>
      <c r="T792" s="176"/>
      <c r="U792" s="176"/>
      <c r="V792" s="176"/>
      <c r="W792" s="175"/>
      <c r="X792" s="175"/>
      <c r="Y792" s="175"/>
      <c r="Z792" s="175"/>
      <c r="AA792" s="175"/>
      <c r="AB792" s="175"/>
      <c r="AC792" s="175"/>
      <c r="AD792" s="175"/>
      <c r="AE792" s="175"/>
      <c r="AF792" s="175"/>
      <c r="AG792" s="175"/>
      <c r="AH792" s="175"/>
      <c r="AI792" s="175"/>
      <c r="AJ792" s="175"/>
      <c r="AK792" s="175"/>
      <c r="AL792" s="175"/>
      <c r="AM792" s="175"/>
      <c r="AN792" s="175"/>
      <c r="AO792" s="175"/>
      <c r="AP792" s="175"/>
      <c r="AQ792" s="175"/>
      <c r="AR792" s="175"/>
      <c r="AS792" s="175"/>
      <c r="AT792" s="175"/>
      <c r="AU792" s="175"/>
      <c r="AV792" s="175"/>
      <c r="AW792" s="175"/>
      <c r="AX792" s="175"/>
      <c r="AY792" s="175"/>
      <c r="AZ792" s="175"/>
      <c r="BA792" s="175"/>
      <c r="BB792" s="175"/>
      <c r="BC792" s="175"/>
      <c r="BD792" s="175"/>
      <c r="BE792" s="175"/>
      <c r="BF792" s="175"/>
      <c r="BG792" s="175"/>
      <c r="BH792" s="175"/>
      <c r="BI792" s="175"/>
      <c r="BJ792" s="175"/>
      <c r="BK792" s="175"/>
      <c r="BL792" s="175"/>
      <c r="BM792" s="175"/>
      <c r="BN792" s="175"/>
      <c r="BO792" s="175"/>
      <c r="BP792" s="175"/>
      <c r="BQ792" s="175"/>
      <c r="BR792" s="175"/>
      <c r="BS792" s="175"/>
      <c r="BT792" s="175"/>
      <c r="BU792" s="175"/>
      <c r="BV792" s="175"/>
      <c r="BW792" s="175"/>
      <c r="BX792" s="175"/>
      <c r="BY792" s="175"/>
      <c r="CA792" s="175"/>
      <c r="CB792" s="175"/>
      <c r="CC792" s="175"/>
      <c r="CD792" s="175"/>
      <c r="CE792" s="175"/>
      <c r="CF792" s="175"/>
      <c r="CG792" s="175"/>
      <c r="CH792" s="175"/>
      <c r="CJ792" s="175"/>
      <c r="CK792" s="175"/>
      <c r="CL792" s="175"/>
      <c r="CM792" s="175"/>
      <c r="CN792" s="175"/>
      <c r="CO792" s="175"/>
      <c r="CP792" s="175"/>
      <c r="CQ792" s="175"/>
      <c r="CR792" s="175"/>
      <c r="CS792" s="175"/>
      <c r="CT792" s="175"/>
      <c r="CU792" s="175"/>
      <c r="CV792" s="175"/>
      <c r="CW792" s="175"/>
      <c r="CX792" s="175"/>
      <c r="CY792" s="175"/>
      <c r="CZ792" s="175"/>
      <c r="DA792" s="175"/>
      <c r="DB792" s="175"/>
      <c r="DC792" s="175"/>
      <c r="DD792" s="176"/>
      <c r="DE792" s="176"/>
      <c r="DF792" s="176"/>
      <c r="DG792" s="176"/>
      <c r="DH792" s="175"/>
      <c r="DI792" s="175"/>
      <c r="DJ792" s="175"/>
      <c r="DT792" s="175"/>
      <c r="DU792" s="175"/>
      <c r="DV792" s="175"/>
      <c r="DW792" s="175"/>
      <c r="DX792" s="175"/>
      <c r="DY792" s="175"/>
      <c r="DZ792" s="175"/>
      <c r="EA792" s="175"/>
      <c r="EB792" s="175"/>
      <c r="EC792" s="175"/>
      <c r="ED792" s="175"/>
      <c r="EE792" s="175"/>
      <c r="EF792" s="175"/>
      <c r="EG792" s="175"/>
      <c r="EH792" s="175"/>
      <c r="EI792" s="175"/>
      <c r="EJ792" s="175"/>
      <c r="EK792" s="175"/>
      <c r="EL792" s="175"/>
      <c r="EM792" s="175"/>
      <c r="EN792" s="175"/>
      <c r="EO792" s="175"/>
      <c r="EP792" s="175"/>
      <c r="EQ792" s="175"/>
      <c r="ER792" s="175"/>
      <c r="ES792" s="175"/>
      <c r="ET792" s="175"/>
      <c r="EU792" s="175"/>
      <c r="EV792" s="175"/>
      <c r="EW792" s="175"/>
      <c r="EX792" s="175"/>
      <c r="EY792" s="175"/>
      <c r="EZ792" s="175"/>
      <c r="FA792" s="175"/>
      <c r="FB792" s="175"/>
      <c r="FC792" s="175"/>
      <c r="FD792" s="175"/>
      <c r="FE792" s="175"/>
      <c r="FF792" s="175"/>
      <c r="FG792" s="175"/>
      <c r="FH792" s="175"/>
      <c r="FI792" s="175"/>
      <c r="FJ792" s="175"/>
      <c r="FK792" s="175"/>
    </row>
    <row r="793" spans="1:167" ht="15" customHeight="1" x14ac:dyDescent="0.25">
      <c r="A793" s="153"/>
      <c r="B793" s="750"/>
      <c r="C793" s="750"/>
      <c r="D793" s="750"/>
      <c r="E793" s="750"/>
      <c r="F793" s="750"/>
      <c r="G793" s="176"/>
      <c r="H793" s="176"/>
      <c r="I793" s="176"/>
      <c r="J793" s="176"/>
      <c r="K793" s="176"/>
      <c r="L793" s="176"/>
      <c r="M793" s="176"/>
      <c r="N793" s="176"/>
      <c r="O793" s="176"/>
      <c r="P793" s="176"/>
      <c r="Q793" s="176"/>
      <c r="R793" s="176"/>
      <c r="S793" s="176"/>
      <c r="T793" s="176"/>
      <c r="U793" s="176"/>
      <c r="V793" s="176"/>
      <c r="W793" s="175"/>
      <c r="X793" s="175"/>
      <c r="Y793" s="175"/>
      <c r="Z793" s="175"/>
      <c r="AA793" s="175"/>
      <c r="AB793" s="175"/>
      <c r="AC793" s="175"/>
      <c r="AD793" s="175"/>
      <c r="AE793" s="175"/>
      <c r="AF793" s="175"/>
      <c r="AG793" s="175"/>
      <c r="AH793" s="175"/>
      <c r="AI793" s="175"/>
      <c r="AJ793" s="175"/>
      <c r="AK793" s="175"/>
      <c r="AL793" s="175"/>
      <c r="AM793" s="175"/>
      <c r="AN793" s="175"/>
      <c r="AO793" s="175"/>
      <c r="AP793" s="175"/>
      <c r="AQ793" s="175"/>
      <c r="AR793" s="175"/>
      <c r="AS793" s="175"/>
      <c r="AT793" s="175"/>
      <c r="AU793" s="175"/>
      <c r="AV793" s="175"/>
      <c r="AW793" s="175"/>
      <c r="AX793" s="175"/>
      <c r="AY793" s="175"/>
      <c r="AZ793" s="175"/>
      <c r="BA793" s="175"/>
      <c r="BB793" s="175"/>
      <c r="BC793" s="175"/>
      <c r="BD793" s="175"/>
      <c r="BE793" s="175"/>
      <c r="BF793" s="175"/>
      <c r="BG793" s="175"/>
      <c r="BH793" s="175"/>
      <c r="BI793" s="175"/>
      <c r="BJ793" s="175"/>
      <c r="BK793" s="175"/>
      <c r="BL793" s="175"/>
      <c r="BM793" s="175"/>
      <c r="BN793" s="175"/>
      <c r="BO793" s="175"/>
      <c r="BP793" s="175"/>
      <c r="BQ793" s="175"/>
      <c r="BR793" s="175"/>
      <c r="BS793" s="175"/>
      <c r="BT793" s="175"/>
      <c r="BU793" s="175"/>
      <c r="BV793" s="175"/>
      <c r="BW793" s="175"/>
      <c r="BX793" s="175"/>
      <c r="BY793" s="175"/>
      <c r="CA793" s="175"/>
      <c r="CB793" s="175"/>
      <c r="CC793" s="175"/>
      <c r="CD793" s="175"/>
      <c r="CE793" s="175"/>
      <c r="CF793" s="175"/>
      <c r="CG793" s="175"/>
      <c r="CH793" s="175"/>
      <c r="CJ793" s="175"/>
      <c r="CK793" s="175"/>
      <c r="CL793" s="175"/>
      <c r="CM793" s="175"/>
      <c r="CN793" s="175"/>
      <c r="CO793" s="175"/>
      <c r="CP793" s="175"/>
      <c r="CQ793" s="175"/>
      <c r="CR793" s="175"/>
      <c r="CS793" s="175"/>
      <c r="CT793" s="175"/>
      <c r="CU793" s="175"/>
      <c r="CV793" s="175"/>
      <c r="CW793" s="175"/>
      <c r="CX793" s="175"/>
      <c r="CY793" s="175"/>
      <c r="CZ793" s="175"/>
      <c r="DA793" s="175"/>
      <c r="DB793" s="175"/>
      <c r="DC793" s="175"/>
      <c r="DD793" s="176"/>
      <c r="DE793" s="176"/>
      <c r="DF793" s="176"/>
      <c r="DG793" s="176"/>
      <c r="DH793" s="175"/>
      <c r="DI793" s="175"/>
      <c r="DJ793" s="175"/>
      <c r="DT793" s="175"/>
      <c r="DU793" s="175"/>
      <c r="DV793" s="175"/>
      <c r="DW793" s="175"/>
      <c r="DX793" s="175"/>
      <c r="DY793" s="175"/>
      <c r="DZ793" s="175"/>
      <c r="EA793" s="175"/>
      <c r="EB793" s="175"/>
      <c r="EC793" s="175"/>
      <c r="ED793" s="175"/>
      <c r="EE793" s="175"/>
      <c r="EF793" s="175"/>
      <c r="EG793" s="175"/>
      <c r="EH793" s="175"/>
      <c r="EI793" s="175"/>
      <c r="EJ793" s="175"/>
      <c r="EK793" s="175"/>
      <c r="EL793" s="175"/>
      <c r="EM793" s="175"/>
      <c r="EN793" s="175"/>
      <c r="EO793" s="175"/>
      <c r="EP793" s="175"/>
      <c r="EQ793" s="175"/>
      <c r="ER793" s="175"/>
      <c r="ES793" s="175"/>
      <c r="ET793" s="175"/>
      <c r="EU793" s="175"/>
      <c r="EV793" s="175"/>
      <c r="EW793" s="175"/>
      <c r="EX793" s="175"/>
      <c r="EY793" s="175"/>
      <c r="EZ793" s="175"/>
      <c r="FA793" s="175"/>
      <c r="FB793" s="175"/>
      <c r="FC793" s="175"/>
      <c r="FD793" s="175"/>
      <c r="FE793" s="175"/>
      <c r="FF793" s="175"/>
      <c r="FG793" s="175"/>
      <c r="FH793" s="175"/>
      <c r="FI793" s="175"/>
      <c r="FJ793" s="175"/>
      <c r="FK793" s="175"/>
    </row>
    <row r="794" spans="1:167" ht="15" customHeight="1" x14ac:dyDescent="0.25">
      <c r="A794" s="153"/>
      <c r="B794" s="750"/>
      <c r="C794" s="750"/>
      <c r="D794" s="750"/>
      <c r="E794" s="750"/>
      <c r="F794" s="750"/>
      <c r="G794" s="176"/>
      <c r="H794" s="176"/>
      <c r="I794" s="176"/>
      <c r="J794" s="176"/>
      <c r="K794" s="176"/>
      <c r="L794" s="176"/>
      <c r="M794" s="176"/>
      <c r="N794" s="176"/>
      <c r="O794" s="176"/>
      <c r="P794" s="176"/>
      <c r="Q794" s="176"/>
      <c r="R794" s="176"/>
      <c r="S794" s="176"/>
      <c r="T794" s="176"/>
      <c r="U794" s="176"/>
      <c r="V794" s="176"/>
      <c r="W794" s="175"/>
      <c r="X794" s="175"/>
      <c r="Y794" s="175"/>
      <c r="Z794" s="175"/>
      <c r="AA794" s="175"/>
      <c r="AB794" s="175"/>
      <c r="AC794" s="175"/>
      <c r="AD794" s="175"/>
      <c r="AE794" s="175"/>
      <c r="AF794" s="175"/>
      <c r="AG794" s="175"/>
      <c r="AH794" s="175"/>
      <c r="AI794" s="175"/>
      <c r="AJ794" s="175"/>
      <c r="AK794" s="175"/>
      <c r="AL794" s="175"/>
      <c r="AM794" s="175"/>
      <c r="AN794" s="175"/>
      <c r="AO794" s="175"/>
      <c r="AP794" s="175"/>
      <c r="AQ794" s="175"/>
      <c r="AR794" s="175"/>
      <c r="AS794" s="175"/>
      <c r="AT794" s="175"/>
      <c r="AU794" s="175"/>
      <c r="AV794" s="175"/>
      <c r="AW794" s="175"/>
      <c r="AX794" s="175"/>
      <c r="AY794" s="175"/>
      <c r="AZ794" s="175"/>
      <c r="BA794" s="175"/>
      <c r="BB794" s="175"/>
      <c r="BC794" s="175"/>
      <c r="BD794" s="175"/>
      <c r="BE794" s="175"/>
      <c r="BF794" s="175"/>
      <c r="BG794" s="175"/>
      <c r="BH794" s="175"/>
      <c r="BI794" s="175"/>
      <c r="BJ794" s="175"/>
      <c r="BK794" s="175"/>
      <c r="BL794" s="175"/>
      <c r="BM794" s="175"/>
      <c r="BN794" s="175"/>
      <c r="BO794" s="175"/>
      <c r="BP794" s="175"/>
      <c r="BQ794" s="175"/>
      <c r="BR794" s="175"/>
      <c r="BS794" s="175"/>
      <c r="BT794" s="175"/>
      <c r="BU794" s="175"/>
      <c r="BV794" s="175"/>
      <c r="BW794" s="175"/>
      <c r="BX794" s="175"/>
      <c r="BY794" s="175"/>
      <c r="CA794" s="175"/>
      <c r="CB794" s="175"/>
      <c r="CC794" s="175"/>
      <c r="CD794" s="175"/>
      <c r="CE794" s="175"/>
      <c r="CF794" s="175"/>
      <c r="CG794" s="175"/>
      <c r="CH794" s="175"/>
      <c r="CJ794" s="175"/>
      <c r="CK794" s="175"/>
      <c r="CL794" s="175"/>
      <c r="CM794" s="175"/>
      <c r="CN794" s="175"/>
      <c r="CO794" s="175"/>
      <c r="CP794" s="175"/>
      <c r="CQ794" s="175"/>
      <c r="CR794" s="175"/>
      <c r="CS794" s="175"/>
      <c r="CT794" s="175"/>
      <c r="CU794" s="175"/>
      <c r="CV794" s="175"/>
      <c r="CW794" s="175"/>
      <c r="CX794" s="175"/>
      <c r="CY794" s="175"/>
      <c r="CZ794" s="175"/>
      <c r="DA794" s="175"/>
      <c r="DB794" s="175"/>
      <c r="DC794" s="175"/>
      <c r="DD794" s="176"/>
      <c r="DE794" s="176"/>
      <c r="DF794" s="176"/>
      <c r="DG794" s="176"/>
      <c r="DH794" s="175"/>
      <c r="DI794" s="175"/>
      <c r="DJ794" s="175"/>
      <c r="DT794" s="175"/>
      <c r="DU794" s="175"/>
      <c r="DV794" s="175"/>
      <c r="DW794" s="175"/>
      <c r="DX794" s="175"/>
      <c r="DY794" s="175"/>
      <c r="DZ794" s="175"/>
      <c r="EA794" s="175"/>
      <c r="EB794" s="175"/>
      <c r="EC794" s="175"/>
      <c r="ED794" s="175"/>
      <c r="EE794" s="175"/>
      <c r="EF794" s="175"/>
      <c r="EG794" s="175"/>
      <c r="EH794" s="175"/>
      <c r="EI794" s="175"/>
      <c r="EJ794" s="175"/>
      <c r="EK794" s="175"/>
      <c r="EL794" s="175"/>
      <c r="EM794" s="175"/>
      <c r="EN794" s="175"/>
      <c r="EO794" s="175"/>
      <c r="EP794" s="175"/>
      <c r="EQ794" s="175"/>
      <c r="ER794" s="175"/>
      <c r="ES794" s="175"/>
      <c r="ET794" s="175"/>
      <c r="EU794" s="175"/>
      <c r="EV794" s="175"/>
      <c r="EW794" s="175"/>
      <c r="EX794" s="175"/>
      <c r="EY794" s="175"/>
      <c r="EZ794" s="175"/>
      <c r="FA794" s="175"/>
      <c r="FB794" s="175"/>
      <c r="FC794" s="175"/>
      <c r="FD794" s="175"/>
      <c r="FE794" s="175"/>
      <c r="FF794" s="175"/>
      <c r="FG794" s="175"/>
      <c r="FH794" s="175"/>
      <c r="FI794" s="175"/>
      <c r="FJ794" s="175"/>
      <c r="FK794" s="175"/>
    </row>
    <row r="795" spans="1:167" ht="15" customHeight="1" x14ac:dyDescent="0.25">
      <c r="A795" s="153"/>
      <c r="B795" s="750"/>
      <c r="C795" s="750"/>
      <c r="D795" s="750"/>
      <c r="E795" s="750"/>
      <c r="F795" s="750"/>
      <c r="G795" s="176"/>
      <c r="H795" s="176"/>
      <c r="I795" s="176"/>
      <c r="J795" s="176"/>
      <c r="K795" s="176"/>
      <c r="L795" s="176"/>
      <c r="M795" s="176"/>
      <c r="N795" s="176"/>
      <c r="O795" s="176"/>
      <c r="P795" s="176"/>
      <c r="Q795" s="176"/>
      <c r="R795" s="176"/>
      <c r="S795" s="176"/>
      <c r="T795" s="176"/>
      <c r="U795" s="176"/>
      <c r="V795" s="176"/>
      <c r="W795" s="175"/>
      <c r="X795" s="175"/>
      <c r="Y795" s="175"/>
      <c r="Z795" s="176"/>
      <c r="AA795" s="176"/>
      <c r="AB795" s="176"/>
      <c r="AC795" s="176"/>
      <c r="AD795" s="176"/>
      <c r="AE795" s="176"/>
      <c r="AF795" s="176"/>
      <c r="AG795" s="175"/>
      <c r="AH795" s="175"/>
      <c r="AI795" s="176"/>
      <c r="AJ795" s="176"/>
      <c r="AK795" s="176"/>
      <c r="AL795" s="176"/>
      <c r="AM795" s="176"/>
      <c r="AN795" s="176"/>
      <c r="AO795" s="176"/>
      <c r="AP795" s="175"/>
      <c r="AQ795" s="175"/>
      <c r="AR795" s="176"/>
      <c r="AS795" s="176"/>
      <c r="AT795" s="176"/>
      <c r="AU795" s="176"/>
      <c r="AV795" s="176"/>
      <c r="AW795" s="176"/>
      <c r="AX795" s="176"/>
      <c r="AY795" s="175"/>
      <c r="AZ795" s="175"/>
      <c r="BA795" s="176"/>
      <c r="BB795" s="176"/>
      <c r="BC795" s="176"/>
      <c r="BD795" s="176"/>
      <c r="BE795" s="176"/>
      <c r="BF795" s="176"/>
      <c r="BG795" s="176"/>
      <c r="BH795" s="175"/>
      <c r="BI795" s="175"/>
      <c r="BJ795" s="176"/>
      <c r="BK795" s="176"/>
      <c r="BL795" s="176"/>
      <c r="BM795" s="176"/>
      <c r="BN795" s="176"/>
      <c r="BO795" s="176"/>
      <c r="BP795" s="176"/>
      <c r="BQ795" s="175"/>
      <c r="BR795" s="175"/>
      <c r="BS795" s="176"/>
      <c r="BT795" s="176"/>
      <c r="BU795" s="176"/>
      <c r="BV795" s="176"/>
      <c r="BW795" s="176"/>
      <c r="BX795" s="176"/>
      <c r="BY795" s="176"/>
      <c r="CA795" s="175"/>
      <c r="CB795" s="176"/>
      <c r="CC795" s="176"/>
      <c r="CD795" s="176"/>
      <c r="CE795" s="176"/>
      <c r="CF795" s="176"/>
      <c r="CG795" s="176"/>
      <c r="CH795" s="176"/>
      <c r="CJ795" s="175"/>
      <c r="CK795" s="176"/>
      <c r="CL795" s="176"/>
      <c r="CM795" s="176"/>
      <c r="CN795" s="176"/>
      <c r="CO795" s="176"/>
      <c r="CP795" s="176"/>
      <c r="CQ795" s="176"/>
      <c r="CR795" s="175"/>
      <c r="CS795" s="175"/>
      <c r="CT795" s="176"/>
      <c r="CU795" s="176"/>
      <c r="CV795" s="176"/>
      <c r="CW795" s="176"/>
      <c r="CX795" s="176"/>
      <c r="CY795" s="176"/>
      <c r="CZ795" s="176"/>
      <c r="DA795" s="175"/>
      <c r="DB795" s="175"/>
      <c r="DC795" s="176"/>
      <c r="DD795" s="176"/>
      <c r="DE795" s="176"/>
      <c r="DF795" s="176"/>
      <c r="DG795" s="176"/>
      <c r="DH795" s="176"/>
      <c r="DI795" s="176"/>
      <c r="DJ795" s="175"/>
      <c r="DK795" s="175"/>
      <c r="DL795" s="176"/>
      <c r="DM795" s="176"/>
      <c r="DN795" s="176"/>
      <c r="DO795" s="176"/>
      <c r="DP795" s="176"/>
      <c r="DQ795" s="176"/>
      <c r="DR795" s="176"/>
      <c r="DS795" s="175"/>
      <c r="DT795" s="175"/>
      <c r="DU795" s="176"/>
      <c r="DV795" s="176"/>
      <c r="DW795" s="176"/>
      <c r="DX795" s="176"/>
      <c r="DY795" s="176"/>
      <c r="DZ795" s="176"/>
      <c r="EA795" s="176"/>
      <c r="EB795" s="175"/>
      <c r="EC795" s="175"/>
      <c r="ED795" s="176"/>
      <c r="EE795" s="176"/>
      <c r="EF795" s="176"/>
      <c r="EG795" s="176"/>
      <c r="EH795" s="176"/>
      <c r="EI795" s="176"/>
      <c r="EJ795" s="176"/>
      <c r="EK795" s="175"/>
      <c r="EL795" s="175"/>
      <c r="EM795" s="176"/>
      <c r="EN795" s="176"/>
      <c r="EO795" s="176"/>
      <c r="EP795" s="176"/>
      <c r="EQ795" s="176"/>
      <c r="ER795" s="176"/>
      <c r="ES795" s="176"/>
      <c r="ET795" s="176"/>
      <c r="EU795" s="175"/>
      <c r="EV795" s="176"/>
      <c r="EW795" s="176"/>
      <c r="EX795" s="176"/>
      <c r="EY795" s="176"/>
      <c r="EZ795" s="176"/>
      <c r="FA795" s="176"/>
      <c r="FB795" s="176"/>
      <c r="FC795" s="176"/>
      <c r="FD795" s="175"/>
      <c r="FE795" s="176"/>
      <c r="FF795" s="176"/>
      <c r="FG795" s="176"/>
      <c r="FH795" s="176"/>
      <c r="FI795" s="176"/>
      <c r="FJ795" s="176"/>
      <c r="FK795" s="176"/>
    </row>
    <row r="796" spans="1:167" ht="15" customHeight="1" x14ac:dyDescent="0.35">
      <c r="A796" s="153"/>
      <c r="B796" s="239"/>
      <c r="C796" s="239"/>
      <c r="D796" s="239"/>
      <c r="E796" s="239"/>
      <c r="F796" s="422"/>
      <c r="G796" s="411"/>
      <c r="H796" s="411"/>
      <c r="I796" s="411"/>
      <c r="J796" s="411"/>
      <c r="K796" s="411"/>
      <c r="L796" s="411"/>
      <c r="M796" s="411"/>
      <c r="N796" s="411"/>
      <c r="O796" s="411"/>
      <c r="P796" s="411"/>
      <c r="Q796" s="411"/>
      <c r="R796" s="411"/>
      <c r="S796" s="411"/>
      <c r="T796" s="411"/>
      <c r="U796" s="411"/>
      <c r="V796" s="411"/>
      <c r="W796" s="239"/>
      <c r="X796" s="239"/>
      <c r="Y796" s="239"/>
      <c r="Z796" s="239"/>
      <c r="AA796" s="239"/>
      <c r="AB796" s="239"/>
      <c r="AC796" s="239"/>
      <c r="AD796" s="239"/>
      <c r="AE796" s="239"/>
      <c r="AF796" s="239"/>
      <c r="AG796" s="239"/>
      <c r="AH796" s="239"/>
      <c r="AI796" s="239"/>
      <c r="AJ796" s="239"/>
      <c r="AK796" s="239"/>
      <c r="AL796" s="239"/>
      <c r="AM796" s="239"/>
      <c r="AN796" s="239"/>
      <c r="AO796" s="239"/>
      <c r="AP796" s="239"/>
      <c r="AQ796" s="239"/>
      <c r="AR796" s="239"/>
      <c r="AS796" s="239"/>
      <c r="AT796" s="239"/>
      <c r="AU796" s="239"/>
      <c r="AV796" s="239"/>
      <c r="AW796" s="239"/>
      <c r="AX796" s="239"/>
      <c r="AY796" s="239"/>
      <c r="AZ796" s="239"/>
      <c r="BA796" s="239"/>
      <c r="BB796" s="239"/>
      <c r="BC796" s="239"/>
      <c r="BD796" s="239"/>
      <c r="BE796" s="239"/>
      <c r="BF796" s="239"/>
      <c r="BG796" s="239"/>
      <c r="BH796" s="239"/>
      <c r="BI796" s="239"/>
      <c r="BJ796" s="239"/>
      <c r="BK796" s="239"/>
      <c r="BL796" s="239"/>
      <c r="BM796" s="239"/>
      <c r="BN796" s="239"/>
      <c r="BO796" s="239"/>
      <c r="BP796" s="239"/>
      <c r="BQ796" s="239"/>
      <c r="BR796" s="239"/>
      <c r="BS796" s="239"/>
      <c r="BT796" s="239"/>
      <c r="BU796" s="239"/>
      <c r="BV796" s="239"/>
      <c r="BW796" s="239"/>
      <c r="BX796" s="239"/>
      <c r="BY796" s="239"/>
      <c r="BZ796" s="239"/>
      <c r="CA796" s="239"/>
      <c r="CB796" s="239"/>
      <c r="CC796" s="239"/>
      <c r="CD796" s="239"/>
      <c r="CE796" s="239"/>
      <c r="CF796" s="239"/>
      <c r="CG796" s="239"/>
      <c r="CH796" s="239"/>
      <c r="CI796" s="239"/>
      <c r="CJ796" s="239"/>
      <c r="CK796" s="239"/>
      <c r="CL796" s="239"/>
      <c r="CM796" s="239"/>
      <c r="CN796" s="239"/>
      <c r="CO796" s="239"/>
      <c r="CP796" s="239"/>
      <c r="CQ796" s="239"/>
      <c r="CR796" s="239"/>
      <c r="CS796" s="239"/>
      <c r="CT796" s="239"/>
      <c r="CU796" s="239"/>
      <c r="CV796" s="239"/>
      <c r="CW796" s="239"/>
      <c r="CX796" s="239"/>
      <c r="CY796" s="239"/>
      <c r="CZ796" s="239"/>
      <c r="DA796" s="239"/>
      <c r="DB796" s="239"/>
      <c r="DC796" s="239"/>
      <c r="DD796" s="411"/>
      <c r="DE796" s="411"/>
      <c r="DF796" s="411"/>
      <c r="DG796" s="411"/>
      <c r="DH796" s="239"/>
      <c r="DI796" s="239"/>
      <c r="DJ796" s="239"/>
      <c r="DK796" s="239"/>
      <c r="DL796" s="239"/>
      <c r="DM796" s="239"/>
      <c r="DN796" s="239"/>
      <c r="DO796" s="239"/>
      <c r="DP796" s="239"/>
      <c r="DQ796" s="239"/>
      <c r="DR796" s="239"/>
      <c r="DS796" s="239"/>
      <c r="DT796" s="239"/>
      <c r="DU796" s="239"/>
      <c r="DV796" s="239"/>
      <c r="DW796" s="239"/>
      <c r="DX796" s="239"/>
      <c r="DY796" s="239"/>
      <c r="DZ796" s="239"/>
      <c r="EA796" s="239"/>
      <c r="EB796" s="239"/>
      <c r="EC796" s="239"/>
      <c r="ED796" s="239"/>
      <c r="EE796" s="239"/>
      <c r="EF796" s="239"/>
      <c r="EG796" s="239"/>
      <c r="EH796" s="239"/>
      <c r="EI796" s="239"/>
      <c r="EJ796" s="239"/>
      <c r="EK796" s="239"/>
      <c r="EL796" s="239"/>
      <c r="EM796" s="239"/>
      <c r="EN796" s="239"/>
      <c r="EO796" s="239"/>
      <c r="EP796" s="239"/>
      <c r="EQ796" s="239"/>
      <c r="ER796" s="239"/>
      <c r="ES796" s="239"/>
      <c r="ET796" s="239"/>
      <c r="EU796" s="239"/>
      <c r="EV796" s="239"/>
      <c r="EW796" s="239"/>
      <c r="EX796" s="239"/>
      <c r="EY796" s="239"/>
      <c r="EZ796" s="239"/>
      <c r="FA796" s="239"/>
      <c r="FB796" s="239"/>
      <c r="FC796" s="239"/>
      <c r="FD796" s="239"/>
      <c r="FE796" s="239"/>
      <c r="FF796" s="239"/>
      <c r="FG796" s="239"/>
      <c r="FH796" s="239"/>
      <c r="FI796" s="239"/>
      <c r="FJ796" s="239"/>
      <c r="FK796" s="239"/>
    </row>
    <row r="797" spans="1:167" ht="15" customHeight="1" x14ac:dyDescent="0.25">
      <c r="A797" s="153"/>
      <c r="B797" s="704">
        <v>2011</v>
      </c>
      <c r="C797" s="704"/>
      <c r="D797" s="704"/>
      <c r="E797" s="704"/>
      <c r="F797" s="704"/>
      <c r="G797" s="406"/>
      <c r="H797" s="765" t="s">
        <v>309</v>
      </c>
      <c r="I797" s="765"/>
      <c r="J797" s="765"/>
      <c r="K797" s="765"/>
      <c r="L797" s="765"/>
      <c r="M797" s="765"/>
      <c r="N797" s="765"/>
      <c r="O797" s="765"/>
      <c r="P797" s="765"/>
      <c r="Q797" s="765"/>
      <c r="R797" s="765"/>
      <c r="S797" s="765"/>
      <c r="T797" s="765"/>
      <c r="U797" s="765"/>
      <c r="V797" s="765"/>
      <c r="W797" s="765"/>
      <c r="X797" s="398"/>
      <c r="Y797" s="706" t="s">
        <v>806</v>
      </c>
      <c r="Z797" s="706"/>
      <c r="AA797" s="706"/>
      <c r="AB797" s="706"/>
      <c r="AC797" s="706"/>
      <c r="AD797" s="706"/>
      <c r="AE797" s="706"/>
      <c r="AF797" s="706"/>
      <c r="AG797" s="398"/>
      <c r="AH797" s="703" t="s">
        <v>807</v>
      </c>
      <c r="AI797" s="703"/>
      <c r="AJ797" s="703"/>
      <c r="AK797" s="703"/>
      <c r="AL797" s="703"/>
      <c r="AM797" s="703"/>
      <c r="AN797" s="703"/>
      <c r="AO797" s="703"/>
      <c r="AP797" s="398"/>
      <c r="AQ797" s="706" t="s">
        <v>808</v>
      </c>
      <c r="AR797" s="706"/>
      <c r="AS797" s="706"/>
      <c r="AT797" s="706"/>
      <c r="AU797" s="706"/>
      <c r="AV797" s="706"/>
      <c r="AW797" s="706"/>
      <c r="AX797" s="706"/>
      <c r="AY797" s="398"/>
      <c r="AZ797" s="703" t="s">
        <v>809</v>
      </c>
      <c r="BA797" s="703"/>
      <c r="BB797" s="703"/>
      <c r="BC797" s="703"/>
      <c r="BD797" s="703"/>
      <c r="BE797" s="703"/>
      <c r="BF797" s="703"/>
      <c r="BG797" s="703"/>
      <c r="BH797" s="398"/>
      <c r="BI797" s="706" t="s">
        <v>810</v>
      </c>
      <c r="BJ797" s="706"/>
      <c r="BK797" s="706"/>
      <c r="BL797" s="706"/>
      <c r="BM797" s="706"/>
      <c r="BN797" s="706"/>
      <c r="BO797" s="706"/>
      <c r="BP797" s="706"/>
      <c r="BQ797" s="398"/>
      <c r="BR797" s="703" t="s">
        <v>811</v>
      </c>
      <c r="BS797" s="703"/>
      <c r="BT797" s="703"/>
      <c r="BU797" s="703"/>
      <c r="BV797" s="703"/>
      <c r="BW797" s="703"/>
      <c r="BX797" s="703"/>
      <c r="BY797" s="703"/>
      <c r="BZ797" s="398"/>
      <c r="CA797" s="706" t="s">
        <v>812</v>
      </c>
      <c r="CB797" s="706"/>
      <c r="CC797" s="706"/>
      <c r="CD797" s="706"/>
      <c r="CE797" s="706"/>
      <c r="CF797" s="706"/>
      <c r="CG797" s="706"/>
      <c r="CH797" s="706"/>
      <c r="CI797" s="398"/>
      <c r="CJ797" s="703" t="s">
        <v>813</v>
      </c>
      <c r="CK797" s="703"/>
      <c r="CL797" s="703"/>
      <c r="CM797" s="703"/>
      <c r="CN797" s="703"/>
      <c r="CO797" s="703"/>
      <c r="CP797" s="703"/>
      <c r="CQ797" s="703"/>
      <c r="CR797" s="398"/>
      <c r="CS797" s="706" t="s">
        <v>814</v>
      </c>
      <c r="CT797" s="706"/>
      <c r="CU797" s="706"/>
      <c r="CV797" s="706"/>
      <c r="CW797" s="706"/>
      <c r="CX797" s="706"/>
      <c r="CY797" s="706"/>
      <c r="CZ797" s="706"/>
      <c r="DA797" s="398"/>
      <c r="DB797" s="703" t="s">
        <v>815</v>
      </c>
      <c r="DC797" s="703"/>
      <c r="DD797" s="703"/>
      <c r="DE797" s="703"/>
      <c r="DF797" s="703"/>
      <c r="DG797" s="703"/>
      <c r="DH797" s="703"/>
      <c r="DI797" s="703"/>
      <c r="DJ797" s="398"/>
      <c r="DK797" s="706" t="s">
        <v>816</v>
      </c>
      <c r="DL797" s="706"/>
      <c r="DM797" s="706"/>
      <c r="DN797" s="706"/>
      <c r="DO797" s="706"/>
      <c r="DP797" s="706"/>
      <c r="DQ797" s="706"/>
      <c r="DR797" s="706"/>
      <c r="DS797" s="398"/>
      <c r="DT797" s="703" t="s">
        <v>817</v>
      </c>
      <c r="DU797" s="703"/>
      <c r="DV797" s="703"/>
      <c r="DW797" s="703"/>
      <c r="DX797" s="703"/>
      <c r="DY797" s="703"/>
      <c r="DZ797" s="703"/>
      <c r="EA797" s="703"/>
      <c r="EB797" s="398"/>
      <c r="EC797" s="706" t="s">
        <v>818</v>
      </c>
      <c r="ED797" s="706"/>
      <c r="EE797" s="706"/>
      <c r="EF797" s="706"/>
      <c r="EG797" s="706"/>
      <c r="EH797" s="706"/>
      <c r="EI797" s="706"/>
      <c r="EJ797" s="706"/>
      <c r="EK797" s="398"/>
      <c r="EL797" s="703" t="s">
        <v>819</v>
      </c>
      <c r="EM797" s="703"/>
      <c r="EN797" s="703"/>
      <c r="EO797" s="703"/>
      <c r="EP797" s="703"/>
      <c r="EQ797" s="703"/>
      <c r="ER797" s="703"/>
      <c r="ES797" s="703"/>
      <c r="ET797" s="398"/>
      <c r="EU797" s="706" t="s">
        <v>820</v>
      </c>
      <c r="EV797" s="706"/>
      <c r="EW797" s="706"/>
      <c r="EX797" s="706"/>
      <c r="EY797" s="706"/>
      <c r="EZ797" s="706"/>
      <c r="FA797" s="706"/>
      <c r="FB797" s="706"/>
      <c r="FC797" s="398"/>
      <c r="FD797" s="703" t="s">
        <v>821</v>
      </c>
      <c r="FE797" s="703"/>
      <c r="FF797" s="703"/>
      <c r="FG797" s="703"/>
      <c r="FH797" s="703"/>
      <c r="FI797" s="703"/>
      <c r="FJ797" s="703"/>
      <c r="FK797" s="703"/>
    </row>
    <row r="798" spans="1:167" ht="15" customHeight="1" x14ac:dyDescent="0.25">
      <c r="A798" s="153"/>
      <c r="B798" s="704"/>
      <c r="C798" s="704"/>
      <c r="D798" s="704"/>
      <c r="E798" s="704"/>
      <c r="F798" s="704"/>
      <c r="G798" s="406"/>
      <c r="H798" s="765"/>
      <c r="I798" s="765"/>
      <c r="J798" s="765"/>
      <c r="K798" s="765"/>
      <c r="L798" s="765"/>
      <c r="M798" s="765"/>
      <c r="N798" s="765"/>
      <c r="O798" s="765"/>
      <c r="P798" s="765"/>
      <c r="Q798" s="765"/>
      <c r="R798" s="765"/>
      <c r="S798" s="765"/>
      <c r="T798" s="765"/>
      <c r="U798" s="765"/>
      <c r="V798" s="765"/>
      <c r="W798" s="765"/>
      <c r="X798" s="398"/>
      <c r="Y798" s="706"/>
      <c r="Z798" s="706"/>
      <c r="AA798" s="706"/>
      <c r="AB798" s="706"/>
      <c r="AC798" s="706"/>
      <c r="AD798" s="706"/>
      <c r="AE798" s="706"/>
      <c r="AF798" s="706"/>
      <c r="AG798" s="398"/>
      <c r="AH798" s="703"/>
      <c r="AI798" s="703"/>
      <c r="AJ798" s="703"/>
      <c r="AK798" s="703"/>
      <c r="AL798" s="703"/>
      <c r="AM798" s="703"/>
      <c r="AN798" s="703"/>
      <c r="AO798" s="703"/>
      <c r="AP798" s="398"/>
      <c r="AQ798" s="706"/>
      <c r="AR798" s="706"/>
      <c r="AS798" s="706"/>
      <c r="AT798" s="706"/>
      <c r="AU798" s="706"/>
      <c r="AV798" s="706"/>
      <c r="AW798" s="706"/>
      <c r="AX798" s="706"/>
      <c r="AY798" s="398"/>
      <c r="AZ798" s="703"/>
      <c r="BA798" s="703"/>
      <c r="BB798" s="703"/>
      <c r="BC798" s="703"/>
      <c r="BD798" s="703"/>
      <c r="BE798" s="703"/>
      <c r="BF798" s="703"/>
      <c r="BG798" s="703"/>
      <c r="BH798" s="398"/>
      <c r="BI798" s="706"/>
      <c r="BJ798" s="706"/>
      <c r="BK798" s="706"/>
      <c r="BL798" s="706"/>
      <c r="BM798" s="706"/>
      <c r="BN798" s="706"/>
      <c r="BO798" s="706"/>
      <c r="BP798" s="706"/>
      <c r="BQ798" s="398"/>
      <c r="BR798" s="703"/>
      <c r="BS798" s="703"/>
      <c r="BT798" s="703"/>
      <c r="BU798" s="703"/>
      <c r="BV798" s="703"/>
      <c r="BW798" s="703"/>
      <c r="BX798" s="703"/>
      <c r="BY798" s="703"/>
      <c r="BZ798" s="398"/>
      <c r="CA798" s="706"/>
      <c r="CB798" s="706"/>
      <c r="CC798" s="706"/>
      <c r="CD798" s="706"/>
      <c r="CE798" s="706"/>
      <c r="CF798" s="706"/>
      <c r="CG798" s="706"/>
      <c r="CH798" s="706"/>
      <c r="CI798" s="398"/>
      <c r="CJ798" s="703"/>
      <c r="CK798" s="703"/>
      <c r="CL798" s="703"/>
      <c r="CM798" s="703"/>
      <c r="CN798" s="703"/>
      <c r="CO798" s="703"/>
      <c r="CP798" s="703"/>
      <c r="CQ798" s="703"/>
      <c r="CR798" s="398"/>
      <c r="CS798" s="706"/>
      <c r="CT798" s="706"/>
      <c r="CU798" s="706"/>
      <c r="CV798" s="706"/>
      <c r="CW798" s="706"/>
      <c r="CX798" s="706"/>
      <c r="CY798" s="706"/>
      <c r="CZ798" s="706"/>
      <c r="DA798" s="398"/>
      <c r="DB798" s="703"/>
      <c r="DC798" s="703"/>
      <c r="DD798" s="703"/>
      <c r="DE798" s="703"/>
      <c r="DF798" s="703"/>
      <c r="DG798" s="703"/>
      <c r="DH798" s="703"/>
      <c r="DI798" s="703"/>
      <c r="DJ798" s="398"/>
      <c r="DK798" s="706"/>
      <c r="DL798" s="706"/>
      <c r="DM798" s="706"/>
      <c r="DN798" s="706"/>
      <c r="DO798" s="706"/>
      <c r="DP798" s="706"/>
      <c r="DQ798" s="706"/>
      <c r="DR798" s="706"/>
      <c r="DS798" s="398"/>
      <c r="DT798" s="703"/>
      <c r="DU798" s="703"/>
      <c r="DV798" s="703"/>
      <c r="DW798" s="703"/>
      <c r="DX798" s="703"/>
      <c r="DY798" s="703"/>
      <c r="DZ798" s="703"/>
      <c r="EA798" s="703"/>
      <c r="EB798" s="398"/>
      <c r="EC798" s="706"/>
      <c r="ED798" s="706"/>
      <c r="EE798" s="706"/>
      <c r="EF798" s="706"/>
      <c r="EG798" s="706"/>
      <c r="EH798" s="706"/>
      <c r="EI798" s="706"/>
      <c r="EJ798" s="706"/>
      <c r="EK798" s="398"/>
      <c r="EL798" s="703"/>
      <c r="EM798" s="703"/>
      <c r="EN798" s="703"/>
      <c r="EO798" s="703"/>
      <c r="EP798" s="703"/>
      <c r="EQ798" s="703"/>
      <c r="ER798" s="703"/>
      <c r="ES798" s="703"/>
      <c r="ET798" s="398"/>
      <c r="EU798" s="706"/>
      <c r="EV798" s="706"/>
      <c r="EW798" s="706"/>
      <c r="EX798" s="706"/>
      <c r="EY798" s="706"/>
      <c r="EZ798" s="706"/>
      <c r="FA798" s="706"/>
      <c r="FB798" s="706"/>
      <c r="FC798" s="398"/>
      <c r="FD798" s="703"/>
      <c r="FE798" s="703"/>
      <c r="FF798" s="703"/>
      <c r="FG798" s="703"/>
      <c r="FH798" s="703"/>
      <c r="FI798" s="703"/>
      <c r="FJ798" s="703"/>
      <c r="FK798" s="703"/>
    </row>
    <row r="799" spans="1:167" ht="15" customHeight="1" x14ac:dyDescent="0.25">
      <c r="A799" s="153"/>
      <c r="B799" s="704"/>
      <c r="C799" s="704"/>
      <c r="D799" s="704"/>
      <c r="E799" s="704"/>
      <c r="F799" s="704"/>
      <c r="G799" s="399"/>
      <c r="H799" s="154"/>
      <c r="I799" s="153"/>
      <c r="J799" s="153"/>
      <c r="K799" s="153"/>
      <c r="L799" s="153"/>
      <c r="M799" s="153"/>
      <c r="N799" s="153"/>
      <c r="O799" s="153"/>
      <c r="P799" s="153"/>
      <c r="Q799" s="153"/>
      <c r="R799" s="153"/>
      <c r="S799" s="153"/>
      <c r="T799" s="153"/>
      <c r="U799" s="153"/>
      <c r="V799" s="153"/>
      <c r="W799" s="152"/>
      <c r="X799" s="398"/>
      <c r="Y799" s="400"/>
      <c r="AF799" s="400"/>
      <c r="AG799" s="398"/>
      <c r="AH799" s="401"/>
      <c r="AO799" s="401"/>
      <c r="AP799" s="398"/>
      <c r="AQ799" s="400"/>
      <c r="AX799" s="400"/>
      <c r="AY799" s="398"/>
      <c r="AZ799" s="401"/>
      <c r="BG799" s="401"/>
      <c r="BH799" s="398"/>
      <c r="BI799" s="400"/>
      <c r="BP799" s="400"/>
      <c r="BQ799" s="398"/>
      <c r="BR799" s="401"/>
      <c r="BY799" s="401"/>
      <c r="BZ799" s="398"/>
      <c r="CA799" s="400"/>
      <c r="CH799" s="400"/>
      <c r="CI799" s="398"/>
      <c r="CJ799" s="401"/>
      <c r="CQ799" s="401"/>
      <c r="CR799" s="398"/>
      <c r="CS799" s="400"/>
      <c r="CZ799" s="400"/>
      <c r="DA799" s="398"/>
      <c r="DB799" s="401"/>
      <c r="DD799" s="154"/>
      <c r="DE799" s="153"/>
      <c r="DF799" s="153"/>
      <c r="DG799" s="153"/>
      <c r="DI799" s="401"/>
      <c r="DJ799" s="398"/>
      <c r="DK799" s="400"/>
      <c r="DR799" s="400"/>
      <c r="DS799" s="398"/>
      <c r="DT799" s="401"/>
      <c r="EA799" s="401"/>
      <c r="EB799" s="398"/>
      <c r="EC799" s="400"/>
      <c r="EJ799" s="400"/>
      <c r="EK799" s="398"/>
      <c r="EL799" s="401"/>
      <c r="ES799" s="401"/>
      <c r="ET799" s="398"/>
      <c r="EU799" s="400"/>
      <c r="FB799" s="400"/>
      <c r="FC799" s="398"/>
      <c r="FD799" s="401"/>
      <c r="FK799" s="401"/>
    </row>
    <row r="800" spans="1:167" ht="15" customHeight="1" x14ac:dyDescent="0.25">
      <c r="A800" s="153"/>
      <c r="B800" s="704"/>
      <c r="C800" s="704"/>
      <c r="D800" s="704"/>
      <c r="E800" s="704"/>
      <c r="F800" s="704"/>
      <c r="G800" s="399"/>
      <c r="H800" s="687" t="s">
        <v>284</v>
      </c>
      <c r="I800" s="688"/>
      <c r="J800" s="688"/>
      <c r="K800" s="689"/>
      <c r="L800" s="153"/>
      <c r="M800" s="687" t="s">
        <v>285</v>
      </c>
      <c r="N800" s="688"/>
      <c r="O800" s="688"/>
      <c r="P800" s="689"/>
      <c r="Q800" s="153"/>
      <c r="R800" s="153"/>
      <c r="S800" s="153"/>
      <c r="T800" s="153"/>
      <c r="U800" s="153"/>
      <c r="V800" s="153"/>
      <c r="W800" s="152"/>
      <c r="X800" s="398"/>
      <c r="Y800" s="400"/>
      <c r="AA800" s="687" t="s">
        <v>284</v>
      </c>
      <c r="AB800" s="688"/>
      <c r="AC800" s="688"/>
      <c r="AD800" s="689"/>
      <c r="AF800" s="400"/>
      <c r="AG800" s="398"/>
      <c r="AH800" s="401"/>
      <c r="AJ800" s="687" t="s">
        <v>284</v>
      </c>
      <c r="AK800" s="688"/>
      <c r="AL800" s="688"/>
      <c r="AM800" s="689"/>
      <c r="AO800" s="401"/>
      <c r="AP800" s="398"/>
      <c r="AQ800" s="400"/>
      <c r="AS800" s="687" t="s">
        <v>284</v>
      </c>
      <c r="AT800" s="688"/>
      <c r="AU800" s="688"/>
      <c r="AV800" s="689"/>
      <c r="AX800" s="400"/>
      <c r="AY800" s="398"/>
      <c r="AZ800" s="401"/>
      <c r="BB800" s="687" t="s">
        <v>284</v>
      </c>
      <c r="BC800" s="688"/>
      <c r="BD800" s="688"/>
      <c r="BE800" s="689"/>
      <c r="BG800" s="401"/>
      <c r="BH800" s="398"/>
      <c r="BI800" s="400"/>
      <c r="BK800" s="687" t="s">
        <v>284</v>
      </c>
      <c r="BL800" s="688"/>
      <c r="BM800" s="688"/>
      <c r="BN800" s="689"/>
      <c r="BP800" s="400"/>
      <c r="BQ800" s="398"/>
      <c r="BR800" s="401"/>
      <c r="BT800" s="687" t="s">
        <v>284</v>
      </c>
      <c r="BU800" s="688"/>
      <c r="BV800" s="688"/>
      <c r="BW800" s="689"/>
      <c r="BY800" s="401"/>
      <c r="BZ800" s="398"/>
      <c r="CA800" s="400"/>
      <c r="CC800" s="687" t="s">
        <v>284</v>
      </c>
      <c r="CD800" s="688"/>
      <c r="CE800" s="688"/>
      <c r="CF800" s="689"/>
      <c r="CH800" s="400"/>
      <c r="CI800" s="398"/>
      <c r="CJ800" s="401"/>
      <c r="CL800" s="687" t="s">
        <v>284</v>
      </c>
      <c r="CM800" s="688"/>
      <c r="CN800" s="688"/>
      <c r="CO800" s="689"/>
      <c r="CQ800" s="401"/>
      <c r="CR800" s="398"/>
      <c r="CS800" s="400"/>
      <c r="CU800" s="687" t="s">
        <v>284</v>
      </c>
      <c r="CV800" s="688"/>
      <c r="CW800" s="688"/>
      <c r="CX800" s="689"/>
      <c r="CZ800" s="400"/>
      <c r="DA800" s="398"/>
      <c r="DB800" s="401"/>
      <c r="DD800" s="687" t="s">
        <v>284</v>
      </c>
      <c r="DE800" s="688"/>
      <c r="DF800" s="688"/>
      <c r="DG800" s="689"/>
      <c r="DI800" s="401"/>
      <c r="DJ800" s="398"/>
      <c r="DK800" s="400"/>
      <c r="DM800" s="687" t="s">
        <v>284</v>
      </c>
      <c r="DN800" s="688"/>
      <c r="DO800" s="688"/>
      <c r="DP800" s="689"/>
      <c r="DR800" s="400"/>
      <c r="DS800" s="398"/>
      <c r="DT800" s="401"/>
      <c r="DV800" s="687" t="s">
        <v>284</v>
      </c>
      <c r="DW800" s="688"/>
      <c r="DX800" s="688"/>
      <c r="DY800" s="689"/>
      <c r="EA800" s="401"/>
      <c r="EB800" s="398"/>
      <c r="EC800" s="400"/>
      <c r="EE800" s="687" t="s">
        <v>284</v>
      </c>
      <c r="EF800" s="688"/>
      <c r="EG800" s="688"/>
      <c r="EH800" s="689"/>
      <c r="EJ800" s="400"/>
      <c r="EK800" s="398"/>
      <c r="EL800" s="401"/>
      <c r="EN800" s="687" t="s">
        <v>284</v>
      </c>
      <c r="EO800" s="688"/>
      <c r="EP800" s="688"/>
      <c r="EQ800" s="689"/>
      <c r="ES800" s="401"/>
      <c r="ET800" s="398"/>
      <c r="EU800" s="400"/>
      <c r="EW800" s="687" t="s">
        <v>284</v>
      </c>
      <c r="EX800" s="688"/>
      <c r="EY800" s="688"/>
      <c r="EZ800" s="689"/>
      <c r="FB800" s="400"/>
      <c r="FC800" s="398"/>
      <c r="FD800" s="401"/>
      <c r="FF800" s="687" t="s">
        <v>284</v>
      </c>
      <c r="FG800" s="688"/>
      <c r="FH800" s="688"/>
      <c r="FI800" s="689"/>
      <c r="FK800" s="401"/>
    </row>
    <row r="801" spans="1:167" ht="15" customHeight="1" x14ac:dyDescent="0.25">
      <c r="A801" s="153"/>
      <c r="B801" s="704"/>
      <c r="C801" s="704"/>
      <c r="D801" s="704"/>
      <c r="E801" s="704"/>
      <c r="F801" s="704"/>
      <c r="G801" s="399"/>
      <c r="H801" s="690"/>
      <c r="I801" s="691"/>
      <c r="J801" s="691"/>
      <c r="K801" s="692"/>
      <c r="L801" s="178"/>
      <c r="M801" s="690"/>
      <c r="N801" s="691"/>
      <c r="O801" s="691"/>
      <c r="P801" s="692"/>
      <c r="Q801" s="402"/>
      <c r="R801" s="402"/>
      <c r="S801" s="402"/>
      <c r="T801" s="402"/>
      <c r="U801" s="402"/>
      <c r="V801" s="153"/>
      <c r="W801" s="152"/>
      <c r="X801" s="398"/>
      <c r="Y801" s="400"/>
      <c r="AA801" s="690"/>
      <c r="AB801" s="691"/>
      <c r="AC801" s="691"/>
      <c r="AD801" s="692"/>
      <c r="AF801" s="400"/>
      <c r="AG801" s="398"/>
      <c r="AH801" s="401"/>
      <c r="AJ801" s="690"/>
      <c r="AK801" s="691"/>
      <c r="AL801" s="691"/>
      <c r="AM801" s="692"/>
      <c r="AO801" s="401"/>
      <c r="AP801" s="398"/>
      <c r="AQ801" s="400"/>
      <c r="AS801" s="690"/>
      <c r="AT801" s="691"/>
      <c r="AU801" s="691"/>
      <c r="AV801" s="692"/>
      <c r="AX801" s="400"/>
      <c r="AY801" s="398"/>
      <c r="AZ801" s="401"/>
      <c r="BB801" s="690"/>
      <c r="BC801" s="691"/>
      <c r="BD801" s="691"/>
      <c r="BE801" s="692"/>
      <c r="BG801" s="401"/>
      <c r="BH801" s="398"/>
      <c r="BI801" s="400"/>
      <c r="BK801" s="690"/>
      <c r="BL801" s="691"/>
      <c r="BM801" s="691"/>
      <c r="BN801" s="692"/>
      <c r="BP801" s="400"/>
      <c r="BQ801" s="398"/>
      <c r="BR801" s="401"/>
      <c r="BT801" s="690"/>
      <c r="BU801" s="691"/>
      <c r="BV801" s="691"/>
      <c r="BW801" s="692"/>
      <c r="BY801" s="401"/>
      <c r="BZ801" s="398"/>
      <c r="CA801" s="400"/>
      <c r="CC801" s="690"/>
      <c r="CD801" s="691"/>
      <c r="CE801" s="691"/>
      <c r="CF801" s="692"/>
      <c r="CH801" s="400"/>
      <c r="CI801" s="398"/>
      <c r="CJ801" s="401"/>
      <c r="CL801" s="690"/>
      <c r="CM801" s="691"/>
      <c r="CN801" s="691"/>
      <c r="CO801" s="692"/>
      <c r="CQ801" s="401"/>
      <c r="CR801" s="398"/>
      <c r="CS801" s="400"/>
      <c r="CU801" s="690"/>
      <c r="CV801" s="691"/>
      <c r="CW801" s="691"/>
      <c r="CX801" s="692"/>
      <c r="CZ801" s="400"/>
      <c r="DA801" s="398"/>
      <c r="DB801" s="401"/>
      <c r="DD801" s="690"/>
      <c r="DE801" s="691"/>
      <c r="DF801" s="691"/>
      <c r="DG801" s="692"/>
      <c r="DI801" s="401"/>
      <c r="DJ801" s="398"/>
      <c r="DK801" s="400"/>
      <c r="DM801" s="690"/>
      <c r="DN801" s="691"/>
      <c r="DO801" s="691"/>
      <c r="DP801" s="692"/>
      <c r="DR801" s="400"/>
      <c r="DS801" s="398"/>
      <c r="DT801" s="401"/>
      <c r="DV801" s="690"/>
      <c r="DW801" s="691"/>
      <c r="DX801" s="691"/>
      <c r="DY801" s="692"/>
      <c r="EA801" s="401"/>
      <c r="EB801" s="398"/>
      <c r="EC801" s="400"/>
      <c r="EE801" s="690"/>
      <c r="EF801" s="691"/>
      <c r="EG801" s="691"/>
      <c r="EH801" s="692"/>
      <c r="EJ801" s="400"/>
      <c r="EK801" s="398"/>
      <c r="EL801" s="401"/>
      <c r="EN801" s="690"/>
      <c r="EO801" s="691"/>
      <c r="EP801" s="691"/>
      <c r="EQ801" s="692"/>
      <c r="ES801" s="401"/>
      <c r="ET801" s="398"/>
      <c r="EU801" s="400"/>
      <c r="EW801" s="690"/>
      <c r="EX801" s="691"/>
      <c r="EY801" s="691"/>
      <c r="EZ801" s="692"/>
      <c r="FB801" s="400"/>
      <c r="FC801" s="398"/>
      <c r="FD801" s="401"/>
      <c r="FF801" s="690"/>
      <c r="FG801" s="691"/>
      <c r="FH801" s="691"/>
      <c r="FI801" s="692"/>
      <c r="FK801" s="401"/>
    </row>
    <row r="802" spans="1:167" ht="15" customHeight="1" x14ac:dyDescent="0.25">
      <c r="A802" s="153"/>
      <c r="B802" s="704"/>
      <c r="C802" s="704"/>
      <c r="D802" s="704"/>
      <c r="E802" s="704"/>
      <c r="F802" s="704"/>
      <c r="G802" s="399"/>
      <c r="H802" s="697" t="s">
        <v>286</v>
      </c>
      <c r="I802" s="693" t="s">
        <v>287</v>
      </c>
      <c r="J802" s="693" t="s">
        <v>288</v>
      </c>
      <c r="K802" s="699" t="s">
        <v>289</v>
      </c>
      <c r="L802" s="178"/>
      <c r="M802" s="697" t="s">
        <v>290</v>
      </c>
      <c r="N802" s="693" t="s">
        <v>287</v>
      </c>
      <c r="O802" s="701" t="s">
        <v>291</v>
      </c>
      <c r="P802" s="699" t="s">
        <v>289</v>
      </c>
      <c r="Q802" s="402"/>
      <c r="R802" s="402"/>
      <c r="S802" s="402"/>
      <c r="T802" s="402"/>
      <c r="U802" s="402"/>
      <c r="V802" s="153"/>
      <c r="W802" s="152"/>
      <c r="X802" s="398"/>
      <c r="Y802" s="400"/>
      <c r="AA802" s="697" t="s">
        <v>286</v>
      </c>
      <c r="AB802" s="693" t="s">
        <v>287</v>
      </c>
      <c r="AC802" s="693" t="s">
        <v>288</v>
      </c>
      <c r="AD802" s="699" t="s">
        <v>289</v>
      </c>
      <c r="AF802" s="400"/>
      <c r="AG802" s="398"/>
      <c r="AH802" s="401"/>
      <c r="AJ802" s="697" t="s">
        <v>286</v>
      </c>
      <c r="AK802" s="693" t="s">
        <v>287</v>
      </c>
      <c r="AL802" s="693" t="s">
        <v>288</v>
      </c>
      <c r="AM802" s="699" t="s">
        <v>289</v>
      </c>
      <c r="AO802" s="401"/>
      <c r="AP802" s="398"/>
      <c r="AQ802" s="400"/>
      <c r="AS802" s="697" t="s">
        <v>286</v>
      </c>
      <c r="AT802" s="693" t="s">
        <v>287</v>
      </c>
      <c r="AU802" s="693" t="s">
        <v>288</v>
      </c>
      <c r="AV802" s="699" t="s">
        <v>289</v>
      </c>
      <c r="AX802" s="400"/>
      <c r="AY802" s="398"/>
      <c r="AZ802" s="401"/>
      <c r="BB802" s="697" t="s">
        <v>286</v>
      </c>
      <c r="BC802" s="693" t="s">
        <v>287</v>
      </c>
      <c r="BD802" s="693" t="s">
        <v>288</v>
      </c>
      <c r="BE802" s="699" t="s">
        <v>289</v>
      </c>
      <c r="BG802" s="401"/>
      <c r="BH802" s="398"/>
      <c r="BI802" s="400"/>
      <c r="BK802" s="697" t="s">
        <v>286</v>
      </c>
      <c r="BL802" s="693" t="s">
        <v>287</v>
      </c>
      <c r="BM802" s="693" t="s">
        <v>288</v>
      </c>
      <c r="BN802" s="699" t="s">
        <v>289</v>
      </c>
      <c r="BP802" s="400"/>
      <c r="BQ802" s="398"/>
      <c r="BR802" s="401"/>
      <c r="BT802" s="697" t="s">
        <v>286</v>
      </c>
      <c r="BU802" s="693" t="s">
        <v>287</v>
      </c>
      <c r="BV802" s="693" t="s">
        <v>288</v>
      </c>
      <c r="BW802" s="699" t="s">
        <v>289</v>
      </c>
      <c r="BY802" s="401"/>
      <c r="BZ802" s="398"/>
      <c r="CA802" s="400"/>
      <c r="CC802" s="697" t="s">
        <v>286</v>
      </c>
      <c r="CD802" s="693" t="s">
        <v>287</v>
      </c>
      <c r="CE802" s="693" t="s">
        <v>288</v>
      </c>
      <c r="CF802" s="699" t="s">
        <v>289</v>
      </c>
      <c r="CH802" s="400"/>
      <c r="CI802" s="398"/>
      <c r="CJ802" s="401"/>
      <c r="CL802" s="697" t="s">
        <v>286</v>
      </c>
      <c r="CM802" s="693" t="s">
        <v>287</v>
      </c>
      <c r="CN802" s="693" t="s">
        <v>288</v>
      </c>
      <c r="CO802" s="699" t="s">
        <v>289</v>
      </c>
      <c r="CQ802" s="401"/>
      <c r="CR802" s="398"/>
      <c r="CS802" s="400"/>
      <c r="CU802" s="697" t="s">
        <v>286</v>
      </c>
      <c r="CV802" s="693" t="s">
        <v>287</v>
      </c>
      <c r="CW802" s="693" t="s">
        <v>288</v>
      </c>
      <c r="CX802" s="699" t="s">
        <v>289</v>
      </c>
      <c r="CZ802" s="400"/>
      <c r="DA802" s="398"/>
      <c r="DB802" s="401"/>
      <c r="DD802" s="697" t="s">
        <v>286</v>
      </c>
      <c r="DE802" s="693" t="s">
        <v>287</v>
      </c>
      <c r="DF802" s="693" t="s">
        <v>288</v>
      </c>
      <c r="DG802" s="699" t="s">
        <v>289</v>
      </c>
      <c r="DI802" s="401"/>
      <c r="DJ802" s="398"/>
      <c r="DK802" s="400"/>
      <c r="DM802" s="697" t="s">
        <v>286</v>
      </c>
      <c r="DN802" s="693" t="s">
        <v>287</v>
      </c>
      <c r="DO802" s="693" t="s">
        <v>288</v>
      </c>
      <c r="DP802" s="699" t="s">
        <v>289</v>
      </c>
      <c r="DR802" s="400"/>
      <c r="DS802" s="398"/>
      <c r="DT802" s="401"/>
      <c r="DV802" s="697" t="s">
        <v>286</v>
      </c>
      <c r="DW802" s="693" t="s">
        <v>287</v>
      </c>
      <c r="DX802" s="693" t="s">
        <v>288</v>
      </c>
      <c r="DY802" s="699" t="s">
        <v>289</v>
      </c>
      <c r="EA802" s="401"/>
      <c r="EB802" s="398"/>
      <c r="EC802" s="400"/>
      <c r="EE802" s="697" t="s">
        <v>286</v>
      </c>
      <c r="EF802" s="693" t="s">
        <v>287</v>
      </c>
      <c r="EG802" s="693" t="s">
        <v>288</v>
      </c>
      <c r="EH802" s="699" t="s">
        <v>289</v>
      </c>
      <c r="EJ802" s="400"/>
      <c r="EK802" s="398"/>
      <c r="EL802" s="401"/>
      <c r="EN802" s="697" t="s">
        <v>286</v>
      </c>
      <c r="EO802" s="693" t="s">
        <v>287</v>
      </c>
      <c r="EP802" s="693" t="s">
        <v>288</v>
      </c>
      <c r="EQ802" s="699" t="s">
        <v>289</v>
      </c>
      <c r="ES802" s="401"/>
      <c r="ET802" s="398"/>
      <c r="EU802" s="400"/>
      <c r="EW802" s="697" t="s">
        <v>286</v>
      </c>
      <c r="EX802" s="693" t="s">
        <v>287</v>
      </c>
      <c r="EY802" s="693" t="s">
        <v>288</v>
      </c>
      <c r="EZ802" s="699" t="s">
        <v>289</v>
      </c>
      <c r="FB802" s="400"/>
      <c r="FC802" s="398"/>
      <c r="FD802" s="401"/>
      <c r="FF802" s="697" t="s">
        <v>286</v>
      </c>
      <c r="FG802" s="693" t="s">
        <v>287</v>
      </c>
      <c r="FH802" s="693" t="s">
        <v>288</v>
      </c>
      <c r="FI802" s="699" t="s">
        <v>289</v>
      </c>
      <c r="FK802" s="401"/>
    </row>
    <row r="803" spans="1:167" ht="15" customHeight="1" x14ac:dyDescent="0.25">
      <c r="A803" s="153"/>
      <c r="B803" s="704"/>
      <c r="C803" s="704"/>
      <c r="D803" s="704"/>
      <c r="E803" s="704"/>
      <c r="F803" s="704"/>
      <c r="G803" s="399"/>
      <c r="H803" s="698"/>
      <c r="I803" s="694"/>
      <c r="J803" s="694"/>
      <c r="K803" s="700"/>
      <c r="L803" s="178"/>
      <c r="M803" s="698"/>
      <c r="N803" s="694"/>
      <c r="O803" s="702"/>
      <c r="P803" s="700"/>
      <c r="Q803" s="403"/>
      <c r="R803" s="403"/>
      <c r="S803" s="403"/>
      <c r="T803" s="403"/>
      <c r="U803" s="403"/>
      <c r="V803" s="153"/>
      <c r="W803" s="152"/>
      <c r="X803" s="398"/>
      <c r="Y803" s="400"/>
      <c r="AA803" s="698"/>
      <c r="AB803" s="694"/>
      <c r="AC803" s="694"/>
      <c r="AD803" s="700"/>
      <c r="AF803" s="400"/>
      <c r="AG803" s="398"/>
      <c r="AH803" s="401"/>
      <c r="AJ803" s="698"/>
      <c r="AK803" s="694"/>
      <c r="AL803" s="694"/>
      <c r="AM803" s="700"/>
      <c r="AO803" s="401"/>
      <c r="AP803" s="398"/>
      <c r="AQ803" s="400"/>
      <c r="AS803" s="698"/>
      <c r="AT803" s="694"/>
      <c r="AU803" s="694"/>
      <c r="AV803" s="700"/>
      <c r="AX803" s="400"/>
      <c r="AY803" s="398"/>
      <c r="AZ803" s="401"/>
      <c r="BB803" s="698"/>
      <c r="BC803" s="694"/>
      <c r="BD803" s="694"/>
      <c r="BE803" s="700"/>
      <c r="BG803" s="401"/>
      <c r="BH803" s="398"/>
      <c r="BI803" s="400"/>
      <c r="BK803" s="698"/>
      <c r="BL803" s="694"/>
      <c r="BM803" s="694"/>
      <c r="BN803" s="700"/>
      <c r="BP803" s="400"/>
      <c r="BQ803" s="398"/>
      <c r="BR803" s="401"/>
      <c r="BT803" s="698"/>
      <c r="BU803" s="694"/>
      <c r="BV803" s="694"/>
      <c r="BW803" s="700"/>
      <c r="BY803" s="401"/>
      <c r="BZ803" s="398"/>
      <c r="CA803" s="400"/>
      <c r="CC803" s="698"/>
      <c r="CD803" s="694"/>
      <c r="CE803" s="694"/>
      <c r="CF803" s="700"/>
      <c r="CH803" s="400"/>
      <c r="CI803" s="398"/>
      <c r="CJ803" s="401"/>
      <c r="CL803" s="698"/>
      <c r="CM803" s="694"/>
      <c r="CN803" s="694"/>
      <c r="CO803" s="700"/>
      <c r="CQ803" s="401"/>
      <c r="CR803" s="398"/>
      <c r="CS803" s="400"/>
      <c r="CU803" s="698"/>
      <c r="CV803" s="694"/>
      <c r="CW803" s="694"/>
      <c r="CX803" s="700"/>
      <c r="CZ803" s="400"/>
      <c r="DA803" s="398"/>
      <c r="DB803" s="401"/>
      <c r="DD803" s="698"/>
      <c r="DE803" s="694"/>
      <c r="DF803" s="694"/>
      <c r="DG803" s="700"/>
      <c r="DI803" s="401"/>
      <c r="DJ803" s="398"/>
      <c r="DK803" s="400"/>
      <c r="DM803" s="698"/>
      <c r="DN803" s="694"/>
      <c r="DO803" s="694"/>
      <c r="DP803" s="700"/>
      <c r="DR803" s="400"/>
      <c r="DS803" s="398"/>
      <c r="DT803" s="401"/>
      <c r="DV803" s="698"/>
      <c r="DW803" s="694"/>
      <c r="DX803" s="694"/>
      <c r="DY803" s="700"/>
      <c r="EA803" s="401"/>
      <c r="EB803" s="398"/>
      <c r="EC803" s="400"/>
      <c r="EE803" s="698"/>
      <c r="EF803" s="694"/>
      <c r="EG803" s="694"/>
      <c r="EH803" s="700"/>
      <c r="EJ803" s="400"/>
      <c r="EK803" s="398"/>
      <c r="EL803" s="401"/>
      <c r="EN803" s="698"/>
      <c r="EO803" s="694"/>
      <c r="EP803" s="694"/>
      <c r="EQ803" s="700"/>
      <c r="ES803" s="401"/>
      <c r="ET803" s="398"/>
      <c r="EU803" s="400"/>
      <c r="EW803" s="698"/>
      <c r="EX803" s="694"/>
      <c r="EY803" s="694"/>
      <c r="EZ803" s="700"/>
      <c r="FB803" s="400"/>
      <c r="FC803" s="398"/>
      <c r="FD803" s="401"/>
      <c r="FF803" s="698"/>
      <c r="FG803" s="694"/>
      <c r="FH803" s="694"/>
      <c r="FI803" s="700"/>
      <c r="FK803" s="401"/>
    </row>
    <row r="804" spans="1:167" ht="15" customHeight="1" x14ac:dyDescent="0.25">
      <c r="A804" s="153"/>
      <c r="B804" s="704"/>
      <c r="C804" s="704"/>
      <c r="D804" s="704"/>
      <c r="E804" s="704"/>
      <c r="F804" s="704"/>
      <c r="G804" s="399"/>
      <c r="H804" s="158" t="s">
        <v>292</v>
      </c>
      <c r="I804" s="159" t="s">
        <v>292</v>
      </c>
      <c r="J804" s="159" t="s">
        <v>292</v>
      </c>
      <c r="K804" s="160" t="s">
        <v>292</v>
      </c>
      <c r="L804" s="178"/>
      <c r="M804" s="158" t="s">
        <v>292</v>
      </c>
      <c r="N804" s="159" t="s">
        <v>292</v>
      </c>
      <c r="O804" s="159" t="s">
        <v>292</v>
      </c>
      <c r="P804" s="160" t="s">
        <v>292</v>
      </c>
      <c r="Q804" s="403"/>
      <c r="R804" s="403"/>
      <c r="S804" s="403"/>
      <c r="T804" s="403"/>
      <c r="U804" s="403"/>
      <c r="V804" s="153"/>
      <c r="W804" s="152"/>
      <c r="X804" s="398"/>
      <c r="Y804" s="400"/>
      <c r="AA804" s="158" t="s">
        <v>292</v>
      </c>
      <c r="AB804" s="159" t="s">
        <v>292</v>
      </c>
      <c r="AC804" s="159" t="s">
        <v>292</v>
      </c>
      <c r="AD804" s="160" t="s">
        <v>292</v>
      </c>
      <c r="AF804" s="400"/>
      <c r="AG804" s="398"/>
      <c r="AH804" s="401"/>
      <c r="AJ804" s="158" t="s">
        <v>292</v>
      </c>
      <c r="AK804" s="159" t="s">
        <v>292</v>
      </c>
      <c r="AL804" s="159" t="s">
        <v>292</v>
      </c>
      <c r="AM804" s="160" t="s">
        <v>292</v>
      </c>
      <c r="AO804" s="401"/>
      <c r="AP804" s="398"/>
      <c r="AQ804" s="400"/>
      <c r="AS804" s="158" t="s">
        <v>292</v>
      </c>
      <c r="AT804" s="159" t="s">
        <v>292</v>
      </c>
      <c r="AU804" s="159" t="s">
        <v>292</v>
      </c>
      <c r="AV804" s="160" t="s">
        <v>292</v>
      </c>
      <c r="AX804" s="400"/>
      <c r="AY804" s="398"/>
      <c r="AZ804" s="401"/>
      <c r="BB804" s="158" t="s">
        <v>292</v>
      </c>
      <c r="BC804" s="159" t="s">
        <v>292</v>
      </c>
      <c r="BD804" s="159" t="s">
        <v>292</v>
      </c>
      <c r="BE804" s="160" t="s">
        <v>292</v>
      </c>
      <c r="BG804" s="401"/>
      <c r="BH804" s="398"/>
      <c r="BI804" s="400"/>
      <c r="BK804" s="158" t="s">
        <v>292</v>
      </c>
      <c r="BL804" s="159" t="s">
        <v>292</v>
      </c>
      <c r="BM804" s="159" t="s">
        <v>292</v>
      </c>
      <c r="BN804" s="160" t="s">
        <v>292</v>
      </c>
      <c r="BP804" s="400"/>
      <c r="BQ804" s="398"/>
      <c r="BR804" s="401"/>
      <c r="BT804" s="158" t="s">
        <v>292</v>
      </c>
      <c r="BU804" s="159" t="s">
        <v>292</v>
      </c>
      <c r="BV804" s="159" t="s">
        <v>292</v>
      </c>
      <c r="BW804" s="160" t="s">
        <v>292</v>
      </c>
      <c r="BY804" s="401"/>
      <c r="BZ804" s="398"/>
      <c r="CA804" s="400"/>
      <c r="CC804" s="158" t="s">
        <v>292</v>
      </c>
      <c r="CD804" s="159" t="s">
        <v>292</v>
      </c>
      <c r="CE804" s="159" t="s">
        <v>292</v>
      </c>
      <c r="CF804" s="160" t="s">
        <v>292</v>
      </c>
      <c r="CH804" s="400"/>
      <c r="CI804" s="398"/>
      <c r="CJ804" s="401"/>
      <c r="CL804" s="158" t="s">
        <v>292</v>
      </c>
      <c r="CM804" s="159" t="s">
        <v>292</v>
      </c>
      <c r="CN804" s="159" t="s">
        <v>292</v>
      </c>
      <c r="CO804" s="160" t="s">
        <v>292</v>
      </c>
      <c r="CQ804" s="401"/>
      <c r="CR804" s="398"/>
      <c r="CS804" s="400"/>
      <c r="CU804" s="158" t="s">
        <v>292</v>
      </c>
      <c r="CV804" s="159" t="s">
        <v>292</v>
      </c>
      <c r="CW804" s="159" t="s">
        <v>292</v>
      </c>
      <c r="CX804" s="160" t="s">
        <v>292</v>
      </c>
      <c r="CZ804" s="400"/>
      <c r="DA804" s="398"/>
      <c r="DB804" s="401"/>
      <c r="DD804" s="158" t="s">
        <v>292</v>
      </c>
      <c r="DE804" s="159" t="s">
        <v>292</v>
      </c>
      <c r="DF804" s="159" t="s">
        <v>292</v>
      </c>
      <c r="DG804" s="160" t="s">
        <v>292</v>
      </c>
      <c r="DI804" s="401"/>
      <c r="DJ804" s="398"/>
      <c r="DK804" s="400"/>
      <c r="DM804" s="158" t="s">
        <v>292</v>
      </c>
      <c r="DN804" s="159" t="s">
        <v>292</v>
      </c>
      <c r="DO804" s="159" t="s">
        <v>292</v>
      </c>
      <c r="DP804" s="160" t="s">
        <v>292</v>
      </c>
      <c r="DR804" s="400"/>
      <c r="DS804" s="398"/>
      <c r="DT804" s="401"/>
      <c r="DV804" s="158" t="s">
        <v>292</v>
      </c>
      <c r="DW804" s="159" t="s">
        <v>292</v>
      </c>
      <c r="DX804" s="159" t="s">
        <v>292</v>
      </c>
      <c r="DY804" s="160" t="s">
        <v>292</v>
      </c>
      <c r="EA804" s="401"/>
      <c r="EB804" s="398"/>
      <c r="EC804" s="400"/>
      <c r="EE804" s="158" t="s">
        <v>292</v>
      </c>
      <c r="EF804" s="159" t="s">
        <v>292</v>
      </c>
      <c r="EG804" s="159" t="s">
        <v>292</v>
      </c>
      <c r="EH804" s="160" t="s">
        <v>292</v>
      </c>
      <c r="EJ804" s="400"/>
      <c r="EK804" s="398"/>
      <c r="EL804" s="401"/>
      <c r="EN804" s="158" t="s">
        <v>292</v>
      </c>
      <c r="EO804" s="159" t="s">
        <v>292</v>
      </c>
      <c r="EP804" s="159" t="s">
        <v>292</v>
      </c>
      <c r="EQ804" s="160" t="s">
        <v>292</v>
      </c>
      <c r="ES804" s="401"/>
      <c r="ET804" s="398"/>
      <c r="EU804" s="400"/>
      <c r="EW804" s="158" t="s">
        <v>292</v>
      </c>
      <c r="EX804" s="159" t="s">
        <v>292</v>
      </c>
      <c r="EY804" s="159" t="s">
        <v>292</v>
      </c>
      <c r="EZ804" s="160" t="s">
        <v>292</v>
      </c>
      <c r="FB804" s="400"/>
      <c r="FC804" s="398"/>
      <c r="FD804" s="401"/>
      <c r="FF804" s="158" t="s">
        <v>292</v>
      </c>
      <c r="FG804" s="159" t="s">
        <v>292</v>
      </c>
      <c r="FH804" s="159" t="s">
        <v>292</v>
      </c>
      <c r="FI804" s="160" t="s">
        <v>292</v>
      </c>
      <c r="FK804" s="401"/>
    </row>
    <row r="805" spans="1:167" ht="15" customHeight="1" x14ac:dyDescent="0.25">
      <c r="A805" s="153"/>
      <c r="B805" s="704"/>
      <c r="C805" s="704"/>
      <c r="D805" s="704"/>
      <c r="E805" s="704"/>
      <c r="F805" s="704"/>
      <c r="G805" s="399"/>
      <c r="H805" s="158" t="s">
        <v>293</v>
      </c>
      <c r="I805" s="159" t="s">
        <v>294</v>
      </c>
      <c r="J805" s="159" t="s">
        <v>293</v>
      </c>
      <c r="K805" s="160" t="s">
        <v>295</v>
      </c>
      <c r="L805" s="178"/>
      <c r="M805" s="158" t="s">
        <v>293</v>
      </c>
      <c r="N805" s="159" t="s">
        <v>294</v>
      </c>
      <c r="O805" s="159" t="s">
        <v>293</v>
      </c>
      <c r="P805" s="160" t="s">
        <v>295</v>
      </c>
      <c r="Q805" s="403"/>
      <c r="R805" s="403"/>
      <c r="S805" s="403"/>
      <c r="T805" s="403"/>
      <c r="U805" s="403"/>
      <c r="V805" s="153"/>
      <c r="W805" s="152"/>
      <c r="X805" s="398"/>
      <c r="Y805" s="400"/>
      <c r="AA805" s="158" t="s">
        <v>293</v>
      </c>
      <c r="AB805" s="159" t="s">
        <v>294</v>
      </c>
      <c r="AC805" s="159" t="s">
        <v>293</v>
      </c>
      <c r="AD805" s="160" t="s">
        <v>295</v>
      </c>
      <c r="AF805" s="400"/>
      <c r="AG805" s="398"/>
      <c r="AH805" s="401"/>
      <c r="AJ805" s="158" t="s">
        <v>293</v>
      </c>
      <c r="AK805" s="159" t="s">
        <v>294</v>
      </c>
      <c r="AL805" s="159" t="s">
        <v>293</v>
      </c>
      <c r="AM805" s="160" t="s">
        <v>295</v>
      </c>
      <c r="AO805" s="401"/>
      <c r="AP805" s="398"/>
      <c r="AQ805" s="400"/>
      <c r="AS805" s="158" t="s">
        <v>293</v>
      </c>
      <c r="AT805" s="159" t="s">
        <v>294</v>
      </c>
      <c r="AU805" s="159" t="s">
        <v>293</v>
      </c>
      <c r="AV805" s="160" t="s">
        <v>295</v>
      </c>
      <c r="AX805" s="400"/>
      <c r="AY805" s="398"/>
      <c r="AZ805" s="401"/>
      <c r="BB805" s="158" t="s">
        <v>293</v>
      </c>
      <c r="BC805" s="159" t="s">
        <v>294</v>
      </c>
      <c r="BD805" s="159" t="s">
        <v>293</v>
      </c>
      <c r="BE805" s="160" t="s">
        <v>295</v>
      </c>
      <c r="BG805" s="401"/>
      <c r="BH805" s="398"/>
      <c r="BI805" s="400"/>
      <c r="BK805" s="158" t="s">
        <v>293</v>
      </c>
      <c r="BL805" s="159" t="s">
        <v>294</v>
      </c>
      <c r="BM805" s="159" t="s">
        <v>293</v>
      </c>
      <c r="BN805" s="160" t="s">
        <v>295</v>
      </c>
      <c r="BP805" s="400"/>
      <c r="BQ805" s="398"/>
      <c r="BR805" s="401"/>
      <c r="BT805" s="158" t="s">
        <v>293</v>
      </c>
      <c r="BU805" s="159" t="s">
        <v>294</v>
      </c>
      <c r="BV805" s="159" t="s">
        <v>293</v>
      </c>
      <c r="BW805" s="160" t="s">
        <v>295</v>
      </c>
      <c r="BY805" s="401"/>
      <c r="BZ805" s="398"/>
      <c r="CA805" s="400"/>
      <c r="CC805" s="158" t="s">
        <v>293</v>
      </c>
      <c r="CD805" s="159" t="s">
        <v>294</v>
      </c>
      <c r="CE805" s="159" t="s">
        <v>293</v>
      </c>
      <c r="CF805" s="160" t="s">
        <v>295</v>
      </c>
      <c r="CH805" s="400"/>
      <c r="CI805" s="398"/>
      <c r="CJ805" s="401"/>
      <c r="CL805" s="158" t="s">
        <v>293</v>
      </c>
      <c r="CM805" s="159" t="s">
        <v>294</v>
      </c>
      <c r="CN805" s="159" t="s">
        <v>293</v>
      </c>
      <c r="CO805" s="160" t="s">
        <v>295</v>
      </c>
      <c r="CQ805" s="401"/>
      <c r="CR805" s="398"/>
      <c r="CS805" s="400"/>
      <c r="CU805" s="158" t="s">
        <v>293</v>
      </c>
      <c r="CV805" s="159" t="s">
        <v>294</v>
      </c>
      <c r="CW805" s="159" t="s">
        <v>293</v>
      </c>
      <c r="CX805" s="160" t="s">
        <v>295</v>
      </c>
      <c r="CZ805" s="400"/>
      <c r="DA805" s="398"/>
      <c r="DB805" s="401"/>
      <c r="DD805" s="158" t="s">
        <v>293</v>
      </c>
      <c r="DE805" s="159" t="s">
        <v>294</v>
      </c>
      <c r="DF805" s="159" t="s">
        <v>293</v>
      </c>
      <c r="DG805" s="160" t="s">
        <v>295</v>
      </c>
      <c r="DI805" s="401"/>
      <c r="DJ805" s="398"/>
      <c r="DK805" s="400"/>
      <c r="DM805" s="158" t="s">
        <v>293</v>
      </c>
      <c r="DN805" s="159" t="s">
        <v>294</v>
      </c>
      <c r="DO805" s="159" t="s">
        <v>293</v>
      </c>
      <c r="DP805" s="160" t="s">
        <v>295</v>
      </c>
      <c r="DR805" s="400"/>
      <c r="DS805" s="398"/>
      <c r="DT805" s="401"/>
      <c r="DV805" s="158" t="s">
        <v>293</v>
      </c>
      <c r="DW805" s="159" t="s">
        <v>294</v>
      </c>
      <c r="DX805" s="159" t="s">
        <v>293</v>
      </c>
      <c r="DY805" s="160" t="s">
        <v>295</v>
      </c>
      <c r="EA805" s="401"/>
      <c r="EB805" s="398"/>
      <c r="EC805" s="400"/>
      <c r="EE805" s="158" t="s">
        <v>293</v>
      </c>
      <c r="EF805" s="159" t="s">
        <v>294</v>
      </c>
      <c r="EG805" s="159" t="s">
        <v>293</v>
      </c>
      <c r="EH805" s="160" t="s">
        <v>295</v>
      </c>
      <c r="EJ805" s="400"/>
      <c r="EK805" s="398"/>
      <c r="EL805" s="401"/>
      <c r="EN805" s="158" t="s">
        <v>293</v>
      </c>
      <c r="EO805" s="159" t="s">
        <v>294</v>
      </c>
      <c r="EP805" s="159" t="s">
        <v>293</v>
      </c>
      <c r="EQ805" s="160" t="s">
        <v>295</v>
      </c>
      <c r="ES805" s="401"/>
      <c r="ET805" s="398"/>
      <c r="EU805" s="400"/>
      <c r="EW805" s="158" t="s">
        <v>293</v>
      </c>
      <c r="EX805" s="159" t="s">
        <v>294</v>
      </c>
      <c r="EY805" s="159" t="s">
        <v>293</v>
      </c>
      <c r="EZ805" s="160" t="s">
        <v>295</v>
      </c>
      <c r="FB805" s="400"/>
      <c r="FC805" s="398"/>
      <c r="FD805" s="401"/>
      <c r="FF805" s="158" t="s">
        <v>293</v>
      </c>
      <c r="FG805" s="159" t="s">
        <v>294</v>
      </c>
      <c r="FH805" s="159" t="s">
        <v>293</v>
      </c>
      <c r="FI805" s="160" t="s">
        <v>295</v>
      </c>
      <c r="FK805" s="401"/>
    </row>
    <row r="806" spans="1:167" ht="15" customHeight="1" x14ac:dyDescent="0.25">
      <c r="A806" s="153"/>
      <c r="B806" s="704"/>
      <c r="C806" s="704"/>
      <c r="D806" s="704"/>
      <c r="E806" s="704"/>
      <c r="F806" s="704"/>
      <c r="G806" s="399"/>
      <c r="H806" s="161">
        <v>0</v>
      </c>
      <c r="I806" s="162">
        <v>0</v>
      </c>
      <c r="J806" s="163">
        <v>17707.2</v>
      </c>
      <c r="K806" s="164">
        <v>12</v>
      </c>
      <c r="L806" s="178"/>
      <c r="M806" s="161">
        <v>0</v>
      </c>
      <c r="N806" s="162">
        <v>0</v>
      </c>
      <c r="O806" s="163">
        <v>6000</v>
      </c>
      <c r="P806" s="164">
        <v>9.5</v>
      </c>
      <c r="Q806" s="183"/>
      <c r="R806" s="183"/>
      <c r="S806" s="183"/>
      <c r="T806" s="183"/>
      <c r="U806" s="183"/>
      <c r="V806" s="153"/>
      <c r="W806" s="152"/>
      <c r="X806" s="398"/>
      <c r="Y806" s="400"/>
      <c r="AA806" s="161">
        <v>0</v>
      </c>
      <c r="AB806" s="162">
        <v>0</v>
      </c>
      <c r="AC806" s="163">
        <v>17707.2</v>
      </c>
      <c r="AD806" s="164">
        <v>12</v>
      </c>
      <c r="AF806" s="400"/>
      <c r="AG806" s="398"/>
      <c r="AH806" s="401"/>
      <c r="AJ806" s="161">
        <v>0</v>
      </c>
      <c r="AK806" s="162">
        <v>0</v>
      </c>
      <c r="AL806" s="163">
        <v>17707.2</v>
      </c>
      <c r="AM806" s="164">
        <v>12</v>
      </c>
      <c r="AO806" s="401"/>
      <c r="AP806" s="398"/>
      <c r="AQ806" s="400"/>
      <c r="AS806" s="161">
        <v>0</v>
      </c>
      <c r="AT806" s="162">
        <v>0</v>
      </c>
      <c r="AU806" s="163">
        <v>17707.2</v>
      </c>
      <c r="AV806" s="164">
        <v>12</v>
      </c>
      <c r="AX806" s="400"/>
      <c r="AY806" s="398"/>
      <c r="AZ806" s="401"/>
      <c r="BB806" s="161">
        <v>0</v>
      </c>
      <c r="BC806" s="162">
        <v>0</v>
      </c>
      <c r="BD806" s="163">
        <v>17707.2</v>
      </c>
      <c r="BE806" s="164">
        <v>12</v>
      </c>
      <c r="BG806" s="401"/>
      <c r="BH806" s="398"/>
      <c r="BI806" s="400"/>
      <c r="BK806" s="161">
        <v>0</v>
      </c>
      <c r="BL806" s="162">
        <v>0</v>
      </c>
      <c r="BM806" s="163">
        <v>17707.2</v>
      </c>
      <c r="BN806" s="164">
        <v>12</v>
      </c>
      <c r="BP806" s="400"/>
      <c r="BQ806" s="398"/>
      <c r="BR806" s="401"/>
      <c r="BT806" s="161">
        <v>0</v>
      </c>
      <c r="BU806" s="162">
        <v>0</v>
      </c>
      <c r="BV806" s="163">
        <v>17707.2</v>
      </c>
      <c r="BW806" s="164">
        <v>12</v>
      </c>
      <c r="BY806" s="401"/>
      <c r="BZ806" s="398"/>
      <c r="CA806" s="400"/>
      <c r="CC806" s="161">
        <v>0</v>
      </c>
      <c r="CD806" s="162">
        <v>0</v>
      </c>
      <c r="CE806" s="163">
        <v>17707.2</v>
      </c>
      <c r="CF806" s="164">
        <v>12</v>
      </c>
      <c r="CH806" s="400"/>
      <c r="CI806" s="398"/>
      <c r="CJ806" s="401"/>
      <c r="CL806" s="161">
        <v>0</v>
      </c>
      <c r="CM806" s="162">
        <v>0</v>
      </c>
      <c r="CN806" s="163">
        <v>17707.2</v>
      </c>
      <c r="CO806" s="164">
        <v>12</v>
      </c>
      <c r="CQ806" s="401"/>
      <c r="CR806" s="398"/>
      <c r="CS806" s="400"/>
      <c r="CU806" s="161">
        <v>0</v>
      </c>
      <c r="CV806" s="162">
        <v>0</v>
      </c>
      <c r="CW806" s="163">
        <v>17707.2</v>
      </c>
      <c r="CX806" s="164">
        <v>12</v>
      </c>
      <c r="CZ806" s="400"/>
      <c r="DA806" s="398"/>
      <c r="DB806" s="401"/>
      <c r="DD806" s="161">
        <v>0</v>
      </c>
      <c r="DE806" s="162">
        <v>0</v>
      </c>
      <c r="DF806" s="163">
        <v>17707.2</v>
      </c>
      <c r="DG806" s="164">
        <v>12</v>
      </c>
      <c r="DI806" s="401"/>
      <c r="DJ806" s="398"/>
      <c r="DK806" s="400"/>
      <c r="DM806" s="161">
        <v>0</v>
      </c>
      <c r="DN806" s="162">
        <v>0</v>
      </c>
      <c r="DO806" s="163">
        <v>17707.2</v>
      </c>
      <c r="DP806" s="164">
        <v>12</v>
      </c>
      <c r="DR806" s="400"/>
      <c r="DS806" s="398"/>
      <c r="DT806" s="401"/>
      <c r="DV806" s="161">
        <v>0</v>
      </c>
      <c r="DW806" s="162">
        <v>0</v>
      </c>
      <c r="DX806" s="163">
        <v>17707.2</v>
      </c>
      <c r="DY806" s="164">
        <v>12</v>
      </c>
      <c r="EA806" s="401"/>
      <c r="EB806" s="398"/>
      <c r="EC806" s="400"/>
      <c r="EE806" s="161">
        <v>0</v>
      </c>
      <c r="EF806" s="162">
        <v>0</v>
      </c>
      <c r="EG806" s="163">
        <v>17707.2</v>
      </c>
      <c r="EH806" s="164">
        <v>12</v>
      </c>
      <c r="EJ806" s="400"/>
      <c r="EK806" s="398"/>
      <c r="EL806" s="401"/>
      <c r="EN806" s="161">
        <v>0</v>
      </c>
      <c r="EO806" s="162">
        <v>0</v>
      </c>
      <c r="EP806" s="163">
        <v>17707.2</v>
      </c>
      <c r="EQ806" s="164">
        <v>12</v>
      </c>
      <c r="ES806" s="401"/>
      <c r="ET806" s="398"/>
      <c r="EU806" s="400"/>
      <c r="EW806" s="161">
        <v>0</v>
      </c>
      <c r="EX806" s="162">
        <v>0</v>
      </c>
      <c r="EY806" s="163">
        <v>17707.2</v>
      </c>
      <c r="EZ806" s="164">
        <v>12</v>
      </c>
      <c r="FB806" s="400"/>
      <c r="FC806" s="398"/>
      <c r="FD806" s="401"/>
      <c r="FF806" s="161">
        <v>0</v>
      </c>
      <c r="FG806" s="162">
        <v>0</v>
      </c>
      <c r="FH806" s="163">
        <v>17707.2</v>
      </c>
      <c r="FI806" s="164">
        <v>12</v>
      </c>
      <c r="FK806" s="401"/>
    </row>
    <row r="807" spans="1:167" ht="15" customHeight="1" x14ac:dyDescent="0.25">
      <c r="A807" s="153"/>
      <c r="B807" s="704"/>
      <c r="C807" s="704"/>
      <c r="D807" s="704"/>
      <c r="E807" s="704"/>
      <c r="F807" s="704"/>
      <c r="G807" s="399"/>
      <c r="H807" s="165">
        <v>17707.2</v>
      </c>
      <c r="I807" s="166">
        <v>2124.86</v>
      </c>
      <c r="J807" s="166">
        <v>15300</v>
      </c>
      <c r="K807" s="167">
        <v>14</v>
      </c>
      <c r="L807" s="178"/>
      <c r="M807" s="179">
        <v>6000</v>
      </c>
      <c r="N807" s="180">
        <v>570</v>
      </c>
      <c r="O807" s="180" t="s">
        <v>296</v>
      </c>
      <c r="P807" s="181">
        <v>10.5</v>
      </c>
      <c r="Q807" s="183"/>
      <c r="R807" s="183"/>
      <c r="S807" s="183"/>
      <c r="T807" s="183"/>
      <c r="U807" s="183"/>
      <c r="V807" s="153"/>
      <c r="W807" s="152"/>
      <c r="X807" s="398"/>
      <c r="Y807" s="400"/>
      <c r="AA807" s="165">
        <v>17707.2</v>
      </c>
      <c r="AB807" s="166">
        <v>2124.86</v>
      </c>
      <c r="AC807" s="166">
        <v>15300</v>
      </c>
      <c r="AD807" s="167">
        <v>14</v>
      </c>
      <c r="AF807" s="400"/>
      <c r="AG807" s="398"/>
      <c r="AH807" s="401"/>
      <c r="AJ807" s="165">
        <v>17707.2</v>
      </c>
      <c r="AK807" s="166">
        <v>2124.86</v>
      </c>
      <c r="AL807" s="166">
        <v>15300</v>
      </c>
      <c r="AM807" s="167">
        <v>14</v>
      </c>
      <c r="AO807" s="401"/>
      <c r="AP807" s="398"/>
      <c r="AQ807" s="400"/>
      <c r="AS807" s="165">
        <v>17707.2</v>
      </c>
      <c r="AT807" s="166">
        <v>2124.86</v>
      </c>
      <c r="AU807" s="166">
        <v>15300</v>
      </c>
      <c r="AV807" s="167">
        <v>14</v>
      </c>
      <c r="AX807" s="400"/>
      <c r="AY807" s="398"/>
      <c r="AZ807" s="401"/>
      <c r="BB807" s="165">
        <v>17707.2</v>
      </c>
      <c r="BC807" s="166">
        <v>2124.86</v>
      </c>
      <c r="BD807" s="166">
        <v>15300</v>
      </c>
      <c r="BE807" s="167">
        <v>14</v>
      </c>
      <c r="BG807" s="401"/>
      <c r="BH807" s="398"/>
      <c r="BI807" s="400"/>
      <c r="BK807" s="165">
        <v>17707.2</v>
      </c>
      <c r="BL807" s="166">
        <v>2124.86</v>
      </c>
      <c r="BM807" s="166">
        <v>15300</v>
      </c>
      <c r="BN807" s="167">
        <v>14</v>
      </c>
      <c r="BP807" s="400"/>
      <c r="BQ807" s="398"/>
      <c r="BR807" s="401"/>
      <c r="BT807" s="165">
        <v>17707.2</v>
      </c>
      <c r="BU807" s="166">
        <v>2124.86</v>
      </c>
      <c r="BV807" s="166">
        <v>15300</v>
      </c>
      <c r="BW807" s="167">
        <v>14</v>
      </c>
      <c r="BY807" s="401"/>
      <c r="BZ807" s="398"/>
      <c r="CA807" s="400"/>
      <c r="CC807" s="165">
        <v>17707.2</v>
      </c>
      <c r="CD807" s="166">
        <v>2124.86</v>
      </c>
      <c r="CE807" s="166">
        <v>15300</v>
      </c>
      <c r="CF807" s="167">
        <v>14</v>
      </c>
      <c r="CH807" s="400"/>
      <c r="CI807" s="398"/>
      <c r="CJ807" s="401"/>
      <c r="CL807" s="165">
        <v>17707.2</v>
      </c>
      <c r="CM807" s="166">
        <v>2124.86</v>
      </c>
      <c r="CN807" s="166">
        <v>15300</v>
      </c>
      <c r="CO807" s="167">
        <v>14</v>
      </c>
      <c r="CQ807" s="401"/>
      <c r="CR807" s="398"/>
      <c r="CS807" s="400"/>
      <c r="CU807" s="165">
        <v>17707.2</v>
      </c>
      <c r="CV807" s="166">
        <v>2124.86</v>
      </c>
      <c r="CW807" s="166">
        <v>15300</v>
      </c>
      <c r="CX807" s="167">
        <v>14</v>
      </c>
      <c r="CZ807" s="400"/>
      <c r="DA807" s="398"/>
      <c r="DB807" s="401"/>
      <c r="DD807" s="165">
        <v>17707.2</v>
      </c>
      <c r="DE807" s="166">
        <v>2124.86</v>
      </c>
      <c r="DF807" s="166">
        <v>15300</v>
      </c>
      <c r="DG807" s="167">
        <v>14</v>
      </c>
      <c r="DI807" s="401"/>
      <c r="DJ807" s="398"/>
      <c r="DK807" s="400"/>
      <c r="DM807" s="165">
        <v>17707.2</v>
      </c>
      <c r="DN807" s="166">
        <v>2124.86</v>
      </c>
      <c r="DO807" s="166">
        <v>15300</v>
      </c>
      <c r="DP807" s="167">
        <v>14</v>
      </c>
      <c r="DR807" s="400"/>
      <c r="DS807" s="398"/>
      <c r="DT807" s="401"/>
      <c r="DV807" s="165">
        <v>17707.2</v>
      </c>
      <c r="DW807" s="166">
        <v>2124.86</v>
      </c>
      <c r="DX807" s="166">
        <v>15300</v>
      </c>
      <c r="DY807" s="167">
        <v>14</v>
      </c>
      <c r="EA807" s="401"/>
      <c r="EB807" s="398"/>
      <c r="EC807" s="400"/>
      <c r="EE807" s="165">
        <v>17707.2</v>
      </c>
      <c r="EF807" s="166">
        <v>2124.86</v>
      </c>
      <c r="EG807" s="166">
        <v>15300</v>
      </c>
      <c r="EH807" s="167">
        <v>14</v>
      </c>
      <c r="EJ807" s="400"/>
      <c r="EK807" s="398"/>
      <c r="EL807" s="401"/>
      <c r="EN807" s="165">
        <v>17707.2</v>
      </c>
      <c r="EO807" s="166">
        <v>2124.86</v>
      </c>
      <c r="EP807" s="166">
        <v>15300</v>
      </c>
      <c r="EQ807" s="167">
        <v>14</v>
      </c>
      <c r="ES807" s="401"/>
      <c r="ET807" s="398"/>
      <c r="EU807" s="400"/>
      <c r="EW807" s="165">
        <v>17707.2</v>
      </c>
      <c r="EX807" s="166">
        <v>2124.86</v>
      </c>
      <c r="EY807" s="166">
        <v>15300</v>
      </c>
      <c r="EZ807" s="167">
        <v>14</v>
      </c>
      <c r="FB807" s="400"/>
      <c r="FC807" s="398"/>
      <c r="FD807" s="401"/>
      <c r="FF807" s="165">
        <v>17707.2</v>
      </c>
      <c r="FG807" s="166">
        <v>2124.86</v>
      </c>
      <c r="FH807" s="166">
        <v>15300</v>
      </c>
      <c r="FI807" s="167">
        <v>14</v>
      </c>
      <c r="FK807" s="401"/>
    </row>
    <row r="808" spans="1:167" ht="15" customHeight="1" x14ac:dyDescent="0.25">
      <c r="A808" s="153"/>
      <c r="B808" s="704"/>
      <c r="C808" s="704"/>
      <c r="D808" s="704"/>
      <c r="E808" s="704"/>
      <c r="F808" s="704"/>
      <c r="G808" s="399"/>
      <c r="H808" s="168">
        <v>33007.199999999997</v>
      </c>
      <c r="I808" s="163">
        <v>4266.8599999999997</v>
      </c>
      <c r="J808" s="163">
        <v>20400</v>
      </c>
      <c r="K808" s="164">
        <v>18.5</v>
      </c>
      <c r="L808" s="178"/>
      <c r="M808" s="178"/>
      <c r="N808" s="178"/>
      <c r="O808" s="178"/>
      <c r="P808" s="178"/>
      <c r="Q808" s="420"/>
      <c r="R808" s="420"/>
      <c r="S808" s="420"/>
      <c r="T808" s="420"/>
      <c r="U808" s="420"/>
      <c r="V808" s="153"/>
      <c r="W808" s="152"/>
      <c r="X808" s="398"/>
      <c r="Y808" s="400"/>
      <c r="AA808" s="168">
        <v>33007.199999999997</v>
      </c>
      <c r="AB808" s="163">
        <v>4266.8599999999997</v>
      </c>
      <c r="AC808" s="163">
        <v>20400</v>
      </c>
      <c r="AD808" s="164">
        <v>18.5</v>
      </c>
      <c r="AF808" s="400"/>
      <c r="AG808" s="398"/>
      <c r="AH808" s="401"/>
      <c r="AJ808" s="168">
        <v>33007.199999999997</v>
      </c>
      <c r="AK808" s="163">
        <v>4266.8599999999997</v>
      </c>
      <c r="AL808" s="163">
        <v>20400</v>
      </c>
      <c r="AM808" s="164">
        <v>18.5</v>
      </c>
      <c r="AO808" s="401"/>
      <c r="AP808" s="398"/>
      <c r="AQ808" s="400"/>
      <c r="AS808" s="168">
        <v>33007.199999999997</v>
      </c>
      <c r="AT808" s="163">
        <v>4266.8599999999997</v>
      </c>
      <c r="AU808" s="163">
        <v>20400</v>
      </c>
      <c r="AV808" s="164">
        <v>18.5</v>
      </c>
      <c r="AX808" s="400"/>
      <c r="AY808" s="398"/>
      <c r="AZ808" s="401"/>
      <c r="BB808" s="168">
        <v>33007.199999999997</v>
      </c>
      <c r="BC808" s="163">
        <v>4266.8599999999997</v>
      </c>
      <c r="BD808" s="163">
        <v>20400</v>
      </c>
      <c r="BE808" s="164">
        <v>18.5</v>
      </c>
      <c r="BG808" s="401"/>
      <c r="BH808" s="398"/>
      <c r="BI808" s="400"/>
      <c r="BK808" s="168">
        <v>33007.199999999997</v>
      </c>
      <c r="BL808" s="163">
        <v>4266.8599999999997</v>
      </c>
      <c r="BM808" s="163">
        <v>20400</v>
      </c>
      <c r="BN808" s="164">
        <v>18.5</v>
      </c>
      <c r="BP808" s="400"/>
      <c r="BQ808" s="398"/>
      <c r="BR808" s="401"/>
      <c r="BT808" s="168">
        <v>33007.199999999997</v>
      </c>
      <c r="BU808" s="163">
        <v>4266.8599999999997</v>
      </c>
      <c r="BV808" s="163">
        <v>20400</v>
      </c>
      <c r="BW808" s="164">
        <v>18.5</v>
      </c>
      <c r="BY808" s="401"/>
      <c r="BZ808" s="398"/>
      <c r="CA808" s="400"/>
      <c r="CC808" s="168">
        <v>33007.199999999997</v>
      </c>
      <c r="CD808" s="163">
        <v>4266.8599999999997</v>
      </c>
      <c r="CE808" s="163">
        <v>20400</v>
      </c>
      <c r="CF808" s="164">
        <v>18.5</v>
      </c>
      <c r="CH808" s="400"/>
      <c r="CI808" s="398"/>
      <c r="CJ808" s="401"/>
      <c r="CL808" s="168">
        <v>33007.199999999997</v>
      </c>
      <c r="CM808" s="163">
        <v>4266.8599999999997</v>
      </c>
      <c r="CN808" s="163">
        <v>20400</v>
      </c>
      <c r="CO808" s="164">
        <v>18.5</v>
      </c>
      <c r="CQ808" s="401"/>
      <c r="CR808" s="398"/>
      <c r="CS808" s="400"/>
      <c r="CU808" s="168">
        <v>33007.199999999997</v>
      </c>
      <c r="CV808" s="163">
        <v>4266.8599999999997</v>
      </c>
      <c r="CW808" s="163">
        <v>20400</v>
      </c>
      <c r="CX808" s="164">
        <v>18.5</v>
      </c>
      <c r="CZ808" s="400"/>
      <c r="DA808" s="398"/>
      <c r="DB808" s="401"/>
      <c r="DD808" s="168">
        <v>33007.199999999997</v>
      </c>
      <c r="DE808" s="163">
        <v>4266.8599999999997</v>
      </c>
      <c r="DF808" s="163">
        <v>20400</v>
      </c>
      <c r="DG808" s="164">
        <v>18.5</v>
      </c>
      <c r="DI808" s="401"/>
      <c r="DJ808" s="398"/>
      <c r="DK808" s="400"/>
      <c r="DM808" s="168">
        <v>33007.199999999997</v>
      </c>
      <c r="DN808" s="163">
        <v>4266.8599999999997</v>
      </c>
      <c r="DO808" s="163">
        <v>20400</v>
      </c>
      <c r="DP808" s="164">
        <v>18.5</v>
      </c>
      <c r="DR808" s="400"/>
      <c r="DS808" s="398"/>
      <c r="DT808" s="401"/>
      <c r="DV808" s="168">
        <v>33007.199999999997</v>
      </c>
      <c r="DW808" s="163">
        <v>4266.8599999999997</v>
      </c>
      <c r="DX808" s="163">
        <v>20400</v>
      </c>
      <c r="DY808" s="164">
        <v>18.5</v>
      </c>
      <c r="EA808" s="401"/>
      <c r="EB808" s="398"/>
      <c r="EC808" s="400"/>
      <c r="EE808" s="168">
        <v>33007.199999999997</v>
      </c>
      <c r="EF808" s="163">
        <v>4266.8599999999997</v>
      </c>
      <c r="EG808" s="163">
        <v>20400</v>
      </c>
      <c r="EH808" s="164">
        <v>18.5</v>
      </c>
      <c r="EJ808" s="400"/>
      <c r="EK808" s="398"/>
      <c r="EL808" s="401"/>
      <c r="EN808" s="168">
        <v>33007.199999999997</v>
      </c>
      <c r="EO808" s="163">
        <v>4266.8599999999997</v>
      </c>
      <c r="EP808" s="163">
        <v>20400</v>
      </c>
      <c r="EQ808" s="164">
        <v>18.5</v>
      </c>
      <c r="ES808" s="401"/>
      <c r="ET808" s="398"/>
      <c r="EU808" s="400"/>
      <c r="EW808" s="168">
        <v>33007.199999999997</v>
      </c>
      <c r="EX808" s="163">
        <v>4266.8599999999997</v>
      </c>
      <c r="EY808" s="163">
        <v>20400</v>
      </c>
      <c r="EZ808" s="164">
        <v>18.5</v>
      </c>
      <c r="FB808" s="400"/>
      <c r="FC808" s="398"/>
      <c r="FD808" s="401"/>
      <c r="FF808" s="168">
        <v>33007.199999999997</v>
      </c>
      <c r="FG808" s="163">
        <v>4266.8599999999997</v>
      </c>
      <c r="FH808" s="163">
        <v>20400</v>
      </c>
      <c r="FI808" s="164">
        <v>18.5</v>
      </c>
      <c r="FK808" s="401"/>
    </row>
    <row r="809" spans="1:167" ht="15" customHeight="1" x14ac:dyDescent="0.25">
      <c r="A809" s="153"/>
      <c r="B809" s="704"/>
      <c r="C809" s="704"/>
      <c r="D809" s="704"/>
      <c r="E809" s="704"/>
      <c r="F809" s="704"/>
      <c r="G809" s="399"/>
      <c r="H809" s="165">
        <v>53407.199999999997</v>
      </c>
      <c r="I809" s="166">
        <v>8040.86</v>
      </c>
      <c r="J809" s="166">
        <v>66593</v>
      </c>
      <c r="K809" s="167">
        <v>21.5</v>
      </c>
      <c r="L809" s="178"/>
      <c r="M809" s="178"/>
      <c r="N809" s="178"/>
      <c r="O809" s="178"/>
      <c r="P809" s="178"/>
      <c r="Q809" s="420"/>
      <c r="R809" s="420"/>
      <c r="S809" s="420"/>
      <c r="T809" s="420"/>
      <c r="U809" s="420"/>
      <c r="V809" s="153"/>
      <c r="W809" s="152"/>
      <c r="X809" s="398"/>
      <c r="Y809" s="400"/>
      <c r="AA809" s="165">
        <v>53407.199999999997</v>
      </c>
      <c r="AB809" s="166">
        <v>8040.86</v>
      </c>
      <c r="AC809" s="166">
        <v>66593</v>
      </c>
      <c r="AD809" s="167">
        <v>21.5</v>
      </c>
      <c r="AF809" s="400"/>
      <c r="AG809" s="398"/>
      <c r="AH809" s="401"/>
      <c r="AJ809" s="165">
        <v>53407.199999999997</v>
      </c>
      <c r="AK809" s="166">
        <v>8040.86</v>
      </c>
      <c r="AL809" s="166">
        <v>66593</v>
      </c>
      <c r="AM809" s="167">
        <v>21.5</v>
      </c>
      <c r="AO809" s="401"/>
      <c r="AP809" s="398"/>
      <c r="AQ809" s="400"/>
      <c r="AS809" s="165">
        <v>53407.199999999997</v>
      </c>
      <c r="AT809" s="166">
        <v>8040.86</v>
      </c>
      <c r="AU809" s="166">
        <v>66593</v>
      </c>
      <c r="AV809" s="167">
        <v>21.5</v>
      </c>
      <c r="AX809" s="400"/>
      <c r="AY809" s="398"/>
      <c r="AZ809" s="401"/>
      <c r="BB809" s="165">
        <v>53407.199999999997</v>
      </c>
      <c r="BC809" s="166">
        <v>8040.86</v>
      </c>
      <c r="BD809" s="166">
        <v>66593</v>
      </c>
      <c r="BE809" s="167">
        <v>21.5</v>
      </c>
      <c r="BG809" s="401"/>
      <c r="BH809" s="398"/>
      <c r="BI809" s="400"/>
      <c r="BK809" s="165">
        <v>53407.199999999997</v>
      </c>
      <c r="BL809" s="166">
        <v>8040.86</v>
      </c>
      <c r="BM809" s="166">
        <v>66593</v>
      </c>
      <c r="BN809" s="167">
        <v>21.5</v>
      </c>
      <c r="BP809" s="400"/>
      <c r="BQ809" s="398"/>
      <c r="BR809" s="401"/>
      <c r="BT809" s="165">
        <v>53407.199999999997</v>
      </c>
      <c r="BU809" s="166">
        <v>8040.86</v>
      </c>
      <c r="BV809" s="166">
        <v>66593</v>
      </c>
      <c r="BW809" s="167">
        <v>21.5</v>
      </c>
      <c r="BY809" s="401"/>
      <c r="BZ809" s="398"/>
      <c r="CA809" s="400"/>
      <c r="CC809" s="165">
        <v>53407.199999999997</v>
      </c>
      <c r="CD809" s="166">
        <v>8040.86</v>
      </c>
      <c r="CE809" s="166">
        <v>66593</v>
      </c>
      <c r="CF809" s="167">
        <v>21.5</v>
      </c>
      <c r="CH809" s="400"/>
      <c r="CI809" s="398"/>
      <c r="CJ809" s="401"/>
      <c r="CL809" s="165">
        <v>53407.199999999997</v>
      </c>
      <c r="CM809" s="166">
        <v>8040.86</v>
      </c>
      <c r="CN809" s="166">
        <v>66593</v>
      </c>
      <c r="CO809" s="167">
        <v>21.5</v>
      </c>
      <c r="CQ809" s="401"/>
      <c r="CR809" s="398"/>
      <c r="CS809" s="400"/>
      <c r="CU809" s="165">
        <v>53407.199999999997</v>
      </c>
      <c r="CV809" s="166">
        <v>8040.86</v>
      </c>
      <c r="CW809" s="166">
        <v>66593</v>
      </c>
      <c r="CX809" s="167">
        <v>21.5</v>
      </c>
      <c r="CZ809" s="400"/>
      <c r="DA809" s="398"/>
      <c r="DB809" s="401"/>
      <c r="DD809" s="165">
        <v>53407.199999999997</v>
      </c>
      <c r="DE809" s="166">
        <v>8040.86</v>
      </c>
      <c r="DF809" s="166">
        <v>66593</v>
      </c>
      <c r="DG809" s="167">
        <v>21.5</v>
      </c>
      <c r="DI809" s="401"/>
      <c r="DJ809" s="398"/>
      <c r="DK809" s="400"/>
      <c r="DM809" s="165">
        <v>53407.199999999997</v>
      </c>
      <c r="DN809" s="166">
        <v>8040.86</v>
      </c>
      <c r="DO809" s="166">
        <v>66593</v>
      </c>
      <c r="DP809" s="167">
        <v>21.5</v>
      </c>
      <c r="DR809" s="400"/>
      <c r="DS809" s="398"/>
      <c r="DT809" s="401"/>
      <c r="DV809" s="165">
        <v>53407.199999999997</v>
      </c>
      <c r="DW809" s="166">
        <v>8040.86</v>
      </c>
      <c r="DX809" s="166">
        <v>66593</v>
      </c>
      <c r="DY809" s="167">
        <v>21.5</v>
      </c>
      <c r="EA809" s="401"/>
      <c r="EB809" s="398"/>
      <c r="EC809" s="400"/>
      <c r="EE809" s="165">
        <v>53407.199999999997</v>
      </c>
      <c r="EF809" s="166">
        <v>8040.86</v>
      </c>
      <c r="EG809" s="166">
        <v>66593</v>
      </c>
      <c r="EH809" s="167">
        <v>21.5</v>
      </c>
      <c r="EJ809" s="400"/>
      <c r="EK809" s="398"/>
      <c r="EL809" s="401"/>
      <c r="EN809" s="165">
        <v>53407.199999999997</v>
      </c>
      <c r="EO809" s="166">
        <v>8040.86</v>
      </c>
      <c r="EP809" s="166">
        <v>66593</v>
      </c>
      <c r="EQ809" s="167">
        <v>21.5</v>
      </c>
      <c r="ES809" s="401"/>
      <c r="ET809" s="398"/>
      <c r="EU809" s="400"/>
      <c r="EW809" s="165">
        <v>53407.199999999997</v>
      </c>
      <c r="EX809" s="166">
        <v>8040.86</v>
      </c>
      <c r="EY809" s="166">
        <v>66593</v>
      </c>
      <c r="EZ809" s="167">
        <v>21.5</v>
      </c>
      <c r="FB809" s="400"/>
      <c r="FC809" s="398"/>
      <c r="FD809" s="401"/>
      <c r="FF809" s="165">
        <v>53407.199999999997</v>
      </c>
      <c r="FG809" s="166">
        <v>8040.86</v>
      </c>
      <c r="FH809" s="166">
        <v>66593</v>
      </c>
      <c r="FI809" s="167">
        <v>21.5</v>
      </c>
      <c r="FK809" s="401"/>
    </row>
    <row r="810" spans="1:167" ht="15" customHeight="1" x14ac:dyDescent="0.25">
      <c r="A810" s="153"/>
      <c r="B810" s="704"/>
      <c r="C810" s="704"/>
      <c r="D810" s="704"/>
      <c r="E810" s="704"/>
      <c r="F810" s="704"/>
      <c r="G810" s="399"/>
      <c r="H810" s="168">
        <v>120000.2</v>
      </c>
      <c r="I810" s="163">
        <v>22358.36</v>
      </c>
      <c r="J810" s="163">
        <v>55000</v>
      </c>
      <c r="K810" s="164">
        <v>22.5</v>
      </c>
      <c r="L810" s="178"/>
      <c r="M810" s="163"/>
      <c r="N810" s="163"/>
      <c r="O810" s="163"/>
      <c r="P810" s="173"/>
      <c r="Q810" s="183"/>
      <c r="R810" s="183"/>
      <c r="S810" s="183"/>
      <c r="T810" s="183"/>
      <c r="U810" s="183"/>
      <c r="V810" s="153"/>
      <c r="W810" s="152"/>
      <c r="X810" s="398"/>
      <c r="Y810" s="400"/>
      <c r="AA810" s="168">
        <v>120000.2</v>
      </c>
      <c r="AB810" s="163">
        <v>22358.36</v>
      </c>
      <c r="AC810" s="163">
        <v>55000</v>
      </c>
      <c r="AD810" s="164">
        <v>22.5</v>
      </c>
      <c r="AF810" s="400"/>
      <c r="AG810" s="398"/>
      <c r="AH810" s="401"/>
      <c r="AJ810" s="168">
        <v>120000.2</v>
      </c>
      <c r="AK810" s="163">
        <v>22358.36</v>
      </c>
      <c r="AL810" s="163">
        <v>55000</v>
      </c>
      <c r="AM810" s="164">
        <v>22.5</v>
      </c>
      <c r="AO810" s="401"/>
      <c r="AP810" s="398"/>
      <c r="AQ810" s="400"/>
      <c r="AS810" s="168">
        <v>120000.2</v>
      </c>
      <c r="AT810" s="163">
        <v>22358.36</v>
      </c>
      <c r="AU810" s="163">
        <v>55000</v>
      </c>
      <c r="AV810" s="164">
        <v>22.5</v>
      </c>
      <c r="AX810" s="400"/>
      <c r="AY810" s="398"/>
      <c r="AZ810" s="401"/>
      <c r="BB810" s="168">
        <v>120000.2</v>
      </c>
      <c r="BC810" s="163">
        <v>22358.36</v>
      </c>
      <c r="BD810" s="163">
        <v>55000</v>
      </c>
      <c r="BE810" s="164">
        <v>22.5</v>
      </c>
      <c r="BG810" s="401"/>
      <c r="BH810" s="398"/>
      <c r="BI810" s="400"/>
      <c r="BK810" s="168">
        <v>120000.2</v>
      </c>
      <c r="BL810" s="163">
        <v>22358.36</v>
      </c>
      <c r="BM810" s="163">
        <v>55000</v>
      </c>
      <c r="BN810" s="164">
        <v>22.5</v>
      </c>
      <c r="BP810" s="400"/>
      <c r="BQ810" s="398"/>
      <c r="BR810" s="401"/>
      <c r="BT810" s="168">
        <v>120000.2</v>
      </c>
      <c r="BU810" s="163">
        <v>22358.36</v>
      </c>
      <c r="BV810" s="163">
        <v>55000</v>
      </c>
      <c r="BW810" s="164">
        <v>22.5</v>
      </c>
      <c r="BY810" s="401"/>
      <c r="BZ810" s="398"/>
      <c r="CA810" s="400"/>
      <c r="CC810" s="168">
        <v>120000.2</v>
      </c>
      <c r="CD810" s="163">
        <v>22358.36</v>
      </c>
      <c r="CE810" s="163">
        <v>55000</v>
      </c>
      <c r="CF810" s="164">
        <v>22.5</v>
      </c>
      <c r="CH810" s="400"/>
      <c r="CI810" s="398"/>
      <c r="CJ810" s="401"/>
      <c r="CL810" s="168">
        <v>120000.2</v>
      </c>
      <c r="CM810" s="163">
        <v>22358.36</v>
      </c>
      <c r="CN810" s="163">
        <v>55000</v>
      </c>
      <c r="CO810" s="164">
        <v>22.5</v>
      </c>
      <c r="CQ810" s="401"/>
      <c r="CR810" s="398"/>
      <c r="CS810" s="400"/>
      <c r="CU810" s="168">
        <v>120000.2</v>
      </c>
      <c r="CV810" s="163">
        <v>22358.36</v>
      </c>
      <c r="CW810" s="163">
        <v>55000</v>
      </c>
      <c r="CX810" s="164">
        <v>22.5</v>
      </c>
      <c r="CZ810" s="400"/>
      <c r="DA810" s="398"/>
      <c r="DB810" s="401"/>
      <c r="DD810" s="168">
        <v>120000.2</v>
      </c>
      <c r="DE810" s="163">
        <v>22358.36</v>
      </c>
      <c r="DF810" s="163">
        <v>55000</v>
      </c>
      <c r="DG810" s="164">
        <v>22.5</v>
      </c>
      <c r="DI810" s="401"/>
      <c r="DJ810" s="398"/>
      <c r="DK810" s="400"/>
      <c r="DM810" s="168">
        <v>120000.2</v>
      </c>
      <c r="DN810" s="163">
        <v>22358.36</v>
      </c>
      <c r="DO810" s="163">
        <v>55000</v>
      </c>
      <c r="DP810" s="164">
        <v>22.5</v>
      </c>
      <c r="DR810" s="400"/>
      <c r="DS810" s="398"/>
      <c r="DT810" s="401"/>
      <c r="DV810" s="168">
        <v>120000.2</v>
      </c>
      <c r="DW810" s="163">
        <v>22358.36</v>
      </c>
      <c r="DX810" s="163">
        <v>55000</v>
      </c>
      <c r="DY810" s="164">
        <v>22.5</v>
      </c>
      <c r="EA810" s="401"/>
      <c r="EB810" s="398"/>
      <c r="EC810" s="400"/>
      <c r="EE810" s="168">
        <v>120000.2</v>
      </c>
      <c r="EF810" s="163">
        <v>22358.36</v>
      </c>
      <c r="EG810" s="163">
        <v>55000</v>
      </c>
      <c r="EH810" s="164">
        <v>22.5</v>
      </c>
      <c r="EJ810" s="400"/>
      <c r="EK810" s="398"/>
      <c r="EL810" s="401"/>
      <c r="EN810" s="168">
        <v>120000.2</v>
      </c>
      <c r="EO810" s="163">
        <v>22358.36</v>
      </c>
      <c r="EP810" s="163">
        <v>55000</v>
      </c>
      <c r="EQ810" s="164">
        <v>22.5</v>
      </c>
      <c r="ES810" s="401"/>
      <c r="ET810" s="398"/>
      <c r="EU810" s="400"/>
      <c r="EW810" s="168">
        <v>120000.2</v>
      </c>
      <c r="EX810" s="163">
        <v>22358.36</v>
      </c>
      <c r="EY810" s="163">
        <v>55000</v>
      </c>
      <c r="EZ810" s="164">
        <v>22.5</v>
      </c>
      <c r="FB810" s="400"/>
      <c r="FC810" s="398"/>
      <c r="FD810" s="401"/>
      <c r="FF810" s="168">
        <v>120000.2</v>
      </c>
      <c r="FG810" s="163">
        <v>22358.36</v>
      </c>
      <c r="FH810" s="163">
        <v>55000</v>
      </c>
      <c r="FI810" s="164">
        <v>22.5</v>
      </c>
      <c r="FK810" s="401"/>
    </row>
    <row r="811" spans="1:167" ht="15" customHeight="1" x14ac:dyDescent="0.25">
      <c r="A811" s="153"/>
      <c r="B811" s="704"/>
      <c r="C811" s="704"/>
      <c r="D811" s="704"/>
      <c r="E811" s="704"/>
      <c r="F811" s="704"/>
      <c r="G811" s="399"/>
      <c r="H811" s="179">
        <v>175000.2</v>
      </c>
      <c r="I811" s="180">
        <v>34733.360000000001</v>
      </c>
      <c r="J811" s="180" t="s">
        <v>296</v>
      </c>
      <c r="K811" s="181">
        <v>23.5</v>
      </c>
      <c r="L811" s="178"/>
      <c r="M811" s="178"/>
      <c r="N811" s="178"/>
      <c r="O811" s="178"/>
      <c r="P811" s="178"/>
      <c r="Q811" s="420"/>
      <c r="R811" s="420"/>
      <c r="S811" s="420"/>
      <c r="T811" s="420"/>
      <c r="U811" s="420"/>
      <c r="V811" s="153"/>
      <c r="W811" s="152"/>
      <c r="X811" s="398"/>
      <c r="Y811" s="400"/>
      <c r="AA811" s="179">
        <v>175000.2</v>
      </c>
      <c r="AB811" s="180">
        <v>34733.360000000001</v>
      </c>
      <c r="AC811" s="180" t="s">
        <v>296</v>
      </c>
      <c r="AD811" s="181">
        <v>23.5</v>
      </c>
      <c r="AF811" s="400"/>
      <c r="AG811" s="398"/>
      <c r="AH811" s="401"/>
      <c r="AJ811" s="179">
        <v>175000.2</v>
      </c>
      <c r="AK811" s="180">
        <v>34733.360000000001</v>
      </c>
      <c r="AL811" s="180" t="s">
        <v>296</v>
      </c>
      <c r="AM811" s="181">
        <v>23.5</v>
      </c>
      <c r="AO811" s="401"/>
      <c r="AP811" s="398"/>
      <c r="AQ811" s="400"/>
      <c r="AS811" s="179">
        <v>175000.2</v>
      </c>
      <c r="AT811" s="180">
        <v>34733.360000000001</v>
      </c>
      <c r="AU811" s="180" t="s">
        <v>296</v>
      </c>
      <c r="AV811" s="181">
        <v>23.5</v>
      </c>
      <c r="AX811" s="400"/>
      <c r="AY811" s="398"/>
      <c r="AZ811" s="401"/>
      <c r="BB811" s="179">
        <v>175000.2</v>
      </c>
      <c r="BC811" s="180">
        <v>34733.360000000001</v>
      </c>
      <c r="BD811" s="180" t="s">
        <v>296</v>
      </c>
      <c r="BE811" s="181">
        <v>23.5</v>
      </c>
      <c r="BG811" s="401"/>
      <c r="BH811" s="398"/>
      <c r="BI811" s="400"/>
      <c r="BK811" s="179">
        <v>175000.2</v>
      </c>
      <c r="BL811" s="180">
        <v>34733.360000000001</v>
      </c>
      <c r="BM811" s="180" t="s">
        <v>296</v>
      </c>
      <c r="BN811" s="181">
        <v>23.5</v>
      </c>
      <c r="BP811" s="400"/>
      <c r="BQ811" s="398"/>
      <c r="BR811" s="401"/>
      <c r="BT811" s="179">
        <v>175000.2</v>
      </c>
      <c r="BU811" s="180">
        <v>34733.360000000001</v>
      </c>
      <c r="BV811" s="180" t="s">
        <v>296</v>
      </c>
      <c r="BW811" s="181">
        <v>23.5</v>
      </c>
      <c r="BY811" s="401"/>
      <c r="BZ811" s="398"/>
      <c r="CA811" s="400"/>
      <c r="CC811" s="179">
        <v>175000.2</v>
      </c>
      <c r="CD811" s="180">
        <v>34733.360000000001</v>
      </c>
      <c r="CE811" s="180" t="s">
        <v>296</v>
      </c>
      <c r="CF811" s="181">
        <v>23.5</v>
      </c>
      <c r="CH811" s="400"/>
      <c r="CI811" s="398"/>
      <c r="CJ811" s="401"/>
      <c r="CL811" s="179">
        <v>175000.2</v>
      </c>
      <c r="CM811" s="180">
        <v>34733.360000000001</v>
      </c>
      <c r="CN811" s="180" t="s">
        <v>296</v>
      </c>
      <c r="CO811" s="181">
        <v>23.5</v>
      </c>
      <c r="CQ811" s="401"/>
      <c r="CR811" s="398"/>
      <c r="CS811" s="400"/>
      <c r="CU811" s="179">
        <v>175000.2</v>
      </c>
      <c r="CV811" s="180">
        <v>34733.360000000001</v>
      </c>
      <c r="CW811" s="180" t="s">
        <v>296</v>
      </c>
      <c r="CX811" s="181">
        <v>23.5</v>
      </c>
      <c r="CZ811" s="400"/>
      <c r="DA811" s="398"/>
      <c r="DB811" s="401"/>
      <c r="DD811" s="179">
        <v>175000.2</v>
      </c>
      <c r="DE811" s="180">
        <v>34733.360000000001</v>
      </c>
      <c r="DF811" s="180" t="s">
        <v>296</v>
      </c>
      <c r="DG811" s="181">
        <v>23.5</v>
      </c>
      <c r="DI811" s="401"/>
      <c r="DJ811" s="398"/>
      <c r="DK811" s="400"/>
      <c r="DM811" s="179">
        <v>175000.2</v>
      </c>
      <c r="DN811" s="180">
        <v>34733.360000000001</v>
      </c>
      <c r="DO811" s="180" t="s">
        <v>296</v>
      </c>
      <c r="DP811" s="181">
        <v>23.5</v>
      </c>
      <c r="DR811" s="400"/>
      <c r="DS811" s="398"/>
      <c r="DT811" s="401"/>
      <c r="DV811" s="179">
        <v>175000.2</v>
      </c>
      <c r="DW811" s="180">
        <v>34733.360000000001</v>
      </c>
      <c r="DX811" s="180" t="s">
        <v>296</v>
      </c>
      <c r="DY811" s="181">
        <v>23.5</v>
      </c>
      <c r="EA811" s="401"/>
      <c r="EB811" s="398"/>
      <c r="EC811" s="400"/>
      <c r="EE811" s="179">
        <v>175000.2</v>
      </c>
      <c r="EF811" s="180">
        <v>34733.360000000001</v>
      </c>
      <c r="EG811" s="180" t="s">
        <v>296</v>
      </c>
      <c r="EH811" s="181">
        <v>23.5</v>
      </c>
      <c r="EJ811" s="400"/>
      <c r="EK811" s="398"/>
      <c r="EL811" s="401"/>
      <c r="EN811" s="179">
        <v>175000.2</v>
      </c>
      <c r="EO811" s="180">
        <v>34733.360000000001</v>
      </c>
      <c r="EP811" s="180" t="s">
        <v>296</v>
      </c>
      <c r="EQ811" s="181">
        <v>23.5</v>
      </c>
      <c r="ES811" s="401"/>
      <c r="ET811" s="398"/>
      <c r="EU811" s="400"/>
      <c r="EW811" s="179">
        <v>175000.2</v>
      </c>
      <c r="EX811" s="180">
        <v>34733.360000000001</v>
      </c>
      <c r="EY811" s="180" t="s">
        <v>296</v>
      </c>
      <c r="EZ811" s="181">
        <v>23.5</v>
      </c>
      <c r="FB811" s="400"/>
      <c r="FC811" s="398"/>
      <c r="FD811" s="401"/>
      <c r="FF811" s="179">
        <v>175000.2</v>
      </c>
      <c r="FG811" s="180">
        <v>34733.360000000001</v>
      </c>
      <c r="FH811" s="180" t="s">
        <v>296</v>
      </c>
      <c r="FI811" s="181">
        <v>23.5</v>
      </c>
      <c r="FK811" s="401"/>
    </row>
    <row r="812" spans="1:167" ht="15" customHeight="1" x14ac:dyDescent="0.25">
      <c r="A812" s="153"/>
      <c r="B812" s="704"/>
      <c r="C812" s="704"/>
      <c r="D812" s="704"/>
      <c r="E812" s="704"/>
      <c r="F812" s="704"/>
      <c r="G812" s="399"/>
      <c r="H812" s="182"/>
      <c r="I812" s="182"/>
      <c r="J812" s="182"/>
      <c r="K812" s="183"/>
      <c r="L812" s="178"/>
      <c r="M812" s="178"/>
      <c r="N812" s="178"/>
      <c r="O812" s="178"/>
      <c r="P812" s="178"/>
      <c r="Q812" s="420"/>
      <c r="R812" s="420"/>
      <c r="S812" s="420"/>
      <c r="T812" s="420"/>
      <c r="U812" s="420"/>
      <c r="V812" s="153"/>
      <c r="W812" s="152"/>
      <c r="X812" s="398"/>
      <c r="Y812" s="400"/>
      <c r="AF812" s="400"/>
      <c r="AG812" s="398"/>
      <c r="AH812" s="401"/>
      <c r="AJ812" s="182"/>
      <c r="AK812" s="182"/>
      <c r="AL812" s="182"/>
      <c r="AM812" s="183"/>
      <c r="AO812" s="401"/>
      <c r="AP812" s="398"/>
      <c r="AQ812" s="400"/>
      <c r="AX812" s="400"/>
      <c r="AY812" s="398"/>
      <c r="AZ812" s="401"/>
      <c r="BG812" s="401"/>
      <c r="BH812" s="398"/>
      <c r="BI812" s="400"/>
      <c r="BP812" s="400"/>
      <c r="BQ812" s="398"/>
      <c r="BR812" s="401"/>
      <c r="BY812" s="401"/>
      <c r="BZ812" s="398"/>
      <c r="CA812" s="400"/>
      <c r="CH812" s="400"/>
      <c r="CI812" s="398"/>
      <c r="CJ812" s="401"/>
      <c r="CQ812" s="401"/>
      <c r="CR812" s="398"/>
      <c r="CS812" s="400"/>
      <c r="CZ812" s="400"/>
      <c r="DA812" s="398"/>
      <c r="DB812" s="401"/>
      <c r="DD812" s="182"/>
      <c r="DE812" s="182"/>
      <c r="DF812" s="182"/>
      <c r="DG812" s="183"/>
      <c r="DI812" s="401"/>
      <c r="DJ812" s="398"/>
      <c r="DK812" s="400"/>
      <c r="DR812" s="400"/>
      <c r="DS812" s="398"/>
      <c r="DT812" s="401"/>
      <c r="EA812" s="401"/>
      <c r="EB812" s="398"/>
      <c r="EC812" s="400"/>
      <c r="EJ812" s="400"/>
      <c r="EK812" s="398"/>
      <c r="EL812" s="401"/>
      <c r="ES812" s="401"/>
      <c r="ET812" s="398"/>
      <c r="EU812" s="400"/>
      <c r="FB812" s="400"/>
      <c r="FC812" s="398"/>
      <c r="FD812" s="401"/>
      <c r="FK812" s="401"/>
    </row>
    <row r="813" spans="1:167" ht="15" customHeight="1" x14ac:dyDescent="0.25">
      <c r="A813" s="153"/>
      <c r="B813" s="704"/>
      <c r="C813" s="704"/>
      <c r="D813" s="704"/>
      <c r="E813" s="704"/>
      <c r="F813" s="704"/>
      <c r="G813" s="399"/>
      <c r="H813" s="687" t="s">
        <v>306</v>
      </c>
      <c r="I813" s="688"/>
      <c r="J813" s="688"/>
      <c r="K813" s="689"/>
      <c r="L813" s="178"/>
      <c r="M813" s="687" t="s">
        <v>298</v>
      </c>
      <c r="N813" s="688"/>
      <c r="O813" s="688"/>
      <c r="P813" s="689"/>
      <c r="Q813" s="420"/>
      <c r="R813" s="420"/>
      <c r="S813" s="420"/>
      <c r="T813" s="420"/>
      <c r="U813" s="420"/>
      <c r="V813" s="153"/>
      <c r="W813" s="152"/>
      <c r="X813" s="398"/>
      <c r="Y813" s="400"/>
      <c r="AA813" s="687" t="s">
        <v>721</v>
      </c>
      <c r="AB813" s="688"/>
      <c r="AC813" s="688"/>
      <c r="AD813" s="689"/>
      <c r="AF813" s="400"/>
      <c r="AG813" s="398"/>
      <c r="AH813" s="401"/>
      <c r="AJ813" s="687" t="s">
        <v>721</v>
      </c>
      <c r="AK813" s="688"/>
      <c r="AL813" s="688"/>
      <c r="AM813" s="689"/>
      <c r="AO813" s="401"/>
      <c r="AP813" s="398"/>
      <c r="AQ813" s="400"/>
      <c r="AS813" s="687" t="s">
        <v>721</v>
      </c>
      <c r="AT813" s="688"/>
      <c r="AU813" s="688"/>
      <c r="AV813" s="689"/>
      <c r="AX813" s="400"/>
      <c r="AY813" s="398"/>
      <c r="AZ813" s="401"/>
      <c r="BB813" s="687" t="s">
        <v>721</v>
      </c>
      <c r="BC813" s="688"/>
      <c r="BD813" s="688"/>
      <c r="BE813" s="689"/>
      <c r="BG813" s="401"/>
      <c r="BH813" s="398"/>
      <c r="BI813" s="400"/>
      <c r="BK813" s="687" t="s">
        <v>721</v>
      </c>
      <c r="BL813" s="688"/>
      <c r="BM813" s="688"/>
      <c r="BN813" s="689"/>
      <c r="BP813" s="400"/>
      <c r="BQ813" s="398"/>
      <c r="BR813" s="401"/>
      <c r="BT813" s="687" t="s">
        <v>721</v>
      </c>
      <c r="BU813" s="688"/>
      <c r="BV813" s="688"/>
      <c r="BW813" s="689"/>
      <c r="BY813" s="401"/>
      <c r="BZ813" s="398"/>
      <c r="CA813" s="400"/>
      <c r="CC813" s="687" t="s">
        <v>721</v>
      </c>
      <c r="CD813" s="688"/>
      <c r="CE813" s="688"/>
      <c r="CF813" s="689"/>
      <c r="CH813" s="400"/>
      <c r="CI813" s="398"/>
      <c r="CJ813" s="401"/>
      <c r="CL813" s="687" t="s">
        <v>721</v>
      </c>
      <c r="CM813" s="688"/>
      <c r="CN813" s="688"/>
      <c r="CO813" s="689"/>
      <c r="CQ813" s="401"/>
      <c r="CR813" s="398"/>
      <c r="CS813" s="400"/>
      <c r="CU813" s="687" t="s">
        <v>721</v>
      </c>
      <c r="CV813" s="688"/>
      <c r="CW813" s="688"/>
      <c r="CX813" s="689"/>
      <c r="CZ813" s="400"/>
      <c r="DA813" s="398"/>
      <c r="DB813" s="401"/>
      <c r="DD813" s="687" t="s">
        <v>822</v>
      </c>
      <c r="DE813" s="688"/>
      <c r="DF813" s="688"/>
      <c r="DG813" s="689"/>
      <c r="DI813" s="401"/>
      <c r="DJ813" s="398"/>
      <c r="DK813" s="400"/>
      <c r="DM813" s="687" t="s">
        <v>721</v>
      </c>
      <c r="DN813" s="688"/>
      <c r="DO813" s="688"/>
      <c r="DP813" s="689"/>
      <c r="DR813" s="400"/>
      <c r="DS813" s="398"/>
      <c r="DT813" s="401"/>
      <c r="DV813" s="687" t="s">
        <v>721</v>
      </c>
      <c r="DW813" s="688"/>
      <c r="DX813" s="688"/>
      <c r="DY813" s="689"/>
      <c r="EA813" s="401"/>
      <c r="EB813" s="398"/>
      <c r="EC813" s="400"/>
      <c r="EE813" s="687" t="s">
        <v>721</v>
      </c>
      <c r="EF813" s="688"/>
      <c r="EG813" s="688"/>
      <c r="EH813" s="689"/>
      <c r="EJ813" s="400"/>
      <c r="EK813" s="398"/>
      <c r="EL813" s="401"/>
      <c r="EN813" s="687" t="s">
        <v>721</v>
      </c>
      <c r="EO813" s="688"/>
      <c r="EP813" s="688"/>
      <c r="EQ813" s="689"/>
      <c r="ES813" s="401"/>
      <c r="ET813" s="398"/>
      <c r="EU813" s="400"/>
      <c r="EW813" s="687" t="s">
        <v>721</v>
      </c>
      <c r="EX813" s="688"/>
      <c r="EY813" s="688"/>
      <c r="EZ813" s="689"/>
      <c r="FB813" s="400"/>
      <c r="FC813" s="398"/>
      <c r="FD813" s="401"/>
      <c r="FF813" s="687" t="s">
        <v>721</v>
      </c>
      <c r="FG813" s="688"/>
      <c r="FH813" s="688"/>
      <c r="FI813" s="689"/>
      <c r="FK813" s="401"/>
    </row>
    <row r="814" spans="1:167" ht="15" customHeight="1" x14ac:dyDescent="0.25">
      <c r="A814" s="153"/>
      <c r="B814" s="704"/>
      <c r="C814" s="704"/>
      <c r="D814" s="704"/>
      <c r="E814" s="704"/>
      <c r="F814" s="704"/>
      <c r="G814" s="399"/>
      <c r="H814" s="690"/>
      <c r="I814" s="691"/>
      <c r="J814" s="691"/>
      <c r="K814" s="692"/>
      <c r="L814" s="178"/>
      <c r="M814" s="690"/>
      <c r="N814" s="691"/>
      <c r="O814" s="691"/>
      <c r="P814" s="692"/>
      <c r="Q814" s="402"/>
      <c r="R814" s="402"/>
      <c r="S814" s="402"/>
      <c r="T814" s="402"/>
      <c r="U814" s="402"/>
      <c r="V814" s="153"/>
      <c r="W814" s="152"/>
      <c r="X814" s="398"/>
      <c r="Y814" s="400"/>
      <c r="AA814" s="690"/>
      <c r="AB814" s="691"/>
      <c r="AC814" s="691"/>
      <c r="AD814" s="692"/>
      <c r="AF814" s="400"/>
      <c r="AG814" s="398"/>
      <c r="AH814" s="401"/>
      <c r="AJ814" s="690"/>
      <c r="AK814" s="691"/>
      <c r="AL814" s="691"/>
      <c r="AM814" s="692"/>
      <c r="AO814" s="401"/>
      <c r="AP814" s="398"/>
      <c r="AQ814" s="400"/>
      <c r="AS814" s="690"/>
      <c r="AT814" s="691"/>
      <c r="AU814" s="691"/>
      <c r="AV814" s="692"/>
      <c r="AX814" s="400"/>
      <c r="AY814" s="398"/>
      <c r="AZ814" s="401"/>
      <c r="BB814" s="690"/>
      <c r="BC814" s="691"/>
      <c r="BD814" s="691"/>
      <c r="BE814" s="692"/>
      <c r="BG814" s="401"/>
      <c r="BH814" s="398"/>
      <c r="BI814" s="400"/>
      <c r="BK814" s="690"/>
      <c r="BL814" s="691"/>
      <c r="BM814" s="691"/>
      <c r="BN814" s="692"/>
      <c r="BP814" s="400"/>
      <c r="BQ814" s="398"/>
      <c r="BR814" s="401"/>
      <c r="BT814" s="690"/>
      <c r="BU814" s="691"/>
      <c r="BV814" s="691"/>
      <c r="BW814" s="692"/>
      <c r="BY814" s="401"/>
      <c r="BZ814" s="398"/>
      <c r="CA814" s="400"/>
      <c r="CC814" s="690"/>
      <c r="CD814" s="691"/>
      <c r="CE814" s="691"/>
      <c r="CF814" s="692"/>
      <c r="CH814" s="400"/>
      <c r="CI814" s="398"/>
      <c r="CJ814" s="401"/>
      <c r="CL814" s="690"/>
      <c r="CM814" s="691"/>
      <c r="CN814" s="691"/>
      <c r="CO814" s="692"/>
      <c r="CQ814" s="401"/>
      <c r="CR814" s="398"/>
      <c r="CS814" s="400"/>
      <c r="CU814" s="690"/>
      <c r="CV814" s="691"/>
      <c r="CW814" s="691"/>
      <c r="CX814" s="692"/>
      <c r="CZ814" s="400"/>
      <c r="DA814" s="398"/>
      <c r="DB814" s="401"/>
      <c r="DD814" s="690"/>
      <c r="DE814" s="691"/>
      <c r="DF814" s="691"/>
      <c r="DG814" s="692"/>
      <c r="DI814" s="401"/>
      <c r="DJ814" s="398"/>
      <c r="DK814" s="400"/>
      <c r="DM814" s="690"/>
      <c r="DN814" s="691"/>
      <c r="DO814" s="691"/>
      <c r="DP814" s="692"/>
      <c r="DR814" s="400"/>
      <c r="DS814" s="398"/>
      <c r="DT814" s="401"/>
      <c r="DV814" s="690"/>
      <c r="DW814" s="691"/>
      <c r="DX814" s="691"/>
      <c r="DY814" s="692"/>
      <c r="EA814" s="401"/>
      <c r="EB814" s="398"/>
      <c r="EC814" s="400"/>
      <c r="EE814" s="690"/>
      <c r="EF814" s="691"/>
      <c r="EG814" s="691"/>
      <c r="EH814" s="692"/>
      <c r="EJ814" s="400"/>
      <c r="EK814" s="398"/>
      <c r="EL814" s="401"/>
      <c r="EN814" s="690"/>
      <c r="EO814" s="691"/>
      <c r="EP814" s="691"/>
      <c r="EQ814" s="692"/>
      <c r="ES814" s="401"/>
      <c r="ET814" s="398"/>
      <c r="EU814" s="400"/>
      <c r="EW814" s="690"/>
      <c r="EX814" s="691"/>
      <c r="EY814" s="691"/>
      <c r="EZ814" s="692"/>
      <c r="FB814" s="400"/>
      <c r="FC814" s="398"/>
      <c r="FD814" s="401"/>
      <c r="FF814" s="690"/>
      <c r="FG814" s="691"/>
      <c r="FH814" s="691"/>
      <c r="FI814" s="692"/>
      <c r="FK814" s="401"/>
    </row>
    <row r="815" spans="1:167" ht="15" customHeight="1" x14ac:dyDescent="0.25">
      <c r="A815" s="153"/>
      <c r="B815" s="704"/>
      <c r="C815" s="704"/>
      <c r="D815" s="704"/>
      <c r="E815" s="704"/>
      <c r="F815" s="704"/>
      <c r="G815" s="399"/>
      <c r="H815" s="697" t="s">
        <v>286</v>
      </c>
      <c r="I815" s="693" t="s">
        <v>287</v>
      </c>
      <c r="J815" s="693" t="s">
        <v>288</v>
      </c>
      <c r="K815" s="699" t="s">
        <v>289</v>
      </c>
      <c r="L815" s="178"/>
      <c r="M815" s="697" t="s">
        <v>290</v>
      </c>
      <c r="N815" s="693" t="s">
        <v>287</v>
      </c>
      <c r="O815" s="701" t="s">
        <v>291</v>
      </c>
      <c r="P815" s="699" t="s">
        <v>289</v>
      </c>
      <c r="Q815" s="402"/>
      <c r="R815" s="402"/>
      <c r="S815" s="402"/>
      <c r="T815" s="402"/>
      <c r="U815" s="402"/>
      <c r="V815" s="153"/>
      <c r="W815" s="152"/>
      <c r="X815" s="398"/>
      <c r="Y815" s="400"/>
      <c r="AA815" s="697" t="s">
        <v>286</v>
      </c>
      <c r="AB815" s="693" t="s">
        <v>287</v>
      </c>
      <c r="AC815" s="693" t="s">
        <v>288</v>
      </c>
      <c r="AD815" s="699" t="s">
        <v>289</v>
      </c>
      <c r="AF815" s="400"/>
      <c r="AG815" s="398"/>
      <c r="AH815" s="401"/>
      <c r="AJ815" s="697" t="s">
        <v>286</v>
      </c>
      <c r="AK815" s="693" t="s">
        <v>287</v>
      </c>
      <c r="AL815" s="693" t="s">
        <v>288</v>
      </c>
      <c r="AM815" s="699" t="s">
        <v>289</v>
      </c>
      <c r="AO815" s="401"/>
      <c r="AP815" s="398"/>
      <c r="AQ815" s="400"/>
      <c r="AS815" s="697" t="s">
        <v>286</v>
      </c>
      <c r="AT815" s="693" t="s">
        <v>287</v>
      </c>
      <c r="AU815" s="693" t="s">
        <v>288</v>
      </c>
      <c r="AV815" s="699" t="s">
        <v>289</v>
      </c>
      <c r="AX815" s="400"/>
      <c r="AY815" s="398"/>
      <c r="AZ815" s="401"/>
      <c r="BB815" s="697" t="s">
        <v>286</v>
      </c>
      <c r="BC815" s="693" t="s">
        <v>287</v>
      </c>
      <c r="BD815" s="693" t="s">
        <v>288</v>
      </c>
      <c r="BE815" s="699" t="s">
        <v>289</v>
      </c>
      <c r="BG815" s="401"/>
      <c r="BH815" s="398"/>
      <c r="BI815" s="400"/>
      <c r="BK815" s="697" t="s">
        <v>286</v>
      </c>
      <c r="BL815" s="693" t="s">
        <v>287</v>
      </c>
      <c r="BM815" s="693" t="s">
        <v>288</v>
      </c>
      <c r="BN815" s="699" t="s">
        <v>289</v>
      </c>
      <c r="BP815" s="400"/>
      <c r="BQ815" s="398"/>
      <c r="BR815" s="401"/>
      <c r="BT815" s="697" t="s">
        <v>286</v>
      </c>
      <c r="BU815" s="693" t="s">
        <v>287</v>
      </c>
      <c r="BV815" s="693" t="s">
        <v>288</v>
      </c>
      <c r="BW815" s="699" t="s">
        <v>289</v>
      </c>
      <c r="BY815" s="401"/>
      <c r="BZ815" s="398"/>
      <c r="CA815" s="400"/>
      <c r="CC815" s="697" t="s">
        <v>286</v>
      </c>
      <c r="CD815" s="693" t="s">
        <v>287</v>
      </c>
      <c r="CE815" s="693" t="s">
        <v>288</v>
      </c>
      <c r="CF815" s="699" t="s">
        <v>289</v>
      </c>
      <c r="CH815" s="400"/>
      <c r="CI815" s="398"/>
      <c r="CJ815" s="401"/>
      <c r="CL815" s="697" t="s">
        <v>286</v>
      </c>
      <c r="CM815" s="693" t="s">
        <v>287</v>
      </c>
      <c r="CN815" s="693" t="s">
        <v>288</v>
      </c>
      <c r="CO815" s="699" t="s">
        <v>289</v>
      </c>
      <c r="CQ815" s="401"/>
      <c r="CR815" s="398"/>
      <c r="CS815" s="400"/>
      <c r="CU815" s="697" t="s">
        <v>286</v>
      </c>
      <c r="CV815" s="693" t="s">
        <v>287</v>
      </c>
      <c r="CW815" s="693" t="s">
        <v>288</v>
      </c>
      <c r="CX815" s="699" t="s">
        <v>289</v>
      </c>
      <c r="CZ815" s="400"/>
      <c r="DA815" s="398"/>
      <c r="DB815" s="401"/>
      <c r="DD815" s="697" t="s">
        <v>286</v>
      </c>
      <c r="DE815" s="693" t="s">
        <v>287</v>
      </c>
      <c r="DF815" s="693" t="s">
        <v>288</v>
      </c>
      <c r="DG815" s="699" t="s">
        <v>289</v>
      </c>
      <c r="DI815" s="401"/>
      <c r="DJ815" s="398"/>
      <c r="DK815" s="400"/>
      <c r="DM815" s="697" t="s">
        <v>286</v>
      </c>
      <c r="DN815" s="693" t="s">
        <v>287</v>
      </c>
      <c r="DO815" s="693" t="s">
        <v>288</v>
      </c>
      <c r="DP815" s="699" t="s">
        <v>289</v>
      </c>
      <c r="DR815" s="400"/>
      <c r="DS815" s="398"/>
      <c r="DT815" s="401"/>
      <c r="DV815" s="697" t="s">
        <v>286</v>
      </c>
      <c r="DW815" s="693" t="s">
        <v>287</v>
      </c>
      <c r="DX815" s="693" t="s">
        <v>288</v>
      </c>
      <c r="DY815" s="699" t="s">
        <v>289</v>
      </c>
      <c r="EA815" s="401"/>
      <c r="EB815" s="398"/>
      <c r="EC815" s="400"/>
      <c r="EE815" s="697" t="s">
        <v>286</v>
      </c>
      <c r="EF815" s="693" t="s">
        <v>287</v>
      </c>
      <c r="EG815" s="693" t="s">
        <v>288</v>
      </c>
      <c r="EH815" s="699" t="s">
        <v>289</v>
      </c>
      <c r="EJ815" s="400"/>
      <c r="EK815" s="398"/>
      <c r="EL815" s="401"/>
      <c r="EN815" s="697" t="s">
        <v>286</v>
      </c>
      <c r="EO815" s="693" t="s">
        <v>287</v>
      </c>
      <c r="EP815" s="693" t="s">
        <v>288</v>
      </c>
      <c r="EQ815" s="699" t="s">
        <v>289</v>
      </c>
      <c r="ES815" s="401"/>
      <c r="ET815" s="398"/>
      <c r="EU815" s="400"/>
      <c r="EW815" s="697" t="s">
        <v>286</v>
      </c>
      <c r="EX815" s="693" t="s">
        <v>287</v>
      </c>
      <c r="EY815" s="693" t="s">
        <v>288</v>
      </c>
      <c r="EZ815" s="699" t="s">
        <v>289</v>
      </c>
      <c r="FB815" s="400"/>
      <c r="FC815" s="398"/>
      <c r="FD815" s="401"/>
      <c r="FF815" s="697" t="s">
        <v>286</v>
      </c>
      <c r="FG815" s="693" t="s">
        <v>287</v>
      </c>
      <c r="FH815" s="693" t="s">
        <v>288</v>
      </c>
      <c r="FI815" s="699" t="s">
        <v>289</v>
      </c>
      <c r="FK815" s="401"/>
    </row>
    <row r="816" spans="1:167" ht="15" customHeight="1" x14ac:dyDescent="0.25">
      <c r="A816" s="153"/>
      <c r="B816" s="704"/>
      <c r="C816" s="704"/>
      <c r="D816" s="704"/>
      <c r="E816" s="704"/>
      <c r="F816" s="704"/>
      <c r="G816" s="399"/>
      <c r="H816" s="698"/>
      <c r="I816" s="694"/>
      <c r="J816" s="694"/>
      <c r="K816" s="700"/>
      <c r="L816" s="178"/>
      <c r="M816" s="698"/>
      <c r="N816" s="694"/>
      <c r="O816" s="702"/>
      <c r="P816" s="700"/>
      <c r="Q816" s="403"/>
      <c r="R816" s="403"/>
      <c r="S816" s="403"/>
      <c r="T816" s="403"/>
      <c r="U816" s="403"/>
      <c r="V816" s="153"/>
      <c r="W816" s="152"/>
      <c r="X816" s="398"/>
      <c r="Y816" s="400"/>
      <c r="AA816" s="698"/>
      <c r="AB816" s="694"/>
      <c r="AC816" s="694"/>
      <c r="AD816" s="700"/>
      <c r="AF816" s="400"/>
      <c r="AG816" s="398"/>
      <c r="AH816" s="401"/>
      <c r="AJ816" s="698"/>
      <c r="AK816" s="694"/>
      <c r="AL816" s="694"/>
      <c r="AM816" s="700"/>
      <c r="AO816" s="401"/>
      <c r="AP816" s="398"/>
      <c r="AQ816" s="400"/>
      <c r="AS816" s="698"/>
      <c r="AT816" s="694"/>
      <c r="AU816" s="694"/>
      <c r="AV816" s="700"/>
      <c r="AX816" s="400"/>
      <c r="AY816" s="398"/>
      <c r="AZ816" s="401"/>
      <c r="BB816" s="698"/>
      <c r="BC816" s="694"/>
      <c r="BD816" s="694"/>
      <c r="BE816" s="700"/>
      <c r="BG816" s="401"/>
      <c r="BH816" s="398"/>
      <c r="BI816" s="400"/>
      <c r="BK816" s="698"/>
      <c r="BL816" s="694"/>
      <c r="BM816" s="694"/>
      <c r="BN816" s="700"/>
      <c r="BP816" s="400"/>
      <c r="BQ816" s="398"/>
      <c r="BR816" s="401"/>
      <c r="BT816" s="698"/>
      <c r="BU816" s="694"/>
      <c r="BV816" s="694"/>
      <c r="BW816" s="700"/>
      <c r="BY816" s="401"/>
      <c r="BZ816" s="398"/>
      <c r="CA816" s="400"/>
      <c r="CC816" s="698"/>
      <c r="CD816" s="694"/>
      <c r="CE816" s="694"/>
      <c r="CF816" s="700"/>
      <c r="CH816" s="400"/>
      <c r="CI816" s="398"/>
      <c r="CJ816" s="401"/>
      <c r="CL816" s="698"/>
      <c r="CM816" s="694"/>
      <c r="CN816" s="694"/>
      <c r="CO816" s="700"/>
      <c r="CQ816" s="401"/>
      <c r="CR816" s="398"/>
      <c r="CS816" s="400"/>
      <c r="CU816" s="698"/>
      <c r="CV816" s="694"/>
      <c r="CW816" s="694"/>
      <c r="CX816" s="700"/>
      <c r="CZ816" s="400"/>
      <c r="DA816" s="398"/>
      <c r="DB816" s="401"/>
      <c r="DD816" s="698"/>
      <c r="DE816" s="694"/>
      <c r="DF816" s="694"/>
      <c r="DG816" s="700"/>
      <c r="DI816" s="401"/>
      <c r="DJ816" s="398"/>
      <c r="DK816" s="400"/>
      <c r="DM816" s="698"/>
      <c r="DN816" s="694"/>
      <c r="DO816" s="694"/>
      <c r="DP816" s="700"/>
      <c r="DR816" s="400"/>
      <c r="DS816" s="398"/>
      <c r="DT816" s="401"/>
      <c r="DV816" s="698"/>
      <c r="DW816" s="694"/>
      <c r="DX816" s="694"/>
      <c r="DY816" s="700"/>
      <c r="EA816" s="401"/>
      <c r="EB816" s="398"/>
      <c r="EC816" s="400"/>
      <c r="EE816" s="698"/>
      <c r="EF816" s="694"/>
      <c r="EG816" s="694"/>
      <c r="EH816" s="700"/>
      <c r="EJ816" s="400"/>
      <c r="EK816" s="398"/>
      <c r="EL816" s="401"/>
      <c r="EN816" s="698"/>
      <c r="EO816" s="694"/>
      <c r="EP816" s="694"/>
      <c r="EQ816" s="700"/>
      <c r="ES816" s="401"/>
      <c r="ET816" s="398"/>
      <c r="EU816" s="400"/>
      <c r="EW816" s="698"/>
      <c r="EX816" s="694"/>
      <c r="EY816" s="694"/>
      <c r="EZ816" s="700"/>
      <c r="FB816" s="400"/>
      <c r="FC816" s="398"/>
      <c r="FD816" s="401"/>
      <c r="FF816" s="698"/>
      <c r="FG816" s="694"/>
      <c r="FH816" s="694"/>
      <c r="FI816" s="700"/>
      <c r="FK816" s="401"/>
    </row>
    <row r="817" spans="1:167" ht="15" customHeight="1" x14ac:dyDescent="0.25">
      <c r="A817" s="153"/>
      <c r="B817" s="704"/>
      <c r="C817" s="704"/>
      <c r="D817" s="704"/>
      <c r="E817" s="704"/>
      <c r="F817" s="704"/>
      <c r="G817" s="399"/>
      <c r="H817" s="158" t="s">
        <v>292</v>
      </c>
      <c r="I817" s="159" t="s">
        <v>292</v>
      </c>
      <c r="J817" s="159" t="s">
        <v>292</v>
      </c>
      <c r="K817" s="160" t="s">
        <v>292</v>
      </c>
      <c r="L817" s="178"/>
      <c r="M817" s="158" t="s">
        <v>292</v>
      </c>
      <c r="N817" s="159" t="s">
        <v>292</v>
      </c>
      <c r="O817" s="159" t="s">
        <v>292</v>
      </c>
      <c r="P817" s="160" t="s">
        <v>292</v>
      </c>
      <c r="Q817" s="403"/>
      <c r="R817" s="403"/>
      <c r="S817" s="403"/>
      <c r="T817" s="403"/>
      <c r="U817" s="403"/>
      <c r="V817" s="153"/>
      <c r="W817" s="152"/>
      <c r="X817" s="398"/>
      <c r="Y817" s="400"/>
      <c r="AA817" s="158" t="s">
        <v>292</v>
      </c>
      <c r="AB817" s="159" t="s">
        <v>292</v>
      </c>
      <c r="AC817" s="159" t="s">
        <v>292</v>
      </c>
      <c r="AD817" s="160" t="s">
        <v>292</v>
      </c>
      <c r="AF817" s="400"/>
      <c r="AG817" s="398"/>
      <c r="AH817" s="401"/>
      <c r="AJ817" s="158" t="s">
        <v>292</v>
      </c>
      <c r="AK817" s="159" t="s">
        <v>292</v>
      </c>
      <c r="AL817" s="159" t="s">
        <v>292</v>
      </c>
      <c r="AM817" s="160" t="s">
        <v>292</v>
      </c>
      <c r="AO817" s="401"/>
      <c r="AP817" s="398"/>
      <c r="AQ817" s="400"/>
      <c r="AS817" s="158" t="s">
        <v>292</v>
      </c>
      <c r="AT817" s="159" t="s">
        <v>292</v>
      </c>
      <c r="AU817" s="159" t="s">
        <v>292</v>
      </c>
      <c r="AV817" s="160" t="s">
        <v>292</v>
      </c>
      <c r="AX817" s="400"/>
      <c r="AY817" s="398"/>
      <c r="AZ817" s="401"/>
      <c r="BB817" s="158" t="s">
        <v>292</v>
      </c>
      <c r="BC817" s="159" t="s">
        <v>292</v>
      </c>
      <c r="BD817" s="159" t="s">
        <v>292</v>
      </c>
      <c r="BE817" s="160" t="s">
        <v>292</v>
      </c>
      <c r="BG817" s="401"/>
      <c r="BH817" s="398"/>
      <c r="BI817" s="400"/>
      <c r="BK817" s="158" t="s">
        <v>292</v>
      </c>
      <c r="BL817" s="159" t="s">
        <v>292</v>
      </c>
      <c r="BM817" s="159" t="s">
        <v>292</v>
      </c>
      <c r="BN817" s="160" t="s">
        <v>292</v>
      </c>
      <c r="BP817" s="400"/>
      <c r="BQ817" s="398"/>
      <c r="BR817" s="401"/>
      <c r="BT817" s="158" t="s">
        <v>292</v>
      </c>
      <c r="BU817" s="159" t="s">
        <v>292</v>
      </c>
      <c r="BV817" s="159" t="s">
        <v>292</v>
      </c>
      <c r="BW817" s="160" t="s">
        <v>292</v>
      </c>
      <c r="BY817" s="401"/>
      <c r="BZ817" s="398"/>
      <c r="CA817" s="400"/>
      <c r="CC817" s="158" t="s">
        <v>292</v>
      </c>
      <c r="CD817" s="159" t="s">
        <v>292</v>
      </c>
      <c r="CE817" s="159" t="s">
        <v>292</v>
      </c>
      <c r="CF817" s="160" t="s">
        <v>292</v>
      </c>
      <c r="CH817" s="400"/>
      <c r="CI817" s="398"/>
      <c r="CJ817" s="401"/>
      <c r="CL817" s="158" t="s">
        <v>292</v>
      </c>
      <c r="CM817" s="159" t="s">
        <v>292</v>
      </c>
      <c r="CN817" s="159" t="s">
        <v>292</v>
      </c>
      <c r="CO817" s="160" t="s">
        <v>292</v>
      </c>
      <c r="CQ817" s="401"/>
      <c r="CR817" s="398"/>
      <c r="CS817" s="400"/>
      <c r="CU817" s="158" t="s">
        <v>292</v>
      </c>
      <c r="CV817" s="159" t="s">
        <v>292</v>
      </c>
      <c r="CW817" s="159" t="s">
        <v>292</v>
      </c>
      <c r="CX817" s="160" t="s">
        <v>292</v>
      </c>
      <c r="CZ817" s="400"/>
      <c r="DA817" s="398"/>
      <c r="DB817" s="401"/>
      <c r="DD817" s="158" t="s">
        <v>292</v>
      </c>
      <c r="DE817" s="159" t="s">
        <v>292</v>
      </c>
      <c r="DF817" s="159" t="s">
        <v>292</v>
      </c>
      <c r="DG817" s="160" t="s">
        <v>292</v>
      </c>
      <c r="DI817" s="401"/>
      <c r="DJ817" s="398"/>
      <c r="DK817" s="400"/>
      <c r="DM817" s="158" t="s">
        <v>292</v>
      </c>
      <c r="DN817" s="159" t="s">
        <v>292</v>
      </c>
      <c r="DO817" s="159" t="s">
        <v>292</v>
      </c>
      <c r="DP817" s="160" t="s">
        <v>292</v>
      </c>
      <c r="DR817" s="400"/>
      <c r="DS817" s="398"/>
      <c r="DT817" s="401"/>
      <c r="DV817" s="158" t="s">
        <v>292</v>
      </c>
      <c r="DW817" s="159" t="s">
        <v>292</v>
      </c>
      <c r="DX817" s="159" t="s">
        <v>292</v>
      </c>
      <c r="DY817" s="160" t="s">
        <v>292</v>
      </c>
      <c r="EA817" s="401"/>
      <c r="EB817" s="398"/>
      <c r="EC817" s="400"/>
      <c r="EE817" s="158" t="s">
        <v>292</v>
      </c>
      <c r="EF817" s="159" t="s">
        <v>292</v>
      </c>
      <c r="EG817" s="159" t="s">
        <v>292</v>
      </c>
      <c r="EH817" s="160" t="s">
        <v>292</v>
      </c>
      <c r="EJ817" s="400"/>
      <c r="EK817" s="398"/>
      <c r="EL817" s="401"/>
      <c r="EN817" s="158" t="s">
        <v>292</v>
      </c>
      <c r="EO817" s="159" t="s">
        <v>292</v>
      </c>
      <c r="EP817" s="159" t="s">
        <v>292</v>
      </c>
      <c r="EQ817" s="160" t="s">
        <v>292</v>
      </c>
      <c r="ES817" s="401"/>
      <c r="ET817" s="398"/>
      <c r="EU817" s="400"/>
      <c r="EW817" s="158" t="s">
        <v>292</v>
      </c>
      <c r="EX817" s="159" t="s">
        <v>292</v>
      </c>
      <c r="EY817" s="159" t="s">
        <v>292</v>
      </c>
      <c r="EZ817" s="160" t="s">
        <v>292</v>
      </c>
      <c r="FB817" s="400"/>
      <c r="FC817" s="398"/>
      <c r="FD817" s="401"/>
      <c r="FF817" s="158" t="s">
        <v>292</v>
      </c>
      <c r="FG817" s="159" t="s">
        <v>292</v>
      </c>
      <c r="FH817" s="159" t="s">
        <v>292</v>
      </c>
      <c r="FI817" s="160" t="s">
        <v>292</v>
      </c>
      <c r="FK817" s="401"/>
    </row>
    <row r="818" spans="1:167" ht="15" customHeight="1" x14ac:dyDescent="0.25">
      <c r="A818" s="153"/>
      <c r="B818" s="704"/>
      <c r="C818" s="704"/>
      <c r="D818" s="704"/>
      <c r="E818" s="704"/>
      <c r="F818" s="704"/>
      <c r="G818" s="399"/>
      <c r="H818" s="158" t="s">
        <v>293</v>
      </c>
      <c r="I818" s="159" t="s">
        <v>294</v>
      </c>
      <c r="J818" s="159" t="s">
        <v>293</v>
      </c>
      <c r="K818" s="160" t="s">
        <v>295</v>
      </c>
      <c r="L818" s="178"/>
      <c r="M818" s="158" t="s">
        <v>293</v>
      </c>
      <c r="N818" s="159" t="s">
        <v>294</v>
      </c>
      <c r="O818" s="159" t="s">
        <v>293</v>
      </c>
      <c r="P818" s="160" t="s">
        <v>295</v>
      </c>
      <c r="Q818" s="403"/>
      <c r="R818" s="403"/>
      <c r="S818" s="403"/>
      <c r="T818" s="403"/>
      <c r="U818" s="403"/>
      <c r="V818" s="153"/>
      <c r="W818" s="152"/>
      <c r="X818" s="398"/>
      <c r="Y818" s="400"/>
      <c r="AA818" s="158" t="s">
        <v>293</v>
      </c>
      <c r="AB818" s="159" t="s">
        <v>294</v>
      </c>
      <c r="AC818" s="159" t="s">
        <v>293</v>
      </c>
      <c r="AD818" s="160" t="s">
        <v>295</v>
      </c>
      <c r="AF818" s="400"/>
      <c r="AG818" s="398"/>
      <c r="AH818" s="401"/>
      <c r="AJ818" s="158" t="s">
        <v>293</v>
      </c>
      <c r="AK818" s="159" t="s">
        <v>294</v>
      </c>
      <c r="AL818" s="159" t="s">
        <v>293</v>
      </c>
      <c r="AM818" s="160" t="s">
        <v>295</v>
      </c>
      <c r="AO818" s="401"/>
      <c r="AP818" s="398"/>
      <c r="AQ818" s="400"/>
      <c r="AS818" s="158" t="s">
        <v>293</v>
      </c>
      <c r="AT818" s="159" t="s">
        <v>294</v>
      </c>
      <c r="AU818" s="159" t="s">
        <v>293</v>
      </c>
      <c r="AV818" s="160" t="s">
        <v>295</v>
      </c>
      <c r="AX818" s="400"/>
      <c r="AY818" s="398"/>
      <c r="AZ818" s="401"/>
      <c r="BB818" s="158" t="s">
        <v>293</v>
      </c>
      <c r="BC818" s="159" t="s">
        <v>294</v>
      </c>
      <c r="BD818" s="159" t="s">
        <v>293</v>
      </c>
      <c r="BE818" s="160" t="s">
        <v>295</v>
      </c>
      <c r="BG818" s="401"/>
      <c r="BH818" s="398"/>
      <c r="BI818" s="400"/>
      <c r="BK818" s="158" t="s">
        <v>293</v>
      </c>
      <c r="BL818" s="159" t="s">
        <v>294</v>
      </c>
      <c r="BM818" s="159" t="s">
        <v>293</v>
      </c>
      <c r="BN818" s="160" t="s">
        <v>295</v>
      </c>
      <c r="BP818" s="400"/>
      <c r="BQ818" s="398"/>
      <c r="BR818" s="401"/>
      <c r="BT818" s="158" t="s">
        <v>293</v>
      </c>
      <c r="BU818" s="159" t="s">
        <v>294</v>
      </c>
      <c r="BV818" s="159" t="s">
        <v>293</v>
      </c>
      <c r="BW818" s="160" t="s">
        <v>295</v>
      </c>
      <c r="BY818" s="401"/>
      <c r="BZ818" s="398"/>
      <c r="CA818" s="400"/>
      <c r="CC818" s="158" t="s">
        <v>293</v>
      </c>
      <c r="CD818" s="159" t="s">
        <v>294</v>
      </c>
      <c r="CE818" s="159" t="s">
        <v>293</v>
      </c>
      <c r="CF818" s="160" t="s">
        <v>295</v>
      </c>
      <c r="CH818" s="400"/>
      <c r="CI818" s="398"/>
      <c r="CJ818" s="401"/>
      <c r="CL818" s="158" t="s">
        <v>293</v>
      </c>
      <c r="CM818" s="159" t="s">
        <v>294</v>
      </c>
      <c r="CN818" s="159" t="s">
        <v>293</v>
      </c>
      <c r="CO818" s="160" t="s">
        <v>295</v>
      </c>
      <c r="CQ818" s="401"/>
      <c r="CR818" s="398"/>
      <c r="CS818" s="400"/>
      <c r="CU818" s="158" t="s">
        <v>293</v>
      </c>
      <c r="CV818" s="159" t="s">
        <v>294</v>
      </c>
      <c r="CW818" s="159" t="s">
        <v>293</v>
      </c>
      <c r="CX818" s="160" t="s">
        <v>295</v>
      </c>
      <c r="CZ818" s="400"/>
      <c r="DA818" s="398"/>
      <c r="DB818" s="401"/>
      <c r="DD818" s="158" t="s">
        <v>293</v>
      </c>
      <c r="DE818" s="159" t="s">
        <v>294</v>
      </c>
      <c r="DF818" s="159" t="s">
        <v>293</v>
      </c>
      <c r="DG818" s="160" t="s">
        <v>295</v>
      </c>
      <c r="DI818" s="401"/>
      <c r="DJ818" s="398"/>
      <c r="DK818" s="400"/>
      <c r="DM818" s="158" t="s">
        <v>293</v>
      </c>
      <c r="DN818" s="159" t="s">
        <v>294</v>
      </c>
      <c r="DO818" s="159" t="s">
        <v>293</v>
      </c>
      <c r="DP818" s="160" t="s">
        <v>295</v>
      </c>
      <c r="DR818" s="400"/>
      <c r="DS818" s="398"/>
      <c r="DT818" s="401"/>
      <c r="DV818" s="158" t="s">
        <v>293</v>
      </c>
      <c r="DW818" s="159" t="s">
        <v>294</v>
      </c>
      <c r="DX818" s="159" t="s">
        <v>293</v>
      </c>
      <c r="DY818" s="160" t="s">
        <v>295</v>
      </c>
      <c r="EA818" s="401"/>
      <c r="EB818" s="398"/>
      <c r="EC818" s="400"/>
      <c r="EE818" s="158" t="s">
        <v>293</v>
      </c>
      <c r="EF818" s="159" t="s">
        <v>294</v>
      </c>
      <c r="EG818" s="159" t="s">
        <v>293</v>
      </c>
      <c r="EH818" s="160" t="s">
        <v>295</v>
      </c>
      <c r="EJ818" s="400"/>
      <c r="EK818" s="398"/>
      <c r="EL818" s="401"/>
      <c r="EN818" s="158" t="s">
        <v>293</v>
      </c>
      <c r="EO818" s="159" t="s">
        <v>294</v>
      </c>
      <c r="EP818" s="159" t="s">
        <v>293</v>
      </c>
      <c r="EQ818" s="160" t="s">
        <v>295</v>
      </c>
      <c r="ES818" s="401"/>
      <c r="ET818" s="398"/>
      <c r="EU818" s="400"/>
      <c r="EW818" s="158" t="s">
        <v>293</v>
      </c>
      <c r="EX818" s="159" t="s">
        <v>294</v>
      </c>
      <c r="EY818" s="159" t="s">
        <v>293</v>
      </c>
      <c r="EZ818" s="160" t="s">
        <v>295</v>
      </c>
      <c r="FB818" s="400"/>
      <c r="FC818" s="398"/>
      <c r="FD818" s="401"/>
      <c r="FF818" s="158" t="s">
        <v>293</v>
      </c>
      <c r="FG818" s="159" t="s">
        <v>294</v>
      </c>
      <c r="FH818" s="159" t="s">
        <v>293</v>
      </c>
      <c r="FI818" s="160" t="s">
        <v>295</v>
      </c>
      <c r="FK818" s="401"/>
    </row>
    <row r="819" spans="1:167" ht="15" customHeight="1" x14ac:dyDescent="0.25">
      <c r="A819" s="153"/>
      <c r="B819" s="704"/>
      <c r="C819" s="704"/>
      <c r="D819" s="704"/>
      <c r="E819" s="704"/>
      <c r="F819" s="704"/>
      <c r="G819" s="399"/>
      <c r="H819" s="161">
        <v>0</v>
      </c>
      <c r="I819" s="162">
        <v>0</v>
      </c>
      <c r="J819" s="163">
        <v>17707.2</v>
      </c>
      <c r="K819" s="164">
        <v>12</v>
      </c>
      <c r="L819" s="178"/>
      <c r="M819" s="161">
        <v>0</v>
      </c>
      <c r="N819" s="162">
        <v>0</v>
      </c>
      <c r="O819" s="163">
        <v>6000</v>
      </c>
      <c r="P819" s="164">
        <v>9.5</v>
      </c>
      <c r="Q819" s="183"/>
      <c r="R819" s="183"/>
      <c r="S819" s="183"/>
      <c r="T819" s="183"/>
      <c r="U819" s="183"/>
      <c r="V819" s="153"/>
      <c r="W819" s="152"/>
      <c r="X819" s="398"/>
      <c r="Y819" s="400"/>
      <c r="AA819" s="161">
        <v>0</v>
      </c>
      <c r="AB819" s="162">
        <v>0</v>
      </c>
      <c r="AC819" s="163">
        <v>17707.2</v>
      </c>
      <c r="AD819" s="164">
        <v>12</v>
      </c>
      <c r="AF819" s="400"/>
      <c r="AG819" s="398"/>
      <c r="AH819" s="401"/>
      <c r="AJ819" s="161">
        <v>0</v>
      </c>
      <c r="AK819" s="162">
        <v>0</v>
      </c>
      <c r="AL819" s="163">
        <v>17707.2</v>
      </c>
      <c r="AM819" s="164">
        <v>12</v>
      </c>
      <c r="AO819" s="401"/>
      <c r="AP819" s="398"/>
      <c r="AQ819" s="400"/>
      <c r="AS819" s="161">
        <v>0</v>
      </c>
      <c r="AT819" s="162">
        <v>0</v>
      </c>
      <c r="AU819" s="163">
        <v>17707.2</v>
      </c>
      <c r="AV819" s="164">
        <v>12</v>
      </c>
      <c r="AX819" s="400"/>
      <c r="AY819" s="398"/>
      <c r="AZ819" s="401"/>
      <c r="BB819" s="161">
        <v>0</v>
      </c>
      <c r="BC819" s="162">
        <v>0</v>
      </c>
      <c r="BD819" s="163">
        <v>17707.2</v>
      </c>
      <c r="BE819" s="164">
        <v>12</v>
      </c>
      <c r="BG819" s="401"/>
      <c r="BH819" s="398"/>
      <c r="BI819" s="400"/>
      <c r="BK819" s="161">
        <v>0</v>
      </c>
      <c r="BL819" s="162">
        <v>0</v>
      </c>
      <c r="BM819" s="163">
        <v>17707.2</v>
      </c>
      <c r="BN819" s="164">
        <v>12</v>
      </c>
      <c r="BP819" s="400"/>
      <c r="BQ819" s="398"/>
      <c r="BR819" s="401"/>
      <c r="BT819" s="161">
        <v>0</v>
      </c>
      <c r="BU819" s="162">
        <v>0</v>
      </c>
      <c r="BV819" s="163">
        <v>17707.2</v>
      </c>
      <c r="BW819" s="164">
        <v>12</v>
      </c>
      <c r="BY819" s="401"/>
      <c r="BZ819" s="398"/>
      <c r="CA819" s="400"/>
      <c r="CC819" s="161">
        <v>0</v>
      </c>
      <c r="CD819" s="162">
        <v>0</v>
      </c>
      <c r="CE819" s="163">
        <v>17707.2</v>
      </c>
      <c r="CF819" s="164">
        <v>12</v>
      </c>
      <c r="CH819" s="400"/>
      <c r="CI819" s="398"/>
      <c r="CJ819" s="401"/>
      <c r="CL819" s="161">
        <v>0</v>
      </c>
      <c r="CM819" s="162">
        <v>0</v>
      </c>
      <c r="CN819" s="163">
        <v>17707.2</v>
      </c>
      <c r="CO819" s="164">
        <v>12</v>
      </c>
      <c r="CQ819" s="401"/>
      <c r="CR819" s="398"/>
      <c r="CS819" s="400"/>
      <c r="CU819" s="161">
        <v>0</v>
      </c>
      <c r="CV819" s="162">
        <v>0</v>
      </c>
      <c r="CW819" s="163">
        <v>17707.2</v>
      </c>
      <c r="CX819" s="164">
        <v>12</v>
      </c>
      <c r="CZ819" s="400"/>
      <c r="DA819" s="398"/>
      <c r="DB819" s="401"/>
      <c r="DD819" s="161">
        <v>0</v>
      </c>
      <c r="DE819" s="162">
        <v>0</v>
      </c>
      <c r="DF819" s="163">
        <v>17707.2</v>
      </c>
      <c r="DG819" s="164">
        <v>12</v>
      </c>
      <c r="DI819" s="401"/>
      <c r="DJ819" s="398"/>
      <c r="DK819" s="400"/>
      <c r="DM819" s="161">
        <v>0</v>
      </c>
      <c r="DN819" s="162">
        <v>0</v>
      </c>
      <c r="DO819" s="163">
        <v>17707.2</v>
      </c>
      <c r="DP819" s="164">
        <v>12</v>
      </c>
      <c r="DR819" s="400"/>
      <c r="DS819" s="398"/>
      <c r="DT819" s="401"/>
      <c r="DV819" s="161">
        <v>0</v>
      </c>
      <c r="DW819" s="162">
        <v>0</v>
      </c>
      <c r="DX819" s="163">
        <v>17707.2</v>
      </c>
      <c r="DY819" s="164">
        <v>12</v>
      </c>
      <c r="EA819" s="401"/>
      <c r="EB819" s="398"/>
      <c r="EC819" s="400"/>
      <c r="EE819" s="161">
        <v>0</v>
      </c>
      <c r="EF819" s="162">
        <v>0</v>
      </c>
      <c r="EG819" s="163">
        <v>17707.2</v>
      </c>
      <c r="EH819" s="164">
        <v>11.6</v>
      </c>
      <c r="EJ819" s="400"/>
      <c r="EK819" s="398"/>
      <c r="EL819" s="401"/>
      <c r="EN819" s="161">
        <v>0</v>
      </c>
      <c r="EO819" s="162">
        <v>0</v>
      </c>
      <c r="EP819" s="163">
        <v>17707.2</v>
      </c>
      <c r="EQ819" s="164">
        <v>11.6</v>
      </c>
      <c r="ES819" s="401"/>
      <c r="ET819" s="398"/>
      <c r="EU819" s="400"/>
      <c r="EW819" s="161">
        <v>0</v>
      </c>
      <c r="EX819" s="162">
        <v>0</v>
      </c>
      <c r="EY819" s="163">
        <v>17707.2</v>
      </c>
      <c r="EZ819" s="164">
        <v>12</v>
      </c>
      <c r="FB819" s="400"/>
      <c r="FC819" s="398"/>
      <c r="FD819" s="401"/>
      <c r="FF819" s="161">
        <v>0</v>
      </c>
      <c r="FG819" s="162">
        <v>0</v>
      </c>
      <c r="FH819" s="163">
        <v>17707.2</v>
      </c>
      <c r="FI819" s="164">
        <v>11.9</v>
      </c>
      <c r="FK819" s="401"/>
    </row>
    <row r="820" spans="1:167" ht="15" customHeight="1" x14ac:dyDescent="0.25">
      <c r="A820" s="153"/>
      <c r="B820" s="704"/>
      <c r="C820" s="704"/>
      <c r="D820" s="704"/>
      <c r="E820" s="704"/>
      <c r="F820" s="704"/>
      <c r="G820" s="399"/>
      <c r="H820" s="165">
        <v>17707.2</v>
      </c>
      <c r="I820" s="166">
        <v>2124.86</v>
      </c>
      <c r="J820" s="166">
        <v>15300</v>
      </c>
      <c r="K820" s="167">
        <v>14</v>
      </c>
      <c r="L820" s="178"/>
      <c r="M820" s="179">
        <v>6000</v>
      </c>
      <c r="N820" s="180">
        <v>570</v>
      </c>
      <c r="O820" s="180" t="s">
        <v>296</v>
      </c>
      <c r="P820" s="181">
        <v>10.5</v>
      </c>
      <c r="Q820" s="183"/>
      <c r="R820" s="183"/>
      <c r="S820" s="183"/>
      <c r="T820" s="183"/>
      <c r="U820" s="183"/>
      <c r="V820" s="153"/>
      <c r="W820" s="152"/>
      <c r="X820" s="398"/>
      <c r="Y820" s="400"/>
      <c r="AA820" s="165">
        <v>17707.2</v>
      </c>
      <c r="AB820" s="166">
        <v>2124.86</v>
      </c>
      <c r="AC820" s="166">
        <v>15299.999999999996</v>
      </c>
      <c r="AD820" s="167">
        <v>14</v>
      </c>
      <c r="AF820" s="400"/>
      <c r="AG820" s="398"/>
      <c r="AH820" s="401"/>
      <c r="AJ820" s="165">
        <v>17707.2</v>
      </c>
      <c r="AK820" s="166">
        <v>2124.86</v>
      </c>
      <c r="AL820" s="166">
        <v>15300</v>
      </c>
      <c r="AM820" s="167">
        <v>14</v>
      </c>
      <c r="AO820" s="401"/>
      <c r="AP820" s="398"/>
      <c r="AQ820" s="400"/>
      <c r="AS820" s="165">
        <v>17707.2</v>
      </c>
      <c r="AT820" s="166">
        <v>2124.86</v>
      </c>
      <c r="AU820" s="166">
        <v>15299.999999999996</v>
      </c>
      <c r="AV820" s="167">
        <v>14</v>
      </c>
      <c r="AX820" s="400"/>
      <c r="AY820" s="398"/>
      <c r="AZ820" s="401"/>
      <c r="BB820" s="165">
        <v>17707.2</v>
      </c>
      <c r="BC820" s="166">
        <v>2124.86</v>
      </c>
      <c r="BD820" s="166">
        <v>15299.999999999996</v>
      </c>
      <c r="BE820" s="167">
        <v>14</v>
      </c>
      <c r="BG820" s="401"/>
      <c r="BH820" s="398"/>
      <c r="BI820" s="400"/>
      <c r="BK820" s="165">
        <v>17707.2</v>
      </c>
      <c r="BL820" s="166">
        <v>2124.86</v>
      </c>
      <c r="BM820" s="166">
        <v>15299.999999999996</v>
      </c>
      <c r="BN820" s="167">
        <v>14</v>
      </c>
      <c r="BP820" s="400"/>
      <c r="BQ820" s="398"/>
      <c r="BR820" s="401"/>
      <c r="BT820" s="165">
        <v>17707.2</v>
      </c>
      <c r="BU820" s="166">
        <v>2124.86</v>
      </c>
      <c r="BV820" s="166">
        <v>15300</v>
      </c>
      <c r="BW820" s="167">
        <v>14</v>
      </c>
      <c r="BY820" s="401"/>
      <c r="BZ820" s="398"/>
      <c r="CA820" s="400"/>
      <c r="CC820" s="165">
        <v>17707.2</v>
      </c>
      <c r="CD820" s="166">
        <v>2124.86</v>
      </c>
      <c r="CE820" s="166">
        <v>15300</v>
      </c>
      <c r="CF820" s="167">
        <v>14</v>
      </c>
      <c r="CH820" s="400"/>
      <c r="CI820" s="398"/>
      <c r="CJ820" s="401"/>
      <c r="CL820" s="165">
        <v>17707.2</v>
      </c>
      <c r="CM820" s="166">
        <v>2124.86</v>
      </c>
      <c r="CN820" s="166">
        <v>15300</v>
      </c>
      <c r="CO820" s="167">
        <v>14</v>
      </c>
      <c r="CQ820" s="401"/>
      <c r="CR820" s="398"/>
      <c r="CS820" s="400"/>
      <c r="CU820" s="165">
        <v>17707.2</v>
      </c>
      <c r="CV820" s="166">
        <v>2124.86</v>
      </c>
      <c r="CW820" s="166">
        <v>15300</v>
      </c>
      <c r="CX820" s="167">
        <v>14</v>
      </c>
      <c r="CZ820" s="400"/>
      <c r="DA820" s="398"/>
      <c r="DB820" s="401"/>
      <c r="DD820" s="165">
        <v>17707.2</v>
      </c>
      <c r="DE820" s="166">
        <v>2124.86</v>
      </c>
      <c r="DF820" s="166">
        <v>15300</v>
      </c>
      <c r="DG820" s="167">
        <v>14</v>
      </c>
      <c r="DI820" s="401"/>
      <c r="DJ820" s="398"/>
      <c r="DK820" s="400"/>
      <c r="DM820" s="165">
        <v>17707.2</v>
      </c>
      <c r="DN820" s="166">
        <v>2124.86</v>
      </c>
      <c r="DO820" s="166">
        <v>15300</v>
      </c>
      <c r="DP820" s="167">
        <v>14</v>
      </c>
      <c r="DR820" s="400"/>
      <c r="DS820" s="398"/>
      <c r="DT820" s="401"/>
      <c r="DV820" s="165">
        <v>17707.2</v>
      </c>
      <c r="DW820" s="166">
        <v>2124.86</v>
      </c>
      <c r="DX820" s="166">
        <v>15300</v>
      </c>
      <c r="DY820" s="167">
        <v>14</v>
      </c>
      <c r="EA820" s="401"/>
      <c r="EB820" s="398"/>
      <c r="EC820" s="400"/>
      <c r="EE820" s="165">
        <v>17707.2</v>
      </c>
      <c r="EF820" s="166">
        <v>2054.04</v>
      </c>
      <c r="EG820" s="166">
        <v>15300</v>
      </c>
      <c r="EH820" s="167">
        <v>13.7</v>
      </c>
      <c r="EJ820" s="400"/>
      <c r="EK820" s="398"/>
      <c r="EL820" s="401"/>
      <c r="EN820" s="165">
        <v>17707.2</v>
      </c>
      <c r="EO820" s="166">
        <v>2054.04</v>
      </c>
      <c r="EP820" s="166">
        <v>15300</v>
      </c>
      <c r="EQ820" s="167">
        <v>13.7</v>
      </c>
      <c r="ES820" s="401"/>
      <c r="ET820" s="398"/>
      <c r="EU820" s="400"/>
      <c r="EW820" s="165">
        <v>17707.2</v>
      </c>
      <c r="EX820" s="166">
        <v>2124.86</v>
      </c>
      <c r="EY820" s="166">
        <v>15300</v>
      </c>
      <c r="EZ820" s="167">
        <v>14</v>
      </c>
      <c r="FB820" s="400"/>
      <c r="FC820" s="398"/>
      <c r="FD820" s="401"/>
      <c r="FF820" s="165">
        <v>17707.2</v>
      </c>
      <c r="FG820" s="166">
        <v>2107.16</v>
      </c>
      <c r="FH820" s="166">
        <v>15300</v>
      </c>
      <c r="FI820" s="167">
        <v>13.92</v>
      </c>
      <c r="FK820" s="401"/>
    </row>
    <row r="821" spans="1:167" ht="15" customHeight="1" x14ac:dyDescent="0.25">
      <c r="A821" s="153"/>
      <c r="B821" s="704"/>
      <c r="C821" s="704"/>
      <c r="D821" s="704"/>
      <c r="E821" s="704"/>
      <c r="F821" s="704"/>
      <c r="G821" s="399"/>
      <c r="H821" s="168">
        <v>33007.199999999997</v>
      </c>
      <c r="I821" s="163">
        <v>4266.8599999999997</v>
      </c>
      <c r="J821" s="163">
        <v>20400</v>
      </c>
      <c r="K821" s="164">
        <v>18.5</v>
      </c>
      <c r="L821" s="178"/>
      <c r="M821" s="178"/>
      <c r="N821" s="178"/>
      <c r="O821" s="178"/>
      <c r="P821" s="178"/>
      <c r="Q821" s="420"/>
      <c r="R821" s="420"/>
      <c r="S821" s="420"/>
      <c r="T821" s="420"/>
      <c r="U821" s="420"/>
      <c r="V821" s="153"/>
      <c r="W821" s="152"/>
      <c r="X821" s="398"/>
      <c r="Y821" s="400"/>
      <c r="AA821" s="168">
        <v>33007.199999999997</v>
      </c>
      <c r="AB821" s="182">
        <v>4266.8599999999997</v>
      </c>
      <c r="AC821" s="163">
        <v>20400</v>
      </c>
      <c r="AD821" s="164">
        <v>18.5</v>
      </c>
      <c r="AF821" s="400"/>
      <c r="AG821" s="398"/>
      <c r="AH821" s="401"/>
      <c r="AJ821" s="168">
        <v>33007.199999999997</v>
      </c>
      <c r="AK821" s="163">
        <v>4266.8599999999997</v>
      </c>
      <c r="AL821" s="163">
        <v>20400</v>
      </c>
      <c r="AM821" s="164">
        <v>18.5</v>
      </c>
      <c r="AO821" s="401"/>
      <c r="AP821" s="398"/>
      <c r="AQ821" s="400"/>
      <c r="AS821" s="168">
        <v>33007.199999999997</v>
      </c>
      <c r="AT821" s="182">
        <v>4266.8599999999997</v>
      </c>
      <c r="AU821" s="163">
        <v>20400</v>
      </c>
      <c r="AV821" s="164">
        <v>18.5</v>
      </c>
      <c r="AX821" s="400"/>
      <c r="AY821" s="398"/>
      <c r="AZ821" s="401"/>
      <c r="BB821" s="168">
        <v>33007.199999999997</v>
      </c>
      <c r="BC821" s="182">
        <v>4266.8599999999997</v>
      </c>
      <c r="BD821" s="163">
        <v>20400</v>
      </c>
      <c r="BE821" s="164">
        <v>18.5</v>
      </c>
      <c r="BG821" s="401"/>
      <c r="BH821" s="398"/>
      <c r="BI821" s="400"/>
      <c r="BK821" s="168">
        <v>33007.199999999997</v>
      </c>
      <c r="BL821" s="182">
        <v>4266.8599999999997</v>
      </c>
      <c r="BM821" s="163">
        <v>20400</v>
      </c>
      <c r="BN821" s="164">
        <v>18.5</v>
      </c>
      <c r="BP821" s="400"/>
      <c r="BQ821" s="398"/>
      <c r="BR821" s="401"/>
      <c r="BT821" s="168">
        <v>33007.199999999997</v>
      </c>
      <c r="BU821" s="182">
        <v>4266.8599999999997</v>
      </c>
      <c r="BV821" s="163">
        <v>20400</v>
      </c>
      <c r="BW821" s="164">
        <v>18.5</v>
      </c>
      <c r="BY821" s="401"/>
      <c r="BZ821" s="398"/>
      <c r="CA821" s="400"/>
      <c r="CC821" s="168">
        <v>33007.199999999997</v>
      </c>
      <c r="CD821" s="182">
        <v>4266.8599999999997</v>
      </c>
      <c r="CE821" s="163">
        <v>20400</v>
      </c>
      <c r="CF821" s="164">
        <v>18.5</v>
      </c>
      <c r="CH821" s="400"/>
      <c r="CI821" s="398"/>
      <c r="CJ821" s="401"/>
      <c r="CL821" s="168">
        <v>33007.199999999997</v>
      </c>
      <c r="CM821" s="182">
        <v>4266.8599999999997</v>
      </c>
      <c r="CN821" s="163">
        <v>20400</v>
      </c>
      <c r="CO821" s="164">
        <v>18.5</v>
      </c>
      <c r="CQ821" s="401"/>
      <c r="CR821" s="398"/>
      <c r="CS821" s="400"/>
      <c r="CU821" s="168">
        <v>33007.199999999997</v>
      </c>
      <c r="CV821" s="182">
        <v>4266.8599999999997</v>
      </c>
      <c r="CW821" s="163">
        <v>20400</v>
      </c>
      <c r="CX821" s="164">
        <v>18.5</v>
      </c>
      <c r="CZ821" s="400"/>
      <c r="DA821" s="398"/>
      <c r="DB821" s="401"/>
      <c r="DD821" s="168">
        <v>33007.199999999997</v>
      </c>
      <c r="DE821" s="163">
        <v>4266.8599999999997</v>
      </c>
      <c r="DF821" s="163">
        <v>20400</v>
      </c>
      <c r="DG821" s="164">
        <v>18.5</v>
      </c>
      <c r="DI821" s="401"/>
      <c r="DJ821" s="398"/>
      <c r="DK821" s="400"/>
      <c r="DM821" s="168">
        <v>33007.199999999997</v>
      </c>
      <c r="DN821" s="163">
        <v>4266.8599999999997</v>
      </c>
      <c r="DO821" s="163">
        <v>20400</v>
      </c>
      <c r="DP821" s="164">
        <v>18.5</v>
      </c>
      <c r="DR821" s="400"/>
      <c r="DS821" s="398"/>
      <c r="DT821" s="401"/>
      <c r="DV821" s="168">
        <v>33007.199999999997</v>
      </c>
      <c r="DW821" s="182">
        <v>4266.8599999999997</v>
      </c>
      <c r="DX821" s="163">
        <v>20400</v>
      </c>
      <c r="DY821" s="164">
        <v>18.5</v>
      </c>
      <c r="EA821" s="401"/>
      <c r="EB821" s="398"/>
      <c r="EC821" s="400"/>
      <c r="EE821" s="168">
        <v>33007.199999999997</v>
      </c>
      <c r="EF821" s="182">
        <v>4150.1400000000003</v>
      </c>
      <c r="EG821" s="163">
        <v>20400</v>
      </c>
      <c r="EH821" s="164">
        <v>18.3</v>
      </c>
      <c r="EJ821" s="400"/>
      <c r="EK821" s="398"/>
      <c r="EL821" s="401"/>
      <c r="EN821" s="168">
        <v>33007.199999999997</v>
      </c>
      <c r="EO821" s="182">
        <v>4150.1400000000003</v>
      </c>
      <c r="EP821" s="163">
        <v>20400</v>
      </c>
      <c r="EQ821" s="164">
        <v>18.3</v>
      </c>
      <c r="ES821" s="401"/>
      <c r="ET821" s="398"/>
      <c r="EU821" s="400"/>
      <c r="EW821" s="168">
        <v>33007.199999999997</v>
      </c>
      <c r="EX821" s="182">
        <v>4266.8599999999997</v>
      </c>
      <c r="EY821" s="163">
        <v>20400</v>
      </c>
      <c r="EZ821" s="164">
        <v>18.5</v>
      </c>
      <c r="FB821" s="400"/>
      <c r="FC821" s="398"/>
      <c r="FD821" s="401"/>
      <c r="FF821" s="168">
        <v>33007.199999999997</v>
      </c>
      <c r="FG821" s="182">
        <v>4236.92</v>
      </c>
      <c r="FH821" s="163">
        <v>20400</v>
      </c>
      <c r="FI821" s="164">
        <v>18.45</v>
      </c>
      <c r="FK821" s="401"/>
    </row>
    <row r="822" spans="1:167" ht="15" customHeight="1" x14ac:dyDescent="0.25">
      <c r="A822" s="153"/>
      <c r="B822" s="704"/>
      <c r="C822" s="704"/>
      <c r="D822" s="704"/>
      <c r="E822" s="704"/>
      <c r="F822" s="704"/>
      <c r="G822" s="399"/>
      <c r="H822" s="179">
        <v>53407.199999999997</v>
      </c>
      <c r="I822" s="180">
        <v>8040.86</v>
      </c>
      <c r="J822" s="180" t="s">
        <v>296</v>
      </c>
      <c r="K822" s="181">
        <v>21.5</v>
      </c>
      <c r="L822" s="178"/>
      <c r="M822" s="178"/>
      <c r="N822" s="178"/>
      <c r="O822" s="178"/>
      <c r="P822" s="178"/>
      <c r="Q822" s="420"/>
      <c r="R822" s="420"/>
      <c r="S822" s="420"/>
      <c r="T822" s="420"/>
      <c r="U822" s="420"/>
      <c r="V822" s="153"/>
      <c r="W822" s="152"/>
      <c r="X822" s="398"/>
      <c r="Y822" s="400"/>
      <c r="AA822" s="165">
        <v>53407.199999999997</v>
      </c>
      <c r="AB822" s="166">
        <v>8040.86</v>
      </c>
      <c r="AC822" s="166">
        <v>26592.799999999999</v>
      </c>
      <c r="AD822" s="167">
        <v>21.5</v>
      </c>
      <c r="AF822" s="400"/>
      <c r="AG822" s="398"/>
      <c r="AH822" s="401"/>
      <c r="AJ822" s="179">
        <v>53407.199999999997</v>
      </c>
      <c r="AK822" s="180">
        <v>8040.86</v>
      </c>
      <c r="AL822" s="180" t="s">
        <v>296</v>
      </c>
      <c r="AM822" s="181">
        <v>21.5</v>
      </c>
      <c r="AO822" s="401"/>
      <c r="AP822" s="398"/>
      <c r="AQ822" s="400"/>
      <c r="AS822" s="165">
        <v>53407.199999999997</v>
      </c>
      <c r="AT822" s="166">
        <v>8040.86</v>
      </c>
      <c r="AU822" s="166">
        <v>36592.800000000003</v>
      </c>
      <c r="AV822" s="167">
        <v>21.5</v>
      </c>
      <c r="AX822" s="400"/>
      <c r="AY822" s="398"/>
      <c r="AZ822" s="401"/>
      <c r="BB822" s="179">
        <v>53407.199999999997</v>
      </c>
      <c r="BC822" s="180">
        <v>8040.86</v>
      </c>
      <c r="BD822" s="180" t="s">
        <v>296</v>
      </c>
      <c r="BE822" s="181">
        <v>21.5</v>
      </c>
      <c r="BG822" s="401"/>
      <c r="BH822" s="398"/>
      <c r="BI822" s="400"/>
      <c r="BK822" s="179">
        <v>53407.199999999997</v>
      </c>
      <c r="BL822" s="180">
        <v>8040.86</v>
      </c>
      <c r="BM822" s="180" t="s">
        <v>296</v>
      </c>
      <c r="BN822" s="181">
        <v>21.5</v>
      </c>
      <c r="BP822" s="400"/>
      <c r="BQ822" s="398"/>
      <c r="BR822" s="401"/>
      <c r="BT822" s="165">
        <v>53407.199999999997</v>
      </c>
      <c r="BU822" s="166">
        <v>8040.86</v>
      </c>
      <c r="BV822" s="166">
        <v>14300</v>
      </c>
      <c r="BW822" s="167">
        <v>21.5</v>
      </c>
      <c r="BY822" s="401"/>
      <c r="BZ822" s="398"/>
      <c r="CA822" s="400"/>
      <c r="CC822" s="179">
        <v>53407.199999999997</v>
      </c>
      <c r="CD822" s="180">
        <v>8040.86</v>
      </c>
      <c r="CE822" s="180" t="s">
        <v>296</v>
      </c>
      <c r="CF822" s="181">
        <v>21.5</v>
      </c>
      <c r="CH822" s="400"/>
      <c r="CI822" s="398"/>
      <c r="CJ822" s="401"/>
      <c r="CL822" s="179">
        <v>53407.199999999997</v>
      </c>
      <c r="CM822" s="180">
        <v>8040.86</v>
      </c>
      <c r="CN822" s="180" t="s">
        <v>296</v>
      </c>
      <c r="CO822" s="181">
        <v>21.5</v>
      </c>
      <c r="CQ822" s="401"/>
      <c r="CR822" s="398"/>
      <c r="CS822" s="400"/>
      <c r="CU822" s="165">
        <v>53407.199999999997</v>
      </c>
      <c r="CV822" s="166">
        <v>8040.86</v>
      </c>
      <c r="CW822" s="166">
        <v>66593</v>
      </c>
      <c r="CX822" s="167">
        <v>21.5</v>
      </c>
      <c r="CZ822" s="400"/>
      <c r="DA822" s="398"/>
      <c r="DB822" s="401"/>
      <c r="DD822" s="179">
        <v>53407.199999999997</v>
      </c>
      <c r="DE822" s="180">
        <v>8040.86</v>
      </c>
      <c r="DF822" s="180" t="s">
        <v>296</v>
      </c>
      <c r="DG822" s="181">
        <v>21.5</v>
      </c>
      <c r="DI822" s="401"/>
      <c r="DJ822" s="398"/>
      <c r="DK822" s="400"/>
      <c r="DM822" s="165">
        <v>53407.199999999997</v>
      </c>
      <c r="DN822" s="166">
        <v>8040.86</v>
      </c>
      <c r="DO822" s="166">
        <v>7300</v>
      </c>
      <c r="DP822" s="167">
        <v>21.5</v>
      </c>
      <c r="DR822" s="400"/>
      <c r="DS822" s="398"/>
      <c r="DT822" s="401"/>
      <c r="DV822" s="179">
        <v>53407.199999999997</v>
      </c>
      <c r="DW822" s="180">
        <v>8040.86</v>
      </c>
      <c r="DX822" s="180" t="s">
        <v>296</v>
      </c>
      <c r="DY822" s="181">
        <v>21.5</v>
      </c>
      <c r="EA822" s="401"/>
      <c r="EB822" s="398"/>
      <c r="EC822" s="400"/>
      <c r="EE822" s="179">
        <v>53407.199999999997</v>
      </c>
      <c r="EF822" s="180">
        <v>7883.34</v>
      </c>
      <c r="EG822" s="180" t="s">
        <v>296</v>
      </c>
      <c r="EH822" s="181">
        <v>21.4</v>
      </c>
      <c r="EJ822" s="400"/>
      <c r="EK822" s="398"/>
      <c r="EL822" s="401"/>
      <c r="EN822" s="179">
        <v>53407.199999999997</v>
      </c>
      <c r="EO822" s="180">
        <v>7883.34</v>
      </c>
      <c r="EP822" s="180" t="s">
        <v>296</v>
      </c>
      <c r="EQ822" s="181">
        <v>21.4</v>
      </c>
      <c r="ES822" s="401"/>
      <c r="ET822" s="398"/>
      <c r="EU822" s="400"/>
      <c r="EW822" s="165">
        <v>53407.199999999997</v>
      </c>
      <c r="EX822" s="166">
        <v>8040.86</v>
      </c>
      <c r="EY822" s="166">
        <v>66593</v>
      </c>
      <c r="EZ822" s="167">
        <v>21.5</v>
      </c>
      <c r="FB822" s="400"/>
      <c r="FC822" s="398"/>
      <c r="FD822" s="401"/>
      <c r="FF822" s="179">
        <v>53407.199999999997</v>
      </c>
      <c r="FG822" s="180">
        <v>8000.72</v>
      </c>
      <c r="FH822" s="180" t="s">
        <v>296</v>
      </c>
      <c r="FI822" s="181">
        <v>21.48</v>
      </c>
      <c r="FK822" s="401"/>
    </row>
    <row r="823" spans="1:167" ht="15" customHeight="1" x14ac:dyDescent="0.25">
      <c r="A823" s="153"/>
      <c r="B823" s="704"/>
      <c r="C823" s="704"/>
      <c r="D823" s="704"/>
      <c r="E823" s="704"/>
      <c r="F823" s="704"/>
      <c r="G823" s="399"/>
      <c r="H823" s="174" t="s">
        <v>299</v>
      </c>
      <c r="I823" s="182"/>
      <c r="J823" s="182"/>
      <c r="K823" s="183"/>
      <c r="L823" s="178"/>
      <c r="M823" s="178"/>
      <c r="N823" s="178"/>
      <c r="O823" s="178"/>
      <c r="P823" s="178"/>
      <c r="Q823" s="420"/>
      <c r="R823" s="420"/>
      <c r="S823" s="420"/>
      <c r="T823" s="420"/>
      <c r="U823" s="420"/>
      <c r="V823" s="153"/>
      <c r="W823" s="152"/>
      <c r="X823" s="398"/>
      <c r="Y823" s="400"/>
      <c r="AA823" s="404">
        <v>80000</v>
      </c>
      <c r="AB823" s="182">
        <v>13758.31</v>
      </c>
      <c r="AC823" s="182">
        <v>20000</v>
      </c>
      <c r="AD823" s="234">
        <v>22.5</v>
      </c>
      <c r="AF823" s="400"/>
      <c r="AG823" s="398"/>
      <c r="AH823" s="401"/>
      <c r="AJ823" s="174"/>
      <c r="AK823" s="182"/>
      <c r="AL823" s="182"/>
      <c r="AM823" s="183"/>
      <c r="AO823" s="401"/>
      <c r="AP823" s="398"/>
      <c r="AQ823" s="400"/>
      <c r="AS823" s="404">
        <v>90000</v>
      </c>
      <c r="AT823" s="182">
        <v>15908.32</v>
      </c>
      <c r="AU823" s="182">
        <v>85000</v>
      </c>
      <c r="AV823" s="234">
        <v>24</v>
      </c>
      <c r="AX823" s="400"/>
      <c r="AY823" s="398"/>
      <c r="AZ823" s="401"/>
      <c r="BG823" s="401"/>
      <c r="BH823" s="398"/>
      <c r="BI823" s="400"/>
      <c r="BP823" s="400"/>
      <c r="BQ823" s="398"/>
      <c r="BR823" s="401"/>
      <c r="BT823" s="404">
        <v>67707.199999999997</v>
      </c>
      <c r="BU823" s="182">
        <v>11115.36</v>
      </c>
      <c r="BV823" s="182">
        <v>12300</v>
      </c>
      <c r="BW823" s="234">
        <v>22</v>
      </c>
      <c r="BY823" s="401"/>
      <c r="BZ823" s="398"/>
      <c r="CA823" s="400"/>
      <c r="CH823" s="400"/>
      <c r="CI823" s="398"/>
      <c r="CJ823" s="401"/>
      <c r="CQ823" s="401"/>
      <c r="CR823" s="398"/>
      <c r="CS823" s="400"/>
      <c r="CU823" s="404">
        <v>120000.2</v>
      </c>
      <c r="CV823" s="182">
        <v>22358.36</v>
      </c>
      <c r="CW823" s="182">
        <v>55000</v>
      </c>
      <c r="CX823" s="234">
        <v>23.5</v>
      </c>
      <c r="CZ823" s="400"/>
      <c r="DA823" s="398"/>
      <c r="DB823" s="401"/>
      <c r="DD823" s="174"/>
      <c r="DE823" s="182"/>
      <c r="DF823" s="182"/>
      <c r="DG823" s="183"/>
      <c r="DI823" s="401"/>
      <c r="DJ823" s="398"/>
      <c r="DK823" s="400"/>
      <c r="DM823" s="168">
        <v>60707.199999999997</v>
      </c>
      <c r="DN823" s="163">
        <v>9610.36</v>
      </c>
      <c r="DO823" s="163">
        <v>19300</v>
      </c>
      <c r="DP823" s="164">
        <v>22</v>
      </c>
      <c r="DR823" s="400"/>
      <c r="DS823" s="398"/>
      <c r="DT823" s="401"/>
      <c r="EA823" s="401"/>
      <c r="EB823" s="398"/>
      <c r="EC823" s="400"/>
      <c r="EJ823" s="400"/>
      <c r="EK823" s="398"/>
      <c r="EL823" s="401"/>
      <c r="ES823" s="401"/>
      <c r="ET823" s="398"/>
      <c r="EU823" s="400"/>
      <c r="EW823" s="404">
        <v>120000.2</v>
      </c>
      <c r="EX823" s="182">
        <v>22358.36</v>
      </c>
      <c r="EY823" s="182">
        <v>55000</v>
      </c>
      <c r="EZ823" s="234">
        <v>22.5</v>
      </c>
      <c r="FB823" s="400"/>
      <c r="FC823" s="398"/>
      <c r="FD823" s="401"/>
      <c r="FK823" s="401"/>
    </row>
    <row r="824" spans="1:167" ht="15" customHeight="1" x14ac:dyDescent="0.25">
      <c r="A824" s="153"/>
      <c r="B824" s="704"/>
      <c r="C824" s="704"/>
      <c r="D824" s="704"/>
      <c r="E824" s="704"/>
      <c r="F824" s="704"/>
      <c r="G824" s="399"/>
      <c r="H824" s="174"/>
      <c r="I824" s="182"/>
      <c r="J824" s="182"/>
      <c r="K824" s="183"/>
      <c r="L824" s="178"/>
      <c r="M824" s="178"/>
      <c r="N824" s="178"/>
      <c r="O824" s="178"/>
      <c r="P824" s="178"/>
      <c r="Q824" s="420"/>
      <c r="R824" s="420"/>
      <c r="S824" s="420"/>
      <c r="T824" s="420"/>
      <c r="U824" s="420"/>
      <c r="V824" s="153"/>
      <c r="W824" s="152"/>
      <c r="X824" s="398"/>
      <c r="Y824" s="400"/>
      <c r="AA824" s="165">
        <v>100000</v>
      </c>
      <c r="AB824" s="166">
        <v>18258.310000000001</v>
      </c>
      <c r="AC824" s="166">
        <v>20000</v>
      </c>
      <c r="AD824" s="167">
        <v>23.5</v>
      </c>
      <c r="AF824" s="400"/>
      <c r="AG824" s="398"/>
      <c r="AH824" s="401"/>
      <c r="AJ824" s="687" t="s">
        <v>300</v>
      </c>
      <c r="AK824" s="688"/>
      <c r="AL824" s="688"/>
      <c r="AM824" s="689"/>
      <c r="AO824" s="401"/>
      <c r="AP824" s="398"/>
      <c r="AQ824" s="400"/>
      <c r="AS824" s="179">
        <v>175000</v>
      </c>
      <c r="AT824" s="180">
        <v>36308.32</v>
      </c>
      <c r="AU824" s="180" t="s">
        <v>296</v>
      </c>
      <c r="AV824" s="181">
        <v>25</v>
      </c>
      <c r="AX824" s="400"/>
      <c r="AY824" s="398"/>
      <c r="AZ824" s="401"/>
      <c r="BB824" s="687" t="s">
        <v>300</v>
      </c>
      <c r="BC824" s="688"/>
      <c r="BD824" s="688"/>
      <c r="BE824" s="689"/>
      <c r="BG824" s="401"/>
      <c r="BH824" s="398"/>
      <c r="BI824" s="400"/>
      <c r="BK824" s="687" t="s">
        <v>300</v>
      </c>
      <c r="BL824" s="688"/>
      <c r="BM824" s="688"/>
      <c r="BN824" s="689"/>
      <c r="BP824" s="400"/>
      <c r="BQ824" s="398"/>
      <c r="BR824" s="401"/>
      <c r="BT824" s="165">
        <v>80007.199999999997</v>
      </c>
      <c r="BU824" s="166">
        <v>13821.36</v>
      </c>
      <c r="BV824" s="166">
        <v>19400</v>
      </c>
      <c r="BW824" s="167">
        <v>22.5</v>
      </c>
      <c r="BY824" s="401"/>
      <c r="BZ824" s="398"/>
      <c r="CA824" s="400"/>
      <c r="CC824" s="687" t="s">
        <v>300</v>
      </c>
      <c r="CD824" s="688"/>
      <c r="CE824" s="688"/>
      <c r="CF824" s="689"/>
      <c r="CH824" s="400"/>
      <c r="CI824" s="398"/>
      <c r="CJ824" s="401"/>
      <c r="CL824" s="687" t="s">
        <v>300</v>
      </c>
      <c r="CM824" s="688"/>
      <c r="CN824" s="688"/>
      <c r="CO824" s="689"/>
      <c r="CQ824" s="401"/>
      <c r="CR824" s="398"/>
      <c r="CS824" s="400"/>
      <c r="CU824" s="179">
        <v>175000.2</v>
      </c>
      <c r="CV824" s="180">
        <v>35283.360000000001</v>
      </c>
      <c r="CW824" s="180" t="s">
        <v>296</v>
      </c>
      <c r="CX824" s="181">
        <v>25.5</v>
      </c>
      <c r="CZ824" s="400"/>
      <c r="DA824" s="398"/>
      <c r="DB824" s="401"/>
      <c r="DD824" s="687" t="s">
        <v>300</v>
      </c>
      <c r="DE824" s="688"/>
      <c r="DF824" s="688"/>
      <c r="DG824" s="689"/>
      <c r="DI824" s="401"/>
      <c r="DJ824" s="398"/>
      <c r="DK824" s="400"/>
      <c r="DM824" s="165">
        <v>80007.199999999997</v>
      </c>
      <c r="DN824" s="166">
        <v>13856.36</v>
      </c>
      <c r="DO824" s="166">
        <v>19400</v>
      </c>
      <c r="DP824" s="167">
        <v>22.5</v>
      </c>
      <c r="DR824" s="400"/>
      <c r="DS824" s="398"/>
      <c r="DT824" s="401"/>
      <c r="DV824" s="687" t="s">
        <v>300</v>
      </c>
      <c r="DW824" s="688"/>
      <c r="DX824" s="688"/>
      <c r="DY824" s="689"/>
      <c r="EA824" s="401"/>
      <c r="EB824" s="398"/>
      <c r="EC824" s="400"/>
      <c r="EE824" s="687" t="s">
        <v>300</v>
      </c>
      <c r="EF824" s="688"/>
      <c r="EG824" s="688"/>
      <c r="EH824" s="689"/>
      <c r="EJ824" s="400"/>
      <c r="EK824" s="398"/>
      <c r="EL824" s="401"/>
      <c r="EN824" s="687" t="s">
        <v>300</v>
      </c>
      <c r="EO824" s="688"/>
      <c r="EP824" s="688"/>
      <c r="EQ824" s="689"/>
      <c r="ES824" s="401"/>
      <c r="ET824" s="398"/>
      <c r="EU824" s="400"/>
      <c r="EW824" s="179">
        <v>175000.2</v>
      </c>
      <c r="EX824" s="180">
        <v>34733.360000000001</v>
      </c>
      <c r="EY824" s="180" t="s">
        <v>296</v>
      </c>
      <c r="EZ824" s="181">
        <v>23.5</v>
      </c>
      <c r="FB824" s="400"/>
      <c r="FC824" s="398"/>
      <c r="FD824" s="401"/>
      <c r="FF824" s="687" t="s">
        <v>300</v>
      </c>
      <c r="FG824" s="688"/>
      <c r="FH824" s="688"/>
      <c r="FI824" s="689"/>
      <c r="FK824" s="401"/>
    </row>
    <row r="825" spans="1:167" ht="15" customHeight="1" x14ac:dyDescent="0.25">
      <c r="A825" s="153"/>
      <c r="B825" s="704"/>
      <c r="C825" s="704"/>
      <c r="D825" s="704"/>
      <c r="E825" s="704"/>
      <c r="F825" s="704"/>
      <c r="G825" s="399"/>
      <c r="H825" s="687" t="s">
        <v>300</v>
      </c>
      <c r="I825" s="688"/>
      <c r="J825" s="688"/>
      <c r="K825" s="689"/>
      <c r="L825" s="178"/>
      <c r="M825" s="687" t="s">
        <v>310</v>
      </c>
      <c r="N825" s="688"/>
      <c r="O825" s="688"/>
      <c r="P825" s="689"/>
      <c r="Q825" s="420"/>
      <c r="R825" s="420"/>
      <c r="S825" s="420"/>
      <c r="T825" s="420"/>
      <c r="U825" s="420"/>
      <c r="V825" s="153"/>
      <c r="W825" s="152"/>
      <c r="X825" s="398"/>
      <c r="Y825" s="400"/>
      <c r="AA825" s="193">
        <v>120000</v>
      </c>
      <c r="AB825" s="194">
        <v>22958.31</v>
      </c>
      <c r="AC825" s="194" t="s">
        <v>296</v>
      </c>
      <c r="AD825" s="195">
        <v>24.5</v>
      </c>
      <c r="AF825" s="400"/>
      <c r="AG825" s="398"/>
      <c r="AH825" s="401"/>
      <c r="AJ825" s="690"/>
      <c r="AK825" s="691"/>
      <c r="AL825" s="691"/>
      <c r="AM825" s="692"/>
      <c r="AO825" s="401"/>
      <c r="AP825" s="398"/>
      <c r="AQ825" s="400"/>
      <c r="AX825" s="400"/>
      <c r="AY825" s="398"/>
      <c r="AZ825" s="401"/>
      <c r="BB825" s="690"/>
      <c r="BC825" s="691"/>
      <c r="BD825" s="691"/>
      <c r="BE825" s="692"/>
      <c r="BG825" s="401"/>
      <c r="BH825" s="398"/>
      <c r="BI825" s="400"/>
      <c r="BK825" s="690"/>
      <c r="BL825" s="691"/>
      <c r="BM825" s="691"/>
      <c r="BN825" s="692"/>
      <c r="BP825" s="400"/>
      <c r="BQ825" s="398"/>
      <c r="BR825" s="401"/>
      <c r="BT825" s="168">
        <v>99407.2</v>
      </c>
      <c r="BU825" s="163">
        <v>18186.36</v>
      </c>
      <c r="BV825" s="163">
        <v>20600</v>
      </c>
      <c r="BW825" s="164">
        <v>23.5</v>
      </c>
      <c r="BY825" s="401"/>
      <c r="BZ825" s="398"/>
      <c r="CA825" s="400"/>
      <c r="CC825" s="690"/>
      <c r="CD825" s="691"/>
      <c r="CE825" s="691"/>
      <c r="CF825" s="692"/>
      <c r="CH825" s="400"/>
      <c r="CI825" s="398"/>
      <c r="CJ825" s="401"/>
      <c r="CL825" s="690"/>
      <c r="CM825" s="691"/>
      <c r="CN825" s="691"/>
      <c r="CO825" s="692"/>
      <c r="CQ825" s="401"/>
      <c r="CR825" s="398"/>
      <c r="CS825" s="400"/>
      <c r="CZ825" s="400"/>
      <c r="DA825" s="398"/>
      <c r="DB825" s="401"/>
      <c r="DD825" s="690"/>
      <c r="DE825" s="691"/>
      <c r="DF825" s="691"/>
      <c r="DG825" s="692"/>
      <c r="DI825" s="401"/>
      <c r="DJ825" s="398"/>
      <c r="DK825" s="400"/>
      <c r="DM825" s="168">
        <v>99407.2</v>
      </c>
      <c r="DN825" s="163">
        <v>18221.36</v>
      </c>
      <c r="DO825" s="163">
        <v>20600</v>
      </c>
      <c r="DP825" s="164">
        <v>23.5</v>
      </c>
      <c r="DR825" s="400"/>
      <c r="DS825" s="398"/>
      <c r="DT825" s="401"/>
      <c r="DV825" s="690"/>
      <c r="DW825" s="691"/>
      <c r="DX825" s="691"/>
      <c r="DY825" s="692"/>
      <c r="EA825" s="401"/>
      <c r="EB825" s="398"/>
      <c r="EC825" s="400"/>
      <c r="EE825" s="690"/>
      <c r="EF825" s="691"/>
      <c r="EG825" s="691"/>
      <c r="EH825" s="692"/>
      <c r="EJ825" s="400"/>
      <c r="EK825" s="398"/>
      <c r="EL825" s="401"/>
      <c r="EN825" s="690"/>
      <c r="EO825" s="691"/>
      <c r="EP825" s="691"/>
      <c r="EQ825" s="692"/>
      <c r="ES825" s="401"/>
      <c r="ET825" s="398"/>
      <c r="EU825" s="400"/>
      <c r="FB825" s="400"/>
      <c r="FC825" s="398"/>
      <c r="FD825" s="401"/>
      <c r="FF825" s="690"/>
      <c r="FG825" s="691"/>
      <c r="FH825" s="691"/>
      <c r="FI825" s="692"/>
      <c r="FK825" s="401"/>
    </row>
    <row r="826" spans="1:167" ht="15" customHeight="1" x14ac:dyDescent="0.25">
      <c r="A826" s="153"/>
      <c r="B826" s="704"/>
      <c r="C826" s="704"/>
      <c r="D826" s="704"/>
      <c r="E826" s="704"/>
      <c r="F826" s="704"/>
      <c r="G826" s="399"/>
      <c r="H826" s="690"/>
      <c r="I826" s="691"/>
      <c r="J826" s="691"/>
      <c r="K826" s="692"/>
      <c r="L826" s="178"/>
      <c r="M826" s="690"/>
      <c r="N826" s="691"/>
      <c r="O826" s="691"/>
      <c r="P826" s="692"/>
      <c r="Q826" s="420"/>
      <c r="R826" s="420"/>
      <c r="S826" s="420"/>
      <c r="T826" s="420"/>
      <c r="U826" s="420"/>
      <c r="V826" s="153"/>
      <c r="W826" s="152"/>
      <c r="X826" s="398"/>
      <c r="Y826" s="400"/>
      <c r="AA826" s="182"/>
      <c r="AB826" s="182"/>
      <c r="AC826" s="423"/>
      <c r="AD826" s="183"/>
      <c r="AF826" s="400"/>
      <c r="AG826" s="398"/>
      <c r="AH826" s="401"/>
      <c r="AJ826" s="697" t="s">
        <v>286</v>
      </c>
      <c r="AK826" s="693" t="s">
        <v>287</v>
      </c>
      <c r="AL826" s="693" t="s">
        <v>288</v>
      </c>
      <c r="AM826" s="699" t="s">
        <v>289</v>
      </c>
      <c r="AO826" s="401"/>
      <c r="AP826" s="398"/>
      <c r="AQ826" s="400"/>
      <c r="AS826" s="687" t="s">
        <v>300</v>
      </c>
      <c r="AT826" s="688"/>
      <c r="AU826" s="688"/>
      <c r="AV826" s="689"/>
      <c r="AX826" s="400"/>
      <c r="AY826" s="398"/>
      <c r="AZ826" s="401"/>
      <c r="BB826" s="697" t="s">
        <v>286</v>
      </c>
      <c r="BC826" s="693" t="s">
        <v>287</v>
      </c>
      <c r="BD826" s="693" t="s">
        <v>288</v>
      </c>
      <c r="BE826" s="699" t="s">
        <v>289</v>
      </c>
      <c r="BG826" s="401"/>
      <c r="BH826" s="398"/>
      <c r="BI826" s="400"/>
      <c r="BK826" s="697" t="s">
        <v>286</v>
      </c>
      <c r="BL826" s="693" t="s">
        <v>287</v>
      </c>
      <c r="BM826" s="693" t="s">
        <v>288</v>
      </c>
      <c r="BN826" s="699" t="s">
        <v>289</v>
      </c>
      <c r="BP826" s="400"/>
      <c r="BQ826" s="398"/>
      <c r="BR826" s="401"/>
      <c r="BT826" s="179">
        <v>120007.2</v>
      </c>
      <c r="BU826" s="180">
        <v>23027.360000000001</v>
      </c>
      <c r="BV826" s="180" t="s">
        <v>296</v>
      </c>
      <c r="BW826" s="181">
        <v>24.5</v>
      </c>
      <c r="BY826" s="401"/>
      <c r="BZ826" s="398"/>
      <c r="CA826" s="400"/>
      <c r="CC826" s="697" t="s">
        <v>286</v>
      </c>
      <c r="CD826" s="693" t="s">
        <v>287</v>
      </c>
      <c r="CE826" s="693" t="s">
        <v>288</v>
      </c>
      <c r="CF826" s="699" t="s">
        <v>289</v>
      </c>
      <c r="CH826" s="400"/>
      <c r="CI826" s="398"/>
      <c r="CJ826" s="401"/>
      <c r="CL826" s="697" t="s">
        <v>286</v>
      </c>
      <c r="CM826" s="693" t="s">
        <v>287</v>
      </c>
      <c r="CN826" s="693" t="s">
        <v>288</v>
      </c>
      <c r="CO826" s="699" t="s">
        <v>289</v>
      </c>
      <c r="CQ826" s="401"/>
      <c r="CR826" s="398"/>
      <c r="CS826" s="400"/>
      <c r="CU826" s="687" t="s">
        <v>300</v>
      </c>
      <c r="CV826" s="688"/>
      <c r="CW826" s="688"/>
      <c r="CX826" s="689"/>
      <c r="CZ826" s="400"/>
      <c r="DA826" s="398"/>
      <c r="DB826" s="401"/>
      <c r="DD826" s="697" t="s">
        <v>286</v>
      </c>
      <c r="DE826" s="693" t="s">
        <v>287</v>
      </c>
      <c r="DF826" s="693" t="s">
        <v>288</v>
      </c>
      <c r="DG826" s="699" t="s">
        <v>289</v>
      </c>
      <c r="DI826" s="401"/>
      <c r="DJ826" s="398"/>
      <c r="DK826" s="400"/>
      <c r="DM826" s="179">
        <v>120007.2</v>
      </c>
      <c r="DN826" s="180">
        <v>23062.36</v>
      </c>
      <c r="DO826" s="180" t="s">
        <v>296</v>
      </c>
      <c r="DP826" s="181">
        <v>24.5</v>
      </c>
      <c r="DR826" s="400"/>
      <c r="DS826" s="398"/>
      <c r="DT826" s="401"/>
      <c r="DV826" s="697" t="s">
        <v>286</v>
      </c>
      <c r="DW826" s="693" t="s">
        <v>287</v>
      </c>
      <c r="DX826" s="693" t="s">
        <v>288</v>
      </c>
      <c r="DY826" s="699" t="s">
        <v>289</v>
      </c>
      <c r="EA826" s="401"/>
      <c r="EB826" s="398"/>
      <c r="EC826" s="400"/>
      <c r="EE826" s="697" t="s">
        <v>286</v>
      </c>
      <c r="EF826" s="693" t="s">
        <v>287</v>
      </c>
      <c r="EG826" s="693" t="s">
        <v>288</v>
      </c>
      <c r="EH826" s="699" t="s">
        <v>289</v>
      </c>
      <c r="EJ826" s="400"/>
      <c r="EK826" s="398"/>
      <c r="EL826" s="401"/>
      <c r="EN826" s="697" t="s">
        <v>286</v>
      </c>
      <c r="EO826" s="693" t="s">
        <v>287</v>
      </c>
      <c r="EP826" s="693" t="s">
        <v>288</v>
      </c>
      <c r="EQ826" s="699" t="s">
        <v>289</v>
      </c>
      <c r="ES826" s="401"/>
      <c r="ET826" s="398"/>
      <c r="EU826" s="400"/>
      <c r="EW826" s="687" t="s">
        <v>300</v>
      </c>
      <c r="EX826" s="688"/>
      <c r="EY826" s="688"/>
      <c r="EZ826" s="689"/>
      <c r="FB826" s="400"/>
      <c r="FC826" s="398"/>
      <c r="FD826" s="401"/>
      <c r="FF826" s="697" t="s">
        <v>286</v>
      </c>
      <c r="FG826" s="693" t="s">
        <v>287</v>
      </c>
      <c r="FH826" s="693" t="s">
        <v>288</v>
      </c>
      <c r="FI826" s="699" t="s">
        <v>289</v>
      </c>
      <c r="FK826" s="401"/>
    </row>
    <row r="827" spans="1:167" ht="15" customHeight="1" x14ac:dyDescent="0.25">
      <c r="A827" s="153"/>
      <c r="B827" s="704"/>
      <c r="C827" s="704"/>
      <c r="D827" s="704"/>
      <c r="E827" s="704"/>
      <c r="F827" s="704"/>
      <c r="G827" s="399"/>
      <c r="H827" s="697" t="s">
        <v>286</v>
      </c>
      <c r="I827" s="693" t="s">
        <v>287</v>
      </c>
      <c r="J827" s="693" t="s">
        <v>288</v>
      </c>
      <c r="K827" s="699" t="s">
        <v>289</v>
      </c>
      <c r="L827" s="178"/>
      <c r="M827" s="697" t="s">
        <v>290</v>
      </c>
      <c r="N827" s="693" t="s">
        <v>287</v>
      </c>
      <c r="O827" s="701" t="s">
        <v>291</v>
      </c>
      <c r="P827" s="699" t="s">
        <v>289</v>
      </c>
      <c r="Q827" s="420"/>
      <c r="R827" s="420"/>
      <c r="S827" s="420"/>
      <c r="T827" s="420"/>
      <c r="U827" s="420"/>
      <c r="V827" s="153"/>
      <c r="W827" s="152"/>
      <c r="X827" s="398"/>
      <c r="Y827" s="400"/>
      <c r="AA827" s="687" t="s">
        <v>300</v>
      </c>
      <c r="AB827" s="688"/>
      <c r="AC827" s="688"/>
      <c r="AD827" s="689"/>
      <c r="AF827" s="400"/>
      <c r="AG827" s="398"/>
      <c r="AH827" s="401"/>
      <c r="AJ827" s="698"/>
      <c r="AK827" s="694"/>
      <c r="AL827" s="694"/>
      <c r="AM827" s="700"/>
      <c r="AO827" s="401"/>
      <c r="AP827" s="398"/>
      <c r="AQ827" s="400"/>
      <c r="AS827" s="690"/>
      <c r="AT827" s="691"/>
      <c r="AU827" s="691"/>
      <c r="AV827" s="692"/>
      <c r="AX827" s="400"/>
      <c r="AY827" s="398"/>
      <c r="AZ827" s="401"/>
      <c r="BB827" s="698"/>
      <c r="BC827" s="694"/>
      <c r="BD827" s="694"/>
      <c r="BE827" s="700"/>
      <c r="BG827" s="401"/>
      <c r="BH827" s="398"/>
      <c r="BI827" s="400"/>
      <c r="BK827" s="698"/>
      <c r="BL827" s="694"/>
      <c r="BM827" s="694"/>
      <c r="BN827" s="700"/>
      <c r="BP827" s="400"/>
      <c r="BQ827" s="398"/>
      <c r="BR827" s="401"/>
      <c r="BY827" s="401"/>
      <c r="BZ827" s="398"/>
      <c r="CA827" s="400"/>
      <c r="CC827" s="698"/>
      <c r="CD827" s="694"/>
      <c r="CE827" s="694"/>
      <c r="CF827" s="700"/>
      <c r="CH827" s="400"/>
      <c r="CI827" s="398"/>
      <c r="CJ827" s="401"/>
      <c r="CL827" s="698"/>
      <c r="CM827" s="694"/>
      <c r="CN827" s="694"/>
      <c r="CO827" s="700"/>
      <c r="CQ827" s="401"/>
      <c r="CR827" s="398"/>
      <c r="CS827" s="400"/>
      <c r="CU827" s="690"/>
      <c r="CV827" s="691"/>
      <c r="CW827" s="691"/>
      <c r="CX827" s="692"/>
      <c r="CZ827" s="400"/>
      <c r="DA827" s="398"/>
      <c r="DB827" s="401"/>
      <c r="DD827" s="698"/>
      <c r="DE827" s="694"/>
      <c r="DF827" s="694"/>
      <c r="DG827" s="700"/>
      <c r="DI827" s="401"/>
      <c r="DJ827" s="398"/>
      <c r="DK827" s="400"/>
      <c r="DM827" s="182"/>
      <c r="DN827" s="182"/>
      <c r="DO827" s="423"/>
      <c r="DP827" s="183"/>
      <c r="DR827" s="400"/>
      <c r="DS827" s="398"/>
      <c r="DT827" s="401"/>
      <c r="DV827" s="698"/>
      <c r="DW827" s="694"/>
      <c r="DX827" s="694"/>
      <c r="DY827" s="700"/>
      <c r="EA827" s="401"/>
      <c r="EB827" s="398"/>
      <c r="EC827" s="400"/>
      <c r="EE827" s="698"/>
      <c r="EF827" s="694"/>
      <c r="EG827" s="694"/>
      <c r="EH827" s="700"/>
      <c r="EJ827" s="400"/>
      <c r="EK827" s="398"/>
      <c r="EL827" s="401"/>
      <c r="EN827" s="698"/>
      <c r="EO827" s="694"/>
      <c r="EP827" s="694"/>
      <c r="EQ827" s="700"/>
      <c r="ES827" s="401"/>
      <c r="ET827" s="398"/>
      <c r="EU827" s="400"/>
      <c r="EW827" s="690"/>
      <c r="EX827" s="691"/>
      <c r="EY827" s="691"/>
      <c r="EZ827" s="692"/>
      <c r="FB827" s="400"/>
      <c r="FC827" s="398"/>
      <c r="FD827" s="401"/>
      <c r="FF827" s="698"/>
      <c r="FG827" s="694"/>
      <c r="FH827" s="694"/>
      <c r="FI827" s="700"/>
      <c r="FK827" s="401"/>
    </row>
    <row r="828" spans="1:167" ht="15" customHeight="1" x14ac:dyDescent="0.25">
      <c r="A828" s="153"/>
      <c r="B828" s="704"/>
      <c r="C828" s="704"/>
      <c r="D828" s="704"/>
      <c r="E828" s="704"/>
      <c r="F828" s="704"/>
      <c r="G828" s="399"/>
      <c r="H828" s="698"/>
      <c r="I828" s="694"/>
      <c r="J828" s="694"/>
      <c r="K828" s="700"/>
      <c r="L828" s="178"/>
      <c r="M828" s="698"/>
      <c r="N828" s="694"/>
      <c r="O828" s="702"/>
      <c r="P828" s="700"/>
      <c r="Q828" s="420"/>
      <c r="R828" s="420"/>
      <c r="S828" s="420"/>
      <c r="T828" s="420"/>
      <c r="U828" s="420"/>
      <c r="V828" s="153"/>
      <c r="W828" s="152"/>
      <c r="X828" s="398"/>
      <c r="Y828" s="400"/>
      <c r="AA828" s="690"/>
      <c r="AB828" s="691"/>
      <c r="AC828" s="691"/>
      <c r="AD828" s="692"/>
      <c r="AF828" s="400"/>
      <c r="AG828" s="398"/>
      <c r="AH828" s="401"/>
      <c r="AJ828" s="158" t="s">
        <v>292</v>
      </c>
      <c r="AK828" s="159" t="s">
        <v>292</v>
      </c>
      <c r="AL828" s="159" t="s">
        <v>292</v>
      </c>
      <c r="AM828" s="160" t="s">
        <v>292</v>
      </c>
      <c r="AO828" s="401"/>
      <c r="AP828" s="398"/>
      <c r="AQ828" s="400"/>
      <c r="AS828" s="697" t="s">
        <v>286</v>
      </c>
      <c r="AT828" s="693" t="s">
        <v>287</v>
      </c>
      <c r="AU828" s="693" t="s">
        <v>288</v>
      </c>
      <c r="AV828" s="699" t="s">
        <v>289</v>
      </c>
      <c r="AX828" s="400"/>
      <c r="AY828" s="398"/>
      <c r="AZ828" s="401"/>
      <c r="BB828" s="158" t="s">
        <v>292</v>
      </c>
      <c r="BC828" s="159" t="s">
        <v>292</v>
      </c>
      <c r="BD828" s="159" t="s">
        <v>292</v>
      </c>
      <c r="BE828" s="160" t="s">
        <v>292</v>
      </c>
      <c r="BG828" s="401"/>
      <c r="BH828" s="398"/>
      <c r="BI828" s="400"/>
      <c r="BK828" s="158" t="s">
        <v>292</v>
      </c>
      <c r="BL828" s="159" t="s">
        <v>292</v>
      </c>
      <c r="BM828" s="159" t="s">
        <v>292</v>
      </c>
      <c r="BN828" s="160" t="s">
        <v>292</v>
      </c>
      <c r="BP828" s="400"/>
      <c r="BQ828" s="398"/>
      <c r="BR828" s="401"/>
      <c r="BT828" s="687" t="s">
        <v>300</v>
      </c>
      <c r="BU828" s="688"/>
      <c r="BV828" s="688"/>
      <c r="BW828" s="689"/>
      <c r="BY828" s="401"/>
      <c r="BZ828" s="398"/>
      <c r="CA828" s="400"/>
      <c r="CC828" s="158" t="s">
        <v>292</v>
      </c>
      <c r="CD828" s="159" t="s">
        <v>292</v>
      </c>
      <c r="CE828" s="159" t="s">
        <v>292</v>
      </c>
      <c r="CF828" s="160" t="s">
        <v>292</v>
      </c>
      <c r="CH828" s="400"/>
      <c r="CI828" s="398"/>
      <c r="CJ828" s="401"/>
      <c r="CL828" s="158" t="s">
        <v>292</v>
      </c>
      <c r="CM828" s="159" t="s">
        <v>292</v>
      </c>
      <c r="CN828" s="159" t="s">
        <v>292</v>
      </c>
      <c r="CO828" s="160" t="s">
        <v>292</v>
      </c>
      <c r="CQ828" s="401"/>
      <c r="CR828" s="398"/>
      <c r="CS828" s="400"/>
      <c r="CU828" s="697" t="s">
        <v>286</v>
      </c>
      <c r="CV828" s="693" t="s">
        <v>287</v>
      </c>
      <c r="CW828" s="693" t="s">
        <v>288</v>
      </c>
      <c r="CX828" s="699" t="s">
        <v>289</v>
      </c>
      <c r="CZ828" s="400"/>
      <c r="DA828" s="398"/>
      <c r="DB828" s="401"/>
      <c r="DD828" s="158" t="s">
        <v>292</v>
      </c>
      <c r="DE828" s="159" t="s">
        <v>292</v>
      </c>
      <c r="DF828" s="159" t="s">
        <v>292</v>
      </c>
      <c r="DG828" s="160" t="s">
        <v>292</v>
      </c>
      <c r="DI828" s="401"/>
      <c r="DJ828" s="398"/>
      <c r="DK828" s="400"/>
      <c r="DM828" s="687" t="s">
        <v>300</v>
      </c>
      <c r="DN828" s="688"/>
      <c r="DO828" s="688"/>
      <c r="DP828" s="689"/>
      <c r="DR828" s="400"/>
      <c r="DS828" s="398"/>
      <c r="DT828" s="401"/>
      <c r="DV828" s="158" t="s">
        <v>292</v>
      </c>
      <c r="DW828" s="159" t="s">
        <v>292</v>
      </c>
      <c r="DX828" s="159" t="s">
        <v>292</v>
      </c>
      <c r="DY828" s="160" t="s">
        <v>292</v>
      </c>
      <c r="EA828" s="401"/>
      <c r="EB828" s="398"/>
      <c r="EC828" s="400"/>
      <c r="EE828" s="158" t="s">
        <v>292</v>
      </c>
      <c r="EF828" s="159" t="s">
        <v>292</v>
      </c>
      <c r="EG828" s="159" t="s">
        <v>292</v>
      </c>
      <c r="EH828" s="160" t="s">
        <v>292</v>
      </c>
      <c r="EJ828" s="400"/>
      <c r="EK828" s="398"/>
      <c r="EL828" s="401"/>
      <c r="EN828" s="158" t="s">
        <v>292</v>
      </c>
      <c r="EO828" s="159" t="s">
        <v>292</v>
      </c>
      <c r="EP828" s="159" t="s">
        <v>292</v>
      </c>
      <c r="EQ828" s="160" t="s">
        <v>292</v>
      </c>
      <c r="ES828" s="401"/>
      <c r="ET828" s="398"/>
      <c r="EU828" s="400"/>
      <c r="EW828" s="697" t="s">
        <v>286</v>
      </c>
      <c r="EX828" s="693" t="s">
        <v>287</v>
      </c>
      <c r="EY828" s="693" t="s">
        <v>288</v>
      </c>
      <c r="EZ828" s="699" t="s">
        <v>289</v>
      </c>
      <c r="FB828" s="400"/>
      <c r="FC828" s="398"/>
      <c r="FD828" s="401"/>
      <c r="FF828" s="158" t="s">
        <v>292</v>
      </c>
      <c r="FG828" s="159" t="s">
        <v>292</v>
      </c>
      <c r="FH828" s="159" t="s">
        <v>292</v>
      </c>
      <c r="FI828" s="160" t="s">
        <v>292</v>
      </c>
      <c r="FK828" s="401"/>
    </row>
    <row r="829" spans="1:167" ht="15" customHeight="1" x14ac:dyDescent="0.25">
      <c r="A829" s="153"/>
      <c r="B829" s="704"/>
      <c r="C829" s="704"/>
      <c r="D829" s="704"/>
      <c r="E829" s="704"/>
      <c r="F829" s="704"/>
      <c r="G829" s="399"/>
      <c r="H829" s="158" t="s">
        <v>292</v>
      </c>
      <c r="I829" s="159" t="s">
        <v>292</v>
      </c>
      <c r="J829" s="159" t="s">
        <v>292</v>
      </c>
      <c r="K829" s="160" t="s">
        <v>292</v>
      </c>
      <c r="L829" s="178"/>
      <c r="M829" s="158" t="s">
        <v>292</v>
      </c>
      <c r="N829" s="159" t="s">
        <v>292</v>
      </c>
      <c r="O829" s="159" t="s">
        <v>292</v>
      </c>
      <c r="P829" s="160" t="s">
        <v>292</v>
      </c>
      <c r="Q829" s="402"/>
      <c r="R829" s="402"/>
      <c r="S829" s="402"/>
      <c r="T829" s="402"/>
      <c r="U829" s="402"/>
      <c r="V829" s="153"/>
      <c r="W829" s="152"/>
      <c r="X829" s="398"/>
      <c r="Y829" s="400"/>
      <c r="AA829" s="697" t="s">
        <v>286</v>
      </c>
      <c r="AB829" s="693" t="s">
        <v>287</v>
      </c>
      <c r="AC829" s="693" t="s">
        <v>288</v>
      </c>
      <c r="AD829" s="699" t="s">
        <v>289</v>
      </c>
      <c r="AF829" s="400"/>
      <c r="AG829" s="398"/>
      <c r="AH829" s="401"/>
      <c r="AJ829" s="158" t="s">
        <v>293</v>
      </c>
      <c r="AK829" s="159" t="s">
        <v>294</v>
      </c>
      <c r="AL829" s="159" t="s">
        <v>293</v>
      </c>
      <c r="AM829" s="160" t="s">
        <v>295</v>
      </c>
      <c r="AO829" s="401"/>
      <c r="AP829" s="398"/>
      <c r="AQ829" s="400"/>
      <c r="AS829" s="698"/>
      <c r="AT829" s="694"/>
      <c r="AU829" s="694"/>
      <c r="AV829" s="700"/>
      <c r="AX829" s="400"/>
      <c r="AY829" s="398"/>
      <c r="AZ829" s="401"/>
      <c r="BB829" s="158" t="s">
        <v>293</v>
      </c>
      <c r="BC829" s="159" t="s">
        <v>294</v>
      </c>
      <c r="BD829" s="159" t="s">
        <v>293</v>
      </c>
      <c r="BE829" s="160" t="s">
        <v>295</v>
      </c>
      <c r="BG829" s="401"/>
      <c r="BH829" s="398"/>
      <c r="BI829" s="400"/>
      <c r="BK829" s="158" t="s">
        <v>293</v>
      </c>
      <c r="BL829" s="159" t="s">
        <v>294</v>
      </c>
      <c r="BM829" s="159" t="s">
        <v>293</v>
      </c>
      <c r="BN829" s="160" t="s">
        <v>295</v>
      </c>
      <c r="BP829" s="400"/>
      <c r="BQ829" s="398"/>
      <c r="BR829" s="401"/>
      <c r="BT829" s="690"/>
      <c r="BU829" s="691"/>
      <c r="BV829" s="691"/>
      <c r="BW829" s="692"/>
      <c r="BY829" s="401"/>
      <c r="BZ829" s="398"/>
      <c r="CA829" s="400"/>
      <c r="CC829" s="158" t="s">
        <v>293</v>
      </c>
      <c r="CD829" s="159" t="s">
        <v>294</v>
      </c>
      <c r="CE829" s="159" t="s">
        <v>293</v>
      </c>
      <c r="CF829" s="160" t="s">
        <v>295</v>
      </c>
      <c r="CH829" s="400"/>
      <c r="CI829" s="398"/>
      <c r="CJ829" s="401"/>
      <c r="CL829" s="158" t="s">
        <v>293</v>
      </c>
      <c r="CM829" s="159" t="s">
        <v>294</v>
      </c>
      <c r="CN829" s="159" t="s">
        <v>293</v>
      </c>
      <c r="CO829" s="160" t="s">
        <v>295</v>
      </c>
      <c r="CQ829" s="401"/>
      <c r="CR829" s="398"/>
      <c r="CS829" s="400"/>
      <c r="CU829" s="698"/>
      <c r="CV829" s="694"/>
      <c r="CW829" s="694"/>
      <c r="CX829" s="700"/>
      <c r="CZ829" s="400"/>
      <c r="DA829" s="398"/>
      <c r="DB829" s="401"/>
      <c r="DD829" s="158" t="s">
        <v>293</v>
      </c>
      <c r="DE829" s="159" t="s">
        <v>294</v>
      </c>
      <c r="DF829" s="159" t="s">
        <v>293</v>
      </c>
      <c r="DG829" s="160" t="s">
        <v>295</v>
      </c>
      <c r="DI829" s="401"/>
      <c r="DJ829" s="398"/>
      <c r="DK829" s="400"/>
      <c r="DM829" s="690"/>
      <c r="DN829" s="691"/>
      <c r="DO829" s="691"/>
      <c r="DP829" s="692"/>
      <c r="DR829" s="400"/>
      <c r="DS829" s="398"/>
      <c r="DT829" s="401"/>
      <c r="DV829" s="158" t="s">
        <v>293</v>
      </c>
      <c r="DW829" s="159" t="s">
        <v>294</v>
      </c>
      <c r="DX829" s="159" t="s">
        <v>293</v>
      </c>
      <c r="DY829" s="160" t="s">
        <v>295</v>
      </c>
      <c r="EA829" s="401"/>
      <c r="EB829" s="398"/>
      <c r="EC829" s="400"/>
      <c r="EE829" s="158" t="s">
        <v>293</v>
      </c>
      <c r="EF829" s="159" t="s">
        <v>294</v>
      </c>
      <c r="EG829" s="159" t="s">
        <v>293</v>
      </c>
      <c r="EH829" s="160" t="s">
        <v>295</v>
      </c>
      <c r="EJ829" s="400"/>
      <c r="EK829" s="398"/>
      <c r="EL829" s="401"/>
      <c r="EN829" s="158" t="s">
        <v>293</v>
      </c>
      <c r="EO829" s="159" t="s">
        <v>294</v>
      </c>
      <c r="EP829" s="159" t="s">
        <v>293</v>
      </c>
      <c r="EQ829" s="160" t="s">
        <v>295</v>
      </c>
      <c r="ES829" s="401"/>
      <c r="ET829" s="398"/>
      <c r="EU829" s="400"/>
      <c r="EW829" s="698"/>
      <c r="EX829" s="694"/>
      <c r="EY829" s="694"/>
      <c r="EZ829" s="700"/>
      <c r="FB829" s="400"/>
      <c r="FC829" s="398"/>
      <c r="FD829" s="401"/>
      <c r="FF829" s="158" t="s">
        <v>293</v>
      </c>
      <c r="FG829" s="159" t="s">
        <v>294</v>
      </c>
      <c r="FH829" s="159" t="s">
        <v>293</v>
      </c>
      <c r="FI829" s="160" t="s">
        <v>295</v>
      </c>
      <c r="FK829" s="401"/>
    </row>
    <row r="830" spans="1:167" ht="15" customHeight="1" x14ac:dyDescent="0.25">
      <c r="A830" s="153"/>
      <c r="B830" s="704"/>
      <c r="C830" s="704"/>
      <c r="D830" s="704"/>
      <c r="E830" s="704"/>
      <c r="F830" s="704"/>
      <c r="G830" s="399"/>
      <c r="H830" s="158" t="s">
        <v>293</v>
      </c>
      <c r="I830" s="159" t="s">
        <v>294</v>
      </c>
      <c r="J830" s="159" t="s">
        <v>293</v>
      </c>
      <c r="K830" s="160" t="s">
        <v>295</v>
      </c>
      <c r="L830" s="178"/>
      <c r="M830" s="158" t="s">
        <v>293</v>
      </c>
      <c r="N830" s="159" t="s">
        <v>294</v>
      </c>
      <c r="O830" s="159" t="s">
        <v>293</v>
      </c>
      <c r="P830" s="160" t="s">
        <v>295</v>
      </c>
      <c r="Q830" s="402"/>
      <c r="R830" s="402"/>
      <c r="S830" s="402"/>
      <c r="T830" s="402"/>
      <c r="U830" s="402"/>
      <c r="V830" s="153"/>
      <c r="W830" s="152"/>
      <c r="X830" s="398"/>
      <c r="Y830" s="400"/>
      <c r="AA830" s="698"/>
      <c r="AB830" s="694"/>
      <c r="AC830" s="694"/>
      <c r="AD830" s="700"/>
      <c r="AF830" s="400"/>
      <c r="AG830" s="398"/>
      <c r="AH830" s="401"/>
      <c r="AJ830" s="161">
        <v>0</v>
      </c>
      <c r="AK830" s="162">
        <v>0</v>
      </c>
      <c r="AL830" s="163">
        <v>17707.2</v>
      </c>
      <c r="AM830" s="164">
        <v>24</v>
      </c>
      <c r="AO830" s="401"/>
      <c r="AP830" s="398"/>
      <c r="AQ830" s="400"/>
      <c r="AS830" s="158" t="s">
        <v>292</v>
      </c>
      <c r="AT830" s="159" t="s">
        <v>292</v>
      </c>
      <c r="AU830" s="159" t="s">
        <v>292</v>
      </c>
      <c r="AV830" s="160" t="s">
        <v>292</v>
      </c>
      <c r="AX830" s="400"/>
      <c r="AY830" s="398"/>
      <c r="AZ830" s="401"/>
      <c r="BB830" s="161">
        <v>0</v>
      </c>
      <c r="BC830" s="162">
        <v>0</v>
      </c>
      <c r="BD830" s="163">
        <v>17707.2</v>
      </c>
      <c r="BE830" s="164">
        <v>24</v>
      </c>
      <c r="BG830" s="401"/>
      <c r="BH830" s="398"/>
      <c r="BI830" s="400"/>
      <c r="BK830" s="161">
        <v>0</v>
      </c>
      <c r="BL830" s="162">
        <v>0</v>
      </c>
      <c r="BM830" s="163">
        <v>17707.2</v>
      </c>
      <c r="BN830" s="164">
        <v>24</v>
      </c>
      <c r="BP830" s="400"/>
      <c r="BQ830" s="398"/>
      <c r="BR830" s="401"/>
      <c r="BT830" s="697" t="s">
        <v>286</v>
      </c>
      <c r="BU830" s="693" t="s">
        <v>287</v>
      </c>
      <c r="BV830" s="693" t="s">
        <v>288</v>
      </c>
      <c r="BW830" s="699" t="s">
        <v>289</v>
      </c>
      <c r="BY830" s="401"/>
      <c r="BZ830" s="398"/>
      <c r="CA830" s="400"/>
      <c r="CC830" s="161">
        <v>0</v>
      </c>
      <c r="CD830" s="162">
        <v>0</v>
      </c>
      <c r="CE830" s="163">
        <v>17707.2</v>
      </c>
      <c r="CF830" s="164">
        <v>24</v>
      </c>
      <c r="CH830" s="400"/>
      <c r="CI830" s="398"/>
      <c r="CJ830" s="401"/>
      <c r="CL830" s="161">
        <v>0</v>
      </c>
      <c r="CM830" s="162">
        <v>0</v>
      </c>
      <c r="CN830" s="163">
        <v>17707.2</v>
      </c>
      <c r="CO830" s="164">
        <v>24</v>
      </c>
      <c r="CQ830" s="401"/>
      <c r="CR830" s="398"/>
      <c r="CS830" s="400"/>
      <c r="CU830" s="158" t="s">
        <v>292</v>
      </c>
      <c r="CV830" s="159" t="s">
        <v>292</v>
      </c>
      <c r="CW830" s="159" t="s">
        <v>292</v>
      </c>
      <c r="CX830" s="160" t="s">
        <v>292</v>
      </c>
      <c r="CZ830" s="400"/>
      <c r="DA830" s="398"/>
      <c r="DB830" s="401"/>
      <c r="DD830" s="161">
        <v>0</v>
      </c>
      <c r="DE830" s="162">
        <v>0</v>
      </c>
      <c r="DF830" s="163">
        <v>17707.2</v>
      </c>
      <c r="DG830" s="164">
        <v>24</v>
      </c>
      <c r="DI830" s="401"/>
      <c r="DJ830" s="398"/>
      <c r="DK830" s="400"/>
      <c r="DM830" s="697" t="s">
        <v>286</v>
      </c>
      <c r="DN830" s="693" t="s">
        <v>287</v>
      </c>
      <c r="DO830" s="693" t="s">
        <v>288</v>
      </c>
      <c r="DP830" s="699" t="s">
        <v>289</v>
      </c>
      <c r="DR830" s="400"/>
      <c r="DS830" s="398"/>
      <c r="DT830" s="401"/>
      <c r="DV830" s="161">
        <v>0</v>
      </c>
      <c r="DW830" s="162">
        <v>0</v>
      </c>
      <c r="DX830" s="163">
        <v>17707.2</v>
      </c>
      <c r="DY830" s="164">
        <v>24</v>
      </c>
      <c r="EA830" s="401"/>
      <c r="EB830" s="398"/>
      <c r="EC830" s="400"/>
      <c r="EE830" s="161">
        <v>0</v>
      </c>
      <c r="EF830" s="162">
        <v>0</v>
      </c>
      <c r="EG830" s="163">
        <v>17707.2</v>
      </c>
      <c r="EH830" s="164">
        <v>23.6</v>
      </c>
      <c r="EJ830" s="400"/>
      <c r="EK830" s="398"/>
      <c r="EL830" s="401"/>
      <c r="EN830" s="161">
        <v>0</v>
      </c>
      <c r="EO830" s="162">
        <v>0</v>
      </c>
      <c r="EP830" s="163">
        <v>17707.2</v>
      </c>
      <c r="EQ830" s="164">
        <v>23.6</v>
      </c>
      <c r="ES830" s="401"/>
      <c r="ET830" s="398"/>
      <c r="EU830" s="400"/>
      <c r="EW830" s="158" t="s">
        <v>292</v>
      </c>
      <c r="EX830" s="159" t="s">
        <v>292</v>
      </c>
      <c r="EY830" s="159" t="s">
        <v>292</v>
      </c>
      <c r="EZ830" s="160" t="s">
        <v>292</v>
      </c>
      <c r="FB830" s="400"/>
      <c r="FC830" s="398"/>
      <c r="FD830" s="401"/>
      <c r="FF830" s="161">
        <v>0</v>
      </c>
      <c r="FG830" s="162">
        <v>0</v>
      </c>
      <c r="FH830" s="163">
        <v>17707.2</v>
      </c>
      <c r="FI830" s="164">
        <v>23.9</v>
      </c>
      <c r="FK830" s="401"/>
    </row>
    <row r="831" spans="1:167" ht="15" customHeight="1" x14ac:dyDescent="0.25">
      <c r="A831" s="153"/>
      <c r="B831" s="704"/>
      <c r="C831" s="704"/>
      <c r="D831" s="704"/>
      <c r="E831" s="704"/>
      <c r="F831" s="704"/>
      <c r="G831" s="399"/>
      <c r="H831" s="161">
        <v>0</v>
      </c>
      <c r="I831" s="162">
        <v>0</v>
      </c>
      <c r="J831" s="163">
        <v>17707.2</v>
      </c>
      <c r="K831" s="164">
        <v>24</v>
      </c>
      <c r="L831" s="178"/>
      <c r="M831" s="161">
        <v>0</v>
      </c>
      <c r="N831" s="162">
        <v>0</v>
      </c>
      <c r="O831" s="163">
        <v>6000</v>
      </c>
      <c r="P831" s="164">
        <v>19</v>
      </c>
      <c r="Q831" s="403"/>
      <c r="R831" s="403"/>
      <c r="S831" s="403"/>
      <c r="T831" s="403"/>
      <c r="U831" s="403"/>
      <c r="V831" s="153"/>
      <c r="W831" s="152"/>
      <c r="X831" s="398"/>
      <c r="Y831" s="400"/>
      <c r="AA831" s="158" t="s">
        <v>292</v>
      </c>
      <c r="AB831" s="159" t="s">
        <v>292</v>
      </c>
      <c r="AC831" s="159" t="s">
        <v>292</v>
      </c>
      <c r="AD831" s="160" t="s">
        <v>292</v>
      </c>
      <c r="AF831" s="400"/>
      <c r="AG831" s="398"/>
      <c r="AH831" s="401"/>
      <c r="AJ831" s="165">
        <v>17707.2</v>
      </c>
      <c r="AK831" s="166">
        <v>4249.72</v>
      </c>
      <c r="AL831" s="166">
        <v>15300</v>
      </c>
      <c r="AM831" s="167">
        <v>28</v>
      </c>
      <c r="AO831" s="401"/>
      <c r="AP831" s="398"/>
      <c r="AQ831" s="400"/>
      <c r="AS831" s="158" t="s">
        <v>293</v>
      </c>
      <c r="AT831" s="159" t="s">
        <v>294</v>
      </c>
      <c r="AU831" s="159" t="s">
        <v>293</v>
      </c>
      <c r="AV831" s="160" t="s">
        <v>295</v>
      </c>
      <c r="AX831" s="400"/>
      <c r="AY831" s="398"/>
      <c r="AZ831" s="401"/>
      <c r="BB831" s="165">
        <v>17707.2</v>
      </c>
      <c r="BC831" s="166">
        <v>4249.7280000000001</v>
      </c>
      <c r="BD831" s="166">
        <v>15299.999999999996</v>
      </c>
      <c r="BE831" s="167">
        <v>28</v>
      </c>
      <c r="BG831" s="401"/>
      <c r="BH831" s="398"/>
      <c r="BI831" s="400"/>
      <c r="BK831" s="165">
        <v>17707.2</v>
      </c>
      <c r="BL831" s="166">
        <v>4249.7280000000001</v>
      </c>
      <c r="BM831" s="166">
        <v>15299.999999999996</v>
      </c>
      <c r="BN831" s="167">
        <v>28</v>
      </c>
      <c r="BP831" s="400"/>
      <c r="BQ831" s="398"/>
      <c r="BR831" s="401"/>
      <c r="BT831" s="698"/>
      <c r="BU831" s="694"/>
      <c r="BV831" s="694"/>
      <c r="BW831" s="700"/>
      <c r="BY831" s="401"/>
      <c r="BZ831" s="398"/>
      <c r="CA831" s="400"/>
      <c r="CC831" s="165">
        <v>17707.2</v>
      </c>
      <c r="CD831" s="166">
        <v>4249.7280000000001</v>
      </c>
      <c r="CE831" s="166">
        <v>15299.999999999996</v>
      </c>
      <c r="CF831" s="167">
        <v>28</v>
      </c>
      <c r="CH831" s="400"/>
      <c r="CI831" s="398"/>
      <c r="CJ831" s="401"/>
      <c r="CL831" s="165">
        <v>17707.2</v>
      </c>
      <c r="CM831" s="166">
        <v>4249.7280000000001</v>
      </c>
      <c r="CN831" s="166">
        <v>15299.999999999996</v>
      </c>
      <c r="CO831" s="167">
        <v>28</v>
      </c>
      <c r="CQ831" s="401"/>
      <c r="CR831" s="398"/>
      <c r="CS831" s="400"/>
      <c r="CU831" s="158" t="s">
        <v>293</v>
      </c>
      <c r="CV831" s="159" t="s">
        <v>294</v>
      </c>
      <c r="CW831" s="159" t="s">
        <v>293</v>
      </c>
      <c r="CX831" s="160" t="s">
        <v>295</v>
      </c>
      <c r="CZ831" s="400"/>
      <c r="DA831" s="398"/>
      <c r="DB831" s="401"/>
      <c r="DD831" s="165">
        <v>17707.2</v>
      </c>
      <c r="DE831" s="166">
        <v>4249.72</v>
      </c>
      <c r="DF831" s="166">
        <v>15300</v>
      </c>
      <c r="DG831" s="167">
        <v>28</v>
      </c>
      <c r="DI831" s="401"/>
      <c r="DJ831" s="398"/>
      <c r="DK831" s="400"/>
      <c r="DM831" s="698"/>
      <c r="DN831" s="694"/>
      <c r="DO831" s="694"/>
      <c r="DP831" s="700"/>
      <c r="DR831" s="400"/>
      <c r="DS831" s="398"/>
      <c r="DT831" s="401"/>
      <c r="DV831" s="165">
        <v>17707.2</v>
      </c>
      <c r="DW831" s="166">
        <v>4249.7280000000001</v>
      </c>
      <c r="DX831" s="166">
        <v>15299.999999999996</v>
      </c>
      <c r="DY831" s="167">
        <v>28</v>
      </c>
      <c r="EA831" s="401"/>
      <c r="EB831" s="398"/>
      <c r="EC831" s="400"/>
      <c r="EE831" s="165">
        <v>17707.2</v>
      </c>
      <c r="EF831" s="166">
        <v>4178.8992000000007</v>
      </c>
      <c r="EG831" s="166">
        <v>15299.999999999996</v>
      </c>
      <c r="EH831" s="167">
        <v>27.7</v>
      </c>
      <c r="EJ831" s="400"/>
      <c r="EK831" s="398"/>
      <c r="EL831" s="401"/>
      <c r="EN831" s="165">
        <v>17707.2</v>
      </c>
      <c r="EO831" s="166">
        <v>4178.8992000000007</v>
      </c>
      <c r="EP831" s="166">
        <v>15299.999999999996</v>
      </c>
      <c r="EQ831" s="167">
        <v>27.7</v>
      </c>
      <c r="ES831" s="401"/>
      <c r="ET831" s="398"/>
      <c r="EU831" s="400"/>
      <c r="EW831" s="158" t="s">
        <v>293</v>
      </c>
      <c r="EX831" s="159" t="s">
        <v>294</v>
      </c>
      <c r="EY831" s="159" t="s">
        <v>293</v>
      </c>
      <c r="EZ831" s="160" t="s">
        <v>295</v>
      </c>
      <c r="FB831" s="400"/>
      <c r="FC831" s="398"/>
      <c r="FD831" s="401"/>
      <c r="FF831" s="165">
        <v>17707.2</v>
      </c>
      <c r="FG831" s="166">
        <v>4232.0208000000002</v>
      </c>
      <c r="FH831" s="166">
        <v>15299.999999999996</v>
      </c>
      <c r="FI831" s="167">
        <v>27.92</v>
      </c>
      <c r="FK831" s="401"/>
    </row>
    <row r="832" spans="1:167" ht="15" customHeight="1" x14ac:dyDescent="0.25">
      <c r="A832" s="153"/>
      <c r="B832" s="704"/>
      <c r="C832" s="704"/>
      <c r="D832" s="704"/>
      <c r="E832" s="704"/>
      <c r="F832" s="704"/>
      <c r="G832" s="399"/>
      <c r="H832" s="165">
        <v>17707.2</v>
      </c>
      <c r="I832" s="166">
        <v>4249.72</v>
      </c>
      <c r="J832" s="166">
        <v>15300</v>
      </c>
      <c r="K832" s="167">
        <v>28</v>
      </c>
      <c r="L832" s="178"/>
      <c r="M832" s="179">
        <v>6000</v>
      </c>
      <c r="N832" s="180">
        <v>1140</v>
      </c>
      <c r="O832" s="180" t="s">
        <v>296</v>
      </c>
      <c r="P832" s="181">
        <v>21</v>
      </c>
      <c r="Q832" s="403"/>
      <c r="R832" s="403"/>
      <c r="S832" s="403"/>
      <c r="T832" s="403"/>
      <c r="U832" s="403"/>
      <c r="V832" s="153"/>
      <c r="W832" s="152"/>
      <c r="X832" s="398"/>
      <c r="Y832" s="400"/>
      <c r="AA832" s="158" t="s">
        <v>293</v>
      </c>
      <c r="AB832" s="159" t="s">
        <v>294</v>
      </c>
      <c r="AC832" s="159" t="s">
        <v>293</v>
      </c>
      <c r="AD832" s="160" t="s">
        <v>295</v>
      </c>
      <c r="AF832" s="400"/>
      <c r="AG832" s="398"/>
      <c r="AH832" s="401"/>
      <c r="AJ832" s="168">
        <v>33007.199999999997</v>
      </c>
      <c r="AK832" s="163">
        <v>8533.7199999999993</v>
      </c>
      <c r="AL832" s="163">
        <v>20400</v>
      </c>
      <c r="AM832" s="164">
        <v>37</v>
      </c>
      <c r="AO832" s="401"/>
      <c r="AP832" s="398"/>
      <c r="AQ832" s="400"/>
      <c r="AS832" s="161">
        <v>0</v>
      </c>
      <c r="AT832" s="162">
        <v>0</v>
      </c>
      <c r="AU832" s="163">
        <v>17707.2</v>
      </c>
      <c r="AV832" s="164">
        <v>24</v>
      </c>
      <c r="AX832" s="400"/>
      <c r="AY832" s="398"/>
      <c r="AZ832" s="401"/>
      <c r="BB832" s="168">
        <v>33007.199999999997</v>
      </c>
      <c r="BC832" s="163">
        <v>8533.7279999999992</v>
      </c>
      <c r="BD832" s="163">
        <v>20400</v>
      </c>
      <c r="BE832" s="164">
        <v>37</v>
      </c>
      <c r="BG832" s="401"/>
      <c r="BH832" s="398"/>
      <c r="BI832" s="400"/>
      <c r="BK832" s="168">
        <v>33007.199999999997</v>
      </c>
      <c r="BL832" s="163">
        <v>8533.7279999999992</v>
      </c>
      <c r="BM832" s="163">
        <v>20400</v>
      </c>
      <c r="BN832" s="164">
        <v>37</v>
      </c>
      <c r="BP832" s="400"/>
      <c r="BQ832" s="398"/>
      <c r="BR832" s="401"/>
      <c r="BT832" s="158" t="s">
        <v>292</v>
      </c>
      <c r="BU832" s="159" t="s">
        <v>292</v>
      </c>
      <c r="BV832" s="159" t="s">
        <v>292</v>
      </c>
      <c r="BW832" s="160" t="s">
        <v>292</v>
      </c>
      <c r="BY832" s="401"/>
      <c r="BZ832" s="398"/>
      <c r="CA832" s="400"/>
      <c r="CC832" s="168">
        <v>33007.199999999997</v>
      </c>
      <c r="CD832" s="163">
        <v>8533.7279999999992</v>
      </c>
      <c r="CE832" s="163">
        <v>20400</v>
      </c>
      <c r="CF832" s="164">
        <v>37</v>
      </c>
      <c r="CH832" s="400"/>
      <c r="CI832" s="398"/>
      <c r="CJ832" s="401"/>
      <c r="CL832" s="168">
        <v>33007.199999999997</v>
      </c>
      <c r="CM832" s="163">
        <v>8533.7279999999992</v>
      </c>
      <c r="CN832" s="163">
        <v>20400</v>
      </c>
      <c r="CO832" s="164">
        <v>37</v>
      </c>
      <c r="CQ832" s="401"/>
      <c r="CR832" s="398"/>
      <c r="CS832" s="400"/>
      <c r="CU832" s="161">
        <v>0</v>
      </c>
      <c r="CV832" s="162">
        <v>0</v>
      </c>
      <c r="CW832" s="163">
        <v>17707.2</v>
      </c>
      <c r="CX832" s="164">
        <v>24</v>
      </c>
      <c r="CZ832" s="400"/>
      <c r="DA832" s="398"/>
      <c r="DB832" s="401"/>
      <c r="DD832" s="168">
        <v>33007.199999999997</v>
      </c>
      <c r="DE832" s="163">
        <v>8533.7199999999993</v>
      </c>
      <c r="DF832" s="163">
        <v>20400</v>
      </c>
      <c r="DG832" s="164">
        <v>37</v>
      </c>
      <c r="DI832" s="401"/>
      <c r="DJ832" s="398"/>
      <c r="DK832" s="400"/>
      <c r="DM832" s="158" t="s">
        <v>292</v>
      </c>
      <c r="DN832" s="159" t="s">
        <v>292</v>
      </c>
      <c r="DO832" s="159" t="s">
        <v>292</v>
      </c>
      <c r="DP832" s="160" t="s">
        <v>292</v>
      </c>
      <c r="DR832" s="400"/>
      <c r="DS832" s="398"/>
      <c r="DT832" s="401"/>
      <c r="DV832" s="168">
        <v>33007.199999999997</v>
      </c>
      <c r="DW832" s="163">
        <v>8533.7279999999992</v>
      </c>
      <c r="DX832" s="163">
        <v>20400</v>
      </c>
      <c r="DY832" s="164">
        <v>37</v>
      </c>
      <c r="EA832" s="401"/>
      <c r="EB832" s="398"/>
      <c r="EC832" s="400"/>
      <c r="EE832" s="168">
        <v>33007.199999999997</v>
      </c>
      <c r="EF832" s="163">
        <v>8416.9991999999984</v>
      </c>
      <c r="EG832" s="163">
        <v>20400</v>
      </c>
      <c r="EH832" s="164">
        <v>36.799999999999997</v>
      </c>
      <c r="EJ832" s="400"/>
      <c r="EK832" s="398"/>
      <c r="EL832" s="401"/>
      <c r="EN832" s="168">
        <v>33007.199999999997</v>
      </c>
      <c r="EO832" s="163">
        <v>8416.9991999999984</v>
      </c>
      <c r="EP832" s="163">
        <v>20400</v>
      </c>
      <c r="EQ832" s="164">
        <v>36.799999999999997</v>
      </c>
      <c r="ES832" s="401"/>
      <c r="ET832" s="398"/>
      <c r="EU832" s="400"/>
      <c r="EW832" s="161">
        <v>0</v>
      </c>
      <c r="EX832" s="162">
        <v>0</v>
      </c>
      <c r="EY832" s="163">
        <v>17707.2</v>
      </c>
      <c r="EZ832" s="164">
        <v>24</v>
      </c>
      <c r="FB832" s="400"/>
      <c r="FC832" s="398"/>
      <c r="FD832" s="401"/>
      <c r="FF832" s="168">
        <v>33007.199999999997</v>
      </c>
      <c r="FG832" s="163">
        <v>8503.7808000000005</v>
      </c>
      <c r="FH832" s="163">
        <v>20400</v>
      </c>
      <c r="FI832" s="164">
        <v>36.950000000000003</v>
      </c>
      <c r="FK832" s="401"/>
    </row>
    <row r="833" spans="1:167" ht="15" customHeight="1" x14ac:dyDescent="0.25">
      <c r="A833" s="153"/>
      <c r="B833" s="704"/>
      <c r="C833" s="704"/>
      <c r="D833" s="704"/>
      <c r="E833" s="704"/>
      <c r="F833" s="704"/>
      <c r="G833" s="399"/>
      <c r="H833" s="168">
        <v>33007.199999999997</v>
      </c>
      <c r="I833" s="163">
        <v>8533.7199999999993</v>
      </c>
      <c r="J833" s="163">
        <v>20400</v>
      </c>
      <c r="K833" s="164">
        <v>37</v>
      </c>
      <c r="L833" s="178"/>
      <c r="Q833" s="403"/>
      <c r="R833" s="403"/>
      <c r="S833" s="403"/>
      <c r="T833" s="403"/>
      <c r="U833" s="403"/>
      <c r="V833" s="153"/>
      <c r="W833" s="152"/>
      <c r="X833" s="398"/>
      <c r="Y833" s="400"/>
      <c r="AA833" s="161">
        <v>0</v>
      </c>
      <c r="AB833" s="162">
        <v>0</v>
      </c>
      <c r="AC833" s="163">
        <v>17707.2</v>
      </c>
      <c r="AD833" s="164">
        <v>24</v>
      </c>
      <c r="AF833" s="400"/>
      <c r="AG833" s="398"/>
      <c r="AH833" s="401"/>
      <c r="AJ833" s="165">
        <v>53407.199999999997</v>
      </c>
      <c r="AK833" s="166">
        <v>16081.72</v>
      </c>
      <c r="AL833" s="166">
        <v>66593</v>
      </c>
      <c r="AM833" s="167">
        <v>43</v>
      </c>
      <c r="AO833" s="401"/>
      <c r="AP833" s="398"/>
      <c r="AQ833" s="400"/>
      <c r="AS833" s="165">
        <v>17707.2</v>
      </c>
      <c r="AT833" s="166">
        <v>4249.7280000000001</v>
      </c>
      <c r="AU833" s="166">
        <v>15299.999999999996</v>
      </c>
      <c r="AV833" s="167">
        <v>28</v>
      </c>
      <c r="AX833" s="400"/>
      <c r="AY833" s="398"/>
      <c r="AZ833" s="401"/>
      <c r="BB833" s="165">
        <v>53407.199999999997</v>
      </c>
      <c r="BC833" s="166">
        <v>16081.727999999999</v>
      </c>
      <c r="BD833" s="166">
        <v>66593</v>
      </c>
      <c r="BE833" s="167">
        <v>43</v>
      </c>
      <c r="BG833" s="401"/>
      <c r="BH833" s="398"/>
      <c r="BI833" s="400"/>
      <c r="BK833" s="165">
        <v>53407.199999999997</v>
      </c>
      <c r="BL833" s="166">
        <v>16081.727999999999</v>
      </c>
      <c r="BM833" s="166">
        <v>66593</v>
      </c>
      <c r="BN833" s="167">
        <v>43</v>
      </c>
      <c r="BP833" s="400"/>
      <c r="BQ833" s="398"/>
      <c r="BR833" s="401"/>
      <c r="BT833" s="158" t="s">
        <v>293</v>
      </c>
      <c r="BU833" s="159" t="s">
        <v>294</v>
      </c>
      <c r="BV833" s="159" t="s">
        <v>293</v>
      </c>
      <c r="BW833" s="160" t="s">
        <v>295</v>
      </c>
      <c r="BY833" s="401"/>
      <c r="BZ833" s="398"/>
      <c r="CA833" s="400"/>
      <c r="CC833" s="165">
        <v>53407.199999999997</v>
      </c>
      <c r="CD833" s="166">
        <v>16081.727999999999</v>
      </c>
      <c r="CE833" s="166">
        <v>66593</v>
      </c>
      <c r="CF833" s="167">
        <v>43</v>
      </c>
      <c r="CH833" s="400"/>
      <c r="CI833" s="398"/>
      <c r="CJ833" s="401"/>
      <c r="CL833" s="165">
        <v>53407.199999999997</v>
      </c>
      <c r="CM833" s="166">
        <v>16081.727999999999</v>
      </c>
      <c r="CN833" s="166">
        <v>66593</v>
      </c>
      <c r="CO833" s="167">
        <v>43</v>
      </c>
      <c r="CQ833" s="401"/>
      <c r="CR833" s="398"/>
      <c r="CS833" s="400"/>
      <c r="CU833" s="165">
        <v>17707.2</v>
      </c>
      <c r="CV833" s="166">
        <v>4249.7280000000001</v>
      </c>
      <c r="CW833" s="166">
        <v>15299.999999999996</v>
      </c>
      <c r="CX833" s="167">
        <v>28</v>
      </c>
      <c r="CZ833" s="400"/>
      <c r="DA833" s="398"/>
      <c r="DB833" s="401"/>
      <c r="DD833" s="165">
        <v>53407.199999999997</v>
      </c>
      <c r="DE833" s="166">
        <v>16081.72</v>
      </c>
      <c r="DF833" s="166">
        <v>66593</v>
      </c>
      <c r="DG833" s="167">
        <v>43</v>
      </c>
      <c r="DI833" s="401"/>
      <c r="DJ833" s="398"/>
      <c r="DK833" s="400"/>
      <c r="DM833" s="158" t="s">
        <v>293</v>
      </c>
      <c r="DN833" s="159" t="s">
        <v>294</v>
      </c>
      <c r="DO833" s="159" t="s">
        <v>293</v>
      </c>
      <c r="DP833" s="160" t="s">
        <v>295</v>
      </c>
      <c r="DR833" s="400"/>
      <c r="DS833" s="398"/>
      <c r="DT833" s="401"/>
      <c r="DV833" s="165">
        <v>53407.199999999997</v>
      </c>
      <c r="DW833" s="166">
        <v>16081.727999999999</v>
      </c>
      <c r="DX833" s="166">
        <v>66593</v>
      </c>
      <c r="DY833" s="167">
        <v>43</v>
      </c>
      <c r="EA833" s="401"/>
      <c r="EB833" s="398"/>
      <c r="EC833" s="400"/>
      <c r="EE833" s="165">
        <v>53407.199999999997</v>
      </c>
      <c r="EF833" s="166">
        <v>15924.199199999999</v>
      </c>
      <c r="EG833" s="166">
        <v>66593</v>
      </c>
      <c r="EH833" s="167">
        <v>42.9</v>
      </c>
      <c r="EJ833" s="400"/>
      <c r="EK833" s="398"/>
      <c r="EL833" s="401"/>
      <c r="EN833" s="165">
        <v>53407.199999999997</v>
      </c>
      <c r="EO833" s="166">
        <v>15924.199199999999</v>
      </c>
      <c r="EP833" s="166">
        <v>66593</v>
      </c>
      <c r="EQ833" s="167">
        <v>42.9</v>
      </c>
      <c r="ES833" s="401"/>
      <c r="ET833" s="398"/>
      <c r="EU833" s="400"/>
      <c r="EW833" s="165">
        <v>17707.2</v>
      </c>
      <c r="EX833" s="166">
        <v>4249.7280000000001</v>
      </c>
      <c r="EY833" s="166">
        <v>15299.999999999996</v>
      </c>
      <c r="EZ833" s="167">
        <v>28</v>
      </c>
      <c r="FB833" s="400"/>
      <c r="FC833" s="398"/>
      <c r="FD833" s="401"/>
      <c r="FF833" s="165">
        <v>53407.199999999997</v>
      </c>
      <c r="FG833" s="166">
        <v>16041.5808</v>
      </c>
      <c r="FH833" s="166">
        <v>66593</v>
      </c>
      <c r="FI833" s="167">
        <v>42.980000000000004</v>
      </c>
      <c r="FK833" s="401"/>
    </row>
    <row r="834" spans="1:167" ht="15" customHeight="1" x14ac:dyDescent="0.25">
      <c r="A834" s="153"/>
      <c r="B834" s="704"/>
      <c r="C834" s="704"/>
      <c r="D834" s="704"/>
      <c r="E834" s="704"/>
      <c r="F834" s="704"/>
      <c r="G834" s="399"/>
      <c r="H834" s="165">
        <v>53407.199999999997</v>
      </c>
      <c r="I834" s="166">
        <v>16081.72</v>
      </c>
      <c r="J834" s="166">
        <v>66593</v>
      </c>
      <c r="K834" s="167">
        <v>43</v>
      </c>
      <c r="L834" s="178"/>
      <c r="Q834" s="183"/>
      <c r="R834" s="183"/>
      <c r="S834" s="183"/>
      <c r="T834" s="183"/>
      <c r="U834" s="183"/>
      <c r="V834" s="153"/>
      <c r="W834" s="152"/>
      <c r="X834" s="398"/>
      <c r="Y834" s="400"/>
      <c r="AA834" s="165">
        <v>17707.2</v>
      </c>
      <c r="AB834" s="166">
        <v>4249.7280000000001</v>
      </c>
      <c r="AC834" s="166">
        <v>15299.999999999996</v>
      </c>
      <c r="AD834" s="167">
        <v>28</v>
      </c>
      <c r="AF834" s="400"/>
      <c r="AG834" s="398"/>
      <c r="AH834" s="401"/>
      <c r="AJ834" s="168">
        <v>120000.2</v>
      </c>
      <c r="AK834" s="163">
        <v>44716.71</v>
      </c>
      <c r="AL834" s="163">
        <v>55000.000000000015</v>
      </c>
      <c r="AM834" s="164">
        <v>44</v>
      </c>
      <c r="AO834" s="401"/>
      <c r="AP834" s="398"/>
      <c r="AQ834" s="400"/>
      <c r="AS834" s="168">
        <v>33007.199999999997</v>
      </c>
      <c r="AT834" s="163">
        <v>8533.7279999999992</v>
      </c>
      <c r="AU834" s="163">
        <v>20400</v>
      </c>
      <c r="AV834" s="164">
        <v>37</v>
      </c>
      <c r="AX834" s="400"/>
      <c r="AY834" s="398"/>
      <c r="AZ834" s="401"/>
      <c r="BB834" s="168">
        <v>120000.2</v>
      </c>
      <c r="BC834" s="163">
        <v>44716.718000000001</v>
      </c>
      <c r="BD834" s="163">
        <v>55000.000000000015</v>
      </c>
      <c r="BE834" s="164">
        <v>44</v>
      </c>
      <c r="BG834" s="401"/>
      <c r="BH834" s="398"/>
      <c r="BI834" s="400"/>
      <c r="BK834" s="168">
        <v>120000.2</v>
      </c>
      <c r="BL834" s="163">
        <v>44716.718000000001</v>
      </c>
      <c r="BM834" s="163">
        <v>55000.000000000015</v>
      </c>
      <c r="BN834" s="164">
        <v>44</v>
      </c>
      <c r="BP834" s="400"/>
      <c r="BQ834" s="398"/>
      <c r="BR834" s="401"/>
      <c r="BT834" s="161">
        <v>0</v>
      </c>
      <c r="BU834" s="162">
        <v>0</v>
      </c>
      <c r="BV834" s="163">
        <v>17707.2</v>
      </c>
      <c r="BW834" s="164">
        <v>24</v>
      </c>
      <c r="BY834" s="401"/>
      <c r="BZ834" s="398"/>
      <c r="CA834" s="400"/>
      <c r="CC834" s="168">
        <v>120000.2</v>
      </c>
      <c r="CD834" s="163">
        <v>44716.718000000001</v>
      </c>
      <c r="CE834" s="163">
        <v>55000.000000000015</v>
      </c>
      <c r="CF834" s="164">
        <v>44</v>
      </c>
      <c r="CH834" s="400"/>
      <c r="CI834" s="398"/>
      <c r="CJ834" s="401"/>
      <c r="CL834" s="168">
        <v>120000.2</v>
      </c>
      <c r="CM834" s="163">
        <v>44716.718000000001</v>
      </c>
      <c r="CN834" s="163">
        <v>55000.000000000015</v>
      </c>
      <c r="CO834" s="164">
        <v>44</v>
      </c>
      <c r="CQ834" s="401"/>
      <c r="CR834" s="398"/>
      <c r="CS834" s="400"/>
      <c r="CU834" s="168">
        <v>33007.199999999997</v>
      </c>
      <c r="CV834" s="163">
        <v>8533.7279999999992</v>
      </c>
      <c r="CW834" s="163">
        <v>20400</v>
      </c>
      <c r="CX834" s="164">
        <v>37</v>
      </c>
      <c r="CZ834" s="400"/>
      <c r="DA834" s="398"/>
      <c r="DB834" s="401"/>
      <c r="DD834" s="168">
        <v>120000.2</v>
      </c>
      <c r="DE834" s="163">
        <v>44716.71</v>
      </c>
      <c r="DF834" s="163">
        <v>55000.000000000015</v>
      </c>
      <c r="DG834" s="164">
        <v>44</v>
      </c>
      <c r="DI834" s="401"/>
      <c r="DJ834" s="398"/>
      <c r="DK834" s="400"/>
      <c r="DM834" s="161">
        <v>0</v>
      </c>
      <c r="DN834" s="162">
        <v>0</v>
      </c>
      <c r="DO834" s="163">
        <v>17707.2</v>
      </c>
      <c r="DP834" s="164">
        <v>24</v>
      </c>
      <c r="DR834" s="400"/>
      <c r="DS834" s="398"/>
      <c r="DT834" s="401"/>
      <c r="DV834" s="168">
        <v>120000.2</v>
      </c>
      <c r="DW834" s="163">
        <v>44716.718000000001</v>
      </c>
      <c r="DX834" s="163">
        <v>55000.000000000015</v>
      </c>
      <c r="DY834" s="164">
        <v>44</v>
      </c>
      <c r="EA834" s="401"/>
      <c r="EB834" s="398"/>
      <c r="EC834" s="400"/>
      <c r="EE834" s="168">
        <v>120000.2</v>
      </c>
      <c r="EF834" s="163">
        <v>44492.5962</v>
      </c>
      <c r="EG834" s="163">
        <v>55000.000000000015</v>
      </c>
      <c r="EH834" s="164">
        <v>43.9</v>
      </c>
      <c r="EJ834" s="400"/>
      <c r="EK834" s="398"/>
      <c r="EL834" s="401"/>
      <c r="EN834" s="168">
        <v>120000.2</v>
      </c>
      <c r="EO834" s="163">
        <v>44492.5962</v>
      </c>
      <c r="EP834" s="163">
        <v>55000.000000000015</v>
      </c>
      <c r="EQ834" s="164">
        <v>43.9</v>
      </c>
      <c r="ES834" s="401"/>
      <c r="ET834" s="398"/>
      <c r="EU834" s="400"/>
      <c r="EW834" s="168">
        <v>33007.199999999997</v>
      </c>
      <c r="EX834" s="163">
        <v>8533.7279999999992</v>
      </c>
      <c r="EY834" s="163">
        <v>20400</v>
      </c>
      <c r="EZ834" s="164">
        <v>37</v>
      </c>
      <c r="FB834" s="400"/>
      <c r="FC834" s="398"/>
      <c r="FD834" s="401"/>
      <c r="FF834" s="168">
        <v>120000.2</v>
      </c>
      <c r="FG834" s="163">
        <v>44663.252200000003</v>
      </c>
      <c r="FH834" s="163">
        <v>55000.000000000015</v>
      </c>
      <c r="FI834" s="164">
        <v>43.980000000000004</v>
      </c>
      <c r="FK834" s="401"/>
    </row>
    <row r="835" spans="1:167" ht="15" customHeight="1" x14ac:dyDescent="0.25">
      <c r="A835" s="153"/>
      <c r="B835" s="704"/>
      <c r="C835" s="704"/>
      <c r="D835" s="704"/>
      <c r="E835" s="704"/>
      <c r="F835" s="704"/>
      <c r="G835" s="399"/>
      <c r="H835" s="168">
        <v>120000.2</v>
      </c>
      <c r="I835" s="163">
        <v>44716.71</v>
      </c>
      <c r="J835" s="163">
        <v>55000.000000000015</v>
      </c>
      <c r="K835" s="164">
        <v>44</v>
      </c>
      <c r="L835" s="178"/>
      <c r="Q835" s="183"/>
      <c r="R835" s="183"/>
      <c r="S835" s="183"/>
      <c r="T835" s="183"/>
      <c r="U835" s="183"/>
      <c r="V835" s="153"/>
      <c r="W835" s="152"/>
      <c r="X835" s="398"/>
      <c r="Y835" s="400"/>
      <c r="AA835" s="168">
        <v>33007.199999999997</v>
      </c>
      <c r="AB835" s="163">
        <v>8533.7279999999992</v>
      </c>
      <c r="AC835" s="163">
        <v>20400</v>
      </c>
      <c r="AD835" s="164">
        <v>37</v>
      </c>
      <c r="AF835" s="400"/>
      <c r="AG835" s="398"/>
      <c r="AH835" s="401"/>
      <c r="AJ835" s="179">
        <v>175000.2</v>
      </c>
      <c r="AK835" s="180">
        <v>68916.710000000006</v>
      </c>
      <c r="AL835" s="180" t="s">
        <v>296</v>
      </c>
      <c r="AM835" s="181">
        <v>45</v>
      </c>
      <c r="AO835" s="401"/>
      <c r="AP835" s="398"/>
      <c r="AQ835" s="400"/>
      <c r="AS835" s="165">
        <v>53407.199999999997</v>
      </c>
      <c r="AT835" s="166">
        <v>16081.727999999999</v>
      </c>
      <c r="AU835" s="166">
        <v>36592.800000000003</v>
      </c>
      <c r="AV835" s="167">
        <v>43</v>
      </c>
      <c r="AX835" s="400"/>
      <c r="AY835" s="398"/>
      <c r="AZ835" s="401"/>
      <c r="BB835" s="179">
        <v>175000.2</v>
      </c>
      <c r="BC835" s="180">
        <v>68916.718000000008</v>
      </c>
      <c r="BD835" s="180" t="s">
        <v>296</v>
      </c>
      <c r="BE835" s="181">
        <v>45</v>
      </c>
      <c r="BG835" s="401"/>
      <c r="BH835" s="398"/>
      <c r="BI835" s="400"/>
      <c r="BK835" s="179">
        <v>175000.2</v>
      </c>
      <c r="BL835" s="180">
        <v>68916.718000000008</v>
      </c>
      <c r="BM835" s="180" t="s">
        <v>296</v>
      </c>
      <c r="BN835" s="181">
        <v>45</v>
      </c>
      <c r="BP835" s="400"/>
      <c r="BQ835" s="398"/>
      <c r="BR835" s="401"/>
      <c r="BT835" s="165">
        <v>17707.2</v>
      </c>
      <c r="BU835" s="166">
        <v>4249.7280000000001</v>
      </c>
      <c r="BV835" s="166">
        <v>15299.999999999996</v>
      </c>
      <c r="BW835" s="167">
        <v>28</v>
      </c>
      <c r="BY835" s="401"/>
      <c r="BZ835" s="398"/>
      <c r="CA835" s="400"/>
      <c r="CC835" s="179">
        <v>175000.2</v>
      </c>
      <c r="CD835" s="180">
        <v>68916.718000000008</v>
      </c>
      <c r="CE835" s="180" t="s">
        <v>296</v>
      </c>
      <c r="CF835" s="181">
        <v>45</v>
      </c>
      <c r="CH835" s="400"/>
      <c r="CI835" s="398"/>
      <c r="CJ835" s="401"/>
      <c r="CL835" s="179">
        <v>175000.2</v>
      </c>
      <c r="CM835" s="180">
        <v>68916.718000000008</v>
      </c>
      <c r="CN835" s="180" t="s">
        <v>296</v>
      </c>
      <c r="CO835" s="181">
        <v>45</v>
      </c>
      <c r="CQ835" s="401"/>
      <c r="CR835" s="398"/>
      <c r="CS835" s="400"/>
      <c r="CU835" s="165">
        <v>53407.199999999997</v>
      </c>
      <c r="CV835" s="166">
        <v>16081.727999999999</v>
      </c>
      <c r="CW835" s="166">
        <v>66593</v>
      </c>
      <c r="CX835" s="167">
        <v>43</v>
      </c>
      <c r="CZ835" s="400"/>
      <c r="DA835" s="398"/>
      <c r="DB835" s="401"/>
      <c r="DD835" s="179">
        <v>175000.2</v>
      </c>
      <c r="DE835" s="180">
        <v>68916.710000000006</v>
      </c>
      <c r="DF835" s="180" t="s">
        <v>296</v>
      </c>
      <c r="DG835" s="181">
        <v>45</v>
      </c>
      <c r="DI835" s="401"/>
      <c r="DJ835" s="398"/>
      <c r="DK835" s="400"/>
      <c r="DM835" s="165">
        <v>17707.2</v>
      </c>
      <c r="DN835" s="166">
        <v>4249.7280000000001</v>
      </c>
      <c r="DO835" s="166">
        <v>15299.999999999996</v>
      </c>
      <c r="DP835" s="167">
        <v>28</v>
      </c>
      <c r="DR835" s="400"/>
      <c r="DS835" s="398"/>
      <c r="DT835" s="401"/>
      <c r="DV835" s="179">
        <v>175000.2</v>
      </c>
      <c r="DW835" s="180">
        <v>68916.718000000008</v>
      </c>
      <c r="DX835" s="180" t="s">
        <v>296</v>
      </c>
      <c r="DY835" s="181">
        <v>45</v>
      </c>
      <c r="EA835" s="401"/>
      <c r="EB835" s="398"/>
      <c r="EC835" s="400"/>
      <c r="EE835" s="179">
        <v>175000.2</v>
      </c>
      <c r="EF835" s="180">
        <v>68637.5962</v>
      </c>
      <c r="EG835" s="180" t="s">
        <v>296</v>
      </c>
      <c r="EH835" s="181">
        <v>44.9</v>
      </c>
      <c r="EJ835" s="400"/>
      <c r="EK835" s="398"/>
      <c r="EL835" s="401"/>
      <c r="EN835" s="179">
        <v>175000.2</v>
      </c>
      <c r="EO835" s="180">
        <v>68637.5962</v>
      </c>
      <c r="EP835" s="180" t="s">
        <v>296</v>
      </c>
      <c r="EQ835" s="181">
        <v>44.9</v>
      </c>
      <c r="ES835" s="401"/>
      <c r="ET835" s="398"/>
      <c r="EU835" s="400"/>
      <c r="EW835" s="165">
        <v>53407.199999999997</v>
      </c>
      <c r="EX835" s="166">
        <v>16081.727999999999</v>
      </c>
      <c r="EY835" s="166">
        <v>66593</v>
      </c>
      <c r="EZ835" s="167">
        <v>43</v>
      </c>
      <c r="FB835" s="400"/>
      <c r="FC835" s="398"/>
      <c r="FD835" s="401"/>
      <c r="FF835" s="179">
        <v>175000.2</v>
      </c>
      <c r="FG835" s="180">
        <v>68852.252200000017</v>
      </c>
      <c r="FH835" s="180" t="s">
        <v>296</v>
      </c>
      <c r="FI835" s="181">
        <v>44.980000000000004</v>
      </c>
      <c r="FK835" s="401"/>
    </row>
    <row r="836" spans="1:167" ht="15" customHeight="1" x14ac:dyDescent="0.25">
      <c r="A836" s="153"/>
      <c r="B836" s="704"/>
      <c r="C836" s="704"/>
      <c r="D836" s="704"/>
      <c r="E836" s="704"/>
      <c r="F836" s="704"/>
      <c r="G836" s="399"/>
      <c r="H836" s="179">
        <v>175000.2</v>
      </c>
      <c r="I836" s="180">
        <v>68916.710000000006</v>
      </c>
      <c r="J836" s="180" t="s">
        <v>296</v>
      </c>
      <c r="K836" s="181">
        <v>45</v>
      </c>
      <c r="L836" s="178"/>
      <c r="Q836" s="175"/>
      <c r="R836" s="175"/>
      <c r="S836" s="175"/>
      <c r="T836" s="175"/>
      <c r="U836" s="175"/>
      <c r="V836" s="153"/>
      <c r="W836" s="152"/>
      <c r="X836" s="398"/>
      <c r="Y836" s="400"/>
      <c r="AA836" s="165">
        <v>53407.199999999997</v>
      </c>
      <c r="AB836" s="166">
        <v>16081.727999999999</v>
      </c>
      <c r="AC836" s="166">
        <v>26592.800000000003</v>
      </c>
      <c r="AD836" s="167">
        <v>43</v>
      </c>
      <c r="AF836" s="400"/>
      <c r="AG836" s="398"/>
      <c r="AH836" s="401"/>
      <c r="AO836" s="401"/>
      <c r="AP836" s="398"/>
      <c r="AQ836" s="400"/>
      <c r="AS836" s="168">
        <v>90000</v>
      </c>
      <c r="AT836" s="163">
        <v>31816.632000000001</v>
      </c>
      <c r="AU836" s="163">
        <v>30000.199999999997</v>
      </c>
      <c r="AV836" s="164">
        <v>45.5</v>
      </c>
      <c r="AX836" s="400"/>
      <c r="AY836" s="398"/>
      <c r="AZ836" s="401"/>
      <c r="BG836" s="401"/>
      <c r="BH836" s="398"/>
      <c r="BI836" s="400"/>
      <c r="BP836" s="400"/>
      <c r="BQ836" s="398"/>
      <c r="BR836" s="401"/>
      <c r="BT836" s="168">
        <v>33007.199999999997</v>
      </c>
      <c r="BU836" s="163">
        <v>8533.7279999999992</v>
      </c>
      <c r="BV836" s="163">
        <v>20400</v>
      </c>
      <c r="BW836" s="164">
        <v>37</v>
      </c>
      <c r="BY836" s="401"/>
      <c r="BZ836" s="398"/>
      <c r="CA836" s="400"/>
      <c r="CH836" s="400"/>
      <c r="CI836" s="398"/>
      <c r="CJ836" s="401"/>
      <c r="CQ836" s="401"/>
      <c r="CR836" s="398"/>
      <c r="CS836" s="400"/>
      <c r="CU836" s="168">
        <v>120000.2</v>
      </c>
      <c r="CV836" s="163">
        <v>44716.718000000001</v>
      </c>
      <c r="CW836" s="163">
        <v>55000.000000000015</v>
      </c>
      <c r="CX836" s="164">
        <v>46</v>
      </c>
      <c r="CZ836" s="400"/>
      <c r="DA836" s="398"/>
      <c r="DB836" s="401"/>
      <c r="DI836" s="401"/>
      <c r="DJ836" s="398"/>
      <c r="DK836" s="400"/>
      <c r="DM836" s="168">
        <v>33007.199999999997</v>
      </c>
      <c r="DN836" s="163">
        <v>8533.7279999999992</v>
      </c>
      <c r="DO836" s="163">
        <v>20400</v>
      </c>
      <c r="DP836" s="164">
        <v>37</v>
      </c>
      <c r="DR836" s="400"/>
      <c r="DS836" s="398"/>
      <c r="DT836" s="401"/>
      <c r="EA836" s="401"/>
      <c r="EB836" s="398"/>
      <c r="EC836" s="400"/>
      <c r="EJ836" s="400"/>
      <c r="EK836" s="398"/>
      <c r="EL836" s="401"/>
      <c r="ES836" s="401"/>
      <c r="ET836" s="398"/>
      <c r="EU836" s="400"/>
      <c r="EW836" s="168">
        <v>120000.2</v>
      </c>
      <c r="EX836" s="163">
        <v>44716.718000000001</v>
      </c>
      <c r="EY836" s="163">
        <v>55000.000000000015</v>
      </c>
      <c r="EZ836" s="164">
        <v>45</v>
      </c>
      <c r="FB836" s="400"/>
      <c r="FC836" s="398"/>
      <c r="FD836" s="401"/>
      <c r="FK836" s="401"/>
    </row>
    <row r="837" spans="1:167" ht="15" customHeight="1" x14ac:dyDescent="0.25">
      <c r="A837" s="153"/>
      <c r="B837" s="704"/>
      <c r="C837" s="704"/>
      <c r="D837" s="704"/>
      <c r="E837" s="704"/>
      <c r="F837" s="704"/>
      <c r="G837" s="399"/>
      <c r="L837" s="178"/>
      <c r="M837" s="178"/>
      <c r="N837" s="178"/>
      <c r="O837" s="178"/>
      <c r="P837" s="178"/>
      <c r="Q837" s="420"/>
      <c r="R837" s="420"/>
      <c r="S837" s="420"/>
      <c r="T837" s="420"/>
      <c r="U837" s="420"/>
      <c r="V837" s="153"/>
      <c r="W837" s="152"/>
      <c r="X837" s="398"/>
      <c r="Y837" s="400"/>
      <c r="AA837" s="168">
        <v>80000</v>
      </c>
      <c r="AB837" s="163">
        <v>27516.632000000001</v>
      </c>
      <c r="AC837" s="163">
        <v>20000</v>
      </c>
      <c r="AD837" s="164">
        <v>44</v>
      </c>
      <c r="AF837" s="400"/>
      <c r="AG837" s="398"/>
      <c r="AH837" s="401"/>
      <c r="AI837" s="401"/>
      <c r="AJ837" s="401"/>
      <c r="AK837" s="401"/>
      <c r="AL837" s="401"/>
      <c r="AM837" s="401"/>
      <c r="AN837" s="401"/>
      <c r="AO837" s="401"/>
      <c r="AP837" s="398"/>
      <c r="AQ837" s="400"/>
      <c r="AS837" s="165">
        <v>120000.2</v>
      </c>
      <c r="AT837" s="166">
        <v>45466.722999999998</v>
      </c>
      <c r="AU837" s="166">
        <v>54999.8</v>
      </c>
      <c r="AV837" s="167">
        <v>46.5</v>
      </c>
      <c r="AX837" s="400"/>
      <c r="AY837" s="398"/>
      <c r="AZ837" s="401"/>
      <c r="BA837" s="401"/>
      <c r="BB837" s="401"/>
      <c r="BC837" s="401"/>
      <c r="BD837" s="401"/>
      <c r="BE837" s="401"/>
      <c r="BF837" s="401"/>
      <c r="BG837" s="401"/>
      <c r="BH837" s="398"/>
      <c r="BI837" s="400"/>
      <c r="BJ837" s="400"/>
      <c r="BK837" s="400"/>
      <c r="BL837" s="400"/>
      <c r="BM837" s="400"/>
      <c r="BN837" s="400"/>
      <c r="BO837" s="400"/>
      <c r="BP837" s="400"/>
      <c r="BQ837" s="398"/>
      <c r="BR837" s="401"/>
      <c r="BT837" s="165">
        <v>53407.199999999997</v>
      </c>
      <c r="BU837" s="166">
        <v>16081.727999999999</v>
      </c>
      <c r="BV837" s="166">
        <v>14300</v>
      </c>
      <c r="BW837" s="167">
        <v>43</v>
      </c>
      <c r="BY837" s="401"/>
      <c r="BZ837" s="398"/>
      <c r="CA837" s="400"/>
      <c r="CB837" s="400"/>
      <c r="CC837" s="400"/>
      <c r="CD837" s="400"/>
      <c r="CE837" s="400"/>
      <c r="CF837" s="400"/>
      <c r="CG837" s="400"/>
      <c r="CH837" s="400"/>
      <c r="CI837" s="398"/>
      <c r="CJ837" s="401"/>
      <c r="CK837" s="401"/>
      <c r="CL837" s="401"/>
      <c r="CM837" s="401"/>
      <c r="CN837" s="401"/>
      <c r="CO837" s="401"/>
      <c r="CP837" s="401"/>
      <c r="CQ837" s="401"/>
      <c r="CR837" s="398"/>
      <c r="CS837" s="400"/>
      <c r="CU837" s="179">
        <v>175000.2</v>
      </c>
      <c r="CV837" s="180">
        <v>70016.718000000008</v>
      </c>
      <c r="CW837" s="180" t="s">
        <v>296</v>
      </c>
      <c r="CX837" s="181">
        <v>49</v>
      </c>
      <c r="CZ837" s="400"/>
      <c r="DA837" s="398"/>
      <c r="DB837" s="401"/>
      <c r="DC837" s="401"/>
      <c r="DD837" s="401"/>
      <c r="DE837" s="401"/>
      <c r="DF837" s="401"/>
      <c r="DG837" s="401"/>
      <c r="DH837" s="401"/>
      <c r="DI837" s="401"/>
      <c r="DJ837" s="398"/>
      <c r="DK837" s="400"/>
      <c r="DM837" s="165">
        <v>53407.199999999997</v>
      </c>
      <c r="DN837" s="166">
        <v>16081.727999999999</v>
      </c>
      <c r="DO837" s="166">
        <v>7300</v>
      </c>
      <c r="DP837" s="167">
        <v>43</v>
      </c>
      <c r="DR837" s="400"/>
      <c r="DS837" s="398"/>
      <c r="DT837" s="401"/>
      <c r="DU837" s="401"/>
      <c r="DV837" s="401"/>
      <c r="DW837" s="401"/>
      <c r="DX837" s="401"/>
      <c r="DY837" s="401"/>
      <c r="DZ837" s="401"/>
      <c r="EA837" s="401"/>
      <c r="EB837" s="398"/>
      <c r="EC837" s="400"/>
      <c r="ED837" s="400"/>
      <c r="EE837" s="400"/>
      <c r="EF837" s="400"/>
      <c r="EG837" s="400"/>
      <c r="EH837" s="400"/>
      <c r="EI837" s="400"/>
      <c r="EJ837" s="400"/>
      <c r="EK837" s="398"/>
      <c r="EL837" s="401"/>
      <c r="EM837" s="401"/>
      <c r="EN837" s="401"/>
      <c r="EO837" s="401"/>
      <c r="EP837" s="401"/>
      <c r="EQ837" s="401"/>
      <c r="ER837" s="401"/>
      <c r="ES837" s="401"/>
      <c r="ET837" s="398"/>
      <c r="EU837" s="400"/>
      <c r="EW837" s="179">
        <v>175000.2</v>
      </c>
      <c r="EX837" s="180">
        <v>69466.718000000008</v>
      </c>
      <c r="EY837" s="180" t="s">
        <v>296</v>
      </c>
      <c r="EZ837" s="181">
        <v>47</v>
      </c>
      <c r="FB837" s="400"/>
      <c r="FC837" s="398"/>
      <c r="FD837" s="401"/>
      <c r="FE837" s="401"/>
      <c r="FF837" s="401"/>
      <c r="FG837" s="401"/>
      <c r="FH837" s="401"/>
      <c r="FI837" s="401"/>
      <c r="FJ837" s="401"/>
      <c r="FK837" s="401"/>
    </row>
    <row r="838" spans="1:167" ht="15" customHeight="1" x14ac:dyDescent="0.25">
      <c r="A838" s="153"/>
      <c r="B838" s="704"/>
      <c r="C838" s="704"/>
      <c r="D838" s="704"/>
      <c r="E838" s="704"/>
      <c r="F838" s="704"/>
      <c r="G838" s="406"/>
      <c r="H838" s="152"/>
      <c r="I838" s="152"/>
      <c r="J838" s="152"/>
      <c r="K838" s="152"/>
      <c r="L838" s="197"/>
      <c r="M838" s="197"/>
      <c r="N838" s="197"/>
      <c r="O838" s="197"/>
      <c r="P838" s="197"/>
      <c r="Q838" s="197"/>
      <c r="R838" s="197"/>
      <c r="S838" s="197"/>
      <c r="T838" s="197"/>
      <c r="U838" s="197"/>
      <c r="V838" s="151"/>
      <c r="W838" s="152"/>
      <c r="X838" s="398"/>
      <c r="Y838" s="400"/>
      <c r="AA838" s="165">
        <v>100000</v>
      </c>
      <c r="AB838" s="166">
        <v>36316.631999999998</v>
      </c>
      <c r="AC838" s="166">
        <v>20000</v>
      </c>
      <c r="AD838" s="167">
        <v>45</v>
      </c>
      <c r="AF838" s="400"/>
      <c r="AG838" s="398"/>
      <c r="AH838" s="398"/>
      <c r="AI838" s="398"/>
      <c r="AJ838" s="398"/>
      <c r="AK838" s="398"/>
      <c r="AL838" s="398"/>
      <c r="AM838" s="398"/>
      <c r="AN838" s="398"/>
      <c r="AO838" s="398"/>
      <c r="AP838" s="398"/>
      <c r="AQ838" s="400"/>
      <c r="AS838" s="168">
        <v>175000</v>
      </c>
      <c r="AT838" s="163">
        <v>71041.63</v>
      </c>
      <c r="AU838" s="163">
        <v>0.20000000001164153</v>
      </c>
      <c r="AV838" s="164">
        <v>47.5</v>
      </c>
      <c r="AX838" s="400"/>
      <c r="AY838" s="398"/>
      <c r="AZ838" s="398"/>
      <c r="BA838" s="398"/>
      <c r="BB838" s="398"/>
      <c r="BC838" s="398"/>
      <c r="BD838" s="398"/>
      <c r="BE838" s="398"/>
      <c r="BF838" s="398"/>
      <c r="BG838" s="398"/>
      <c r="BH838" s="398"/>
      <c r="BI838" s="398"/>
      <c r="BJ838" s="398"/>
      <c r="BK838" s="398"/>
      <c r="BL838" s="398"/>
      <c r="BM838" s="398"/>
      <c r="BN838" s="398"/>
      <c r="BO838" s="398"/>
      <c r="BP838" s="398"/>
      <c r="BQ838" s="398"/>
      <c r="BR838" s="401"/>
      <c r="BT838" s="168">
        <v>67707.199999999997</v>
      </c>
      <c r="BU838" s="163">
        <v>22230.727999999999</v>
      </c>
      <c r="BV838" s="163">
        <v>12300</v>
      </c>
      <c r="BW838" s="164">
        <v>43.5</v>
      </c>
      <c r="BY838" s="401"/>
      <c r="BZ838" s="398"/>
      <c r="CA838" s="398"/>
      <c r="CB838" s="398"/>
      <c r="CC838" s="398"/>
      <c r="CD838" s="398"/>
      <c r="CE838" s="398"/>
      <c r="CF838" s="398"/>
      <c r="CG838" s="398"/>
      <c r="CH838" s="398"/>
      <c r="CI838" s="398"/>
      <c r="CJ838" s="398"/>
      <c r="CK838" s="398"/>
      <c r="CL838" s="398"/>
      <c r="CM838" s="398"/>
      <c r="CN838" s="398"/>
      <c r="CO838" s="398"/>
      <c r="CP838" s="398"/>
      <c r="CQ838" s="398"/>
      <c r="CR838" s="398"/>
      <c r="CS838" s="400"/>
      <c r="CZ838" s="400"/>
      <c r="DA838" s="398"/>
      <c r="DB838" s="398"/>
      <c r="DC838" s="398"/>
      <c r="DD838" s="398"/>
      <c r="DE838" s="398"/>
      <c r="DF838" s="398"/>
      <c r="DG838" s="398"/>
      <c r="DH838" s="398"/>
      <c r="DI838" s="398"/>
      <c r="DJ838" s="398"/>
      <c r="DK838" s="400"/>
      <c r="DM838" s="168">
        <v>60707.199999999997</v>
      </c>
      <c r="DN838" s="163">
        <v>19220.727999999999</v>
      </c>
      <c r="DO838" s="163">
        <v>19300</v>
      </c>
      <c r="DP838" s="164">
        <v>43.5</v>
      </c>
      <c r="DR838" s="400"/>
      <c r="DS838" s="398"/>
      <c r="DT838" s="398"/>
      <c r="DU838" s="398"/>
      <c r="DV838" s="398"/>
      <c r="DW838" s="398"/>
      <c r="DX838" s="398"/>
      <c r="DY838" s="398"/>
      <c r="DZ838" s="398"/>
      <c r="EA838" s="398"/>
      <c r="EB838" s="398"/>
      <c r="EC838" s="398"/>
      <c r="ED838" s="398"/>
      <c r="EE838" s="398"/>
      <c r="EF838" s="398"/>
      <c r="EG838" s="398"/>
      <c r="EH838" s="398"/>
      <c r="EI838" s="398"/>
      <c r="EJ838" s="398"/>
      <c r="EK838" s="398"/>
      <c r="EL838" s="398"/>
      <c r="EM838" s="398"/>
      <c r="EN838" s="398"/>
      <c r="EO838" s="398"/>
      <c r="EP838" s="398"/>
      <c r="EQ838" s="398"/>
      <c r="ER838" s="398"/>
      <c r="ES838" s="398"/>
      <c r="ET838" s="398"/>
      <c r="EU838" s="400"/>
      <c r="FB838" s="400"/>
      <c r="FC838" s="398"/>
      <c r="FD838" s="398"/>
      <c r="FE838" s="398"/>
      <c r="FF838" s="398"/>
      <c r="FG838" s="398"/>
      <c r="FH838" s="398"/>
      <c r="FI838" s="398"/>
      <c r="FJ838" s="398"/>
      <c r="FK838" s="398"/>
    </row>
    <row r="839" spans="1:167" ht="15" customHeight="1" x14ac:dyDescent="0.25">
      <c r="A839" s="153"/>
      <c r="B839" s="704"/>
      <c r="C839" s="704"/>
      <c r="D839" s="704"/>
      <c r="E839" s="704"/>
      <c r="F839" s="704"/>
      <c r="G839" s="415"/>
      <c r="H839" s="398"/>
      <c r="I839" s="398"/>
      <c r="J839" s="398"/>
      <c r="K839" s="398"/>
      <c r="L839" s="421"/>
      <c r="M839" s="421"/>
      <c r="N839" s="421"/>
      <c r="O839" s="421"/>
      <c r="P839" s="421"/>
      <c r="Q839" s="421"/>
      <c r="R839" s="421"/>
      <c r="S839" s="421"/>
      <c r="T839" s="421"/>
      <c r="U839" s="421"/>
      <c r="V839" s="416"/>
      <c r="W839" s="398"/>
      <c r="X839" s="398"/>
      <c r="Y839" s="400"/>
      <c r="AA839" s="168">
        <v>120000</v>
      </c>
      <c r="AB839" s="163">
        <v>45316.631999999998</v>
      </c>
      <c r="AC839" s="163">
        <v>0.19999999999708962</v>
      </c>
      <c r="AD839" s="164">
        <v>46</v>
      </c>
      <c r="AF839" s="400"/>
      <c r="AG839" s="398"/>
      <c r="AH839" s="398"/>
      <c r="AI839" s="398"/>
      <c r="AJ839" s="398"/>
      <c r="AK839" s="398"/>
      <c r="AL839" s="398"/>
      <c r="AM839" s="398"/>
      <c r="AN839" s="398"/>
      <c r="AO839" s="398"/>
      <c r="AP839" s="398"/>
      <c r="AQ839" s="400"/>
      <c r="AS839" s="179">
        <v>175000.2</v>
      </c>
      <c r="AT839" s="180">
        <v>71041.725000000006</v>
      </c>
      <c r="AU839" s="180" t="s">
        <v>296</v>
      </c>
      <c r="AV839" s="181">
        <v>48.5</v>
      </c>
      <c r="AX839" s="400"/>
      <c r="AY839" s="398"/>
      <c r="AZ839" s="398"/>
      <c r="BA839" s="398"/>
      <c r="BB839" s="398"/>
      <c r="BC839" s="398"/>
      <c r="BD839" s="398"/>
      <c r="BE839" s="398"/>
      <c r="BF839" s="398"/>
      <c r="BG839" s="398"/>
      <c r="BH839" s="398"/>
      <c r="BI839" s="398"/>
      <c r="BJ839" s="398"/>
      <c r="BK839" s="398"/>
      <c r="BL839" s="398"/>
      <c r="BM839" s="398"/>
      <c r="BN839" s="398"/>
      <c r="BO839" s="398"/>
      <c r="BP839" s="398"/>
      <c r="BQ839" s="398"/>
      <c r="BR839" s="401"/>
      <c r="BT839" s="165">
        <v>80007.199999999997</v>
      </c>
      <c r="BU839" s="166">
        <v>27581.227999999999</v>
      </c>
      <c r="BV839" s="166">
        <v>19400</v>
      </c>
      <c r="BW839" s="167">
        <v>44</v>
      </c>
      <c r="BY839" s="401"/>
      <c r="BZ839" s="398"/>
      <c r="CA839" s="398"/>
      <c r="CB839" s="398"/>
      <c r="CC839" s="398"/>
      <c r="CD839" s="398"/>
      <c r="CE839" s="398"/>
      <c r="CF839" s="398"/>
      <c r="CG839" s="398"/>
      <c r="CH839" s="398"/>
      <c r="CI839" s="398"/>
      <c r="CJ839" s="398"/>
      <c r="CK839" s="398"/>
      <c r="CL839" s="398"/>
      <c r="CM839" s="398"/>
      <c r="CN839" s="398"/>
      <c r="CO839" s="398"/>
      <c r="CP839" s="398"/>
      <c r="CQ839" s="398"/>
      <c r="CR839" s="398"/>
      <c r="CS839" s="400"/>
      <c r="CT839" s="400"/>
      <c r="CU839" s="400"/>
      <c r="CV839" s="400"/>
      <c r="CW839" s="400"/>
      <c r="CX839" s="400"/>
      <c r="CY839" s="400"/>
      <c r="CZ839" s="400"/>
      <c r="DA839" s="398"/>
      <c r="DB839" s="398"/>
      <c r="DC839" s="398"/>
      <c r="DD839" s="398"/>
      <c r="DE839" s="398"/>
      <c r="DF839" s="398"/>
      <c r="DG839" s="398"/>
      <c r="DH839" s="398"/>
      <c r="DI839" s="398"/>
      <c r="DJ839" s="398"/>
      <c r="DK839" s="400"/>
      <c r="DM839" s="165">
        <v>80007.199999999997</v>
      </c>
      <c r="DN839" s="166">
        <v>27616.227999999999</v>
      </c>
      <c r="DO839" s="166">
        <v>19400</v>
      </c>
      <c r="DP839" s="167">
        <v>44</v>
      </c>
      <c r="DR839" s="400"/>
      <c r="DS839" s="398"/>
      <c r="DT839" s="398"/>
      <c r="DU839" s="398"/>
      <c r="DV839" s="398"/>
      <c r="DW839" s="398"/>
      <c r="DX839" s="398"/>
      <c r="DY839" s="398"/>
      <c r="DZ839" s="398"/>
      <c r="EA839" s="398"/>
      <c r="EB839" s="398"/>
      <c r="EC839" s="398"/>
      <c r="ED839" s="398"/>
      <c r="EE839" s="398"/>
      <c r="EF839" s="398"/>
      <c r="EG839" s="398"/>
      <c r="EH839" s="398"/>
      <c r="EI839" s="398"/>
      <c r="EJ839" s="398"/>
      <c r="EK839" s="398"/>
      <c r="EL839" s="398"/>
      <c r="EM839" s="398"/>
      <c r="EN839" s="398"/>
      <c r="EO839" s="398"/>
      <c r="EP839" s="398"/>
      <c r="EQ839" s="398"/>
      <c r="ER839" s="398"/>
      <c r="ES839" s="398"/>
      <c r="ET839" s="398"/>
      <c r="EU839" s="400"/>
      <c r="EV839" s="400"/>
      <c r="EW839" s="400"/>
      <c r="EX839" s="400"/>
      <c r="EY839" s="400"/>
      <c r="EZ839" s="400"/>
      <c r="FA839" s="400"/>
      <c r="FB839" s="400"/>
      <c r="FC839" s="398"/>
      <c r="FD839" s="398"/>
      <c r="FE839" s="398"/>
      <c r="FF839" s="398"/>
      <c r="FG839" s="398"/>
      <c r="FH839" s="398"/>
      <c r="FI839" s="398"/>
      <c r="FJ839" s="398"/>
      <c r="FK839" s="398"/>
    </row>
    <row r="840" spans="1:167" ht="15" customHeight="1" x14ac:dyDescent="0.25">
      <c r="A840" s="153"/>
      <c r="B840" s="704"/>
      <c r="C840" s="704"/>
      <c r="D840" s="704"/>
      <c r="E840" s="704"/>
      <c r="F840" s="704"/>
      <c r="G840" s="415"/>
      <c r="H840" s="191"/>
      <c r="I840" s="191"/>
      <c r="J840" s="191"/>
      <c r="K840" s="418"/>
      <c r="L840" s="421"/>
      <c r="M840" s="421"/>
      <c r="N840" s="421"/>
      <c r="O840" s="421"/>
      <c r="P840" s="421"/>
      <c r="Q840" s="421"/>
      <c r="R840" s="421"/>
      <c r="S840" s="421"/>
      <c r="T840" s="421"/>
      <c r="U840" s="421"/>
      <c r="V840" s="416"/>
      <c r="W840" s="398"/>
      <c r="X840" s="398"/>
      <c r="Y840" s="400"/>
      <c r="AA840" s="165">
        <v>120000.2</v>
      </c>
      <c r="AB840" s="166">
        <v>45316.723999999995</v>
      </c>
      <c r="AC840" s="166">
        <v>55000.000000000015</v>
      </c>
      <c r="AD840" s="167">
        <v>47</v>
      </c>
      <c r="AF840" s="400"/>
      <c r="AG840" s="398"/>
      <c r="AH840" s="398"/>
      <c r="AI840" s="398"/>
      <c r="AJ840" s="398"/>
      <c r="AK840" s="398"/>
      <c r="AL840" s="398"/>
      <c r="AM840" s="398"/>
      <c r="AN840" s="398"/>
      <c r="AO840" s="398"/>
      <c r="AP840" s="398"/>
      <c r="AQ840" s="400"/>
      <c r="AX840" s="400"/>
      <c r="AY840" s="398"/>
      <c r="AZ840" s="398"/>
      <c r="BA840" s="398"/>
      <c r="BB840" s="398"/>
      <c r="BC840" s="398"/>
      <c r="BD840" s="398"/>
      <c r="BE840" s="398"/>
      <c r="BF840" s="398"/>
      <c r="BG840" s="398"/>
      <c r="BH840" s="398"/>
      <c r="BI840" s="398"/>
      <c r="BJ840" s="398"/>
      <c r="BK840" s="398"/>
      <c r="BL840" s="398"/>
      <c r="BM840" s="398"/>
      <c r="BN840" s="398"/>
      <c r="BO840" s="398"/>
      <c r="BP840" s="398"/>
      <c r="BQ840" s="398"/>
      <c r="BR840" s="401"/>
      <c r="BT840" s="168">
        <v>99407.2</v>
      </c>
      <c r="BU840" s="163">
        <v>36117.228000000003</v>
      </c>
      <c r="BV840" s="163">
        <v>20593</v>
      </c>
      <c r="BW840" s="164">
        <v>45</v>
      </c>
      <c r="BY840" s="401"/>
      <c r="BZ840" s="398"/>
      <c r="CA840" s="398"/>
      <c r="CB840" s="398"/>
      <c r="CC840" s="398"/>
      <c r="CD840" s="398"/>
      <c r="CE840" s="398"/>
      <c r="CF840" s="398"/>
      <c r="CG840" s="398"/>
      <c r="CH840" s="398"/>
      <c r="CI840" s="398"/>
      <c r="CJ840" s="398"/>
      <c r="CK840" s="398"/>
      <c r="CL840" s="398"/>
      <c r="CM840" s="398"/>
      <c r="CN840" s="398"/>
      <c r="CO840" s="398"/>
      <c r="CP840" s="398"/>
      <c r="CQ840" s="398"/>
      <c r="CR840" s="398"/>
      <c r="CS840" s="398"/>
      <c r="CT840" s="398"/>
      <c r="CU840" s="398"/>
      <c r="CV840" s="398"/>
      <c r="CW840" s="398"/>
      <c r="CX840" s="398"/>
      <c r="CY840" s="398"/>
      <c r="CZ840" s="398"/>
      <c r="DA840" s="398"/>
      <c r="DB840" s="398"/>
      <c r="DC840" s="398"/>
      <c r="DD840" s="191"/>
      <c r="DE840" s="191"/>
      <c r="DF840" s="191"/>
      <c r="DG840" s="418"/>
      <c r="DH840" s="398"/>
      <c r="DI840" s="398"/>
      <c r="DJ840" s="398"/>
      <c r="DK840" s="400"/>
      <c r="DM840" s="168">
        <v>99407.2</v>
      </c>
      <c r="DN840" s="163">
        <v>36152.228000000003</v>
      </c>
      <c r="DO840" s="163">
        <v>20593</v>
      </c>
      <c r="DP840" s="164">
        <v>45</v>
      </c>
      <c r="DR840" s="400"/>
      <c r="DS840" s="398"/>
      <c r="DT840" s="398"/>
      <c r="DU840" s="398"/>
      <c r="DV840" s="398"/>
      <c r="DW840" s="398"/>
      <c r="DX840" s="398"/>
      <c r="DY840" s="398"/>
      <c r="DZ840" s="398"/>
      <c r="EA840" s="398"/>
      <c r="EB840" s="398"/>
      <c r="EC840" s="398"/>
      <c r="ED840" s="398"/>
      <c r="EE840" s="398"/>
      <c r="EF840" s="398"/>
      <c r="EG840" s="398"/>
      <c r="EH840" s="398"/>
      <c r="EI840" s="398"/>
      <c r="EJ840" s="398"/>
      <c r="EK840" s="398"/>
      <c r="EL840" s="398"/>
      <c r="EM840" s="398"/>
      <c r="EN840" s="398"/>
      <c r="EO840" s="398"/>
      <c r="EP840" s="398"/>
      <c r="EQ840" s="398"/>
      <c r="ER840" s="398"/>
      <c r="ES840" s="398"/>
      <c r="ET840" s="398"/>
      <c r="EU840" s="398"/>
      <c r="EV840" s="398"/>
      <c r="EW840" s="398"/>
      <c r="EX840" s="398"/>
      <c r="EY840" s="398"/>
      <c r="EZ840" s="398"/>
      <c r="FA840" s="398"/>
      <c r="FB840" s="398"/>
      <c r="FC840" s="398"/>
      <c r="FD840" s="398"/>
      <c r="FE840" s="398"/>
      <c r="FF840" s="398"/>
      <c r="FG840" s="398"/>
      <c r="FH840" s="398"/>
      <c r="FI840" s="398"/>
      <c r="FJ840" s="398"/>
      <c r="FK840" s="398"/>
    </row>
    <row r="841" spans="1:167" ht="15" customHeight="1" x14ac:dyDescent="0.25">
      <c r="A841" s="153"/>
      <c r="B841" s="704"/>
      <c r="C841" s="704"/>
      <c r="D841" s="704"/>
      <c r="E841" s="704"/>
      <c r="F841" s="704"/>
      <c r="G841" s="415"/>
      <c r="H841" s="191"/>
      <c r="I841" s="191"/>
      <c r="J841" s="191"/>
      <c r="K841" s="418"/>
      <c r="L841" s="421"/>
      <c r="M841" s="421"/>
      <c r="N841" s="421"/>
      <c r="O841" s="421"/>
      <c r="P841" s="421"/>
      <c r="Q841" s="421"/>
      <c r="R841" s="421"/>
      <c r="S841" s="421"/>
      <c r="T841" s="421"/>
      <c r="U841" s="421"/>
      <c r="V841" s="416"/>
      <c r="W841" s="398"/>
      <c r="X841" s="398"/>
      <c r="Y841" s="400"/>
      <c r="AA841" s="169">
        <v>175000.2</v>
      </c>
      <c r="AB841" s="170">
        <v>71166.724000000002</v>
      </c>
      <c r="AC841" s="170" t="s">
        <v>296</v>
      </c>
      <c r="AD841" s="171">
        <v>48</v>
      </c>
      <c r="AF841" s="400"/>
      <c r="AG841" s="398"/>
      <c r="AH841" s="398"/>
      <c r="AI841" s="398"/>
      <c r="AJ841" s="398"/>
      <c r="AK841" s="398"/>
      <c r="AL841" s="398"/>
      <c r="AM841" s="398"/>
      <c r="AN841" s="398"/>
      <c r="AO841" s="398"/>
      <c r="AP841" s="398"/>
      <c r="AQ841" s="400"/>
      <c r="AR841" s="400"/>
      <c r="AS841" s="400"/>
      <c r="AT841" s="400"/>
      <c r="AU841" s="400"/>
      <c r="AV841" s="400"/>
      <c r="AW841" s="400"/>
      <c r="AX841" s="400"/>
      <c r="AY841" s="398"/>
      <c r="AZ841" s="398"/>
      <c r="BA841" s="398"/>
      <c r="BB841" s="398"/>
      <c r="BC841" s="398"/>
      <c r="BD841" s="398"/>
      <c r="BE841" s="398"/>
      <c r="BF841" s="398"/>
      <c r="BG841" s="398"/>
      <c r="BH841" s="398"/>
      <c r="BI841" s="398"/>
      <c r="BJ841" s="398"/>
      <c r="BK841" s="398"/>
      <c r="BL841" s="398"/>
      <c r="BM841" s="398"/>
      <c r="BN841" s="398"/>
      <c r="BO841" s="398"/>
      <c r="BP841" s="398"/>
      <c r="BQ841" s="398"/>
      <c r="BR841" s="401"/>
      <c r="BT841" s="165">
        <v>120000.2</v>
      </c>
      <c r="BU841" s="166">
        <v>45384.078000000001</v>
      </c>
      <c r="BV841" s="166">
        <v>7</v>
      </c>
      <c r="BW841" s="167">
        <v>46</v>
      </c>
      <c r="BY841" s="401"/>
      <c r="BZ841" s="398"/>
      <c r="CA841" s="398"/>
      <c r="CB841" s="398"/>
      <c r="CC841" s="398"/>
      <c r="CD841" s="398"/>
      <c r="CE841" s="398"/>
      <c r="CF841" s="398"/>
      <c r="CG841" s="398"/>
      <c r="CH841" s="398"/>
      <c r="CI841" s="398"/>
      <c r="CJ841" s="398"/>
      <c r="CK841" s="398"/>
      <c r="CL841" s="398"/>
      <c r="CM841" s="398"/>
      <c r="CN841" s="398"/>
      <c r="CO841" s="398"/>
      <c r="CP841" s="398"/>
      <c r="CQ841" s="398"/>
      <c r="CR841" s="398"/>
      <c r="CS841" s="398"/>
      <c r="CT841" s="398"/>
      <c r="CU841" s="398"/>
      <c r="CV841" s="398"/>
      <c r="CW841" s="398"/>
      <c r="CX841" s="398"/>
      <c r="CY841" s="398"/>
      <c r="CZ841" s="398"/>
      <c r="DA841" s="398"/>
      <c r="DB841" s="398"/>
      <c r="DC841" s="398"/>
      <c r="DD841" s="191"/>
      <c r="DE841" s="191"/>
      <c r="DF841" s="191"/>
      <c r="DG841" s="418"/>
      <c r="DH841" s="398"/>
      <c r="DI841" s="398"/>
      <c r="DJ841" s="398"/>
      <c r="DK841" s="400"/>
      <c r="DM841" s="165">
        <v>120000.2</v>
      </c>
      <c r="DN841" s="166">
        <v>45419.078000000001</v>
      </c>
      <c r="DO841" s="166">
        <v>7</v>
      </c>
      <c r="DP841" s="167">
        <v>46</v>
      </c>
      <c r="DR841" s="400"/>
      <c r="DS841" s="398"/>
      <c r="DT841" s="398"/>
      <c r="DU841" s="398"/>
      <c r="DV841" s="398"/>
      <c r="DW841" s="398"/>
      <c r="DX841" s="398"/>
      <c r="DY841" s="398"/>
      <c r="DZ841" s="398"/>
      <c r="EA841" s="398"/>
      <c r="EB841" s="398"/>
      <c r="EC841" s="398"/>
      <c r="ED841" s="398"/>
      <c r="EE841" s="398"/>
      <c r="EF841" s="398"/>
      <c r="EG841" s="398"/>
      <c r="EH841" s="398"/>
      <c r="EI841" s="398"/>
      <c r="EJ841" s="398"/>
      <c r="EK841" s="398"/>
      <c r="EL841" s="398"/>
      <c r="EM841" s="398"/>
      <c r="EN841" s="398"/>
      <c r="EO841" s="398"/>
      <c r="EP841" s="398"/>
      <c r="EQ841" s="398"/>
      <c r="ER841" s="398"/>
      <c r="ES841" s="398"/>
      <c r="ET841" s="398"/>
      <c r="EU841" s="398"/>
      <c r="EV841" s="398"/>
      <c r="EW841" s="398"/>
      <c r="EX841" s="398"/>
      <c r="EY841" s="398"/>
      <c r="EZ841" s="398"/>
      <c r="FA841" s="398"/>
      <c r="FB841" s="398"/>
      <c r="FC841" s="398"/>
      <c r="FD841" s="398"/>
      <c r="FE841" s="398"/>
      <c r="FF841" s="398"/>
      <c r="FG841" s="398"/>
      <c r="FH841" s="398"/>
      <c r="FI841" s="398"/>
      <c r="FJ841" s="398"/>
      <c r="FK841" s="398"/>
    </row>
    <row r="842" spans="1:167" ht="15" customHeight="1" x14ac:dyDescent="0.25">
      <c r="A842" s="153"/>
      <c r="B842" s="704"/>
      <c r="C842" s="704"/>
      <c r="D842" s="704"/>
      <c r="E842" s="704"/>
      <c r="F842" s="704"/>
      <c r="G842" s="415"/>
      <c r="H842" s="191"/>
      <c r="I842" s="191"/>
      <c r="J842" s="191"/>
      <c r="K842" s="418"/>
      <c r="L842" s="421"/>
      <c r="M842" s="421"/>
      <c r="N842" s="421"/>
      <c r="O842" s="421"/>
      <c r="P842" s="421"/>
      <c r="Q842" s="421"/>
      <c r="R842" s="421"/>
      <c r="S842" s="421"/>
      <c r="T842" s="421"/>
      <c r="U842" s="421"/>
      <c r="V842" s="416"/>
      <c r="W842" s="398"/>
      <c r="X842" s="398"/>
      <c r="Y842" s="400"/>
      <c r="AF842" s="400"/>
      <c r="AG842" s="398"/>
      <c r="AH842" s="398"/>
      <c r="AI842" s="398"/>
      <c r="AJ842" s="398"/>
      <c r="AK842" s="398"/>
      <c r="AL842" s="398"/>
      <c r="AM842" s="398"/>
      <c r="AN842" s="398"/>
      <c r="AO842" s="398"/>
      <c r="AP842" s="398"/>
      <c r="AQ842" s="398"/>
      <c r="AR842" s="398"/>
      <c r="AS842" s="398"/>
      <c r="AT842" s="398"/>
      <c r="AU842" s="398"/>
      <c r="AV842" s="398"/>
      <c r="AW842" s="398"/>
      <c r="AX842" s="398"/>
      <c r="AY842" s="398"/>
      <c r="AZ842" s="398"/>
      <c r="BA842" s="398"/>
      <c r="BB842" s="398"/>
      <c r="BC842" s="398"/>
      <c r="BD842" s="398"/>
      <c r="BE842" s="398"/>
      <c r="BF842" s="398"/>
      <c r="BG842" s="398"/>
      <c r="BH842" s="398"/>
      <c r="BI842" s="398"/>
      <c r="BJ842" s="398"/>
      <c r="BK842" s="398"/>
      <c r="BL842" s="398"/>
      <c r="BM842" s="398"/>
      <c r="BN842" s="398"/>
      <c r="BO842" s="398"/>
      <c r="BP842" s="398"/>
      <c r="BQ842" s="398"/>
      <c r="BR842" s="401"/>
      <c r="BT842" s="168">
        <v>120007.2</v>
      </c>
      <c r="BU842" s="163">
        <v>45387.298000000003</v>
      </c>
      <c r="BV842" s="163">
        <v>54993.000000000015</v>
      </c>
      <c r="BW842" s="164">
        <v>47</v>
      </c>
      <c r="BY842" s="401"/>
      <c r="BZ842" s="398"/>
      <c r="CA842" s="398"/>
      <c r="CB842" s="398"/>
      <c r="CC842" s="398"/>
      <c r="CD842" s="398"/>
      <c r="CE842" s="398"/>
      <c r="CF842" s="398"/>
      <c r="CG842" s="398"/>
      <c r="CH842" s="398"/>
      <c r="CI842" s="398"/>
      <c r="CJ842" s="398"/>
      <c r="CK842" s="398"/>
      <c r="CL842" s="398"/>
      <c r="CM842" s="398"/>
      <c r="CN842" s="398"/>
      <c r="CO842" s="398"/>
      <c r="CP842" s="398"/>
      <c r="CQ842" s="398"/>
      <c r="CR842" s="398"/>
      <c r="CS842" s="398"/>
      <c r="CT842" s="398"/>
      <c r="CU842" s="398"/>
      <c r="CV842" s="398"/>
      <c r="CW842" s="398"/>
      <c r="CX842" s="398"/>
      <c r="CY842" s="398"/>
      <c r="CZ842" s="398"/>
      <c r="DA842" s="398"/>
      <c r="DB842" s="398"/>
      <c r="DC842" s="398"/>
      <c r="DD842" s="191"/>
      <c r="DE842" s="191"/>
      <c r="DF842" s="191"/>
      <c r="DG842" s="418"/>
      <c r="DH842" s="398"/>
      <c r="DI842" s="398"/>
      <c r="DJ842" s="398"/>
      <c r="DK842" s="400"/>
      <c r="DM842" s="168">
        <v>120007.2</v>
      </c>
      <c r="DN842" s="163">
        <v>45422.298000000003</v>
      </c>
      <c r="DO842" s="163">
        <v>54993.000000000015</v>
      </c>
      <c r="DP842" s="164">
        <v>47</v>
      </c>
      <c r="DR842" s="400"/>
      <c r="DS842" s="398"/>
      <c r="DT842" s="398"/>
      <c r="DU842" s="398"/>
      <c r="DV842" s="398"/>
      <c r="DW842" s="398"/>
      <c r="DX842" s="398"/>
      <c r="DY842" s="398"/>
      <c r="DZ842" s="398"/>
      <c r="EA842" s="398"/>
      <c r="EB842" s="398"/>
      <c r="EC842" s="398"/>
      <c r="ED842" s="398"/>
      <c r="EE842" s="398"/>
      <c r="EF842" s="398"/>
      <c r="EG842" s="398"/>
      <c r="EH842" s="398"/>
      <c r="EI842" s="398"/>
      <c r="EJ842" s="398"/>
      <c r="EK842" s="398"/>
      <c r="EL842" s="398"/>
      <c r="EM842" s="398"/>
      <c r="EN842" s="398"/>
      <c r="EO842" s="398"/>
      <c r="EP842" s="398"/>
      <c r="EQ842" s="398"/>
      <c r="ER842" s="398"/>
      <c r="ES842" s="398"/>
      <c r="ET842" s="398"/>
      <c r="EU842" s="398"/>
      <c r="EV842" s="398"/>
      <c r="EW842" s="398"/>
      <c r="EX842" s="398"/>
      <c r="EY842" s="398"/>
      <c r="EZ842" s="398"/>
      <c r="FA842" s="398"/>
      <c r="FB842" s="398"/>
      <c r="FC842" s="398"/>
      <c r="FD842" s="398"/>
      <c r="FE842" s="398"/>
      <c r="FF842" s="398"/>
      <c r="FG842" s="398"/>
      <c r="FH842" s="398"/>
      <c r="FI842" s="398"/>
      <c r="FJ842" s="398"/>
      <c r="FK842" s="398"/>
    </row>
    <row r="843" spans="1:167" ht="15" customHeight="1" x14ac:dyDescent="0.25">
      <c r="A843" s="153"/>
      <c r="B843" s="704"/>
      <c r="C843" s="704"/>
      <c r="D843" s="704"/>
      <c r="E843" s="704"/>
      <c r="F843" s="704"/>
      <c r="G843" s="415"/>
      <c r="H843" s="416"/>
      <c r="I843" s="416"/>
      <c r="J843" s="416"/>
      <c r="K843" s="416"/>
      <c r="L843" s="416"/>
      <c r="M843" s="416"/>
      <c r="N843" s="416"/>
      <c r="O843" s="416"/>
      <c r="P843" s="416"/>
      <c r="Q843" s="416"/>
      <c r="R843" s="416"/>
      <c r="S843" s="416"/>
      <c r="T843" s="416"/>
      <c r="U843" s="416"/>
      <c r="V843" s="416"/>
      <c r="W843" s="398"/>
      <c r="X843" s="398"/>
      <c r="Y843" s="400"/>
      <c r="Z843" s="400"/>
      <c r="AA843" s="400"/>
      <c r="AB843" s="400"/>
      <c r="AC843" s="400"/>
      <c r="AD843" s="400"/>
      <c r="AE843" s="400"/>
      <c r="AF843" s="400"/>
      <c r="AG843" s="398"/>
      <c r="AH843" s="398"/>
      <c r="AI843" s="398"/>
      <c r="AJ843" s="398"/>
      <c r="AK843" s="398"/>
      <c r="AL843" s="398"/>
      <c r="AM843" s="398"/>
      <c r="AN843" s="398"/>
      <c r="AO843" s="398"/>
      <c r="AP843" s="398"/>
      <c r="AQ843" s="398"/>
      <c r="AR843" s="398"/>
      <c r="AS843" s="398"/>
      <c r="AT843" s="398"/>
      <c r="AU843" s="398"/>
      <c r="AV843" s="398"/>
      <c r="AW843" s="398"/>
      <c r="AX843" s="398"/>
      <c r="AY843" s="398"/>
      <c r="AZ843" s="398"/>
      <c r="BA843" s="398"/>
      <c r="BB843" s="398"/>
      <c r="BC843" s="398"/>
      <c r="BD843" s="398"/>
      <c r="BE843" s="398"/>
      <c r="BF843" s="398"/>
      <c r="BG843" s="398"/>
      <c r="BH843" s="398"/>
      <c r="BI843" s="398"/>
      <c r="BJ843" s="398"/>
      <c r="BK843" s="398"/>
      <c r="BL843" s="398"/>
      <c r="BM843" s="398"/>
      <c r="BN843" s="398"/>
      <c r="BO843" s="398"/>
      <c r="BP843" s="398"/>
      <c r="BQ843" s="398"/>
      <c r="BR843" s="401"/>
      <c r="BT843" s="179">
        <v>175000.2</v>
      </c>
      <c r="BU843" s="180">
        <v>71234.008000000002</v>
      </c>
      <c r="BV843" s="180" t="s">
        <v>296</v>
      </c>
      <c r="BW843" s="181">
        <v>48</v>
      </c>
      <c r="BY843" s="401"/>
      <c r="BZ843" s="398"/>
      <c r="CA843" s="398"/>
      <c r="CB843" s="398"/>
      <c r="CC843" s="398"/>
      <c r="CD843" s="398"/>
      <c r="CE843" s="398"/>
      <c r="CF843" s="398"/>
      <c r="CG843" s="398"/>
      <c r="CH843" s="398"/>
      <c r="CI843" s="398"/>
      <c r="CJ843" s="398"/>
      <c r="CK843" s="398"/>
      <c r="CL843" s="398"/>
      <c r="CM843" s="398"/>
      <c r="CN843" s="398"/>
      <c r="CO843" s="398"/>
      <c r="CP843" s="398"/>
      <c r="CQ843" s="398"/>
      <c r="CR843" s="398"/>
      <c r="CS843" s="398"/>
      <c r="CT843" s="398"/>
      <c r="CU843" s="398"/>
      <c r="CV843" s="398"/>
      <c r="CW843" s="398"/>
      <c r="CX843" s="398"/>
      <c r="CY843" s="398"/>
      <c r="CZ843" s="398"/>
      <c r="DA843" s="398"/>
      <c r="DB843" s="398"/>
      <c r="DC843" s="398"/>
      <c r="DD843" s="416"/>
      <c r="DE843" s="416"/>
      <c r="DF843" s="416"/>
      <c r="DG843" s="416"/>
      <c r="DH843" s="398"/>
      <c r="DI843" s="398"/>
      <c r="DJ843" s="398"/>
      <c r="DK843" s="400"/>
      <c r="DM843" s="179">
        <v>175000.2</v>
      </c>
      <c r="DN843" s="180">
        <v>71269.008000000002</v>
      </c>
      <c r="DO843" s="180" t="s">
        <v>296</v>
      </c>
      <c r="DP843" s="181">
        <v>48</v>
      </c>
      <c r="DR843" s="400"/>
      <c r="DS843" s="398"/>
      <c r="DT843" s="398"/>
      <c r="DU843" s="398"/>
      <c r="DV843" s="398"/>
      <c r="DW843" s="398"/>
      <c r="DX843" s="398"/>
      <c r="DY843" s="398"/>
      <c r="DZ843" s="398"/>
      <c r="EA843" s="398"/>
      <c r="EB843" s="398"/>
      <c r="EC843" s="398"/>
      <c r="ED843" s="398"/>
      <c r="EE843" s="398"/>
      <c r="EF843" s="398"/>
      <c r="EG843" s="398"/>
      <c r="EH843" s="398"/>
      <c r="EI843" s="398"/>
      <c r="EJ843" s="398"/>
      <c r="EK843" s="398"/>
      <c r="EL843" s="398"/>
      <c r="EM843" s="398"/>
      <c r="EN843" s="398"/>
      <c r="EO843" s="398"/>
      <c r="EP843" s="398"/>
      <c r="EQ843" s="398"/>
      <c r="ER843" s="398"/>
      <c r="ES843" s="398"/>
      <c r="ET843" s="398"/>
      <c r="EU843" s="398"/>
      <c r="EV843" s="398"/>
      <c r="EW843" s="398"/>
      <c r="EX843" s="398"/>
      <c r="EY843" s="398"/>
      <c r="EZ843" s="398"/>
      <c r="FA843" s="398"/>
      <c r="FB843" s="398"/>
      <c r="FC843" s="398"/>
      <c r="FD843" s="398"/>
      <c r="FE843" s="398"/>
      <c r="FF843" s="398"/>
      <c r="FG843" s="398"/>
      <c r="FH843" s="398"/>
      <c r="FI843" s="398"/>
      <c r="FJ843" s="398"/>
      <c r="FK843" s="398"/>
    </row>
    <row r="844" spans="1:167" ht="15" customHeight="1" x14ac:dyDescent="0.25">
      <c r="A844" s="153"/>
      <c r="B844" s="704"/>
      <c r="C844" s="704"/>
      <c r="D844" s="704"/>
      <c r="E844" s="704"/>
      <c r="F844" s="704"/>
      <c r="G844" s="415"/>
      <c r="H844" s="416"/>
      <c r="I844" s="416"/>
      <c r="J844" s="416"/>
      <c r="K844" s="416"/>
      <c r="L844" s="416"/>
      <c r="M844" s="416"/>
      <c r="N844" s="416"/>
      <c r="O844" s="416"/>
      <c r="P844" s="416"/>
      <c r="Q844" s="416"/>
      <c r="R844" s="416"/>
      <c r="S844" s="416"/>
      <c r="T844" s="416"/>
      <c r="U844" s="416"/>
      <c r="V844" s="416"/>
      <c r="W844" s="398"/>
      <c r="X844" s="398"/>
      <c r="Y844" s="398"/>
      <c r="Z844" s="398"/>
      <c r="AA844" s="398"/>
      <c r="AB844" s="398"/>
      <c r="AC844" s="398"/>
      <c r="AD844" s="398"/>
      <c r="AE844" s="398"/>
      <c r="AF844" s="398"/>
      <c r="AG844" s="398"/>
      <c r="AH844" s="398"/>
      <c r="AI844" s="398"/>
      <c r="AJ844" s="398"/>
      <c r="AK844" s="398"/>
      <c r="AL844" s="398"/>
      <c r="AM844" s="398"/>
      <c r="AN844" s="398"/>
      <c r="AO844" s="398"/>
      <c r="AP844" s="398"/>
      <c r="AQ844" s="398"/>
      <c r="AR844" s="398"/>
      <c r="AS844" s="398"/>
      <c r="AT844" s="398"/>
      <c r="AU844" s="398"/>
      <c r="AV844" s="398"/>
      <c r="AW844" s="398"/>
      <c r="AX844" s="398"/>
      <c r="AY844" s="398"/>
      <c r="AZ844" s="398"/>
      <c r="BA844" s="398"/>
      <c r="BB844" s="398"/>
      <c r="BC844" s="398"/>
      <c r="BD844" s="398"/>
      <c r="BE844" s="398"/>
      <c r="BF844" s="398"/>
      <c r="BG844" s="398"/>
      <c r="BH844" s="398"/>
      <c r="BI844" s="398"/>
      <c r="BJ844" s="398"/>
      <c r="BK844" s="398"/>
      <c r="BL844" s="398"/>
      <c r="BM844" s="398"/>
      <c r="BN844" s="398"/>
      <c r="BO844" s="398"/>
      <c r="BP844" s="398"/>
      <c r="BQ844" s="398"/>
      <c r="BR844" s="401"/>
      <c r="BY844" s="401"/>
      <c r="BZ844" s="398"/>
      <c r="CA844" s="398"/>
      <c r="CB844" s="398"/>
      <c r="CC844" s="398"/>
      <c r="CD844" s="398"/>
      <c r="CE844" s="398"/>
      <c r="CF844" s="398"/>
      <c r="CG844" s="398"/>
      <c r="CH844" s="398"/>
      <c r="CI844" s="398"/>
      <c r="CJ844" s="398"/>
      <c r="CK844" s="398"/>
      <c r="CL844" s="398"/>
      <c r="CM844" s="398"/>
      <c r="CN844" s="398"/>
      <c r="CO844" s="398"/>
      <c r="CP844" s="398"/>
      <c r="CQ844" s="398"/>
      <c r="CR844" s="398"/>
      <c r="CS844" s="398"/>
      <c r="CT844" s="398"/>
      <c r="CU844" s="398"/>
      <c r="CV844" s="398"/>
      <c r="CW844" s="398"/>
      <c r="CX844" s="398"/>
      <c r="CY844" s="398"/>
      <c r="CZ844" s="398"/>
      <c r="DA844" s="398"/>
      <c r="DB844" s="398"/>
      <c r="DC844" s="398"/>
      <c r="DD844" s="416"/>
      <c r="DE844" s="416"/>
      <c r="DF844" s="416"/>
      <c r="DG844" s="416"/>
      <c r="DH844" s="398"/>
      <c r="DI844" s="398"/>
      <c r="DJ844" s="398"/>
      <c r="DK844" s="400"/>
      <c r="DR844" s="400"/>
      <c r="DS844" s="398"/>
      <c r="DT844" s="398"/>
      <c r="DU844" s="398"/>
      <c r="DV844" s="398"/>
      <c r="DW844" s="398"/>
      <c r="DX844" s="398"/>
      <c r="DY844" s="398"/>
      <c r="DZ844" s="398"/>
      <c r="EA844" s="398"/>
      <c r="EB844" s="398"/>
      <c r="EC844" s="398"/>
      <c r="ED844" s="398"/>
      <c r="EE844" s="398"/>
      <c r="EF844" s="398"/>
      <c r="EG844" s="398"/>
      <c r="EH844" s="398"/>
      <c r="EI844" s="398"/>
      <c r="EJ844" s="398"/>
      <c r="EK844" s="398"/>
      <c r="EL844" s="398"/>
      <c r="EM844" s="398"/>
      <c r="EN844" s="398"/>
      <c r="EO844" s="398"/>
      <c r="EP844" s="398"/>
      <c r="EQ844" s="398"/>
      <c r="ER844" s="398"/>
      <c r="ES844" s="398"/>
      <c r="ET844" s="398"/>
      <c r="EU844" s="398"/>
      <c r="EV844" s="398"/>
      <c r="EW844" s="398"/>
      <c r="EX844" s="398"/>
      <c r="EY844" s="398"/>
      <c r="EZ844" s="398"/>
      <c r="FA844" s="398"/>
      <c r="FB844" s="398"/>
      <c r="FC844" s="398"/>
      <c r="FD844" s="398"/>
      <c r="FE844" s="398"/>
      <c r="FF844" s="398"/>
      <c r="FG844" s="398"/>
      <c r="FH844" s="398"/>
      <c r="FI844" s="398"/>
      <c r="FJ844" s="398"/>
      <c r="FK844" s="398"/>
    </row>
    <row r="845" spans="1:167" ht="15" customHeight="1" x14ac:dyDescent="0.25">
      <c r="A845" s="153"/>
      <c r="B845" s="704"/>
      <c r="C845" s="704"/>
      <c r="D845" s="704"/>
      <c r="E845" s="704"/>
      <c r="F845" s="704"/>
      <c r="G845" s="416"/>
      <c r="H845" s="416"/>
      <c r="I845" s="416"/>
      <c r="J845" s="416"/>
      <c r="K845" s="416"/>
      <c r="L845" s="416"/>
      <c r="M845" s="416"/>
      <c r="N845" s="416"/>
      <c r="O845" s="416"/>
      <c r="P845" s="416"/>
      <c r="Q845" s="416"/>
      <c r="R845" s="416"/>
      <c r="S845" s="416"/>
      <c r="T845" s="416"/>
      <c r="U845" s="416"/>
      <c r="V845" s="416"/>
      <c r="W845" s="398"/>
      <c r="X845" s="398"/>
      <c r="Y845" s="398"/>
      <c r="Z845" s="398"/>
      <c r="AA845" s="398"/>
      <c r="AB845" s="398"/>
      <c r="AC845" s="398"/>
      <c r="AD845" s="398"/>
      <c r="AE845" s="398"/>
      <c r="AF845" s="398"/>
      <c r="AG845" s="398"/>
      <c r="AH845" s="398"/>
      <c r="AI845" s="398"/>
      <c r="AJ845" s="398"/>
      <c r="AK845" s="398"/>
      <c r="AL845" s="398"/>
      <c r="AM845" s="398"/>
      <c r="AN845" s="398"/>
      <c r="AO845" s="398"/>
      <c r="AP845" s="398"/>
      <c r="AQ845" s="398"/>
      <c r="AR845" s="398"/>
      <c r="AS845" s="398"/>
      <c r="AT845" s="398"/>
      <c r="AU845" s="398"/>
      <c r="AV845" s="398"/>
      <c r="AW845" s="398"/>
      <c r="AX845" s="398"/>
      <c r="AY845" s="398"/>
      <c r="AZ845" s="398"/>
      <c r="BA845" s="398"/>
      <c r="BB845" s="398"/>
      <c r="BC845" s="398"/>
      <c r="BD845" s="398"/>
      <c r="BE845" s="398"/>
      <c r="BF845" s="398"/>
      <c r="BG845" s="398"/>
      <c r="BH845" s="398"/>
      <c r="BI845" s="398"/>
      <c r="BJ845" s="398"/>
      <c r="BK845" s="398"/>
      <c r="BL845" s="398"/>
      <c r="BM845" s="398"/>
      <c r="BN845" s="398"/>
      <c r="BO845" s="398"/>
      <c r="BP845" s="398"/>
      <c r="BQ845" s="398"/>
      <c r="BR845" s="401"/>
      <c r="BS845" s="401"/>
      <c r="BT845" s="401"/>
      <c r="BU845" s="401"/>
      <c r="BV845" s="401"/>
      <c r="BW845" s="401"/>
      <c r="BX845" s="401"/>
      <c r="BY845" s="401"/>
      <c r="BZ845" s="398"/>
      <c r="CA845" s="398"/>
      <c r="CB845" s="398"/>
      <c r="CC845" s="398"/>
      <c r="CD845" s="398"/>
      <c r="CE845" s="398"/>
      <c r="CF845" s="398"/>
      <c r="CG845" s="398"/>
      <c r="CH845" s="398"/>
      <c r="CI845" s="398"/>
      <c r="CJ845" s="398"/>
      <c r="CK845" s="398"/>
      <c r="CL845" s="398"/>
      <c r="CM845" s="398"/>
      <c r="CN845" s="398"/>
      <c r="CO845" s="398"/>
      <c r="CP845" s="398"/>
      <c r="CQ845" s="398"/>
      <c r="CR845" s="398"/>
      <c r="CS845" s="398"/>
      <c r="CT845" s="398"/>
      <c r="CU845" s="398"/>
      <c r="CV845" s="398"/>
      <c r="CW845" s="398"/>
      <c r="CX845" s="398"/>
      <c r="CY845" s="398"/>
      <c r="CZ845" s="398"/>
      <c r="DA845" s="398"/>
      <c r="DB845" s="398"/>
      <c r="DC845" s="398"/>
      <c r="DD845" s="416"/>
      <c r="DE845" s="416"/>
      <c r="DF845" s="416"/>
      <c r="DG845" s="416"/>
      <c r="DH845" s="398"/>
      <c r="DI845" s="398"/>
      <c r="DJ845" s="398"/>
      <c r="DK845" s="400"/>
      <c r="DL845" s="400"/>
      <c r="DM845" s="400"/>
      <c r="DN845" s="400"/>
      <c r="DO845" s="400"/>
      <c r="DP845" s="400"/>
      <c r="DQ845" s="400"/>
      <c r="DR845" s="400"/>
      <c r="DS845" s="398"/>
      <c r="DT845" s="398"/>
      <c r="DU845" s="398"/>
      <c r="DV845" s="398"/>
      <c r="DW845" s="398"/>
      <c r="DX845" s="398"/>
      <c r="DY845" s="398"/>
      <c r="DZ845" s="398"/>
      <c r="EA845" s="398"/>
      <c r="EB845" s="398"/>
      <c r="EC845" s="398"/>
      <c r="ED845" s="398"/>
      <c r="EE845" s="398"/>
      <c r="EF845" s="398"/>
      <c r="EG845" s="398"/>
      <c r="EH845" s="398"/>
      <c r="EI845" s="398"/>
      <c r="EJ845" s="398"/>
      <c r="EK845" s="398"/>
      <c r="EL845" s="398"/>
      <c r="EM845" s="398"/>
      <c r="EN845" s="398"/>
      <c r="EO845" s="398"/>
      <c r="EP845" s="398"/>
      <c r="EQ845" s="398"/>
      <c r="ER845" s="398"/>
      <c r="ES845" s="398"/>
      <c r="ET845" s="398"/>
      <c r="EU845" s="398"/>
      <c r="EV845" s="398"/>
      <c r="EW845" s="398"/>
      <c r="EX845" s="398"/>
      <c r="EY845" s="398"/>
      <c r="EZ845" s="398"/>
      <c r="FA845" s="398"/>
      <c r="FB845" s="398"/>
      <c r="FC845" s="398"/>
      <c r="FD845" s="398"/>
      <c r="FE845" s="398"/>
      <c r="FF845" s="398"/>
      <c r="FG845" s="398"/>
      <c r="FH845" s="398"/>
      <c r="FI845" s="398"/>
      <c r="FJ845" s="398"/>
      <c r="FK845" s="398"/>
    </row>
    <row r="846" spans="1:167" ht="15" customHeight="1" x14ac:dyDescent="0.25">
      <c r="A846" s="153"/>
      <c r="B846" s="411"/>
      <c r="C846" s="411"/>
      <c r="D846" s="411"/>
      <c r="E846" s="411"/>
      <c r="F846" s="411"/>
      <c r="G846" s="411"/>
      <c r="H846" s="411"/>
      <c r="I846" s="411"/>
      <c r="J846" s="411"/>
      <c r="K846" s="411"/>
      <c r="L846" s="411"/>
      <c r="M846" s="411"/>
      <c r="N846" s="411"/>
      <c r="O846" s="411"/>
      <c r="P846" s="411"/>
      <c r="Q846" s="411"/>
      <c r="R846" s="411"/>
      <c r="S846" s="411"/>
      <c r="T846" s="411"/>
      <c r="U846" s="411"/>
      <c r="V846" s="411"/>
      <c r="W846" s="239"/>
      <c r="X846" s="239"/>
      <c r="Y846" s="239"/>
      <c r="Z846" s="239"/>
      <c r="AA846" s="239"/>
      <c r="AB846" s="239"/>
      <c r="AC846" s="239"/>
      <c r="AD846" s="239"/>
      <c r="AE846" s="239"/>
      <c r="AF846" s="239"/>
      <c r="AG846" s="239"/>
      <c r="AH846" s="239"/>
      <c r="AI846" s="239"/>
      <c r="AJ846" s="239"/>
      <c r="AK846" s="239"/>
      <c r="AL846" s="239"/>
      <c r="AM846" s="239"/>
      <c r="AN846" s="239"/>
      <c r="AO846" s="239"/>
      <c r="AP846" s="239"/>
      <c r="AQ846" s="239"/>
      <c r="AR846" s="239"/>
      <c r="AS846" s="239"/>
      <c r="AT846" s="239"/>
      <c r="AU846" s="239"/>
      <c r="AV846" s="239"/>
      <c r="AW846" s="239"/>
      <c r="AX846" s="239"/>
      <c r="AY846" s="239"/>
      <c r="AZ846" s="239"/>
      <c r="BA846" s="239"/>
      <c r="BB846" s="239"/>
      <c r="BC846" s="239"/>
      <c r="BD846" s="239"/>
      <c r="BE846" s="239"/>
      <c r="BF846" s="239"/>
      <c r="BG846" s="239"/>
      <c r="BH846" s="239"/>
      <c r="BI846" s="239"/>
      <c r="BJ846" s="239"/>
      <c r="BK846" s="239"/>
      <c r="BL846" s="239"/>
      <c r="BM846" s="239"/>
      <c r="BN846" s="239"/>
      <c r="BO846" s="239"/>
      <c r="BP846" s="239"/>
      <c r="BQ846" s="239"/>
      <c r="BR846" s="239"/>
      <c r="BS846" s="239"/>
      <c r="BT846" s="239"/>
      <c r="BU846" s="239"/>
      <c r="BV846" s="239"/>
      <c r="BW846" s="239"/>
      <c r="BX846" s="239"/>
      <c r="BY846" s="239"/>
      <c r="BZ846" s="239"/>
      <c r="CA846" s="239"/>
      <c r="CB846" s="239"/>
      <c r="CC846" s="239"/>
      <c r="CD846" s="239"/>
      <c r="CE846" s="239"/>
      <c r="CF846" s="239"/>
      <c r="CG846" s="239"/>
      <c r="CH846" s="239"/>
      <c r="CI846" s="239"/>
      <c r="CJ846" s="239"/>
      <c r="CK846" s="239"/>
      <c r="CL846" s="239"/>
      <c r="CM846" s="239"/>
      <c r="CN846" s="239"/>
      <c r="CO846" s="239"/>
      <c r="CP846" s="239"/>
      <c r="CQ846" s="239"/>
      <c r="CR846" s="239"/>
      <c r="CS846" s="239"/>
      <c r="CT846" s="239"/>
      <c r="CU846" s="239"/>
      <c r="CV846" s="239"/>
      <c r="CW846" s="239"/>
      <c r="CX846" s="239"/>
      <c r="CY846" s="239"/>
      <c r="CZ846" s="239"/>
      <c r="DA846" s="239"/>
      <c r="DB846" s="239"/>
      <c r="DC846" s="239"/>
      <c r="DD846" s="411"/>
      <c r="DE846" s="411"/>
      <c r="DF846" s="411"/>
      <c r="DG846" s="411"/>
      <c r="DH846" s="239"/>
      <c r="DI846" s="239"/>
      <c r="DJ846" s="239"/>
      <c r="DK846" s="239"/>
      <c r="DL846" s="239"/>
      <c r="DM846" s="239"/>
      <c r="DN846" s="239"/>
      <c r="DO846" s="239"/>
      <c r="DP846" s="239"/>
      <c r="DQ846" s="239"/>
      <c r="DR846" s="239"/>
      <c r="DS846" s="239"/>
      <c r="DT846" s="239"/>
      <c r="DU846" s="239"/>
      <c r="DV846" s="239"/>
      <c r="DW846" s="239"/>
      <c r="DX846" s="239"/>
      <c r="DY846" s="239"/>
      <c r="DZ846" s="239"/>
      <c r="EA846" s="239"/>
      <c r="EB846" s="239"/>
      <c r="EC846" s="239"/>
      <c r="ED846" s="239"/>
      <c r="EE846" s="239"/>
      <c r="EF846" s="239"/>
      <c r="EG846" s="239"/>
      <c r="EH846" s="239"/>
      <c r="EI846" s="239"/>
      <c r="EJ846" s="239"/>
      <c r="EK846" s="239"/>
      <c r="EL846" s="239"/>
      <c r="EM846" s="239"/>
      <c r="EN846" s="239"/>
      <c r="EO846" s="239"/>
      <c r="EP846" s="239"/>
      <c r="EQ846" s="239"/>
      <c r="ER846" s="239"/>
      <c r="ES846" s="239"/>
      <c r="ET846" s="239"/>
      <c r="EU846" s="239"/>
      <c r="EV846" s="239"/>
      <c r="EW846" s="239"/>
      <c r="EX846" s="239"/>
      <c r="EY846" s="239"/>
      <c r="EZ846" s="239"/>
      <c r="FA846" s="239"/>
      <c r="FB846" s="239"/>
      <c r="FC846" s="239"/>
      <c r="FD846" s="239"/>
      <c r="FE846" s="239"/>
      <c r="FF846" s="239"/>
      <c r="FG846" s="239"/>
      <c r="FH846" s="239"/>
      <c r="FI846" s="239"/>
      <c r="FJ846" s="239"/>
      <c r="FK846" s="239"/>
    </row>
    <row r="847" spans="1:167" ht="15" customHeight="1" x14ac:dyDescent="0.35">
      <c r="A847" s="153"/>
      <c r="B847" s="750">
        <v>2010</v>
      </c>
      <c r="C847" s="750"/>
      <c r="D847" s="750"/>
      <c r="E847" s="750"/>
      <c r="F847" s="750"/>
      <c r="G847" s="149"/>
      <c r="H847" s="765" t="s">
        <v>311</v>
      </c>
      <c r="I847" s="765"/>
      <c r="J847" s="765"/>
      <c r="K847" s="765"/>
      <c r="L847" s="765"/>
      <c r="M847" s="765"/>
      <c r="N847" s="765"/>
      <c r="O847" s="765"/>
      <c r="P847" s="765"/>
      <c r="Q847" s="765"/>
      <c r="R847" s="765"/>
      <c r="S847" s="765"/>
      <c r="T847" s="765"/>
      <c r="U847" s="765"/>
      <c r="V847" s="765"/>
      <c r="W847" s="765"/>
      <c r="CJ847" s="703" t="s">
        <v>823</v>
      </c>
      <c r="CK847" s="703"/>
      <c r="CL847" s="703"/>
      <c r="CM847" s="703"/>
      <c r="CN847" s="703"/>
      <c r="CO847" s="703"/>
      <c r="CP847" s="703"/>
      <c r="CQ847" s="703"/>
      <c r="CS847" s="706" t="s">
        <v>824</v>
      </c>
      <c r="CT847" s="706"/>
      <c r="CU847" s="706"/>
      <c r="CV847" s="706"/>
      <c r="CW847" s="706"/>
      <c r="CX847" s="706"/>
      <c r="CY847" s="706"/>
      <c r="CZ847" s="706"/>
      <c r="DD847" s="153"/>
      <c r="DE847" s="153"/>
      <c r="DF847" s="153"/>
      <c r="DG847" s="153"/>
      <c r="EC847" s="706" t="s">
        <v>825</v>
      </c>
      <c r="ED847" s="706"/>
      <c r="EE847" s="706"/>
      <c r="EF847" s="706"/>
      <c r="EG847" s="706"/>
      <c r="EH847" s="706"/>
      <c r="EI847" s="706"/>
      <c r="EJ847" s="706"/>
      <c r="EL847" s="703" t="s">
        <v>826</v>
      </c>
      <c r="EM847" s="703"/>
      <c r="EN847" s="703"/>
      <c r="EO847" s="703"/>
      <c r="EP847" s="703"/>
      <c r="EQ847" s="703"/>
      <c r="ER847" s="703"/>
      <c r="ES847" s="703"/>
      <c r="ET847" s="175"/>
      <c r="EU847" s="706" t="s">
        <v>827</v>
      </c>
      <c r="EV847" s="706"/>
      <c r="EW847" s="706"/>
      <c r="EX847" s="706"/>
      <c r="EY847" s="706"/>
      <c r="EZ847" s="706"/>
      <c r="FA847" s="706"/>
      <c r="FB847" s="706"/>
      <c r="FD847" s="703" t="s">
        <v>828</v>
      </c>
      <c r="FE847" s="703"/>
      <c r="FF847" s="703"/>
      <c r="FG847" s="703"/>
      <c r="FH847" s="703"/>
      <c r="FI847" s="703"/>
      <c r="FJ847" s="703"/>
      <c r="FK847" s="703"/>
    </row>
    <row r="848" spans="1:167" ht="15" customHeight="1" x14ac:dyDescent="0.35">
      <c r="A848" s="153"/>
      <c r="B848" s="750"/>
      <c r="C848" s="750"/>
      <c r="D848" s="750"/>
      <c r="E848" s="750"/>
      <c r="F848" s="750"/>
      <c r="G848" s="149"/>
      <c r="H848" s="765"/>
      <c r="I848" s="765"/>
      <c r="J848" s="765"/>
      <c r="K848" s="765"/>
      <c r="L848" s="765"/>
      <c r="M848" s="765"/>
      <c r="N848" s="765"/>
      <c r="O848" s="765"/>
      <c r="P848" s="765"/>
      <c r="Q848" s="765"/>
      <c r="R848" s="765"/>
      <c r="S848" s="765"/>
      <c r="T848" s="765"/>
      <c r="U848" s="765"/>
      <c r="V848" s="765"/>
      <c r="W848" s="765"/>
      <c r="CJ848" s="703"/>
      <c r="CK848" s="703"/>
      <c r="CL848" s="703"/>
      <c r="CM848" s="703"/>
      <c r="CN848" s="703"/>
      <c r="CO848" s="703"/>
      <c r="CP848" s="703"/>
      <c r="CQ848" s="703"/>
      <c r="CS848" s="706"/>
      <c r="CT848" s="706"/>
      <c r="CU848" s="706"/>
      <c r="CV848" s="706"/>
      <c r="CW848" s="706"/>
      <c r="CX848" s="706"/>
      <c r="CY848" s="706"/>
      <c r="CZ848" s="706"/>
      <c r="EC848" s="706"/>
      <c r="ED848" s="706"/>
      <c r="EE848" s="706"/>
      <c r="EF848" s="706"/>
      <c r="EG848" s="706"/>
      <c r="EH848" s="706"/>
      <c r="EI848" s="706"/>
      <c r="EJ848" s="706"/>
      <c r="EL848" s="703"/>
      <c r="EM848" s="703"/>
      <c r="EN848" s="703"/>
      <c r="EO848" s="703"/>
      <c r="EP848" s="703"/>
      <c r="EQ848" s="703"/>
      <c r="ER848" s="703"/>
      <c r="ES848" s="703"/>
      <c r="ET848" s="175"/>
      <c r="EU848" s="706"/>
      <c r="EV848" s="706"/>
      <c r="EW848" s="706"/>
      <c r="EX848" s="706"/>
      <c r="EY848" s="706"/>
      <c r="EZ848" s="706"/>
      <c r="FA848" s="706"/>
      <c r="FB848" s="706"/>
      <c r="FD848" s="703"/>
      <c r="FE848" s="703"/>
      <c r="FF848" s="703"/>
      <c r="FG848" s="703"/>
      <c r="FH848" s="703"/>
      <c r="FI848" s="703"/>
      <c r="FJ848" s="703"/>
      <c r="FK848" s="703"/>
    </row>
    <row r="849" spans="1:167" ht="15" customHeight="1" x14ac:dyDescent="0.25">
      <c r="A849" s="153"/>
      <c r="B849" s="750"/>
      <c r="C849" s="750"/>
      <c r="D849" s="750"/>
      <c r="E849" s="750"/>
      <c r="F849" s="750"/>
      <c r="G849" s="399"/>
      <c r="H849" s="153"/>
      <c r="I849" s="153"/>
      <c r="J849" s="153"/>
      <c r="K849" s="153"/>
      <c r="L849" s="153"/>
      <c r="M849" s="153"/>
      <c r="N849" s="153"/>
      <c r="O849" s="153"/>
      <c r="P849" s="153"/>
      <c r="Q849" s="153"/>
      <c r="R849" s="153"/>
      <c r="S849" s="153"/>
      <c r="T849" s="153"/>
      <c r="U849" s="153"/>
      <c r="V849" s="153"/>
      <c r="W849" s="152"/>
      <c r="CJ849" s="424"/>
      <c r="CK849" s="153"/>
      <c r="CL849" s="153"/>
      <c r="CM849" s="153"/>
      <c r="CN849" s="153"/>
      <c r="CO849" s="153"/>
      <c r="CQ849" s="401"/>
      <c r="CS849" s="425"/>
      <c r="CT849" s="153"/>
      <c r="CU849" s="153"/>
      <c r="CV849" s="153"/>
      <c r="CW849" s="153"/>
      <c r="CX849" s="153"/>
      <c r="CZ849" s="400"/>
      <c r="EC849" s="425"/>
      <c r="ED849" s="153"/>
      <c r="EE849" s="153"/>
      <c r="EF849" s="153"/>
      <c r="EG849" s="153"/>
      <c r="EH849" s="153"/>
      <c r="EJ849" s="400"/>
      <c r="EL849" s="424"/>
      <c r="EM849" s="153"/>
      <c r="EN849" s="153"/>
      <c r="EO849" s="153"/>
      <c r="EP849" s="153"/>
      <c r="EQ849" s="153"/>
      <c r="ES849" s="401"/>
      <c r="ET849" s="175"/>
      <c r="EU849" s="425"/>
      <c r="EV849" s="153"/>
      <c r="EW849" s="153"/>
      <c r="EX849" s="153"/>
      <c r="EY849" s="153"/>
      <c r="EZ849" s="153"/>
      <c r="FB849" s="400"/>
      <c r="FD849" s="424"/>
      <c r="FE849" s="153"/>
      <c r="FF849" s="153"/>
      <c r="FG849" s="153"/>
      <c r="FH849" s="153"/>
      <c r="FI849" s="153"/>
      <c r="FK849" s="401"/>
    </row>
    <row r="850" spans="1:167" ht="15" customHeight="1" x14ac:dyDescent="0.25">
      <c r="A850" s="153"/>
      <c r="B850" s="750"/>
      <c r="C850" s="750"/>
      <c r="D850" s="750"/>
      <c r="E850" s="750"/>
      <c r="F850" s="750"/>
      <c r="G850" s="399"/>
      <c r="H850" s="687" t="s">
        <v>284</v>
      </c>
      <c r="I850" s="688"/>
      <c r="J850" s="688"/>
      <c r="K850" s="689"/>
      <c r="L850" s="153"/>
      <c r="M850" s="687" t="s">
        <v>285</v>
      </c>
      <c r="N850" s="688"/>
      <c r="O850" s="688"/>
      <c r="P850" s="689"/>
      <c r="Q850" s="153"/>
      <c r="R850" s="153"/>
      <c r="S850" s="153"/>
      <c r="T850" s="153"/>
      <c r="U850" s="153"/>
      <c r="V850" s="153"/>
      <c r="W850" s="152"/>
      <c r="CJ850" s="424"/>
      <c r="CK850" s="153"/>
      <c r="CL850" s="687" t="s">
        <v>284</v>
      </c>
      <c r="CM850" s="688"/>
      <c r="CN850" s="688"/>
      <c r="CO850" s="689"/>
      <c r="CQ850" s="401"/>
      <c r="CS850" s="425"/>
      <c r="CT850" s="153"/>
      <c r="CU850" s="687" t="s">
        <v>284</v>
      </c>
      <c r="CV850" s="688"/>
      <c r="CW850" s="688"/>
      <c r="CX850" s="689"/>
      <c r="CZ850" s="400"/>
      <c r="EC850" s="425"/>
      <c r="ED850" s="153"/>
      <c r="EE850" s="687" t="s">
        <v>284</v>
      </c>
      <c r="EF850" s="688"/>
      <c r="EG850" s="688"/>
      <c r="EH850" s="689"/>
      <c r="EJ850" s="400"/>
      <c r="EL850" s="424"/>
      <c r="EM850" s="153"/>
      <c r="EN850" s="687" t="s">
        <v>284</v>
      </c>
      <c r="EO850" s="688"/>
      <c r="EP850" s="688"/>
      <c r="EQ850" s="689"/>
      <c r="ES850" s="401"/>
      <c r="ET850" s="175"/>
      <c r="EU850" s="425"/>
      <c r="EV850" s="153"/>
      <c r="EW850" s="687" t="s">
        <v>284</v>
      </c>
      <c r="EX850" s="688"/>
      <c r="EY850" s="688"/>
      <c r="EZ850" s="689"/>
      <c r="FB850" s="400"/>
      <c r="FD850" s="424"/>
      <c r="FE850" s="153"/>
      <c r="FF850" s="687" t="s">
        <v>284</v>
      </c>
      <c r="FG850" s="688"/>
      <c r="FH850" s="688"/>
      <c r="FI850" s="689"/>
      <c r="FK850" s="401"/>
    </row>
    <row r="851" spans="1:167" ht="15" customHeight="1" x14ac:dyDescent="0.25">
      <c r="A851" s="153"/>
      <c r="B851" s="750"/>
      <c r="C851" s="750"/>
      <c r="D851" s="750"/>
      <c r="E851" s="750"/>
      <c r="F851" s="750"/>
      <c r="G851" s="399"/>
      <c r="H851" s="690"/>
      <c r="I851" s="691"/>
      <c r="J851" s="691"/>
      <c r="K851" s="692"/>
      <c r="L851" s="178"/>
      <c r="M851" s="690"/>
      <c r="N851" s="691"/>
      <c r="O851" s="691"/>
      <c r="P851" s="692"/>
      <c r="Q851" s="426"/>
      <c r="R851" s="426"/>
      <c r="S851" s="426"/>
      <c r="T851" s="426"/>
      <c r="U851" s="426"/>
      <c r="V851" s="153"/>
      <c r="W851" s="152"/>
      <c r="CJ851" s="424"/>
      <c r="CK851" s="153"/>
      <c r="CL851" s="690"/>
      <c r="CM851" s="691"/>
      <c r="CN851" s="691"/>
      <c r="CO851" s="692"/>
      <c r="CQ851" s="401"/>
      <c r="CS851" s="425"/>
      <c r="CT851" s="153"/>
      <c r="CU851" s="690"/>
      <c r="CV851" s="691"/>
      <c r="CW851" s="691"/>
      <c r="CX851" s="692"/>
      <c r="CZ851" s="400"/>
      <c r="EC851" s="425"/>
      <c r="ED851" s="153"/>
      <c r="EE851" s="690"/>
      <c r="EF851" s="691"/>
      <c r="EG851" s="691"/>
      <c r="EH851" s="692"/>
      <c r="EJ851" s="400"/>
      <c r="EL851" s="424"/>
      <c r="EM851" s="153"/>
      <c r="EN851" s="690"/>
      <c r="EO851" s="691"/>
      <c r="EP851" s="691"/>
      <c r="EQ851" s="692"/>
      <c r="ES851" s="401"/>
      <c r="ET851" s="175"/>
      <c r="EU851" s="425"/>
      <c r="EV851" s="153"/>
      <c r="EW851" s="690"/>
      <c r="EX851" s="691"/>
      <c r="EY851" s="691"/>
      <c r="EZ851" s="692"/>
      <c r="FB851" s="400"/>
      <c r="FD851" s="424"/>
      <c r="FE851" s="153"/>
      <c r="FF851" s="690"/>
      <c r="FG851" s="691"/>
      <c r="FH851" s="691"/>
      <c r="FI851" s="692"/>
      <c r="FK851" s="401"/>
    </row>
    <row r="852" spans="1:167" ht="15" customHeight="1" x14ac:dyDescent="0.25">
      <c r="A852" s="153"/>
      <c r="B852" s="750"/>
      <c r="C852" s="750"/>
      <c r="D852" s="750"/>
      <c r="E852" s="750"/>
      <c r="F852" s="750"/>
      <c r="G852" s="399"/>
      <c r="H852" s="697" t="s">
        <v>286</v>
      </c>
      <c r="I852" s="693" t="s">
        <v>287</v>
      </c>
      <c r="J852" s="693" t="s">
        <v>288</v>
      </c>
      <c r="K852" s="699" t="s">
        <v>289</v>
      </c>
      <c r="L852" s="178"/>
      <c r="M852" s="697" t="s">
        <v>290</v>
      </c>
      <c r="N852" s="693" t="s">
        <v>287</v>
      </c>
      <c r="O852" s="701" t="s">
        <v>291</v>
      </c>
      <c r="P852" s="699" t="s">
        <v>289</v>
      </c>
      <c r="Q852" s="426"/>
      <c r="R852" s="426"/>
      <c r="S852" s="426"/>
      <c r="T852" s="426"/>
      <c r="U852" s="426"/>
      <c r="V852" s="153"/>
      <c r="W852" s="152"/>
      <c r="CJ852" s="424"/>
      <c r="CK852" s="153"/>
      <c r="CL852" s="697" t="s">
        <v>286</v>
      </c>
      <c r="CM852" s="693" t="s">
        <v>287</v>
      </c>
      <c r="CN852" s="693" t="s">
        <v>288</v>
      </c>
      <c r="CO852" s="699" t="s">
        <v>289</v>
      </c>
      <c r="CQ852" s="401"/>
      <c r="CS852" s="425"/>
      <c r="CT852" s="153"/>
      <c r="CU852" s="697" t="s">
        <v>286</v>
      </c>
      <c r="CV852" s="693" t="s">
        <v>287</v>
      </c>
      <c r="CW852" s="693" t="s">
        <v>288</v>
      </c>
      <c r="CX852" s="699" t="s">
        <v>289</v>
      </c>
      <c r="CZ852" s="400"/>
      <c r="EC852" s="425"/>
      <c r="ED852" s="153"/>
      <c r="EE852" s="697" t="s">
        <v>286</v>
      </c>
      <c r="EF852" s="693" t="s">
        <v>287</v>
      </c>
      <c r="EG852" s="693" t="s">
        <v>288</v>
      </c>
      <c r="EH852" s="699" t="s">
        <v>289</v>
      </c>
      <c r="EJ852" s="400"/>
      <c r="EL852" s="424"/>
      <c r="EM852" s="153"/>
      <c r="EN852" s="697" t="s">
        <v>286</v>
      </c>
      <c r="EO852" s="693" t="s">
        <v>287</v>
      </c>
      <c r="EP852" s="693" t="s">
        <v>288</v>
      </c>
      <c r="EQ852" s="699" t="s">
        <v>289</v>
      </c>
      <c r="ES852" s="401"/>
      <c r="ET852" s="175"/>
      <c r="EU852" s="425"/>
      <c r="EV852" s="153"/>
      <c r="EW852" s="697" t="s">
        <v>286</v>
      </c>
      <c r="EX852" s="693" t="s">
        <v>287</v>
      </c>
      <c r="EY852" s="693" t="s">
        <v>288</v>
      </c>
      <c r="EZ852" s="699" t="s">
        <v>289</v>
      </c>
      <c r="FB852" s="400"/>
      <c r="FD852" s="424"/>
      <c r="FE852" s="153"/>
      <c r="FF852" s="697" t="s">
        <v>286</v>
      </c>
      <c r="FG852" s="693" t="s">
        <v>287</v>
      </c>
      <c r="FH852" s="693" t="s">
        <v>288</v>
      </c>
      <c r="FI852" s="699" t="s">
        <v>289</v>
      </c>
      <c r="FK852" s="401"/>
    </row>
    <row r="853" spans="1:167" ht="15" customHeight="1" x14ac:dyDescent="0.25">
      <c r="A853" s="153"/>
      <c r="B853" s="750"/>
      <c r="C853" s="750"/>
      <c r="D853" s="750"/>
      <c r="E853" s="750"/>
      <c r="F853" s="750"/>
      <c r="G853" s="399"/>
      <c r="H853" s="698"/>
      <c r="I853" s="694"/>
      <c r="J853" s="694"/>
      <c r="K853" s="700"/>
      <c r="L853" s="178"/>
      <c r="M853" s="698"/>
      <c r="N853" s="694"/>
      <c r="O853" s="702"/>
      <c r="P853" s="700"/>
      <c r="Q853" s="403"/>
      <c r="R853" s="403"/>
      <c r="S853" s="403"/>
      <c r="T853" s="403"/>
      <c r="U853" s="403"/>
      <c r="V853" s="153"/>
      <c r="W853" s="152"/>
      <c r="CJ853" s="424"/>
      <c r="CK853" s="153"/>
      <c r="CL853" s="698"/>
      <c r="CM853" s="694"/>
      <c r="CN853" s="694"/>
      <c r="CO853" s="700"/>
      <c r="CQ853" s="401"/>
      <c r="CS853" s="425"/>
      <c r="CT853" s="153"/>
      <c r="CU853" s="698"/>
      <c r="CV853" s="694"/>
      <c r="CW853" s="694"/>
      <c r="CX853" s="700"/>
      <c r="CZ853" s="400"/>
      <c r="EC853" s="425"/>
      <c r="ED853" s="153"/>
      <c r="EE853" s="698"/>
      <c r="EF853" s="694"/>
      <c r="EG853" s="694"/>
      <c r="EH853" s="700"/>
      <c r="EJ853" s="400"/>
      <c r="EL853" s="424"/>
      <c r="EM853" s="153"/>
      <c r="EN853" s="698"/>
      <c r="EO853" s="694"/>
      <c r="EP853" s="694"/>
      <c r="EQ853" s="700"/>
      <c r="ES853" s="401"/>
      <c r="ET853" s="175"/>
      <c r="EU853" s="425"/>
      <c r="EV853" s="153"/>
      <c r="EW853" s="698"/>
      <c r="EX853" s="694"/>
      <c r="EY853" s="694"/>
      <c r="EZ853" s="700"/>
      <c r="FB853" s="400"/>
      <c r="FD853" s="424"/>
      <c r="FE853" s="153"/>
      <c r="FF853" s="698"/>
      <c r="FG853" s="694"/>
      <c r="FH853" s="694"/>
      <c r="FI853" s="700"/>
      <c r="FK853" s="401"/>
    </row>
    <row r="854" spans="1:167" ht="15" customHeight="1" x14ac:dyDescent="0.25">
      <c r="A854" s="153"/>
      <c r="B854" s="750"/>
      <c r="C854" s="750"/>
      <c r="D854" s="750"/>
      <c r="E854" s="750"/>
      <c r="F854" s="750"/>
      <c r="G854" s="399"/>
      <c r="H854" s="158" t="s">
        <v>292</v>
      </c>
      <c r="I854" s="159" t="s">
        <v>292</v>
      </c>
      <c r="J854" s="159" t="s">
        <v>292</v>
      </c>
      <c r="K854" s="160" t="s">
        <v>292</v>
      </c>
      <c r="L854" s="178"/>
      <c r="M854" s="158" t="s">
        <v>292</v>
      </c>
      <c r="N854" s="159" t="s">
        <v>292</v>
      </c>
      <c r="O854" s="159" t="s">
        <v>292</v>
      </c>
      <c r="P854" s="160" t="s">
        <v>292</v>
      </c>
      <c r="Q854" s="403"/>
      <c r="R854" s="403"/>
      <c r="S854" s="403"/>
      <c r="T854" s="403"/>
      <c r="U854" s="403"/>
      <c r="V854" s="153"/>
      <c r="W854" s="152"/>
      <c r="CJ854" s="424"/>
      <c r="CK854" s="153"/>
      <c r="CL854" s="158" t="s">
        <v>292</v>
      </c>
      <c r="CM854" s="159" t="s">
        <v>292</v>
      </c>
      <c r="CN854" s="159" t="s">
        <v>292</v>
      </c>
      <c r="CO854" s="160" t="s">
        <v>292</v>
      </c>
      <c r="CQ854" s="401"/>
      <c r="CS854" s="425"/>
      <c r="CT854" s="153"/>
      <c r="CU854" s="158" t="s">
        <v>292</v>
      </c>
      <c r="CV854" s="159" t="s">
        <v>292</v>
      </c>
      <c r="CW854" s="159" t="s">
        <v>292</v>
      </c>
      <c r="CX854" s="160" t="s">
        <v>292</v>
      </c>
      <c r="CZ854" s="400"/>
      <c r="EC854" s="425"/>
      <c r="ED854" s="153"/>
      <c r="EE854" s="158" t="s">
        <v>292</v>
      </c>
      <c r="EF854" s="159" t="s">
        <v>292</v>
      </c>
      <c r="EG854" s="159" t="s">
        <v>292</v>
      </c>
      <c r="EH854" s="160" t="s">
        <v>292</v>
      </c>
      <c r="EJ854" s="400"/>
      <c r="EL854" s="424"/>
      <c r="EM854" s="153"/>
      <c r="EN854" s="158" t="s">
        <v>292</v>
      </c>
      <c r="EO854" s="159" t="s">
        <v>292</v>
      </c>
      <c r="EP854" s="159" t="s">
        <v>292</v>
      </c>
      <c r="EQ854" s="160" t="s">
        <v>292</v>
      </c>
      <c r="ES854" s="401"/>
      <c r="ET854" s="175"/>
      <c r="EU854" s="425"/>
      <c r="EV854" s="153"/>
      <c r="EW854" s="158" t="s">
        <v>292</v>
      </c>
      <c r="EX854" s="159" t="s">
        <v>292</v>
      </c>
      <c r="EY854" s="159" t="s">
        <v>292</v>
      </c>
      <c r="EZ854" s="160" t="s">
        <v>292</v>
      </c>
      <c r="FB854" s="400"/>
      <c r="FD854" s="424"/>
      <c r="FE854" s="153"/>
      <c r="FF854" s="158" t="s">
        <v>292</v>
      </c>
      <c r="FG854" s="159" t="s">
        <v>292</v>
      </c>
      <c r="FH854" s="159" t="s">
        <v>292</v>
      </c>
      <c r="FI854" s="160" t="s">
        <v>292</v>
      </c>
      <c r="FK854" s="401"/>
    </row>
    <row r="855" spans="1:167" ht="15" customHeight="1" x14ac:dyDescent="0.25">
      <c r="A855" s="153"/>
      <c r="B855" s="750"/>
      <c r="C855" s="750"/>
      <c r="D855" s="750"/>
      <c r="E855" s="750"/>
      <c r="F855" s="750"/>
      <c r="G855" s="399"/>
      <c r="H855" s="158" t="s">
        <v>293</v>
      </c>
      <c r="I855" s="159" t="s">
        <v>294</v>
      </c>
      <c r="J855" s="159" t="s">
        <v>293</v>
      </c>
      <c r="K855" s="160" t="s">
        <v>295</v>
      </c>
      <c r="L855" s="178"/>
      <c r="M855" s="158" t="s">
        <v>293</v>
      </c>
      <c r="N855" s="159" t="s">
        <v>294</v>
      </c>
      <c r="O855" s="159" t="s">
        <v>293</v>
      </c>
      <c r="P855" s="160" t="s">
        <v>295</v>
      </c>
      <c r="Q855" s="403"/>
      <c r="R855" s="403"/>
      <c r="S855" s="403"/>
      <c r="T855" s="403"/>
      <c r="U855" s="403"/>
      <c r="V855" s="153"/>
      <c r="W855" s="152"/>
      <c r="CJ855" s="424"/>
      <c r="CK855" s="153"/>
      <c r="CL855" s="158" t="s">
        <v>293</v>
      </c>
      <c r="CM855" s="159" t="s">
        <v>294</v>
      </c>
      <c r="CN855" s="159" t="s">
        <v>293</v>
      </c>
      <c r="CO855" s="160" t="s">
        <v>295</v>
      </c>
      <c r="CQ855" s="401"/>
      <c r="CS855" s="425"/>
      <c r="CT855" s="153"/>
      <c r="CU855" s="158" t="s">
        <v>293</v>
      </c>
      <c r="CV855" s="159" t="s">
        <v>294</v>
      </c>
      <c r="CW855" s="159" t="s">
        <v>293</v>
      </c>
      <c r="CX855" s="160" t="s">
        <v>295</v>
      </c>
      <c r="CZ855" s="400"/>
      <c r="EC855" s="425"/>
      <c r="ED855" s="153"/>
      <c r="EE855" s="158" t="s">
        <v>293</v>
      </c>
      <c r="EF855" s="159" t="s">
        <v>294</v>
      </c>
      <c r="EG855" s="159" t="s">
        <v>293</v>
      </c>
      <c r="EH855" s="160" t="s">
        <v>295</v>
      </c>
      <c r="EJ855" s="400"/>
      <c r="EL855" s="424"/>
      <c r="EM855" s="153"/>
      <c r="EN855" s="158" t="s">
        <v>293</v>
      </c>
      <c r="EO855" s="159" t="s">
        <v>294</v>
      </c>
      <c r="EP855" s="159" t="s">
        <v>293</v>
      </c>
      <c r="EQ855" s="160" t="s">
        <v>295</v>
      </c>
      <c r="ES855" s="401"/>
      <c r="ET855" s="175"/>
      <c r="EU855" s="425"/>
      <c r="EV855" s="153"/>
      <c r="EW855" s="158" t="s">
        <v>293</v>
      </c>
      <c r="EX855" s="159" t="s">
        <v>294</v>
      </c>
      <c r="EY855" s="159" t="s">
        <v>293</v>
      </c>
      <c r="EZ855" s="160" t="s">
        <v>295</v>
      </c>
      <c r="FB855" s="400"/>
      <c r="FD855" s="424"/>
      <c r="FE855" s="153"/>
      <c r="FF855" s="158" t="s">
        <v>293</v>
      </c>
      <c r="FG855" s="159" t="s">
        <v>294</v>
      </c>
      <c r="FH855" s="159" t="s">
        <v>293</v>
      </c>
      <c r="FI855" s="160" t="s">
        <v>295</v>
      </c>
      <c r="FK855" s="401"/>
    </row>
    <row r="856" spans="1:167" ht="15" customHeight="1" x14ac:dyDescent="0.25">
      <c r="A856" s="153"/>
      <c r="B856" s="750"/>
      <c r="C856" s="750"/>
      <c r="D856" s="750"/>
      <c r="E856" s="750"/>
      <c r="F856" s="750"/>
      <c r="G856" s="399"/>
      <c r="H856" s="161">
        <v>0</v>
      </c>
      <c r="I856" s="162">
        <v>0</v>
      </c>
      <c r="J856" s="163">
        <v>17707.2</v>
      </c>
      <c r="K856" s="164">
        <v>12</v>
      </c>
      <c r="L856" s="178"/>
      <c r="M856" s="161">
        <v>0</v>
      </c>
      <c r="N856" s="162">
        <v>0</v>
      </c>
      <c r="O856" s="163">
        <v>6000</v>
      </c>
      <c r="P856" s="164">
        <v>9.5</v>
      </c>
      <c r="Q856" s="183"/>
      <c r="R856" s="183"/>
      <c r="S856" s="183"/>
      <c r="T856" s="183"/>
      <c r="U856" s="183"/>
      <c r="V856" s="153"/>
      <c r="W856" s="152"/>
      <c r="CJ856" s="424"/>
      <c r="CK856" s="153"/>
      <c r="CL856" s="161">
        <v>0</v>
      </c>
      <c r="CM856" s="162">
        <v>0</v>
      </c>
      <c r="CN856" s="163">
        <v>17707.2</v>
      </c>
      <c r="CO856" s="164">
        <v>12</v>
      </c>
      <c r="CQ856" s="401"/>
      <c r="CS856" s="425"/>
      <c r="CT856" s="153"/>
      <c r="CU856" s="161">
        <v>0</v>
      </c>
      <c r="CV856" s="162">
        <v>0</v>
      </c>
      <c r="CW856" s="163">
        <v>17707.2</v>
      </c>
      <c r="CX856" s="164">
        <v>12</v>
      </c>
      <c r="CZ856" s="400"/>
      <c r="EC856" s="425"/>
      <c r="ED856" s="153"/>
      <c r="EE856" s="161">
        <v>0</v>
      </c>
      <c r="EF856" s="162">
        <v>0</v>
      </c>
      <c r="EG856" s="163">
        <v>17707.2</v>
      </c>
      <c r="EH856" s="164">
        <v>12</v>
      </c>
      <c r="EJ856" s="400"/>
      <c r="EL856" s="424"/>
      <c r="EM856" s="153"/>
      <c r="EN856" s="161">
        <v>0</v>
      </c>
      <c r="EO856" s="162">
        <v>0</v>
      </c>
      <c r="EP856" s="163">
        <v>17707.2</v>
      </c>
      <c r="EQ856" s="164">
        <v>12</v>
      </c>
      <c r="ES856" s="401"/>
      <c r="ET856" s="175"/>
      <c r="EU856" s="425"/>
      <c r="EV856" s="153"/>
      <c r="EW856" s="161">
        <v>0</v>
      </c>
      <c r="EX856" s="162">
        <v>0</v>
      </c>
      <c r="EY856" s="163">
        <v>17707.2</v>
      </c>
      <c r="EZ856" s="164">
        <v>12</v>
      </c>
      <c r="FB856" s="400"/>
      <c r="FD856" s="424"/>
      <c r="FE856" s="153"/>
      <c r="FF856" s="161">
        <v>0</v>
      </c>
      <c r="FG856" s="162">
        <v>0</v>
      </c>
      <c r="FH856" s="163">
        <v>17707.2</v>
      </c>
      <c r="FI856" s="164">
        <v>12</v>
      </c>
      <c r="FK856" s="401"/>
    </row>
    <row r="857" spans="1:167" ht="15" customHeight="1" x14ac:dyDescent="0.25">
      <c r="A857" s="153"/>
      <c r="B857" s="750"/>
      <c r="C857" s="750"/>
      <c r="D857" s="750"/>
      <c r="E857" s="750"/>
      <c r="F857" s="750"/>
      <c r="G857" s="399"/>
      <c r="H857" s="165">
        <v>17707.2</v>
      </c>
      <c r="I857" s="166">
        <v>2124.86</v>
      </c>
      <c r="J857" s="166">
        <v>15300</v>
      </c>
      <c r="K857" s="167">
        <v>14</v>
      </c>
      <c r="L857" s="178"/>
      <c r="M857" s="179">
        <v>6000</v>
      </c>
      <c r="N857" s="180">
        <v>570</v>
      </c>
      <c r="O857" s="180" t="s">
        <v>296</v>
      </c>
      <c r="P857" s="181">
        <v>10.5</v>
      </c>
      <c r="Q857" s="183"/>
      <c r="R857" s="183"/>
      <c r="S857" s="183"/>
      <c r="T857" s="183"/>
      <c r="U857" s="183"/>
      <c r="V857" s="153"/>
      <c r="W857" s="152"/>
      <c r="CJ857" s="424"/>
      <c r="CK857" s="153"/>
      <c r="CL857" s="165">
        <v>17707.2</v>
      </c>
      <c r="CM857" s="166">
        <v>2124.86</v>
      </c>
      <c r="CN857" s="166">
        <v>15300</v>
      </c>
      <c r="CO857" s="167">
        <v>14</v>
      </c>
      <c r="CQ857" s="401"/>
      <c r="CS857" s="425"/>
      <c r="CT857" s="153"/>
      <c r="CU857" s="165">
        <v>17707.2</v>
      </c>
      <c r="CV857" s="166">
        <v>2124.86</v>
      </c>
      <c r="CW857" s="166">
        <v>15300</v>
      </c>
      <c r="CX857" s="167">
        <v>14</v>
      </c>
      <c r="CZ857" s="400"/>
      <c r="EC857" s="425"/>
      <c r="ED857" s="153"/>
      <c r="EE857" s="165">
        <v>17707.2</v>
      </c>
      <c r="EF857" s="166">
        <v>2124.86</v>
      </c>
      <c r="EG857" s="166">
        <v>15300</v>
      </c>
      <c r="EH857" s="167">
        <v>14</v>
      </c>
      <c r="EJ857" s="400"/>
      <c r="EL857" s="424"/>
      <c r="EM857" s="153"/>
      <c r="EN857" s="165">
        <v>17707.2</v>
      </c>
      <c r="EO857" s="166">
        <v>2124.86</v>
      </c>
      <c r="EP857" s="166">
        <v>15300</v>
      </c>
      <c r="EQ857" s="167">
        <v>14</v>
      </c>
      <c r="ES857" s="401"/>
      <c r="ET857" s="175"/>
      <c r="EU857" s="425"/>
      <c r="EV857" s="153"/>
      <c r="EW857" s="165">
        <v>17707.2</v>
      </c>
      <c r="EX857" s="166">
        <v>2124.86</v>
      </c>
      <c r="EY857" s="166">
        <v>15300</v>
      </c>
      <c r="EZ857" s="167">
        <v>14</v>
      </c>
      <c r="FB857" s="400"/>
      <c r="FD857" s="424"/>
      <c r="FE857" s="153"/>
      <c r="FF857" s="165">
        <v>17707.2</v>
      </c>
      <c r="FG857" s="166">
        <v>2124.86</v>
      </c>
      <c r="FH857" s="166">
        <v>15300</v>
      </c>
      <c r="FI857" s="167">
        <v>14</v>
      </c>
      <c r="FK857" s="401"/>
    </row>
    <row r="858" spans="1:167" ht="15" customHeight="1" x14ac:dyDescent="0.25">
      <c r="A858" s="153"/>
      <c r="B858" s="750"/>
      <c r="C858" s="750"/>
      <c r="D858" s="750"/>
      <c r="E858" s="750"/>
      <c r="F858" s="750"/>
      <c r="G858" s="399"/>
      <c r="H858" s="168">
        <v>33007.199999999997</v>
      </c>
      <c r="I858" s="163">
        <v>4266.8599999999997</v>
      </c>
      <c r="J858" s="163">
        <v>20400</v>
      </c>
      <c r="K858" s="164">
        <v>18.5</v>
      </c>
      <c r="L858" s="178"/>
      <c r="Q858" s="175"/>
      <c r="R858" s="175"/>
      <c r="S858" s="175"/>
      <c r="T858" s="175"/>
      <c r="U858" s="175"/>
      <c r="V858" s="153"/>
      <c r="W858" s="152"/>
      <c r="CJ858" s="424"/>
      <c r="CK858" s="153"/>
      <c r="CL858" s="168">
        <v>33007.199999999997</v>
      </c>
      <c r="CM858" s="163">
        <v>4266.8599999999997</v>
      </c>
      <c r="CN858" s="163">
        <v>20400</v>
      </c>
      <c r="CO858" s="164">
        <v>18.5</v>
      </c>
      <c r="CQ858" s="401"/>
      <c r="CS858" s="425"/>
      <c r="CT858" s="153"/>
      <c r="CU858" s="168">
        <v>33007.199999999997</v>
      </c>
      <c r="CV858" s="163">
        <v>4266.8599999999997</v>
      </c>
      <c r="CW858" s="163">
        <v>20400</v>
      </c>
      <c r="CX858" s="164">
        <v>18.5</v>
      </c>
      <c r="CZ858" s="400"/>
      <c r="EC858" s="425"/>
      <c r="ED858" s="153"/>
      <c r="EE858" s="168">
        <v>33007.199999999997</v>
      </c>
      <c r="EF858" s="163">
        <v>4266.8599999999997</v>
      </c>
      <c r="EG858" s="163">
        <v>20400</v>
      </c>
      <c r="EH858" s="164">
        <v>18.5</v>
      </c>
      <c r="EJ858" s="400"/>
      <c r="EL858" s="424"/>
      <c r="EM858" s="153"/>
      <c r="EN858" s="168">
        <v>33007.199999999997</v>
      </c>
      <c r="EO858" s="163">
        <v>4266.8599999999997</v>
      </c>
      <c r="EP858" s="163">
        <v>20400</v>
      </c>
      <c r="EQ858" s="164">
        <v>18.5</v>
      </c>
      <c r="ES858" s="401"/>
      <c r="ET858" s="175"/>
      <c r="EU858" s="425"/>
      <c r="EV858" s="153"/>
      <c r="EW858" s="168">
        <v>33007.199999999997</v>
      </c>
      <c r="EX858" s="163">
        <v>4266.8599999999997</v>
      </c>
      <c r="EY858" s="163">
        <v>20400</v>
      </c>
      <c r="EZ858" s="164">
        <v>18.5</v>
      </c>
      <c r="FB858" s="400"/>
      <c r="FD858" s="424"/>
      <c r="FE858" s="153"/>
      <c r="FF858" s="168">
        <v>33007.199999999997</v>
      </c>
      <c r="FG858" s="163">
        <v>4266.8599999999997</v>
      </c>
      <c r="FH858" s="163">
        <v>20400</v>
      </c>
      <c r="FI858" s="164">
        <v>18.5</v>
      </c>
      <c r="FK858" s="401"/>
    </row>
    <row r="859" spans="1:167" ht="15" customHeight="1" x14ac:dyDescent="0.25">
      <c r="A859" s="153"/>
      <c r="B859" s="750"/>
      <c r="C859" s="750"/>
      <c r="D859" s="750"/>
      <c r="E859" s="750"/>
      <c r="F859" s="750"/>
      <c r="G859" s="399"/>
      <c r="H859" s="179">
        <v>53407.199999999997</v>
      </c>
      <c r="I859" s="180">
        <v>8040.86</v>
      </c>
      <c r="J859" s="180" t="s">
        <v>296</v>
      </c>
      <c r="K859" s="181">
        <v>21.5</v>
      </c>
      <c r="L859" s="178"/>
      <c r="M859" s="178"/>
      <c r="N859" s="178"/>
      <c r="O859" s="178"/>
      <c r="P859" s="178"/>
      <c r="Q859" s="420"/>
      <c r="R859" s="420"/>
      <c r="S859" s="420"/>
      <c r="T859" s="420"/>
      <c r="U859" s="420"/>
      <c r="V859" s="153"/>
      <c r="W859" s="152"/>
      <c r="CJ859" s="424"/>
      <c r="CK859" s="153"/>
      <c r="CL859" s="179">
        <v>53407.199999999997</v>
      </c>
      <c r="CM859" s="180">
        <v>8040.86</v>
      </c>
      <c r="CN859" s="180" t="s">
        <v>296</v>
      </c>
      <c r="CO859" s="181">
        <v>21.5</v>
      </c>
      <c r="CQ859" s="401"/>
      <c r="CS859" s="425"/>
      <c r="CT859" s="153"/>
      <c r="CU859" s="179">
        <v>53407.199999999997</v>
      </c>
      <c r="CV859" s="180">
        <v>8040.86</v>
      </c>
      <c r="CW859" s="180" t="s">
        <v>296</v>
      </c>
      <c r="CX859" s="181">
        <v>21.5</v>
      </c>
      <c r="CZ859" s="400"/>
      <c r="EC859" s="425"/>
      <c r="ED859" s="153"/>
      <c r="EE859" s="179">
        <v>53407.199999999997</v>
      </c>
      <c r="EF859" s="180">
        <v>8040.86</v>
      </c>
      <c r="EG859" s="180" t="s">
        <v>296</v>
      </c>
      <c r="EH859" s="181">
        <v>21.5</v>
      </c>
      <c r="EJ859" s="400"/>
      <c r="EL859" s="424"/>
      <c r="EM859" s="153"/>
      <c r="EN859" s="179">
        <v>53407.199999999997</v>
      </c>
      <c r="EO859" s="180">
        <v>8040.86</v>
      </c>
      <c r="EP859" s="180" t="s">
        <v>296</v>
      </c>
      <c r="EQ859" s="181">
        <v>21.5</v>
      </c>
      <c r="ES859" s="401"/>
      <c r="ET859" s="175"/>
      <c r="EU859" s="425"/>
      <c r="EV859" s="153"/>
      <c r="EW859" s="179">
        <v>53407.199999999997</v>
      </c>
      <c r="EX859" s="180">
        <v>8040.86</v>
      </c>
      <c r="EY859" s="180" t="s">
        <v>296</v>
      </c>
      <c r="EZ859" s="181">
        <v>21.5</v>
      </c>
      <c r="FB859" s="400"/>
      <c r="FD859" s="424"/>
      <c r="FE859" s="153"/>
      <c r="FF859" s="179">
        <v>53407.199999999997</v>
      </c>
      <c r="FG859" s="180">
        <v>8040.86</v>
      </c>
      <c r="FH859" s="180" t="s">
        <v>296</v>
      </c>
      <c r="FI859" s="181">
        <v>21.5</v>
      </c>
      <c r="FK859" s="401"/>
    </row>
    <row r="860" spans="1:167" ht="15" customHeight="1" x14ac:dyDescent="0.25">
      <c r="A860" s="153"/>
      <c r="B860" s="750"/>
      <c r="C860" s="750"/>
      <c r="D860" s="750"/>
      <c r="E860" s="750"/>
      <c r="F860" s="750"/>
      <c r="G860" s="399"/>
      <c r="L860" s="178"/>
      <c r="M860" s="178"/>
      <c r="N860" s="178"/>
      <c r="O860" s="178"/>
      <c r="P860" s="178"/>
      <c r="Q860" s="420"/>
      <c r="R860" s="420"/>
      <c r="S860" s="420"/>
      <c r="T860" s="420"/>
      <c r="U860" s="420"/>
      <c r="V860" s="153"/>
      <c r="W860" s="152"/>
      <c r="CJ860" s="424"/>
      <c r="CK860" s="153"/>
      <c r="CQ860" s="401"/>
      <c r="CS860" s="425"/>
      <c r="CT860" s="153"/>
      <c r="CZ860" s="400"/>
      <c r="EC860" s="425"/>
      <c r="ED860" s="153"/>
      <c r="EJ860" s="400"/>
      <c r="EL860" s="424"/>
      <c r="EM860" s="153"/>
      <c r="ES860" s="401"/>
      <c r="ET860" s="175"/>
      <c r="EU860" s="425"/>
      <c r="EV860" s="153"/>
      <c r="FB860" s="400"/>
      <c r="FD860" s="424"/>
      <c r="FE860" s="153"/>
      <c r="FK860" s="401"/>
    </row>
    <row r="861" spans="1:167" ht="15" customHeight="1" x14ac:dyDescent="0.25">
      <c r="A861" s="153"/>
      <c r="B861" s="750"/>
      <c r="C861" s="750"/>
      <c r="D861" s="750"/>
      <c r="E861" s="750"/>
      <c r="F861" s="750"/>
      <c r="G861" s="399"/>
      <c r="H861" s="687" t="s">
        <v>297</v>
      </c>
      <c r="I861" s="688"/>
      <c r="J861" s="688"/>
      <c r="K861" s="689"/>
      <c r="L861" s="178"/>
      <c r="M861" s="687" t="s">
        <v>298</v>
      </c>
      <c r="N861" s="688"/>
      <c r="O861" s="688"/>
      <c r="P861" s="689"/>
      <c r="Q861" s="420"/>
      <c r="R861" s="420"/>
      <c r="S861" s="420"/>
      <c r="T861" s="420"/>
      <c r="U861" s="420"/>
      <c r="V861" s="153"/>
      <c r="W861" s="152"/>
      <c r="CJ861" s="424"/>
      <c r="CK861" s="153"/>
      <c r="CL861" s="687" t="s">
        <v>322</v>
      </c>
      <c r="CM861" s="688"/>
      <c r="CN861" s="688"/>
      <c r="CO861" s="689"/>
      <c r="CQ861" s="401"/>
      <c r="CS861" s="425"/>
      <c r="CT861" s="153"/>
      <c r="CU861" s="687" t="s">
        <v>322</v>
      </c>
      <c r="CV861" s="688"/>
      <c r="CW861" s="688"/>
      <c r="CX861" s="689"/>
      <c r="CZ861" s="400"/>
      <c r="EC861" s="425"/>
      <c r="ED861" s="153"/>
      <c r="EE861" s="687" t="s">
        <v>322</v>
      </c>
      <c r="EF861" s="688"/>
      <c r="EG861" s="688"/>
      <c r="EH861" s="689"/>
      <c r="EJ861" s="400"/>
      <c r="EL861" s="424"/>
      <c r="EM861" s="153"/>
      <c r="EN861" s="687" t="s">
        <v>322</v>
      </c>
      <c r="EO861" s="688"/>
      <c r="EP861" s="688"/>
      <c r="EQ861" s="689"/>
      <c r="ES861" s="401"/>
      <c r="ET861" s="175"/>
      <c r="EU861" s="425"/>
      <c r="EV861" s="153"/>
      <c r="EW861" s="687" t="s">
        <v>322</v>
      </c>
      <c r="EX861" s="688"/>
      <c r="EY861" s="688"/>
      <c r="EZ861" s="689"/>
      <c r="FB861" s="400"/>
      <c r="FD861" s="424"/>
      <c r="FE861" s="153"/>
      <c r="FF861" s="687" t="s">
        <v>322</v>
      </c>
      <c r="FG861" s="688"/>
      <c r="FH861" s="688"/>
      <c r="FI861" s="689"/>
      <c r="FK861" s="401"/>
    </row>
    <row r="862" spans="1:167" ht="15" customHeight="1" x14ac:dyDescent="0.25">
      <c r="A862" s="153"/>
      <c r="B862" s="750"/>
      <c r="C862" s="750"/>
      <c r="D862" s="750"/>
      <c r="E862" s="750"/>
      <c r="F862" s="750"/>
      <c r="G862" s="399"/>
      <c r="H862" s="690"/>
      <c r="I862" s="691"/>
      <c r="J862" s="691"/>
      <c r="K862" s="692"/>
      <c r="L862" s="178"/>
      <c r="M862" s="690"/>
      <c r="N862" s="691"/>
      <c r="O862" s="691"/>
      <c r="P862" s="692"/>
      <c r="Q862" s="402"/>
      <c r="R862" s="402"/>
      <c r="S862" s="402"/>
      <c r="T862" s="402"/>
      <c r="U862" s="402"/>
      <c r="V862" s="153"/>
      <c r="W862" s="152"/>
      <c r="CJ862" s="424"/>
      <c r="CK862" s="153"/>
      <c r="CL862" s="690"/>
      <c r="CM862" s="691"/>
      <c r="CN862" s="691"/>
      <c r="CO862" s="692"/>
      <c r="CQ862" s="401"/>
      <c r="CS862" s="425"/>
      <c r="CT862" s="153"/>
      <c r="CU862" s="690"/>
      <c r="CV862" s="691"/>
      <c r="CW862" s="691"/>
      <c r="CX862" s="692"/>
      <c r="CZ862" s="400"/>
      <c r="EC862" s="425"/>
      <c r="ED862" s="153"/>
      <c r="EE862" s="690"/>
      <c r="EF862" s="691"/>
      <c r="EG862" s="691"/>
      <c r="EH862" s="692"/>
      <c r="EJ862" s="400"/>
      <c r="EL862" s="424"/>
      <c r="EM862" s="153"/>
      <c r="EN862" s="690"/>
      <c r="EO862" s="691"/>
      <c r="EP862" s="691"/>
      <c r="EQ862" s="692"/>
      <c r="ES862" s="401"/>
      <c r="ET862" s="175"/>
      <c r="EU862" s="425"/>
      <c r="EV862" s="153"/>
      <c r="EW862" s="690"/>
      <c r="EX862" s="691"/>
      <c r="EY862" s="691"/>
      <c r="EZ862" s="692"/>
      <c r="FB862" s="400"/>
      <c r="FD862" s="424"/>
      <c r="FE862" s="153"/>
      <c r="FF862" s="690"/>
      <c r="FG862" s="691"/>
      <c r="FH862" s="691"/>
      <c r="FI862" s="692"/>
      <c r="FK862" s="401"/>
    </row>
    <row r="863" spans="1:167" ht="15" customHeight="1" x14ac:dyDescent="0.25">
      <c r="A863" s="153"/>
      <c r="B863" s="750"/>
      <c r="C863" s="750"/>
      <c r="D863" s="750"/>
      <c r="E863" s="750"/>
      <c r="F863" s="750"/>
      <c r="G863" s="399"/>
      <c r="H863" s="697" t="s">
        <v>286</v>
      </c>
      <c r="I863" s="693" t="s">
        <v>287</v>
      </c>
      <c r="J863" s="693" t="s">
        <v>288</v>
      </c>
      <c r="K863" s="699" t="s">
        <v>289</v>
      </c>
      <c r="L863" s="178"/>
      <c r="M863" s="697" t="s">
        <v>290</v>
      </c>
      <c r="N863" s="693" t="s">
        <v>287</v>
      </c>
      <c r="O863" s="701" t="s">
        <v>291</v>
      </c>
      <c r="P863" s="699" t="s">
        <v>289</v>
      </c>
      <c r="Q863" s="402"/>
      <c r="R863" s="402"/>
      <c r="S863" s="402"/>
      <c r="T863" s="402"/>
      <c r="U863" s="402"/>
      <c r="V863" s="153"/>
      <c r="W863" s="152"/>
      <c r="CJ863" s="424"/>
      <c r="CK863" s="153"/>
      <c r="CL863" s="697" t="s">
        <v>286</v>
      </c>
      <c r="CM863" s="693" t="s">
        <v>287</v>
      </c>
      <c r="CN863" s="693" t="s">
        <v>288</v>
      </c>
      <c r="CO863" s="699" t="s">
        <v>289</v>
      </c>
      <c r="CQ863" s="401"/>
      <c r="CS863" s="425"/>
      <c r="CT863" s="153"/>
      <c r="CU863" s="697" t="s">
        <v>286</v>
      </c>
      <c r="CV863" s="693" t="s">
        <v>287</v>
      </c>
      <c r="CW863" s="693" t="s">
        <v>288</v>
      </c>
      <c r="CX863" s="699" t="s">
        <v>289</v>
      </c>
      <c r="CZ863" s="400"/>
      <c r="EC863" s="425"/>
      <c r="ED863" s="153"/>
      <c r="EE863" s="697" t="s">
        <v>286</v>
      </c>
      <c r="EF863" s="693" t="s">
        <v>287</v>
      </c>
      <c r="EG863" s="693" t="s">
        <v>288</v>
      </c>
      <c r="EH863" s="699" t="s">
        <v>289</v>
      </c>
      <c r="EJ863" s="400"/>
      <c r="EL863" s="424"/>
      <c r="EM863" s="153"/>
      <c r="EN863" s="697" t="s">
        <v>286</v>
      </c>
      <c r="EO863" s="693" t="s">
        <v>287</v>
      </c>
      <c r="EP863" s="693" t="s">
        <v>288</v>
      </c>
      <c r="EQ863" s="699" t="s">
        <v>289</v>
      </c>
      <c r="ES863" s="401"/>
      <c r="ET863" s="175"/>
      <c r="EU863" s="425"/>
      <c r="EV863" s="153"/>
      <c r="EW863" s="697" t="s">
        <v>286</v>
      </c>
      <c r="EX863" s="693" t="s">
        <v>287</v>
      </c>
      <c r="EY863" s="693" t="s">
        <v>288</v>
      </c>
      <c r="EZ863" s="699" t="s">
        <v>289</v>
      </c>
      <c r="FB863" s="400"/>
      <c r="FD863" s="424"/>
      <c r="FE863" s="153"/>
      <c r="FF863" s="697" t="s">
        <v>286</v>
      </c>
      <c r="FG863" s="693" t="s">
        <v>287</v>
      </c>
      <c r="FH863" s="693" t="s">
        <v>288</v>
      </c>
      <c r="FI863" s="699" t="s">
        <v>289</v>
      </c>
      <c r="FK863" s="401"/>
    </row>
    <row r="864" spans="1:167" ht="15" customHeight="1" x14ac:dyDescent="0.25">
      <c r="A864" s="153"/>
      <c r="B864" s="750"/>
      <c r="C864" s="750"/>
      <c r="D864" s="750"/>
      <c r="E864" s="750"/>
      <c r="F864" s="750"/>
      <c r="G864" s="399"/>
      <c r="H864" s="698"/>
      <c r="I864" s="694"/>
      <c r="J864" s="694"/>
      <c r="K864" s="700"/>
      <c r="L864" s="178"/>
      <c r="M864" s="698"/>
      <c r="N864" s="694"/>
      <c r="O864" s="702"/>
      <c r="P864" s="700"/>
      <c r="Q864" s="403"/>
      <c r="R864" s="403"/>
      <c r="S864" s="403"/>
      <c r="T864" s="403"/>
      <c r="U864" s="403"/>
      <c r="V864" s="153"/>
      <c r="W864" s="152"/>
      <c r="CJ864" s="424"/>
      <c r="CK864" s="153"/>
      <c r="CL864" s="698"/>
      <c r="CM864" s="694"/>
      <c r="CN864" s="694"/>
      <c r="CO864" s="700"/>
      <c r="CQ864" s="401"/>
      <c r="CS864" s="425"/>
      <c r="CT864" s="153"/>
      <c r="CU864" s="698"/>
      <c r="CV864" s="694"/>
      <c r="CW864" s="694"/>
      <c r="CX864" s="700"/>
      <c r="CZ864" s="400"/>
      <c r="EC864" s="425"/>
      <c r="ED864" s="153"/>
      <c r="EE864" s="698"/>
      <c r="EF864" s="694"/>
      <c r="EG864" s="694"/>
      <c r="EH864" s="700"/>
      <c r="EJ864" s="400"/>
      <c r="EL864" s="424"/>
      <c r="EM864" s="153"/>
      <c r="EN864" s="698"/>
      <c r="EO864" s="694"/>
      <c r="EP864" s="694"/>
      <c r="EQ864" s="700"/>
      <c r="ES864" s="401"/>
      <c r="ET864" s="175"/>
      <c r="EU864" s="425"/>
      <c r="EV864" s="153"/>
      <c r="EW864" s="698"/>
      <c r="EX864" s="694"/>
      <c r="EY864" s="694"/>
      <c r="EZ864" s="700"/>
      <c r="FB864" s="400"/>
      <c r="FD864" s="424"/>
      <c r="FE864" s="153"/>
      <c r="FF864" s="698"/>
      <c r="FG864" s="694"/>
      <c r="FH864" s="694"/>
      <c r="FI864" s="700"/>
      <c r="FK864" s="401"/>
    </row>
    <row r="865" spans="1:167" ht="15" customHeight="1" x14ac:dyDescent="0.25">
      <c r="A865" s="153"/>
      <c r="B865" s="750"/>
      <c r="C865" s="750"/>
      <c r="D865" s="750"/>
      <c r="E865" s="750"/>
      <c r="F865" s="750"/>
      <c r="G865" s="399"/>
      <c r="H865" s="158" t="s">
        <v>292</v>
      </c>
      <c r="I865" s="159" t="s">
        <v>292</v>
      </c>
      <c r="J865" s="159" t="s">
        <v>292</v>
      </c>
      <c r="K865" s="160" t="s">
        <v>292</v>
      </c>
      <c r="L865" s="178"/>
      <c r="M865" s="158" t="s">
        <v>292</v>
      </c>
      <c r="N865" s="159" t="s">
        <v>292</v>
      </c>
      <c r="O865" s="159" t="s">
        <v>292</v>
      </c>
      <c r="P865" s="160" t="s">
        <v>292</v>
      </c>
      <c r="Q865" s="403"/>
      <c r="R865" s="403"/>
      <c r="S865" s="403"/>
      <c r="T865" s="403"/>
      <c r="U865" s="403"/>
      <c r="V865" s="153"/>
      <c r="W865" s="152"/>
      <c r="CJ865" s="424"/>
      <c r="CK865" s="153"/>
      <c r="CL865" s="158" t="s">
        <v>292</v>
      </c>
      <c r="CM865" s="159" t="s">
        <v>292</v>
      </c>
      <c r="CN865" s="159" t="s">
        <v>292</v>
      </c>
      <c r="CO865" s="160" t="s">
        <v>292</v>
      </c>
      <c r="CQ865" s="401"/>
      <c r="CS865" s="425"/>
      <c r="CT865" s="153"/>
      <c r="CU865" s="158" t="s">
        <v>292</v>
      </c>
      <c r="CV865" s="159" t="s">
        <v>292</v>
      </c>
      <c r="CW865" s="159" t="s">
        <v>292</v>
      </c>
      <c r="CX865" s="160" t="s">
        <v>292</v>
      </c>
      <c r="CZ865" s="400"/>
      <c r="EC865" s="425"/>
      <c r="ED865" s="153"/>
      <c r="EE865" s="158" t="s">
        <v>292</v>
      </c>
      <c r="EF865" s="159" t="s">
        <v>292</v>
      </c>
      <c r="EG865" s="159" t="s">
        <v>292</v>
      </c>
      <c r="EH865" s="160" t="s">
        <v>292</v>
      </c>
      <c r="EJ865" s="400"/>
      <c r="EL865" s="424"/>
      <c r="EM865" s="153"/>
      <c r="EN865" s="158" t="s">
        <v>292</v>
      </c>
      <c r="EO865" s="159" t="s">
        <v>292</v>
      </c>
      <c r="EP865" s="159" t="s">
        <v>292</v>
      </c>
      <c r="EQ865" s="160" t="s">
        <v>292</v>
      </c>
      <c r="ES865" s="401"/>
      <c r="ET865" s="175"/>
      <c r="EU865" s="425"/>
      <c r="EV865" s="153"/>
      <c r="EW865" s="158" t="s">
        <v>292</v>
      </c>
      <c r="EX865" s="159" t="s">
        <v>292</v>
      </c>
      <c r="EY865" s="159" t="s">
        <v>292</v>
      </c>
      <c r="EZ865" s="160" t="s">
        <v>292</v>
      </c>
      <c r="FB865" s="400"/>
      <c r="FD865" s="424"/>
      <c r="FE865" s="153"/>
      <c r="FF865" s="158" t="s">
        <v>292</v>
      </c>
      <c r="FG865" s="159" t="s">
        <v>292</v>
      </c>
      <c r="FH865" s="159" t="s">
        <v>292</v>
      </c>
      <c r="FI865" s="160" t="s">
        <v>292</v>
      </c>
      <c r="FK865" s="401"/>
    </row>
    <row r="866" spans="1:167" ht="15" customHeight="1" x14ac:dyDescent="0.25">
      <c r="A866" s="153"/>
      <c r="B866" s="750"/>
      <c r="C866" s="750"/>
      <c r="D866" s="750"/>
      <c r="E866" s="750"/>
      <c r="F866" s="750"/>
      <c r="G866" s="399"/>
      <c r="H866" s="158" t="s">
        <v>293</v>
      </c>
      <c r="I866" s="159" t="s">
        <v>294</v>
      </c>
      <c r="J866" s="159" t="s">
        <v>293</v>
      </c>
      <c r="K866" s="160" t="s">
        <v>295</v>
      </c>
      <c r="L866" s="178"/>
      <c r="M866" s="158" t="s">
        <v>293</v>
      </c>
      <c r="N866" s="159" t="s">
        <v>294</v>
      </c>
      <c r="O866" s="159" t="s">
        <v>293</v>
      </c>
      <c r="P866" s="160" t="s">
        <v>295</v>
      </c>
      <c r="Q866" s="403"/>
      <c r="R866" s="403"/>
      <c r="S866" s="403"/>
      <c r="T866" s="403"/>
      <c r="U866" s="403"/>
      <c r="V866" s="153"/>
      <c r="W866" s="152"/>
      <c r="CJ866" s="424"/>
      <c r="CK866" s="153"/>
      <c r="CL866" s="158" t="s">
        <v>293</v>
      </c>
      <c r="CM866" s="159" t="s">
        <v>294</v>
      </c>
      <c r="CN866" s="159" t="s">
        <v>293</v>
      </c>
      <c r="CO866" s="160" t="s">
        <v>295</v>
      </c>
      <c r="CQ866" s="401"/>
      <c r="CS866" s="425"/>
      <c r="CT866" s="153"/>
      <c r="CU866" s="158" t="s">
        <v>293</v>
      </c>
      <c r="CV866" s="159" t="s">
        <v>294</v>
      </c>
      <c r="CW866" s="159" t="s">
        <v>293</v>
      </c>
      <c r="CX866" s="160" t="s">
        <v>295</v>
      </c>
      <c r="CZ866" s="400"/>
      <c r="EC866" s="425"/>
      <c r="ED866" s="153"/>
      <c r="EE866" s="158" t="s">
        <v>293</v>
      </c>
      <c r="EF866" s="159" t="s">
        <v>294</v>
      </c>
      <c r="EG866" s="159" t="s">
        <v>293</v>
      </c>
      <c r="EH866" s="160" t="s">
        <v>295</v>
      </c>
      <c r="EJ866" s="400"/>
      <c r="EL866" s="424"/>
      <c r="EM866" s="153"/>
      <c r="EN866" s="158" t="s">
        <v>293</v>
      </c>
      <c r="EO866" s="159" t="s">
        <v>294</v>
      </c>
      <c r="EP866" s="159" t="s">
        <v>293</v>
      </c>
      <c r="EQ866" s="160" t="s">
        <v>295</v>
      </c>
      <c r="ES866" s="401"/>
      <c r="ET866" s="175"/>
      <c r="EU866" s="425"/>
      <c r="EV866" s="153"/>
      <c r="EW866" s="158" t="s">
        <v>293</v>
      </c>
      <c r="EX866" s="159" t="s">
        <v>294</v>
      </c>
      <c r="EY866" s="159" t="s">
        <v>293</v>
      </c>
      <c r="EZ866" s="160" t="s">
        <v>295</v>
      </c>
      <c r="FB866" s="400"/>
      <c r="FD866" s="424"/>
      <c r="FE866" s="153"/>
      <c r="FF866" s="158" t="s">
        <v>293</v>
      </c>
      <c r="FG866" s="159" t="s">
        <v>294</v>
      </c>
      <c r="FH866" s="159" t="s">
        <v>293</v>
      </c>
      <c r="FI866" s="160" t="s">
        <v>295</v>
      </c>
      <c r="FK866" s="401"/>
    </row>
    <row r="867" spans="1:167" ht="15" customHeight="1" x14ac:dyDescent="0.25">
      <c r="A867" s="153"/>
      <c r="B867" s="750"/>
      <c r="C867" s="750"/>
      <c r="D867" s="750"/>
      <c r="E867" s="750"/>
      <c r="F867" s="750"/>
      <c r="G867" s="399"/>
      <c r="H867" s="161">
        <v>0</v>
      </c>
      <c r="I867" s="162">
        <v>0</v>
      </c>
      <c r="J867" s="163">
        <v>17707.2</v>
      </c>
      <c r="K867" s="164">
        <v>12</v>
      </c>
      <c r="L867" s="178"/>
      <c r="M867" s="161">
        <v>0</v>
      </c>
      <c r="N867" s="162">
        <v>0</v>
      </c>
      <c r="O867" s="163">
        <v>6000</v>
      </c>
      <c r="P867" s="164">
        <v>9.5</v>
      </c>
      <c r="Q867" s="183"/>
      <c r="R867" s="183"/>
      <c r="S867" s="183"/>
      <c r="T867" s="183"/>
      <c r="U867" s="183"/>
      <c r="V867" s="153"/>
      <c r="W867" s="152"/>
      <c r="CJ867" s="424"/>
      <c r="CK867" s="153"/>
      <c r="CL867" s="161">
        <v>0</v>
      </c>
      <c r="CM867" s="162">
        <v>0</v>
      </c>
      <c r="CN867" s="163">
        <v>17707.2</v>
      </c>
      <c r="CO867" s="164">
        <v>12</v>
      </c>
      <c r="CQ867" s="401"/>
      <c r="CS867" s="425"/>
      <c r="CT867" s="153"/>
      <c r="CU867" s="161">
        <v>0</v>
      </c>
      <c r="CV867" s="162">
        <v>0</v>
      </c>
      <c r="CW867" s="163">
        <v>17707.2</v>
      </c>
      <c r="CX867" s="164">
        <v>12</v>
      </c>
      <c r="CZ867" s="400"/>
      <c r="EC867" s="425"/>
      <c r="ED867" s="153"/>
      <c r="EE867" s="161">
        <v>0</v>
      </c>
      <c r="EF867" s="162">
        <v>0</v>
      </c>
      <c r="EG867" s="163">
        <v>17707.2</v>
      </c>
      <c r="EH867" s="164">
        <v>11.6</v>
      </c>
      <c r="EJ867" s="400"/>
      <c r="EL867" s="424"/>
      <c r="EM867" s="153"/>
      <c r="EN867" s="161">
        <v>0</v>
      </c>
      <c r="EO867" s="162">
        <v>0</v>
      </c>
      <c r="EP867" s="163">
        <v>17707.2</v>
      </c>
      <c r="EQ867" s="164">
        <v>11.6</v>
      </c>
      <c r="ES867" s="401"/>
      <c r="ET867" s="175"/>
      <c r="EU867" s="425"/>
      <c r="EV867" s="153"/>
      <c r="EW867" s="161">
        <v>0</v>
      </c>
      <c r="EX867" s="162">
        <v>0</v>
      </c>
      <c r="EY867" s="163">
        <v>17707.2</v>
      </c>
      <c r="EZ867" s="164">
        <v>12</v>
      </c>
      <c r="FB867" s="400"/>
      <c r="FD867" s="424"/>
      <c r="FE867" s="153"/>
      <c r="FF867" s="161">
        <v>0</v>
      </c>
      <c r="FG867" s="162">
        <v>0</v>
      </c>
      <c r="FH867" s="163">
        <v>17707.2</v>
      </c>
      <c r="FI867" s="164">
        <v>11.9</v>
      </c>
      <c r="FK867" s="401"/>
    </row>
    <row r="868" spans="1:167" ht="15" customHeight="1" x14ac:dyDescent="0.25">
      <c r="A868" s="153"/>
      <c r="B868" s="750"/>
      <c r="C868" s="750"/>
      <c r="D868" s="750"/>
      <c r="E868" s="750"/>
      <c r="F868" s="750"/>
      <c r="G868" s="399"/>
      <c r="H868" s="165">
        <v>17707.2</v>
      </c>
      <c r="I868" s="166">
        <v>2124.86</v>
      </c>
      <c r="J868" s="166">
        <v>15300</v>
      </c>
      <c r="K868" s="167">
        <v>14</v>
      </c>
      <c r="L868" s="178"/>
      <c r="M868" s="179">
        <v>6000</v>
      </c>
      <c r="N868" s="180">
        <v>570</v>
      </c>
      <c r="O868" s="180" t="s">
        <v>296</v>
      </c>
      <c r="P868" s="181">
        <v>10.5</v>
      </c>
      <c r="Q868" s="183"/>
      <c r="R868" s="183"/>
      <c r="S868" s="183"/>
      <c r="T868" s="183"/>
      <c r="U868" s="183"/>
      <c r="V868" s="153"/>
      <c r="W868" s="152"/>
      <c r="CJ868" s="424"/>
      <c r="CK868" s="153"/>
      <c r="CL868" s="165">
        <v>17707.2</v>
      </c>
      <c r="CM868" s="166">
        <v>2124.86</v>
      </c>
      <c r="CN868" s="166">
        <v>15300</v>
      </c>
      <c r="CO868" s="167">
        <v>14</v>
      </c>
      <c r="CQ868" s="401"/>
      <c r="CS868" s="425"/>
      <c r="CT868" s="153"/>
      <c r="CU868" s="165">
        <v>17707.2</v>
      </c>
      <c r="CV868" s="166">
        <v>2124.86</v>
      </c>
      <c r="CW868" s="166">
        <v>15300</v>
      </c>
      <c r="CX868" s="167">
        <v>14</v>
      </c>
      <c r="CZ868" s="400"/>
      <c r="EC868" s="425"/>
      <c r="ED868" s="153"/>
      <c r="EE868" s="165">
        <v>17707.2</v>
      </c>
      <c r="EF868" s="166">
        <v>2054.04</v>
      </c>
      <c r="EG868" s="166">
        <v>15300</v>
      </c>
      <c r="EH868" s="167">
        <v>13.7</v>
      </c>
      <c r="EJ868" s="400"/>
      <c r="EL868" s="424"/>
      <c r="EM868" s="153"/>
      <c r="EN868" s="165">
        <v>17707.2</v>
      </c>
      <c r="EO868" s="166">
        <v>2054.04</v>
      </c>
      <c r="EP868" s="166">
        <v>15300</v>
      </c>
      <c r="EQ868" s="167">
        <v>13.7</v>
      </c>
      <c r="ES868" s="401"/>
      <c r="ET868" s="175"/>
      <c r="EU868" s="425"/>
      <c r="EV868" s="153"/>
      <c r="EW868" s="165">
        <v>17707.2</v>
      </c>
      <c r="EX868" s="166">
        <v>2124.86</v>
      </c>
      <c r="EY868" s="166">
        <v>15300</v>
      </c>
      <c r="EZ868" s="167">
        <v>14</v>
      </c>
      <c r="FB868" s="400"/>
      <c r="FD868" s="424"/>
      <c r="FE868" s="153"/>
      <c r="FF868" s="165">
        <v>17707.2</v>
      </c>
      <c r="FG868" s="166">
        <v>2107.16</v>
      </c>
      <c r="FH868" s="166">
        <v>15300</v>
      </c>
      <c r="FI868" s="167">
        <v>13.92</v>
      </c>
      <c r="FK868" s="401"/>
    </row>
    <row r="869" spans="1:167" ht="15" customHeight="1" x14ac:dyDescent="0.25">
      <c r="A869" s="153"/>
      <c r="B869" s="750"/>
      <c r="C869" s="750"/>
      <c r="D869" s="750"/>
      <c r="E869" s="750"/>
      <c r="F869" s="750"/>
      <c r="G869" s="399"/>
      <c r="H869" s="168">
        <v>33007.199999999997</v>
      </c>
      <c r="I869" s="163">
        <v>4266.8599999999997</v>
      </c>
      <c r="J869" s="163">
        <v>20400</v>
      </c>
      <c r="K869" s="164">
        <v>18.5</v>
      </c>
      <c r="L869" s="178"/>
      <c r="N869" s="178"/>
      <c r="O869" s="178"/>
      <c r="P869" s="178"/>
      <c r="Q869" s="420"/>
      <c r="R869" s="420"/>
      <c r="S869" s="420"/>
      <c r="T869" s="420"/>
      <c r="U869" s="420"/>
      <c r="V869" s="153"/>
      <c r="W869" s="152"/>
      <c r="CJ869" s="424"/>
      <c r="CK869" s="153"/>
      <c r="CL869" s="168">
        <v>33007.199999999997</v>
      </c>
      <c r="CM869" s="163">
        <v>4266.8599999999997</v>
      </c>
      <c r="CN869" s="163">
        <v>20400</v>
      </c>
      <c r="CO869" s="164">
        <v>18.5</v>
      </c>
      <c r="CQ869" s="401"/>
      <c r="CS869" s="425"/>
      <c r="CT869" s="153"/>
      <c r="CU869" s="168">
        <v>33007.199999999997</v>
      </c>
      <c r="CV869" s="163">
        <v>4266.8599999999997</v>
      </c>
      <c r="CW869" s="163">
        <v>20400</v>
      </c>
      <c r="CX869" s="164">
        <v>18.5</v>
      </c>
      <c r="CZ869" s="400"/>
      <c r="EC869" s="425"/>
      <c r="ED869" s="153"/>
      <c r="EE869" s="168">
        <v>33007.199999999997</v>
      </c>
      <c r="EF869" s="182">
        <v>4150.1400000000003</v>
      </c>
      <c r="EG869" s="163">
        <v>20400</v>
      </c>
      <c r="EH869" s="164">
        <v>18.3</v>
      </c>
      <c r="EJ869" s="400"/>
      <c r="EL869" s="424"/>
      <c r="EM869" s="153"/>
      <c r="EN869" s="168">
        <v>33007.199999999997</v>
      </c>
      <c r="EO869" s="182">
        <v>4150.1400000000003</v>
      </c>
      <c r="EP869" s="163">
        <v>20400</v>
      </c>
      <c r="EQ869" s="164">
        <v>18.3</v>
      </c>
      <c r="ES869" s="401"/>
      <c r="ET869" s="175"/>
      <c r="EU869" s="425"/>
      <c r="EV869" s="153"/>
      <c r="EW869" s="168">
        <v>33007.199999999997</v>
      </c>
      <c r="EX869" s="163">
        <v>4266.8599999999997</v>
      </c>
      <c r="EY869" s="163">
        <v>20400</v>
      </c>
      <c r="EZ869" s="164">
        <v>18.5</v>
      </c>
      <c r="FB869" s="400"/>
      <c r="FD869" s="424"/>
      <c r="FE869" s="153"/>
      <c r="FF869" s="168">
        <v>33007.199999999997</v>
      </c>
      <c r="FG869" s="182">
        <v>4236.92</v>
      </c>
      <c r="FH869" s="163">
        <v>20400</v>
      </c>
      <c r="FI869" s="164">
        <v>18.45</v>
      </c>
      <c r="FK869" s="401"/>
    </row>
    <row r="870" spans="1:167" ht="15" customHeight="1" x14ac:dyDescent="0.25">
      <c r="A870" s="153"/>
      <c r="B870" s="750"/>
      <c r="C870" s="750"/>
      <c r="D870" s="750"/>
      <c r="E870" s="750"/>
      <c r="F870" s="750"/>
      <c r="G870" s="399"/>
      <c r="H870" s="179">
        <v>53407.199999999997</v>
      </c>
      <c r="I870" s="180">
        <v>8040.86</v>
      </c>
      <c r="J870" s="180" t="s">
        <v>296</v>
      </c>
      <c r="K870" s="181">
        <v>21.5</v>
      </c>
      <c r="L870" s="178"/>
      <c r="M870" s="178"/>
      <c r="N870" s="178"/>
      <c r="O870" s="178"/>
      <c r="P870" s="178"/>
      <c r="Q870" s="420"/>
      <c r="R870" s="420"/>
      <c r="S870" s="420"/>
      <c r="T870" s="420"/>
      <c r="U870" s="420"/>
      <c r="V870" s="153"/>
      <c r="W870" s="152"/>
      <c r="CJ870" s="424"/>
      <c r="CK870" s="153"/>
      <c r="CL870" s="179">
        <v>53407.199999999997</v>
      </c>
      <c r="CM870" s="180">
        <v>8040.86</v>
      </c>
      <c r="CN870" s="180" t="s">
        <v>296</v>
      </c>
      <c r="CO870" s="181">
        <v>21.5</v>
      </c>
      <c r="CQ870" s="401"/>
      <c r="CS870" s="425"/>
      <c r="CT870" s="153"/>
      <c r="CU870" s="179">
        <v>53407.199999999997</v>
      </c>
      <c r="CV870" s="180">
        <v>8040.86</v>
      </c>
      <c r="CW870" s="180" t="s">
        <v>296</v>
      </c>
      <c r="CX870" s="181">
        <v>21.5</v>
      </c>
      <c r="CZ870" s="400"/>
      <c r="EC870" s="425"/>
      <c r="ED870" s="153"/>
      <c r="EE870" s="179">
        <v>53407.199999999997</v>
      </c>
      <c r="EF870" s="180">
        <v>7883.34</v>
      </c>
      <c r="EG870" s="180" t="s">
        <v>296</v>
      </c>
      <c r="EH870" s="181">
        <v>21.4</v>
      </c>
      <c r="EJ870" s="400"/>
      <c r="EL870" s="424"/>
      <c r="EM870" s="153"/>
      <c r="EN870" s="179">
        <v>53407.199999999997</v>
      </c>
      <c r="EO870" s="180">
        <v>7883.34</v>
      </c>
      <c r="EP870" s="180" t="s">
        <v>296</v>
      </c>
      <c r="EQ870" s="181">
        <v>21.4</v>
      </c>
      <c r="ES870" s="401"/>
      <c r="ET870" s="175"/>
      <c r="EU870" s="425"/>
      <c r="EV870" s="153"/>
      <c r="EW870" s="179">
        <v>53407.199999999997</v>
      </c>
      <c r="EX870" s="180">
        <v>8040.86</v>
      </c>
      <c r="EY870" s="180" t="s">
        <v>296</v>
      </c>
      <c r="EZ870" s="181">
        <v>21.5</v>
      </c>
      <c r="FB870" s="400"/>
      <c r="FD870" s="424"/>
      <c r="FE870" s="153"/>
      <c r="FF870" s="179">
        <v>53407.199999999997</v>
      </c>
      <c r="FG870" s="180">
        <v>8000.72</v>
      </c>
      <c r="FH870" s="180" t="s">
        <v>296</v>
      </c>
      <c r="FI870" s="181">
        <v>21.48</v>
      </c>
      <c r="FK870" s="401"/>
    </row>
    <row r="871" spans="1:167" ht="15" customHeight="1" x14ac:dyDescent="0.25">
      <c r="A871" s="153"/>
      <c r="B871" s="750"/>
      <c r="C871" s="750"/>
      <c r="D871" s="750"/>
      <c r="E871" s="750"/>
      <c r="F871" s="750"/>
      <c r="G871" s="399"/>
      <c r="H871" s="174" t="s">
        <v>299</v>
      </c>
      <c r="I871" s="163"/>
      <c r="J871" s="162"/>
      <c r="K871" s="173"/>
      <c r="L871" s="178"/>
      <c r="M871" s="178"/>
      <c r="N871" s="178"/>
      <c r="O871" s="178"/>
      <c r="P871" s="178"/>
      <c r="Q871" s="420"/>
      <c r="R871" s="420"/>
      <c r="S871" s="420"/>
      <c r="T871" s="420"/>
      <c r="U871" s="420"/>
      <c r="V871" s="153"/>
      <c r="W871" s="152"/>
      <c r="CJ871" s="424"/>
      <c r="CK871" s="153"/>
      <c r="CL871" s="174"/>
      <c r="CM871" s="163"/>
      <c r="CN871" s="162"/>
      <c r="CO871" s="173"/>
      <c r="CQ871" s="401"/>
      <c r="CS871" s="425"/>
      <c r="CT871" s="153"/>
      <c r="CU871" s="174"/>
      <c r="CV871" s="163"/>
      <c r="CW871" s="162"/>
      <c r="CX871" s="173"/>
      <c r="CZ871" s="400"/>
      <c r="EC871" s="425"/>
      <c r="ED871" s="153"/>
      <c r="EJ871" s="400"/>
      <c r="EL871" s="424"/>
      <c r="EM871" s="153"/>
      <c r="EN871" s="174"/>
      <c r="EO871" s="163"/>
      <c r="EP871" s="162"/>
      <c r="EQ871" s="173"/>
      <c r="ES871" s="401"/>
      <c r="ET871" s="175"/>
      <c r="EU871" s="425"/>
      <c r="EV871" s="153"/>
      <c r="EW871" s="174"/>
      <c r="EX871" s="163"/>
      <c r="EY871" s="162"/>
      <c r="EZ871" s="173"/>
      <c r="FB871" s="400"/>
      <c r="FD871" s="424"/>
      <c r="FE871" s="153"/>
      <c r="FF871" s="174"/>
      <c r="FG871" s="163"/>
      <c r="FH871" s="162"/>
      <c r="FI871" s="173"/>
      <c r="FK871" s="401"/>
    </row>
    <row r="872" spans="1:167" ht="15" customHeight="1" x14ac:dyDescent="0.25">
      <c r="A872" s="153"/>
      <c r="B872" s="750"/>
      <c r="C872" s="750"/>
      <c r="D872" s="750"/>
      <c r="E872" s="750"/>
      <c r="F872" s="750"/>
      <c r="G872" s="399"/>
      <c r="H872" s="178"/>
      <c r="I872" s="178"/>
      <c r="J872" s="178"/>
      <c r="K872" s="178"/>
      <c r="L872" s="178"/>
      <c r="M872" s="178"/>
      <c r="N872" s="178"/>
      <c r="O872" s="178"/>
      <c r="P872" s="178"/>
      <c r="Q872" s="420"/>
      <c r="R872" s="420"/>
      <c r="S872" s="420"/>
      <c r="T872" s="420"/>
      <c r="U872" s="420"/>
      <c r="V872" s="153"/>
      <c r="W872" s="152"/>
      <c r="CJ872" s="424"/>
      <c r="CK872" s="153"/>
      <c r="CL872" s="687" t="s">
        <v>300</v>
      </c>
      <c r="CM872" s="688"/>
      <c r="CN872" s="688"/>
      <c r="CO872" s="689"/>
      <c r="CQ872" s="401"/>
      <c r="CS872" s="425"/>
      <c r="CT872" s="153"/>
      <c r="CU872" s="687" t="s">
        <v>300</v>
      </c>
      <c r="CV872" s="688"/>
      <c r="CW872" s="688"/>
      <c r="CX872" s="689"/>
      <c r="CZ872" s="400"/>
      <c r="EC872" s="425"/>
      <c r="ED872" s="153"/>
      <c r="EE872" s="687" t="s">
        <v>300</v>
      </c>
      <c r="EF872" s="688"/>
      <c r="EG872" s="688"/>
      <c r="EH872" s="689"/>
      <c r="EJ872" s="400"/>
      <c r="EL872" s="424"/>
      <c r="EM872" s="153"/>
      <c r="EN872" s="687" t="s">
        <v>300</v>
      </c>
      <c r="EO872" s="688"/>
      <c r="EP872" s="688"/>
      <c r="EQ872" s="689"/>
      <c r="ES872" s="401"/>
      <c r="ET872" s="175"/>
      <c r="EU872" s="425"/>
      <c r="EV872" s="153"/>
      <c r="EW872" s="687" t="s">
        <v>300</v>
      </c>
      <c r="EX872" s="688"/>
      <c r="EY872" s="688"/>
      <c r="EZ872" s="689"/>
      <c r="FB872" s="400"/>
      <c r="FD872" s="424"/>
      <c r="FE872" s="153"/>
      <c r="FF872" s="687" t="s">
        <v>300</v>
      </c>
      <c r="FG872" s="688"/>
      <c r="FH872" s="688"/>
      <c r="FI872" s="689"/>
      <c r="FK872" s="401"/>
    </row>
    <row r="873" spans="1:167" ht="15" customHeight="1" x14ac:dyDescent="0.25">
      <c r="A873" s="153"/>
      <c r="B873" s="750"/>
      <c r="C873" s="750"/>
      <c r="D873" s="750"/>
      <c r="E873" s="750"/>
      <c r="F873" s="750"/>
      <c r="G873" s="399"/>
      <c r="H873" s="687" t="s">
        <v>300</v>
      </c>
      <c r="I873" s="688"/>
      <c r="J873" s="688"/>
      <c r="K873" s="689"/>
      <c r="L873" s="178"/>
      <c r="M873" s="687" t="s">
        <v>310</v>
      </c>
      <c r="N873" s="688"/>
      <c r="O873" s="688"/>
      <c r="P873" s="689"/>
      <c r="Q873" s="420"/>
      <c r="R873" s="420"/>
      <c r="S873" s="420"/>
      <c r="T873" s="420"/>
      <c r="U873" s="420"/>
      <c r="V873" s="153"/>
      <c r="W873" s="152"/>
      <c r="CJ873" s="424"/>
      <c r="CK873" s="153"/>
      <c r="CL873" s="690"/>
      <c r="CM873" s="691"/>
      <c r="CN873" s="691"/>
      <c r="CO873" s="692"/>
      <c r="CQ873" s="401"/>
      <c r="CS873" s="425"/>
      <c r="CT873" s="153"/>
      <c r="CU873" s="690"/>
      <c r="CV873" s="691"/>
      <c r="CW873" s="691"/>
      <c r="CX873" s="692"/>
      <c r="CZ873" s="400"/>
      <c r="EC873" s="425"/>
      <c r="ED873" s="153"/>
      <c r="EE873" s="690"/>
      <c r="EF873" s="691"/>
      <c r="EG873" s="691"/>
      <c r="EH873" s="692"/>
      <c r="EJ873" s="400"/>
      <c r="EL873" s="424"/>
      <c r="EM873" s="153"/>
      <c r="EN873" s="690"/>
      <c r="EO873" s="691"/>
      <c r="EP873" s="691"/>
      <c r="EQ873" s="692"/>
      <c r="ES873" s="401"/>
      <c r="ET873" s="175"/>
      <c r="EU873" s="425"/>
      <c r="EV873" s="153"/>
      <c r="EW873" s="690"/>
      <c r="EX873" s="691"/>
      <c r="EY873" s="691"/>
      <c r="EZ873" s="692"/>
      <c r="FB873" s="400"/>
      <c r="FD873" s="424"/>
      <c r="FE873" s="153"/>
      <c r="FF873" s="690"/>
      <c r="FG873" s="691"/>
      <c r="FH873" s="691"/>
      <c r="FI873" s="692"/>
      <c r="FK873" s="401"/>
    </row>
    <row r="874" spans="1:167" ht="15" customHeight="1" x14ac:dyDescent="0.25">
      <c r="A874" s="153"/>
      <c r="B874" s="750"/>
      <c r="C874" s="750"/>
      <c r="D874" s="750"/>
      <c r="E874" s="750"/>
      <c r="F874" s="750"/>
      <c r="G874" s="399"/>
      <c r="H874" s="690"/>
      <c r="I874" s="691"/>
      <c r="J874" s="691"/>
      <c r="K874" s="692"/>
      <c r="L874" s="178"/>
      <c r="M874" s="690"/>
      <c r="N874" s="691"/>
      <c r="O874" s="691"/>
      <c r="P874" s="692"/>
      <c r="Q874" s="402"/>
      <c r="R874" s="402"/>
      <c r="S874" s="402"/>
      <c r="T874" s="402"/>
      <c r="U874" s="402"/>
      <c r="V874" s="153"/>
      <c r="W874" s="152"/>
      <c r="CJ874" s="424"/>
      <c r="CK874" s="153"/>
      <c r="CL874" s="697" t="s">
        <v>286</v>
      </c>
      <c r="CM874" s="693" t="s">
        <v>287</v>
      </c>
      <c r="CN874" s="693" t="s">
        <v>288</v>
      </c>
      <c r="CO874" s="699" t="s">
        <v>289</v>
      </c>
      <c r="CQ874" s="401"/>
      <c r="CS874" s="425"/>
      <c r="CT874" s="153"/>
      <c r="CU874" s="697" t="s">
        <v>286</v>
      </c>
      <c r="CV874" s="693" t="s">
        <v>287</v>
      </c>
      <c r="CW874" s="693" t="s">
        <v>288</v>
      </c>
      <c r="CX874" s="699" t="s">
        <v>289</v>
      </c>
      <c r="CZ874" s="400"/>
      <c r="EC874" s="425"/>
      <c r="ED874" s="153"/>
      <c r="EE874" s="697" t="s">
        <v>286</v>
      </c>
      <c r="EF874" s="693" t="s">
        <v>287</v>
      </c>
      <c r="EG874" s="693" t="s">
        <v>288</v>
      </c>
      <c r="EH874" s="699" t="s">
        <v>289</v>
      </c>
      <c r="EJ874" s="400"/>
      <c r="EL874" s="424"/>
      <c r="EM874" s="153"/>
      <c r="EN874" s="697" t="s">
        <v>286</v>
      </c>
      <c r="EO874" s="693" t="s">
        <v>287</v>
      </c>
      <c r="EP874" s="693" t="s">
        <v>288</v>
      </c>
      <c r="EQ874" s="699" t="s">
        <v>289</v>
      </c>
      <c r="ES874" s="401"/>
      <c r="ET874" s="175"/>
      <c r="EU874" s="425"/>
      <c r="EV874" s="153"/>
      <c r="EW874" s="697" t="s">
        <v>286</v>
      </c>
      <c r="EX874" s="693" t="s">
        <v>287</v>
      </c>
      <c r="EY874" s="693" t="s">
        <v>288</v>
      </c>
      <c r="EZ874" s="699" t="s">
        <v>289</v>
      </c>
      <c r="FB874" s="400"/>
      <c r="FD874" s="424"/>
      <c r="FE874" s="153"/>
      <c r="FF874" s="697" t="s">
        <v>286</v>
      </c>
      <c r="FG874" s="693" t="s">
        <v>287</v>
      </c>
      <c r="FH874" s="693" t="s">
        <v>288</v>
      </c>
      <c r="FI874" s="699" t="s">
        <v>289</v>
      </c>
      <c r="FK874" s="401"/>
    </row>
    <row r="875" spans="1:167" ht="15" customHeight="1" x14ac:dyDescent="0.25">
      <c r="A875" s="153"/>
      <c r="B875" s="750"/>
      <c r="C875" s="750"/>
      <c r="D875" s="750"/>
      <c r="E875" s="750"/>
      <c r="F875" s="750"/>
      <c r="G875" s="399"/>
      <c r="H875" s="697" t="s">
        <v>286</v>
      </c>
      <c r="I875" s="693" t="s">
        <v>287</v>
      </c>
      <c r="J875" s="693" t="s">
        <v>288</v>
      </c>
      <c r="K875" s="699" t="s">
        <v>289</v>
      </c>
      <c r="L875" s="178"/>
      <c r="M875" s="697" t="s">
        <v>290</v>
      </c>
      <c r="N875" s="693" t="s">
        <v>287</v>
      </c>
      <c r="O875" s="701" t="s">
        <v>291</v>
      </c>
      <c r="P875" s="699" t="s">
        <v>289</v>
      </c>
      <c r="Q875" s="402"/>
      <c r="R875" s="402"/>
      <c r="S875" s="402"/>
      <c r="T875" s="402"/>
      <c r="U875" s="402"/>
      <c r="V875" s="153"/>
      <c r="W875" s="152"/>
      <c r="CJ875" s="424"/>
      <c r="CK875" s="153"/>
      <c r="CL875" s="698"/>
      <c r="CM875" s="694"/>
      <c r="CN875" s="694"/>
      <c r="CO875" s="700"/>
      <c r="CQ875" s="401"/>
      <c r="CS875" s="425"/>
      <c r="CT875" s="153"/>
      <c r="CU875" s="698"/>
      <c r="CV875" s="694"/>
      <c r="CW875" s="694"/>
      <c r="CX875" s="700"/>
      <c r="CZ875" s="400"/>
      <c r="EC875" s="425"/>
      <c r="ED875" s="153"/>
      <c r="EE875" s="698"/>
      <c r="EF875" s="694"/>
      <c r="EG875" s="694"/>
      <c r="EH875" s="700"/>
      <c r="EJ875" s="400"/>
      <c r="EL875" s="424"/>
      <c r="EM875" s="153"/>
      <c r="EN875" s="698"/>
      <c r="EO875" s="694"/>
      <c r="EP875" s="694"/>
      <c r="EQ875" s="700"/>
      <c r="ES875" s="401"/>
      <c r="ET875" s="175"/>
      <c r="EU875" s="425"/>
      <c r="EV875" s="153"/>
      <c r="EW875" s="698"/>
      <c r="EX875" s="694"/>
      <c r="EY875" s="694"/>
      <c r="EZ875" s="700"/>
      <c r="FB875" s="400"/>
      <c r="FD875" s="424"/>
      <c r="FE875" s="153"/>
      <c r="FF875" s="698"/>
      <c r="FG875" s="694"/>
      <c r="FH875" s="694"/>
      <c r="FI875" s="700"/>
      <c r="FK875" s="401"/>
    </row>
    <row r="876" spans="1:167" ht="15" customHeight="1" x14ac:dyDescent="0.25">
      <c r="A876" s="153"/>
      <c r="B876" s="750"/>
      <c r="C876" s="750"/>
      <c r="D876" s="750"/>
      <c r="E876" s="750"/>
      <c r="F876" s="750"/>
      <c r="G876" s="399"/>
      <c r="H876" s="698"/>
      <c r="I876" s="694"/>
      <c r="J876" s="694"/>
      <c r="K876" s="700"/>
      <c r="L876" s="178"/>
      <c r="M876" s="698"/>
      <c r="N876" s="694"/>
      <c r="O876" s="702"/>
      <c r="P876" s="700"/>
      <c r="Q876" s="403"/>
      <c r="R876" s="403"/>
      <c r="S876" s="403"/>
      <c r="T876" s="403"/>
      <c r="U876" s="403"/>
      <c r="V876" s="153"/>
      <c r="W876" s="152"/>
      <c r="CJ876" s="424"/>
      <c r="CK876" s="153"/>
      <c r="CL876" s="158" t="s">
        <v>292</v>
      </c>
      <c r="CM876" s="159" t="s">
        <v>292</v>
      </c>
      <c r="CN876" s="159" t="s">
        <v>292</v>
      </c>
      <c r="CO876" s="160" t="s">
        <v>292</v>
      </c>
      <c r="CQ876" s="401"/>
      <c r="CS876" s="425"/>
      <c r="CT876" s="153"/>
      <c r="CU876" s="158" t="s">
        <v>292</v>
      </c>
      <c r="CV876" s="159" t="s">
        <v>292</v>
      </c>
      <c r="CW876" s="159" t="s">
        <v>292</v>
      </c>
      <c r="CX876" s="160" t="s">
        <v>292</v>
      </c>
      <c r="CZ876" s="400"/>
      <c r="EC876" s="425"/>
      <c r="ED876" s="153"/>
      <c r="EE876" s="158" t="s">
        <v>292</v>
      </c>
      <c r="EF876" s="159" t="s">
        <v>292</v>
      </c>
      <c r="EG876" s="159" t="s">
        <v>292</v>
      </c>
      <c r="EH876" s="160" t="s">
        <v>292</v>
      </c>
      <c r="EJ876" s="400"/>
      <c r="EL876" s="424"/>
      <c r="EM876" s="153"/>
      <c r="EN876" s="158" t="s">
        <v>292</v>
      </c>
      <c r="EO876" s="159" t="s">
        <v>292</v>
      </c>
      <c r="EP876" s="159" t="s">
        <v>292</v>
      </c>
      <c r="EQ876" s="160" t="s">
        <v>292</v>
      </c>
      <c r="ES876" s="401"/>
      <c r="ET876" s="175"/>
      <c r="EU876" s="425"/>
      <c r="EV876" s="153"/>
      <c r="EW876" s="158" t="s">
        <v>292</v>
      </c>
      <c r="EX876" s="159" t="s">
        <v>292</v>
      </c>
      <c r="EY876" s="159" t="s">
        <v>292</v>
      </c>
      <c r="EZ876" s="160" t="s">
        <v>292</v>
      </c>
      <c r="FB876" s="400"/>
      <c r="FD876" s="424"/>
      <c r="FE876" s="153"/>
      <c r="FF876" s="158" t="s">
        <v>292</v>
      </c>
      <c r="FG876" s="159" t="s">
        <v>292</v>
      </c>
      <c r="FH876" s="159" t="s">
        <v>292</v>
      </c>
      <c r="FI876" s="160" t="s">
        <v>292</v>
      </c>
      <c r="FK876" s="401"/>
    </row>
    <row r="877" spans="1:167" ht="15" customHeight="1" x14ac:dyDescent="0.25">
      <c r="A877" s="153"/>
      <c r="B877" s="750"/>
      <c r="C877" s="750"/>
      <c r="D877" s="750"/>
      <c r="E877" s="750"/>
      <c r="F877" s="750"/>
      <c r="G877" s="399"/>
      <c r="H877" s="158" t="s">
        <v>292</v>
      </c>
      <c r="I877" s="159" t="s">
        <v>292</v>
      </c>
      <c r="J877" s="159" t="s">
        <v>292</v>
      </c>
      <c r="K877" s="160" t="s">
        <v>292</v>
      </c>
      <c r="L877" s="178"/>
      <c r="M877" s="158" t="s">
        <v>292</v>
      </c>
      <c r="N877" s="159" t="s">
        <v>292</v>
      </c>
      <c r="O877" s="159" t="s">
        <v>292</v>
      </c>
      <c r="P877" s="160" t="s">
        <v>292</v>
      </c>
      <c r="Q877" s="403"/>
      <c r="R877" s="403"/>
      <c r="S877" s="403"/>
      <c r="T877" s="403"/>
      <c r="U877" s="403"/>
      <c r="V877" s="153"/>
      <c r="W877" s="152"/>
      <c r="CJ877" s="424"/>
      <c r="CK877" s="153"/>
      <c r="CL877" s="158" t="s">
        <v>293</v>
      </c>
      <c r="CM877" s="159" t="s">
        <v>294</v>
      </c>
      <c r="CN877" s="159" t="s">
        <v>293</v>
      </c>
      <c r="CO877" s="160" t="s">
        <v>295</v>
      </c>
      <c r="CQ877" s="401"/>
      <c r="CS877" s="425"/>
      <c r="CT877" s="153"/>
      <c r="CU877" s="158" t="s">
        <v>293</v>
      </c>
      <c r="CV877" s="159" t="s">
        <v>294</v>
      </c>
      <c r="CW877" s="159" t="s">
        <v>293</v>
      </c>
      <c r="CX877" s="160" t="s">
        <v>295</v>
      </c>
      <c r="CZ877" s="400"/>
      <c r="EC877" s="425"/>
      <c r="ED877" s="153"/>
      <c r="EE877" s="158" t="s">
        <v>293</v>
      </c>
      <c r="EF877" s="159" t="s">
        <v>294</v>
      </c>
      <c r="EG877" s="159" t="s">
        <v>293</v>
      </c>
      <c r="EH877" s="160" t="s">
        <v>295</v>
      </c>
      <c r="EJ877" s="400"/>
      <c r="EL877" s="424"/>
      <c r="EM877" s="153"/>
      <c r="EN877" s="158" t="s">
        <v>293</v>
      </c>
      <c r="EO877" s="159" t="s">
        <v>294</v>
      </c>
      <c r="EP877" s="159" t="s">
        <v>293</v>
      </c>
      <c r="EQ877" s="160" t="s">
        <v>295</v>
      </c>
      <c r="ES877" s="401"/>
      <c r="ET877" s="175"/>
      <c r="EU877" s="425"/>
      <c r="EV877" s="153"/>
      <c r="EW877" s="158" t="s">
        <v>293</v>
      </c>
      <c r="EX877" s="159" t="s">
        <v>294</v>
      </c>
      <c r="EY877" s="159" t="s">
        <v>293</v>
      </c>
      <c r="EZ877" s="160" t="s">
        <v>295</v>
      </c>
      <c r="FB877" s="400"/>
      <c r="FD877" s="424"/>
      <c r="FE877" s="153"/>
      <c r="FF877" s="158" t="s">
        <v>293</v>
      </c>
      <c r="FG877" s="159" t="s">
        <v>294</v>
      </c>
      <c r="FH877" s="159" t="s">
        <v>293</v>
      </c>
      <c r="FI877" s="160" t="s">
        <v>295</v>
      </c>
      <c r="FK877" s="401"/>
    </row>
    <row r="878" spans="1:167" ht="15" customHeight="1" x14ac:dyDescent="0.25">
      <c r="A878" s="153"/>
      <c r="B878" s="750"/>
      <c r="C878" s="750"/>
      <c r="D878" s="750"/>
      <c r="E878" s="750"/>
      <c r="F878" s="750"/>
      <c r="G878" s="399"/>
      <c r="H878" s="158" t="s">
        <v>293</v>
      </c>
      <c r="I878" s="159" t="s">
        <v>294</v>
      </c>
      <c r="J878" s="159" t="s">
        <v>293</v>
      </c>
      <c r="K878" s="160" t="s">
        <v>295</v>
      </c>
      <c r="L878" s="178"/>
      <c r="M878" s="158" t="s">
        <v>293</v>
      </c>
      <c r="N878" s="159" t="s">
        <v>294</v>
      </c>
      <c r="O878" s="159" t="s">
        <v>293</v>
      </c>
      <c r="P878" s="160" t="s">
        <v>295</v>
      </c>
      <c r="Q878" s="403"/>
      <c r="R878" s="403"/>
      <c r="S878" s="403"/>
      <c r="T878" s="403"/>
      <c r="U878" s="403"/>
      <c r="V878" s="153"/>
      <c r="W878" s="152"/>
      <c r="CJ878" s="424"/>
      <c r="CK878" s="153"/>
      <c r="CL878" s="161">
        <v>0</v>
      </c>
      <c r="CM878" s="162">
        <v>0</v>
      </c>
      <c r="CN878" s="163">
        <v>17707.2</v>
      </c>
      <c r="CO878" s="164">
        <v>24</v>
      </c>
      <c r="CQ878" s="401"/>
      <c r="CS878" s="425"/>
      <c r="CT878" s="153"/>
      <c r="CU878" s="161">
        <v>0</v>
      </c>
      <c r="CV878" s="162">
        <v>0</v>
      </c>
      <c r="CW878" s="163">
        <v>17707.2</v>
      </c>
      <c r="CX878" s="164">
        <v>24</v>
      </c>
      <c r="CZ878" s="400"/>
      <c r="EC878" s="425"/>
      <c r="ED878" s="153"/>
      <c r="EE878" s="161">
        <v>0</v>
      </c>
      <c r="EF878" s="162">
        <v>0</v>
      </c>
      <c r="EG878" s="163">
        <v>17707.2</v>
      </c>
      <c r="EH878" s="164">
        <v>23.6</v>
      </c>
      <c r="EJ878" s="400"/>
      <c r="EL878" s="424"/>
      <c r="EM878" s="153"/>
      <c r="EN878" s="161">
        <v>0</v>
      </c>
      <c r="EO878" s="162">
        <v>0</v>
      </c>
      <c r="EP878" s="163">
        <v>17707.2</v>
      </c>
      <c r="EQ878" s="164">
        <v>23.6</v>
      </c>
      <c r="ES878" s="401"/>
      <c r="ET878" s="175"/>
      <c r="EU878" s="425"/>
      <c r="EV878" s="153"/>
      <c r="EW878" s="161">
        <v>0</v>
      </c>
      <c r="EX878" s="162">
        <v>0</v>
      </c>
      <c r="EY878" s="163">
        <v>17707.2</v>
      </c>
      <c r="EZ878" s="164">
        <v>24</v>
      </c>
      <c r="FB878" s="400"/>
      <c r="FD878" s="424"/>
      <c r="FE878" s="153"/>
      <c r="FF878" s="161">
        <v>0</v>
      </c>
      <c r="FG878" s="162">
        <v>0</v>
      </c>
      <c r="FH878" s="163">
        <v>17707.2</v>
      </c>
      <c r="FI878" s="164">
        <v>23.9</v>
      </c>
      <c r="FK878" s="401"/>
    </row>
    <row r="879" spans="1:167" ht="15" customHeight="1" x14ac:dyDescent="0.25">
      <c r="A879" s="153"/>
      <c r="B879" s="750"/>
      <c r="C879" s="750"/>
      <c r="D879" s="750"/>
      <c r="E879" s="750"/>
      <c r="F879" s="750"/>
      <c r="G879" s="399"/>
      <c r="H879" s="161">
        <v>0</v>
      </c>
      <c r="I879" s="162">
        <v>0</v>
      </c>
      <c r="J879" s="163">
        <v>17707.2</v>
      </c>
      <c r="K879" s="164">
        <v>24</v>
      </c>
      <c r="L879" s="178"/>
      <c r="M879" s="161">
        <v>0</v>
      </c>
      <c r="N879" s="162">
        <v>0</v>
      </c>
      <c r="O879" s="163">
        <v>6000</v>
      </c>
      <c r="P879" s="164">
        <v>19</v>
      </c>
      <c r="Q879" s="183"/>
      <c r="R879" s="183"/>
      <c r="S879" s="183"/>
      <c r="T879" s="183"/>
      <c r="U879" s="183"/>
      <c r="V879" s="153"/>
      <c r="W879" s="152"/>
      <c r="CJ879" s="424"/>
      <c r="CK879" s="153"/>
      <c r="CL879" s="165">
        <v>17707.2</v>
      </c>
      <c r="CM879" s="166">
        <v>4249.7280000000001</v>
      </c>
      <c r="CN879" s="166">
        <v>15299.999999999996</v>
      </c>
      <c r="CO879" s="167">
        <v>28</v>
      </c>
      <c r="CQ879" s="401"/>
      <c r="CS879" s="425"/>
      <c r="CT879" s="153"/>
      <c r="CU879" s="165">
        <v>17707.2</v>
      </c>
      <c r="CV879" s="166">
        <v>4249.7280000000001</v>
      </c>
      <c r="CW879" s="166">
        <v>15299.999999999996</v>
      </c>
      <c r="CX879" s="167">
        <v>28</v>
      </c>
      <c r="CZ879" s="400"/>
      <c r="EC879" s="425"/>
      <c r="ED879" s="153"/>
      <c r="EE879" s="165">
        <v>17707.2</v>
      </c>
      <c r="EF879" s="166">
        <v>4178.8992000000007</v>
      </c>
      <c r="EG879" s="166">
        <v>15299.999999999996</v>
      </c>
      <c r="EH879" s="167">
        <v>27.7</v>
      </c>
      <c r="EJ879" s="400"/>
      <c r="EL879" s="424"/>
      <c r="EM879" s="153"/>
      <c r="EN879" s="165">
        <v>17707.2</v>
      </c>
      <c r="EO879" s="166">
        <v>4178.8992000000007</v>
      </c>
      <c r="EP879" s="166">
        <v>15299.999999999996</v>
      </c>
      <c r="EQ879" s="167">
        <v>27.7</v>
      </c>
      <c r="ES879" s="401"/>
      <c r="ET879" s="175"/>
      <c r="EU879" s="425"/>
      <c r="EV879" s="153"/>
      <c r="EW879" s="165">
        <v>17707.2</v>
      </c>
      <c r="EX879" s="166">
        <v>4249.7280000000001</v>
      </c>
      <c r="EY879" s="166">
        <v>15299.999999999996</v>
      </c>
      <c r="EZ879" s="167">
        <v>28</v>
      </c>
      <c r="FB879" s="400"/>
      <c r="FD879" s="424"/>
      <c r="FE879" s="153"/>
      <c r="FF879" s="165">
        <v>17707.2</v>
      </c>
      <c r="FG879" s="166">
        <v>4232.0208000000002</v>
      </c>
      <c r="FH879" s="166">
        <v>15299.999999999996</v>
      </c>
      <c r="FI879" s="167">
        <v>27.92</v>
      </c>
      <c r="FK879" s="401"/>
    </row>
    <row r="880" spans="1:167" ht="15" customHeight="1" x14ac:dyDescent="0.25">
      <c r="A880" s="153"/>
      <c r="B880" s="750"/>
      <c r="C880" s="750"/>
      <c r="D880" s="750"/>
      <c r="E880" s="750"/>
      <c r="F880" s="750"/>
      <c r="G880" s="399"/>
      <c r="H880" s="165">
        <v>17707.2</v>
      </c>
      <c r="I880" s="166">
        <v>4249.72</v>
      </c>
      <c r="J880" s="166">
        <v>15299.999999999996</v>
      </c>
      <c r="K880" s="167">
        <v>28</v>
      </c>
      <c r="L880" s="178"/>
      <c r="M880" s="179">
        <v>6000</v>
      </c>
      <c r="N880" s="180">
        <v>1140</v>
      </c>
      <c r="O880" s="180" t="s">
        <v>296</v>
      </c>
      <c r="P880" s="181">
        <v>21</v>
      </c>
      <c r="Q880" s="183"/>
      <c r="R880" s="183"/>
      <c r="S880" s="183"/>
      <c r="T880" s="183"/>
      <c r="U880" s="183"/>
      <c r="V880" s="153"/>
      <c r="W880" s="152"/>
      <c r="CJ880" s="424"/>
      <c r="CK880" s="153"/>
      <c r="CL880" s="168">
        <v>33007.199999999997</v>
      </c>
      <c r="CM880" s="163">
        <v>8533.7279999999992</v>
      </c>
      <c r="CN880" s="163">
        <v>20400</v>
      </c>
      <c r="CO880" s="164">
        <v>37</v>
      </c>
      <c r="CQ880" s="401"/>
      <c r="CS880" s="425"/>
      <c r="CT880" s="153"/>
      <c r="CU880" s="168">
        <v>33007.199999999997</v>
      </c>
      <c r="CV880" s="163">
        <v>8533.7279999999992</v>
      </c>
      <c r="CW880" s="163">
        <v>20400</v>
      </c>
      <c r="CX880" s="164">
        <v>37</v>
      </c>
      <c r="CZ880" s="400"/>
      <c r="EC880" s="425"/>
      <c r="ED880" s="153"/>
      <c r="EE880" s="168">
        <v>33007.199999999997</v>
      </c>
      <c r="EF880" s="163">
        <v>8416.9991999999984</v>
      </c>
      <c r="EG880" s="163">
        <v>20400</v>
      </c>
      <c r="EH880" s="164">
        <v>36.799999999999997</v>
      </c>
      <c r="EJ880" s="400"/>
      <c r="EL880" s="424"/>
      <c r="EM880" s="153"/>
      <c r="EN880" s="168">
        <v>33007.199999999997</v>
      </c>
      <c r="EO880" s="163">
        <v>8416.9991999999984</v>
      </c>
      <c r="EP880" s="163">
        <v>20400</v>
      </c>
      <c r="EQ880" s="164">
        <v>36.799999999999997</v>
      </c>
      <c r="ES880" s="401"/>
      <c r="ET880" s="175"/>
      <c r="EU880" s="425"/>
      <c r="EV880" s="153"/>
      <c r="EW880" s="168">
        <v>33007.199999999997</v>
      </c>
      <c r="EX880" s="163">
        <v>8533.7279999999992</v>
      </c>
      <c r="EY880" s="163">
        <v>20400</v>
      </c>
      <c r="EZ880" s="164">
        <v>37</v>
      </c>
      <c r="FB880" s="400"/>
      <c r="FD880" s="424"/>
      <c r="FE880" s="153"/>
      <c r="FF880" s="168">
        <v>33007.199999999997</v>
      </c>
      <c r="FG880" s="163">
        <v>8503.7808000000005</v>
      </c>
      <c r="FH880" s="163">
        <v>20400</v>
      </c>
      <c r="FI880" s="164">
        <v>36.950000000000003</v>
      </c>
      <c r="FK880" s="401"/>
    </row>
    <row r="881" spans="1:167" ht="15" customHeight="1" x14ac:dyDescent="0.25">
      <c r="A881" s="153"/>
      <c r="B881" s="750"/>
      <c r="C881" s="750"/>
      <c r="D881" s="750"/>
      <c r="E881" s="750"/>
      <c r="F881" s="750"/>
      <c r="G881" s="399"/>
      <c r="H881" s="168">
        <v>33007.199999999997</v>
      </c>
      <c r="I881" s="163">
        <v>8533.7199999999993</v>
      </c>
      <c r="J881" s="163">
        <v>20400</v>
      </c>
      <c r="K881" s="164">
        <v>37</v>
      </c>
      <c r="L881" s="178"/>
      <c r="V881" s="153"/>
      <c r="W881" s="152"/>
      <c r="CJ881" s="424"/>
      <c r="CK881" s="153"/>
      <c r="CL881" s="179">
        <v>53407.199999999997</v>
      </c>
      <c r="CM881" s="180">
        <v>16081.727999999999</v>
      </c>
      <c r="CN881" s="180" t="s">
        <v>296</v>
      </c>
      <c r="CO881" s="181">
        <v>43</v>
      </c>
      <c r="CQ881" s="401"/>
      <c r="CS881" s="425"/>
      <c r="CT881" s="153"/>
      <c r="CU881" s="179">
        <v>53407.199999999997</v>
      </c>
      <c r="CV881" s="180">
        <v>16081.727999999999</v>
      </c>
      <c r="CW881" s="180" t="s">
        <v>296</v>
      </c>
      <c r="CX881" s="181">
        <v>43</v>
      </c>
      <c r="CZ881" s="400"/>
      <c r="EC881" s="425"/>
      <c r="ED881" s="153"/>
      <c r="EE881" s="179">
        <v>53407.199999999997</v>
      </c>
      <c r="EF881" s="180">
        <v>15924.199199999999</v>
      </c>
      <c r="EG881" s="180" t="s">
        <v>296</v>
      </c>
      <c r="EH881" s="181">
        <v>42.9</v>
      </c>
      <c r="EJ881" s="400"/>
      <c r="EL881" s="424"/>
      <c r="EM881" s="153"/>
      <c r="EN881" s="179">
        <v>53407.199999999997</v>
      </c>
      <c r="EO881" s="180">
        <v>15924.199199999999</v>
      </c>
      <c r="EP881" s="180" t="s">
        <v>296</v>
      </c>
      <c r="EQ881" s="181">
        <v>42.9</v>
      </c>
      <c r="ES881" s="401"/>
      <c r="ET881" s="175"/>
      <c r="EU881" s="425"/>
      <c r="EV881" s="153"/>
      <c r="EW881" s="179">
        <v>53407.199999999997</v>
      </c>
      <c r="EX881" s="180">
        <v>16081.727999999999</v>
      </c>
      <c r="EY881" s="180" t="s">
        <v>296</v>
      </c>
      <c r="EZ881" s="181">
        <v>43</v>
      </c>
      <c r="FB881" s="400"/>
      <c r="FD881" s="424"/>
      <c r="FE881" s="153"/>
      <c r="FF881" s="179">
        <v>53407.199999999997</v>
      </c>
      <c r="FG881" s="180">
        <v>16041.5808</v>
      </c>
      <c r="FH881" s="180" t="s">
        <v>296</v>
      </c>
      <c r="FI881" s="181">
        <v>42.980000000000004</v>
      </c>
      <c r="FK881" s="401"/>
    </row>
    <row r="882" spans="1:167" ht="15" customHeight="1" x14ac:dyDescent="0.25">
      <c r="A882" s="153"/>
      <c r="B882" s="750"/>
      <c r="C882" s="750"/>
      <c r="D882" s="750"/>
      <c r="E882" s="750"/>
      <c r="F882" s="750"/>
      <c r="G882" s="399"/>
      <c r="H882" s="179">
        <v>53407.199999999997</v>
      </c>
      <c r="I882" s="180">
        <v>16081.72</v>
      </c>
      <c r="J882" s="180" t="s">
        <v>296</v>
      </c>
      <c r="K882" s="181">
        <v>43</v>
      </c>
      <c r="L882" s="178"/>
      <c r="M882" s="178"/>
      <c r="N882" s="178"/>
      <c r="O882" s="178"/>
      <c r="P882" s="178"/>
      <c r="Q882" s="178"/>
      <c r="R882" s="178"/>
      <c r="S882" s="178"/>
      <c r="T882" s="178"/>
      <c r="U882" s="178"/>
      <c r="V882" s="153"/>
      <c r="W882" s="152"/>
      <c r="CJ882" s="424"/>
      <c r="CK882" s="153"/>
      <c r="CQ882" s="401"/>
      <c r="CS882" s="425"/>
      <c r="CT882" s="153"/>
      <c r="CZ882" s="400"/>
      <c r="EC882" s="425"/>
      <c r="ED882" s="153"/>
      <c r="EJ882" s="400"/>
      <c r="EL882" s="424"/>
      <c r="EM882" s="153"/>
      <c r="ES882" s="401"/>
      <c r="ET882" s="175"/>
      <c r="EU882" s="425"/>
      <c r="EV882" s="153"/>
      <c r="FB882" s="400"/>
      <c r="FD882" s="424"/>
      <c r="FE882" s="153"/>
      <c r="FK882" s="401"/>
    </row>
    <row r="883" spans="1:167" ht="15" customHeight="1" x14ac:dyDescent="0.25">
      <c r="A883" s="153"/>
      <c r="B883" s="750"/>
      <c r="C883" s="750"/>
      <c r="D883" s="750"/>
      <c r="E883" s="750"/>
      <c r="F883" s="750"/>
      <c r="G883" s="399"/>
      <c r="H883" s="178"/>
      <c r="I883" s="178"/>
      <c r="J883" s="178"/>
      <c r="K883" s="178"/>
      <c r="L883" s="178"/>
      <c r="M883" s="178"/>
      <c r="N883" s="178"/>
      <c r="O883" s="178"/>
      <c r="P883" s="178"/>
      <c r="Q883" s="178"/>
      <c r="R883" s="178"/>
      <c r="S883" s="178"/>
      <c r="T883" s="178"/>
      <c r="U883" s="178"/>
      <c r="V883" s="153"/>
      <c r="W883" s="152"/>
      <c r="CJ883" s="424"/>
      <c r="CK883" s="424"/>
      <c r="CL883" s="427"/>
      <c r="CM883" s="427"/>
      <c r="CN883" s="427"/>
      <c r="CO883" s="427"/>
      <c r="CP883" s="401"/>
      <c r="CQ883" s="401"/>
      <c r="CS883" s="425"/>
      <c r="CT883" s="425"/>
      <c r="CU883" s="428"/>
      <c r="CV883" s="428"/>
      <c r="CW883" s="428"/>
      <c r="CX883" s="428"/>
      <c r="CY883" s="400"/>
      <c r="CZ883" s="400"/>
      <c r="EC883" s="425"/>
      <c r="ED883" s="425"/>
      <c r="EE883" s="428"/>
      <c r="EF883" s="428"/>
      <c r="EG883" s="428"/>
      <c r="EH883" s="428"/>
      <c r="EI883" s="400"/>
      <c r="EJ883" s="400"/>
      <c r="EL883" s="424"/>
      <c r="EM883" s="424"/>
      <c r="EN883" s="427"/>
      <c r="EO883" s="427"/>
      <c r="EP883" s="427"/>
      <c r="EQ883" s="427"/>
      <c r="ER883" s="401"/>
      <c r="ES883" s="401"/>
      <c r="ET883" s="175"/>
      <c r="EU883" s="425"/>
      <c r="EV883" s="425"/>
      <c r="EW883" s="428"/>
      <c r="EX883" s="428"/>
      <c r="EY883" s="428"/>
      <c r="EZ883" s="428"/>
      <c r="FA883" s="400"/>
      <c r="FB883" s="400"/>
      <c r="FD883" s="424"/>
      <c r="FE883" s="424"/>
      <c r="FF883" s="427"/>
      <c r="FG883" s="427"/>
      <c r="FH883" s="427"/>
      <c r="FI883" s="427"/>
      <c r="FJ883" s="401"/>
      <c r="FK883" s="401"/>
    </row>
    <row r="884" spans="1:167" ht="15" customHeight="1" x14ac:dyDescent="0.25">
      <c r="A884" s="153"/>
      <c r="B884" s="750"/>
      <c r="C884" s="750"/>
      <c r="D884" s="750"/>
      <c r="E884" s="750"/>
      <c r="F884" s="750"/>
      <c r="G884" s="151"/>
      <c r="H884" s="197"/>
      <c r="I884" s="197"/>
      <c r="J884" s="197"/>
      <c r="K884" s="197"/>
      <c r="L884" s="197"/>
      <c r="M884" s="197"/>
      <c r="N884" s="197"/>
      <c r="O884" s="197"/>
      <c r="P884" s="197"/>
      <c r="Q884" s="197"/>
      <c r="R884" s="197"/>
      <c r="S884" s="197"/>
      <c r="T884" s="197"/>
      <c r="U884" s="197"/>
      <c r="V884" s="151"/>
      <c r="W884" s="152"/>
      <c r="AB884" s="175"/>
      <c r="AC884" s="175"/>
      <c r="AD884" s="175"/>
      <c r="AE884" s="175"/>
      <c r="AF884" s="175"/>
      <c r="AG884" s="175"/>
      <c r="AH884" s="175"/>
      <c r="AI884" s="175"/>
      <c r="AJ884" s="175"/>
      <c r="AK884" s="175"/>
      <c r="AL884" s="175"/>
      <c r="AM884" s="175"/>
      <c r="AN884" s="175"/>
      <c r="AO884" s="175"/>
      <c r="AP884" s="175"/>
      <c r="AQ884" s="175"/>
      <c r="AR884" s="175"/>
      <c r="AS884" s="175"/>
      <c r="AT884" s="175"/>
      <c r="AU884" s="175"/>
      <c r="AV884" s="175"/>
      <c r="AW884" s="175"/>
      <c r="AX884" s="175"/>
      <c r="AY884" s="175"/>
      <c r="AZ884" s="175"/>
      <c r="BA884" s="175"/>
      <c r="BB884" s="175"/>
      <c r="BC884" s="175"/>
      <c r="BD884" s="175"/>
      <c r="BE884" s="175"/>
      <c r="BF884" s="175"/>
      <c r="BG884" s="175"/>
      <c r="BH884" s="175"/>
      <c r="BI884" s="175"/>
      <c r="BJ884" s="175"/>
      <c r="BK884" s="175"/>
      <c r="BL884" s="175"/>
      <c r="BM884" s="175"/>
      <c r="BN884" s="175"/>
      <c r="BO884" s="175"/>
      <c r="BP884" s="175"/>
      <c r="BQ884" s="175"/>
      <c r="BR884" s="175"/>
      <c r="BS884" s="175"/>
      <c r="BT884" s="175"/>
      <c r="BU884" s="175"/>
      <c r="BV884" s="175"/>
      <c r="BW884" s="175"/>
      <c r="BX884" s="175"/>
      <c r="BY884" s="175"/>
      <c r="BZ884" s="175"/>
      <c r="CA884" s="175"/>
      <c r="CB884" s="175"/>
      <c r="CC884" s="175"/>
      <c r="CD884" s="175"/>
      <c r="CE884" s="175"/>
      <c r="CF884" s="175"/>
      <c r="CG884" s="175"/>
      <c r="CH884" s="175"/>
      <c r="CI884" s="175"/>
      <c r="CJ884" s="176"/>
      <c r="CK884" s="176"/>
      <c r="CL884" s="420"/>
      <c r="CM884" s="420"/>
      <c r="CN884" s="420"/>
      <c r="CO884" s="420"/>
      <c r="CP884" s="175"/>
      <c r="CQ884" s="175"/>
      <c r="CR884" s="175"/>
      <c r="CS884" s="176"/>
      <c r="CT884" s="176"/>
      <c r="CU884" s="420"/>
      <c r="CV884" s="420"/>
      <c r="CW884" s="420"/>
      <c r="CX884" s="420"/>
      <c r="CY884" s="175"/>
      <c r="CZ884" s="175"/>
      <c r="DA884" s="175"/>
      <c r="DB884" s="175"/>
      <c r="DC884" s="175"/>
      <c r="DD884" s="175"/>
      <c r="DE884" s="175"/>
      <c r="DF884" s="175"/>
      <c r="DG884" s="175"/>
      <c r="DH884" s="175"/>
      <c r="DI884" s="175"/>
      <c r="DJ884" s="175"/>
      <c r="DK884" s="175"/>
      <c r="DL884" s="175"/>
      <c r="DM884" s="175"/>
      <c r="DN884" s="175"/>
      <c r="DO884" s="175"/>
      <c r="DP884" s="175"/>
      <c r="DQ884" s="175"/>
      <c r="DR884" s="175"/>
      <c r="DS884" s="175"/>
      <c r="DT884" s="175"/>
      <c r="DU884" s="175"/>
      <c r="DV884" s="175"/>
      <c r="DW884" s="175"/>
      <c r="DX884" s="175"/>
      <c r="DY884" s="175"/>
      <c r="DZ884" s="175"/>
      <c r="EA884" s="175"/>
      <c r="EB884" s="175"/>
      <c r="EC884" s="176"/>
      <c r="ED884" s="176"/>
      <c r="EE884" s="420"/>
      <c r="EF884" s="420"/>
      <c r="EG884" s="420"/>
      <c r="EH884" s="420"/>
      <c r="EI884" s="175"/>
      <c r="EJ884" s="175"/>
      <c r="EK884" s="175"/>
      <c r="EL884" s="176"/>
      <c r="EM884" s="176"/>
      <c r="EN884" s="420"/>
      <c r="EO884" s="420"/>
      <c r="EP884" s="420"/>
      <c r="EQ884" s="420"/>
      <c r="ER884" s="175"/>
      <c r="ES884" s="175"/>
      <c r="ET884" s="175"/>
      <c r="EU884" s="176"/>
      <c r="EV884" s="176"/>
      <c r="EW884" s="420"/>
      <c r="EX884" s="420"/>
      <c r="EY884" s="420"/>
      <c r="EZ884" s="420"/>
      <c r="FA884" s="175"/>
      <c r="FB884" s="175"/>
      <c r="FC884" s="175"/>
      <c r="FD884" s="176"/>
      <c r="FE884" s="176"/>
      <c r="FF884" s="420"/>
      <c r="FG884" s="420"/>
      <c r="FH884" s="420"/>
      <c r="FI884" s="420"/>
      <c r="FJ884" s="175"/>
      <c r="FK884" s="175"/>
    </row>
    <row r="885" spans="1:167" ht="15" customHeight="1" x14ac:dyDescent="0.25">
      <c r="A885" s="153"/>
      <c r="B885" s="411"/>
      <c r="C885" s="411"/>
      <c r="D885" s="411"/>
      <c r="E885" s="411"/>
      <c r="F885" s="411"/>
      <c r="G885" s="411"/>
      <c r="H885" s="411"/>
      <c r="I885" s="411"/>
      <c r="J885" s="411"/>
      <c r="K885" s="411"/>
      <c r="L885" s="411"/>
      <c r="M885" s="411"/>
      <c r="N885" s="411"/>
      <c r="O885" s="411"/>
      <c r="P885" s="411"/>
      <c r="Q885" s="411"/>
      <c r="R885" s="411"/>
      <c r="S885" s="411"/>
      <c r="T885" s="411"/>
      <c r="U885" s="411"/>
      <c r="V885" s="411"/>
      <c r="W885" s="239"/>
      <c r="X885" s="239"/>
      <c r="Y885" s="239"/>
      <c r="Z885" s="239"/>
      <c r="AA885" s="239"/>
      <c r="AB885" s="239"/>
      <c r="AC885" s="239"/>
      <c r="AD885" s="239"/>
      <c r="AE885" s="239"/>
      <c r="AF885" s="239"/>
      <c r="AG885" s="239"/>
      <c r="AH885" s="239"/>
      <c r="AI885" s="239"/>
      <c r="AJ885" s="239"/>
      <c r="AK885" s="239"/>
      <c r="AL885" s="239"/>
      <c r="AM885" s="239"/>
      <c r="AN885" s="239"/>
      <c r="AO885" s="239"/>
      <c r="AP885" s="239"/>
      <c r="AQ885" s="239"/>
      <c r="AR885" s="239"/>
      <c r="AS885" s="239"/>
      <c r="AT885" s="239"/>
      <c r="AU885" s="239"/>
      <c r="AV885" s="239"/>
      <c r="AW885" s="239"/>
      <c r="AX885" s="239"/>
      <c r="AY885" s="239"/>
      <c r="AZ885" s="239"/>
      <c r="BA885" s="239"/>
      <c r="BB885" s="239"/>
      <c r="BC885" s="239"/>
      <c r="BD885" s="239"/>
      <c r="BE885" s="239"/>
      <c r="BF885" s="239"/>
      <c r="BG885" s="239"/>
      <c r="BH885" s="239"/>
      <c r="BI885" s="239"/>
      <c r="BJ885" s="239"/>
      <c r="BK885" s="239"/>
      <c r="BL885" s="239"/>
      <c r="BM885" s="239"/>
      <c r="BN885" s="239"/>
      <c r="BO885" s="239"/>
      <c r="BP885" s="239"/>
      <c r="BQ885" s="239"/>
      <c r="BR885" s="239"/>
      <c r="BS885" s="239"/>
      <c r="BT885" s="239"/>
      <c r="BU885" s="239"/>
      <c r="BV885" s="239"/>
      <c r="BW885" s="239"/>
      <c r="BX885" s="239"/>
      <c r="BY885" s="239"/>
      <c r="BZ885" s="239"/>
      <c r="CA885" s="239"/>
      <c r="CB885" s="239"/>
      <c r="CC885" s="239"/>
      <c r="CD885" s="239"/>
      <c r="CE885" s="239"/>
      <c r="CF885" s="239"/>
      <c r="CG885" s="239"/>
      <c r="CH885" s="239"/>
      <c r="CI885" s="239"/>
      <c r="CJ885" s="239"/>
      <c r="CK885" s="239"/>
      <c r="CL885" s="239"/>
      <c r="CM885" s="239"/>
      <c r="CN885" s="239"/>
      <c r="CO885" s="239"/>
      <c r="CP885" s="239"/>
      <c r="CQ885" s="239"/>
      <c r="CR885" s="239"/>
      <c r="CS885" s="239"/>
      <c r="CT885" s="239"/>
      <c r="CU885" s="239"/>
      <c r="CV885" s="239"/>
      <c r="CW885" s="239"/>
      <c r="CX885" s="239"/>
      <c r="CY885" s="239"/>
      <c r="CZ885" s="239"/>
      <c r="DA885" s="239"/>
      <c r="DB885" s="239"/>
      <c r="DC885" s="239"/>
      <c r="DD885" s="411"/>
      <c r="DE885" s="411"/>
      <c r="DF885" s="411"/>
      <c r="DG885" s="411"/>
      <c r="DH885" s="239"/>
      <c r="DI885" s="239"/>
      <c r="DJ885" s="239"/>
      <c r="DK885" s="239"/>
      <c r="DL885" s="239"/>
      <c r="DM885" s="239"/>
      <c r="DN885" s="239"/>
      <c r="DO885" s="239"/>
      <c r="DP885" s="239"/>
      <c r="DQ885" s="239"/>
      <c r="DR885" s="239"/>
      <c r="DS885" s="239"/>
      <c r="DT885" s="239"/>
      <c r="DU885" s="239"/>
      <c r="DV885" s="239"/>
      <c r="DW885" s="239"/>
      <c r="DX885" s="239"/>
      <c r="DY885" s="239"/>
      <c r="DZ885" s="239"/>
      <c r="EA885" s="239"/>
      <c r="EB885" s="239"/>
      <c r="EC885" s="239"/>
      <c r="ED885" s="239"/>
      <c r="EE885" s="239"/>
      <c r="EF885" s="239"/>
      <c r="EG885" s="239"/>
      <c r="EH885" s="239"/>
      <c r="EI885" s="239"/>
      <c r="EJ885" s="239"/>
      <c r="EK885" s="239"/>
      <c r="EL885" s="239"/>
      <c r="EM885" s="239"/>
      <c r="EN885" s="239"/>
      <c r="EO885" s="239"/>
      <c r="EP885" s="239"/>
      <c r="EQ885" s="239"/>
      <c r="ER885" s="239"/>
      <c r="ES885" s="239"/>
      <c r="ET885" s="239"/>
      <c r="EU885" s="239"/>
      <c r="EV885" s="239"/>
      <c r="EW885" s="239"/>
      <c r="EX885" s="239"/>
      <c r="EY885" s="239"/>
      <c r="EZ885" s="239"/>
      <c r="FA885" s="239"/>
      <c r="FB885" s="239"/>
      <c r="FC885" s="239"/>
      <c r="FD885" s="239"/>
      <c r="FE885" s="239"/>
      <c r="FF885" s="239"/>
      <c r="FG885" s="239"/>
      <c r="FH885" s="239"/>
      <c r="FI885" s="239"/>
      <c r="FJ885" s="239"/>
      <c r="FK885" s="239"/>
    </row>
    <row r="886" spans="1:167" ht="15" customHeight="1" x14ac:dyDescent="0.25">
      <c r="A886" s="153"/>
      <c r="B886" s="704">
        <v>2009</v>
      </c>
      <c r="C886" s="704"/>
      <c r="D886" s="704"/>
      <c r="E886" s="704"/>
      <c r="F886" s="704"/>
      <c r="G886" s="151"/>
      <c r="H886" s="765" t="s">
        <v>829</v>
      </c>
      <c r="I886" s="765"/>
      <c r="J886" s="765"/>
      <c r="K886" s="765"/>
      <c r="L886" s="765"/>
      <c r="M886" s="765"/>
      <c r="N886" s="765"/>
      <c r="O886" s="765"/>
      <c r="P886" s="765"/>
      <c r="Q886" s="765"/>
      <c r="R886" s="765"/>
      <c r="S886" s="765"/>
      <c r="T886" s="765"/>
      <c r="U886" s="765"/>
      <c r="V886" s="765"/>
      <c r="W886" s="765"/>
      <c r="X886" s="398"/>
      <c r="Y886" s="398"/>
      <c r="Z886" s="398"/>
      <c r="AA886" s="398"/>
      <c r="AB886" s="398"/>
      <c r="AC886" s="398"/>
      <c r="AD886" s="398"/>
      <c r="AE886" s="398"/>
      <c r="AF886" s="398"/>
      <c r="AG886" s="398"/>
      <c r="AH886" s="398"/>
      <c r="AI886" s="398"/>
      <c r="AJ886" s="398"/>
      <c r="AK886" s="398"/>
      <c r="AL886" s="398"/>
      <c r="AM886" s="398"/>
      <c r="AN886" s="398"/>
      <c r="AO886" s="398"/>
      <c r="AP886" s="398"/>
      <c r="AQ886" s="398"/>
      <c r="AR886" s="398"/>
      <c r="AS886" s="398"/>
      <c r="AT886" s="398"/>
      <c r="AU886" s="398"/>
      <c r="AV886" s="398"/>
      <c r="AW886" s="398"/>
      <c r="AX886" s="398"/>
      <c r="AY886" s="398"/>
      <c r="AZ886" s="398"/>
      <c r="BA886" s="398"/>
      <c r="BB886" s="398"/>
      <c r="BC886" s="398"/>
      <c r="BD886" s="398"/>
      <c r="BE886" s="398"/>
      <c r="BF886" s="398"/>
      <c r="BG886" s="398"/>
      <c r="BH886" s="398"/>
      <c r="BI886" s="398"/>
      <c r="BJ886" s="398"/>
      <c r="BK886" s="398"/>
      <c r="BL886" s="398"/>
      <c r="BM886" s="398"/>
      <c r="BN886" s="398"/>
      <c r="BO886" s="398"/>
      <c r="BP886" s="398"/>
      <c r="BQ886" s="398"/>
      <c r="BR886" s="398"/>
      <c r="BS886" s="398"/>
      <c r="BT886" s="398"/>
      <c r="BU886" s="398"/>
      <c r="BV886" s="398"/>
      <c r="BW886" s="398"/>
      <c r="BX886" s="398"/>
      <c r="BY886" s="398"/>
      <c r="BZ886" s="398"/>
      <c r="CA886" s="398"/>
      <c r="CB886" s="398"/>
      <c r="CC886" s="398"/>
      <c r="CD886" s="398"/>
      <c r="CE886" s="398"/>
      <c r="CF886" s="398"/>
      <c r="CG886" s="398"/>
      <c r="CH886" s="398"/>
      <c r="CI886" s="398"/>
      <c r="CJ886" s="703" t="s">
        <v>830</v>
      </c>
      <c r="CK886" s="703"/>
      <c r="CL886" s="703"/>
      <c r="CM886" s="703"/>
      <c r="CN886" s="703"/>
      <c r="CO886" s="703"/>
      <c r="CP886" s="703"/>
      <c r="CQ886" s="703"/>
      <c r="CR886" s="398"/>
      <c r="CS886" s="398"/>
      <c r="CT886" s="398"/>
      <c r="CU886" s="398"/>
      <c r="CV886" s="398"/>
      <c r="CW886" s="398"/>
      <c r="CX886" s="398"/>
      <c r="CY886" s="398"/>
      <c r="CZ886" s="398"/>
      <c r="DA886" s="398"/>
      <c r="DB886" s="398"/>
      <c r="DC886" s="398"/>
      <c r="DD886" s="398"/>
      <c r="DE886" s="398"/>
      <c r="DF886" s="398"/>
      <c r="DG886" s="398"/>
      <c r="DH886" s="398"/>
      <c r="DI886" s="398"/>
      <c r="DJ886" s="398"/>
      <c r="DK886" s="398"/>
      <c r="DL886" s="398"/>
      <c r="DM886" s="398"/>
      <c r="DN886" s="398"/>
      <c r="DO886" s="398"/>
      <c r="DP886" s="398"/>
      <c r="DQ886" s="398"/>
      <c r="DR886" s="398"/>
      <c r="DS886" s="398"/>
      <c r="DT886" s="398"/>
      <c r="DU886" s="398"/>
      <c r="DV886" s="398"/>
      <c r="DW886" s="398"/>
      <c r="DX886" s="398"/>
      <c r="DY886" s="398"/>
      <c r="DZ886" s="398"/>
      <c r="EA886" s="398"/>
      <c r="EB886" s="398"/>
      <c r="EC886" s="706" t="s">
        <v>831</v>
      </c>
      <c r="ED886" s="706"/>
      <c r="EE886" s="706"/>
      <c r="EF886" s="706"/>
      <c r="EG886" s="706"/>
      <c r="EH886" s="706"/>
      <c r="EI886" s="706"/>
      <c r="EJ886" s="706"/>
      <c r="EK886" s="398"/>
      <c r="EL886" s="703" t="s">
        <v>832</v>
      </c>
      <c r="EM886" s="703"/>
      <c r="EN886" s="703"/>
      <c r="EO886" s="703"/>
      <c r="EP886" s="703"/>
      <c r="EQ886" s="703"/>
      <c r="ER886" s="703"/>
      <c r="ES886" s="703"/>
      <c r="ET886" s="398"/>
      <c r="EU886" s="706" t="s">
        <v>833</v>
      </c>
      <c r="EV886" s="706"/>
      <c r="EW886" s="706"/>
      <c r="EX886" s="706"/>
      <c r="EY886" s="706"/>
      <c r="EZ886" s="706"/>
      <c r="FA886" s="706"/>
      <c r="FB886" s="706"/>
      <c r="FC886" s="398"/>
      <c r="FD886" s="703" t="s">
        <v>834</v>
      </c>
      <c r="FE886" s="703"/>
      <c r="FF886" s="703"/>
      <c r="FG886" s="703"/>
      <c r="FH886" s="703"/>
      <c r="FI886" s="703"/>
      <c r="FJ886" s="703"/>
      <c r="FK886" s="703"/>
    </row>
    <row r="887" spans="1:167" ht="15" customHeight="1" x14ac:dyDescent="0.35">
      <c r="A887" s="153"/>
      <c r="B887" s="704"/>
      <c r="C887" s="704"/>
      <c r="D887" s="704"/>
      <c r="E887" s="704"/>
      <c r="F887" s="704"/>
      <c r="G887" s="149"/>
      <c r="H887" s="765"/>
      <c r="I887" s="765"/>
      <c r="J887" s="765"/>
      <c r="K887" s="765"/>
      <c r="L887" s="765"/>
      <c r="M887" s="765"/>
      <c r="N887" s="765"/>
      <c r="O887" s="765"/>
      <c r="P887" s="765"/>
      <c r="Q887" s="765"/>
      <c r="R887" s="765"/>
      <c r="S887" s="765"/>
      <c r="T887" s="765"/>
      <c r="U887" s="765"/>
      <c r="V887" s="765"/>
      <c r="W887" s="765"/>
      <c r="X887" s="398"/>
      <c r="Y887" s="398"/>
      <c r="Z887" s="398"/>
      <c r="AA887" s="398"/>
      <c r="AB887" s="398"/>
      <c r="AC887" s="398"/>
      <c r="AD887" s="398"/>
      <c r="AE887" s="398"/>
      <c r="AF887" s="398"/>
      <c r="AG887" s="398"/>
      <c r="AH887" s="398"/>
      <c r="AI887" s="398"/>
      <c r="AJ887" s="398"/>
      <c r="AK887" s="398"/>
      <c r="AL887" s="398"/>
      <c r="AM887" s="398"/>
      <c r="AN887" s="398"/>
      <c r="AO887" s="398"/>
      <c r="AP887" s="398"/>
      <c r="AQ887" s="398"/>
      <c r="AR887" s="398"/>
      <c r="AS887" s="398"/>
      <c r="AT887" s="398"/>
      <c r="AU887" s="398"/>
      <c r="AV887" s="398"/>
      <c r="AW887" s="398"/>
      <c r="AX887" s="398"/>
      <c r="AY887" s="398"/>
      <c r="AZ887" s="398"/>
      <c r="BA887" s="398"/>
      <c r="BB887" s="398"/>
      <c r="BC887" s="398"/>
      <c r="BD887" s="398"/>
      <c r="BE887" s="398"/>
      <c r="BF887" s="398"/>
      <c r="BG887" s="398"/>
      <c r="BH887" s="398"/>
      <c r="BI887" s="398"/>
      <c r="BJ887" s="398"/>
      <c r="BK887" s="398"/>
      <c r="BL887" s="398"/>
      <c r="BM887" s="398"/>
      <c r="BN887" s="398"/>
      <c r="BO887" s="398"/>
      <c r="BP887" s="398"/>
      <c r="BQ887" s="398"/>
      <c r="BR887" s="398"/>
      <c r="BS887" s="398"/>
      <c r="BT887" s="398"/>
      <c r="BU887" s="398"/>
      <c r="BV887" s="398"/>
      <c r="BW887" s="398"/>
      <c r="BX887" s="398"/>
      <c r="BY887" s="398"/>
      <c r="BZ887" s="398"/>
      <c r="CA887" s="398"/>
      <c r="CB887" s="398"/>
      <c r="CC887" s="398"/>
      <c r="CD887" s="398"/>
      <c r="CE887" s="398"/>
      <c r="CF887" s="398"/>
      <c r="CG887" s="398"/>
      <c r="CH887" s="398"/>
      <c r="CI887" s="398"/>
      <c r="CJ887" s="703"/>
      <c r="CK887" s="703"/>
      <c r="CL887" s="703"/>
      <c r="CM887" s="703"/>
      <c r="CN887" s="703"/>
      <c r="CO887" s="703"/>
      <c r="CP887" s="703"/>
      <c r="CQ887" s="703"/>
      <c r="CR887" s="398"/>
      <c r="CS887" s="398"/>
      <c r="CT887" s="398"/>
      <c r="CU887" s="398"/>
      <c r="CV887" s="398"/>
      <c r="CW887" s="398"/>
      <c r="CX887" s="398"/>
      <c r="CY887" s="398"/>
      <c r="CZ887" s="398"/>
      <c r="DA887" s="398"/>
      <c r="DB887" s="398"/>
      <c r="DC887" s="398"/>
      <c r="DD887" s="398"/>
      <c r="DE887" s="398"/>
      <c r="DF887" s="398"/>
      <c r="DG887" s="398"/>
      <c r="DH887" s="398"/>
      <c r="DI887" s="398"/>
      <c r="DJ887" s="398"/>
      <c r="DK887" s="398"/>
      <c r="DL887" s="398"/>
      <c r="DM887" s="398"/>
      <c r="DN887" s="398"/>
      <c r="DO887" s="398"/>
      <c r="DP887" s="398"/>
      <c r="DQ887" s="398"/>
      <c r="DR887" s="398"/>
      <c r="DS887" s="398"/>
      <c r="DT887" s="398"/>
      <c r="DU887" s="398"/>
      <c r="DV887" s="398"/>
      <c r="DW887" s="398"/>
      <c r="DX887" s="398"/>
      <c r="DY887" s="398"/>
      <c r="DZ887" s="398"/>
      <c r="EA887" s="398"/>
      <c r="EB887" s="398"/>
      <c r="EC887" s="706"/>
      <c r="ED887" s="706"/>
      <c r="EE887" s="706"/>
      <c r="EF887" s="706"/>
      <c r="EG887" s="706"/>
      <c r="EH887" s="706"/>
      <c r="EI887" s="706"/>
      <c r="EJ887" s="706"/>
      <c r="EK887" s="398"/>
      <c r="EL887" s="703"/>
      <c r="EM887" s="703"/>
      <c r="EN887" s="703"/>
      <c r="EO887" s="703"/>
      <c r="EP887" s="703"/>
      <c r="EQ887" s="703"/>
      <c r="ER887" s="703"/>
      <c r="ES887" s="703"/>
      <c r="ET887" s="398"/>
      <c r="EU887" s="706"/>
      <c r="EV887" s="706"/>
      <c r="EW887" s="706"/>
      <c r="EX887" s="706"/>
      <c r="EY887" s="706"/>
      <c r="EZ887" s="706"/>
      <c r="FA887" s="706"/>
      <c r="FB887" s="706"/>
      <c r="FC887" s="398"/>
      <c r="FD887" s="703"/>
      <c r="FE887" s="703"/>
      <c r="FF887" s="703"/>
      <c r="FG887" s="703"/>
      <c r="FH887" s="703"/>
      <c r="FI887" s="703"/>
      <c r="FJ887" s="703"/>
      <c r="FK887" s="703"/>
    </row>
    <row r="888" spans="1:167" ht="15" customHeight="1" x14ac:dyDescent="0.25">
      <c r="A888" s="153"/>
      <c r="B888" s="704"/>
      <c r="C888" s="704"/>
      <c r="D888" s="704"/>
      <c r="E888" s="704"/>
      <c r="F888" s="704"/>
      <c r="G888" s="399"/>
      <c r="H888" s="153"/>
      <c r="I888" s="153"/>
      <c r="J888" s="153"/>
      <c r="K888" s="153"/>
      <c r="L888" s="153"/>
      <c r="M888" s="153"/>
      <c r="N888" s="153"/>
      <c r="O888" s="153"/>
      <c r="P888" s="153"/>
      <c r="Q888" s="153"/>
      <c r="R888" s="153"/>
      <c r="S888" s="153"/>
      <c r="T888" s="153"/>
      <c r="U888" s="153"/>
      <c r="V888" s="153"/>
      <c r="W888" s="152"/>
      <c r="X888" s="398"/>
      <c r="Y888" s="398"/>
      <c r="Z888" s="398"/>
      <c r="AA888" s="398"/>
      <c r="AB888" s="398"/>
      <c r="AC888" s="398"/>
      <c r="AD888" s="398"/>
      <c r="AE888" s="398"/>
      <c r="AF888" s="398"/>
      <c r="AG888" s="398"/>
      <c r="AH888" s="398"/>
      <c r="AI888" s="398"/>
      <c r="AJ888" s="398"/>
      <c r="AK888" s="398"/>
      <c r="AL888" s="398"/>
      <c r="AM888" s="398"/>
      <c r="AN888" s="398"/>
      <c r="AO888" s="398"/>
      <c r="AP888" s="398"/>
      <c r="AQ888" s="398"/>
      <c r="AR888" s="398"/>
      <c r="AS888" s="398"/>
      <c r="AT888" s="398"/>
      <c r="AU888" s="398"/>
      <c r="AV888" s="398"/>
      <c r="AW888" s="398"/>
      <c r="AX888" s="398"/>
      <c r="AY888" s="398"/>
      <c r="AZ888" s="398"/>
      <c r="BA888" s="398"/>
      <c r="BB888" s="398"/>
      <c r="BC888" s="398"/>
      <c r="BD888" s="398"/>
      <c r="BE888" s="398"/>
      <c r="BF888" s="398"/>
      <c r="BG888" s="398"/>
      <c r="BH888" s="398"/>
      <c r="BI888" s="398"/>
      <c r="BJ888" s="398"/>
      <c r="BK888" s="398"/>
      <c r="BL888" s="398"/>
      <c r="BM888" s="398"/>
      <c r="BN888" s="398"/>
      <c r="BO888" s="398"/>
      <c r="BP888" s="398"/>
      <c r="BQ888" s="398"/>
      <c r="BR888" s="398"/>
      <c r="BS888" s="398"/>
      <c r="BT888" s="398"/>
      <c r="BU888" s="398"/>
      <c r="BV888" s="398"/>
      <c r="BW888" s="398"/>
      <c r="BX888" s="398"/>
      <c r="BY888" s="398"/>
      <c r="BZ888" s="398"/>
      <c r="CA888" s="398"/>
      <c r="CB888" s="398"/>
      <c r="CC888" s="398"/>
      <c r="CD888" s="398"/>
      <c r="CE888" s="398"/>
      <c r="CF888" s="398"/>
      <c r="CG888" s="398"/>
      <c r="CH888" s="398"/>
      <c r="CI888" s="398"/>
      <c r="CJ888" s="424"/>
      <c r="CK888" s="153"/>
      <c r="CL888" s="153"/>
      <c r="CM888" s="153"/>
      <c r="CN888" s="153"/>
      <c r="CO888" s="153"/>
      <c r="CQ888" s="401"/>
      <c r="CR888" s="398"/>
      <c r="CS888" s="398"/>
      <c r="CT888" s="398"/>
      <c r="CU888" s="398"/>
      <c r="CV888" s="398"/>
      <c r="CW888" s="398"/>
      <c r="CX888" s="398"/>
      <c r="CY888" s="398"/>
      <c r="CZ888" s="398"/>
      <c r="DA888" s="398"/>
      <c r="DB888" s="398"/>
      <c r="DC888" s="398"/>
      <c r="DD888" s="398"/>
      <c r="DE888" s="398"/>
      <c r="DF888" s="398"/>
      <c r="DG888" s="398"/>
      <c r="DH888" s="398"/>
      <c r="DI888" s="398"/>
      <c r="DJ888" s="398"/>
      <c r="DK888" s="398"/>
      <c r="DL888" s="398"/>
      <c r="DM888" s="398"/>
      <c r="DN888" s="398"/>
      <c r="DO888" s="398"/>
      <c r="DP888" s="398"/>
      <c r="DQ888" s="398"/>
      <c r="DR888" s="398"/>
      <c r="DS888" s="398"/>
      <c r="DT888" s="398"/>
      <c r="DU888" s="398"/>
      <c r="DV888" s="398"/>
      <c r="DW888" s="398"/>
      <c r="DX888" s="398"/>
      <c r="DY888" s="398"/>
      <c r="DZ888" s="398"/>
      <c r="EA888" s="398"/>
      <c r="EB888" s="398"/>
      <c r="EC888" s="425"/>
      <c r="ED888" s="153"/>
      <c r="EE888" s="153"/>
      <c r="EF888" s="153"/>
      <c r="EG888" s="153"/>
      <c r="EH888" s="153"/>
      <c r="EJ888" s="400"/>
      <c r="EK888" s="398"/>
      <c r="EL888" s="424"/>
      <c r="EM888" s="153"/>
      <c r="EN888" s="153"/>
      <c r="EO888" s="153"/>
      <c r="EP888" s="153"/>
      <c r="EQ888" s="153"/>
      <c r="ES888" s="401"/>
      <c r="ET888" s="398"/>
      <c r="EU888" s="425"/>
      <c r="EV888" s="153"/>
      <c r="EW888" s="153"/>
      <c r="EX888" s="153"/>
      <c r="EY888" s="153"/>
      <c r="EZ888" s="153"/>
      <c r="FB888" s="400"/>
      <c r="FC888" s="398"/>
      <c r="FD888" s="424"/>
      <c r="FE888" s="153"/>
      <c r="FF888" s="153"/>
      <c r="FG888" s="153"/>
      <c r="FH888" s="153"/>
      <c r="FI888" s="153"/>
      <c r="FK888" s="401"/>
    </row>
    <row r="889" spans="1:167" ht="15" customHeight="1" x14ac:dyDescent="0.25">
      <c r="A889" s="153"/>
      <c r="B889" s="704"/>
      <c r="C889" s="704"/>
      <c r="D889" s="704"/>
      <c r="E889" s="704"/>
      <c r="F889" s="704"/>
      <c r="G889" s="399"/>
      <c r="H889" s="687" t="s">
        <v>284</v>
      </c>
      <c r="I889" s="688"/>
      <c r="J889" s="688"/>
      <c r="K889" s="689"/>
      <c r="L889" s="153"/>
      <c r="M889" s="687" t="s">
        <v>285</v>
      </c>
      <c r="N889" s="688"/>
      <c r="O889" s="688"/>
      <c r="P889" s="689"/>
      <c r="Q889" s="153"/>
      <c r="R889" s="153"/>
      <c r="S889" s="153"/>
      <c r="T889" s="153"/>
      <c r="U889" s="153"/>
      <c r="V889" s="153"/>
      <c r="W889" s="152"/>
      <c r="X889" s="398"/>
      <c r="Y889" s="398"/>
      <c r="Z889" s="398"/>
      <c r="AA889" s="398"/>
      <c r="AB889" s="398"/>
      <c r="AC889" s="398"/>
      <c r="AD889" s="398"/>
      <c r="AE889" s="398"/>
      <c r="AF889" s="398"/>
      <c r="AG889" s="398"/>
      <c r="AH889" s="398"/>
      <c r="AI889" s="398"/>
      <c r="AJ889" s="398"/>
      <c r="AK889" s="398"/>
      <c r="AL889" s="398"/>
      <c r="AM889" s="398"/>
      <c r="AN889" s="398"/>
      <c r="AO889" s="398"/>
      <c r="AP889" s="398"/>
      <c r="AQ889" s="398"/>
      <c r="AR889" s="398"/>
      <c r="AS889" s="398"/>
      <c r="AT889" s="398"/>
      <c r="AU889" s="398"/>
      <c r="AV889" s="398"/>
      <c r="AW889" s="398"/>
      <c r="AX889" s="398"/>
      <c r="AY889" s="398"/>
      <c r="AZ889" s="398"/>
      <c r="BA889" s="398"/>
      <c r="BB889" s="398"/>
      <c r="BC889" s="398"/>
      <c r="BD889" s="398"/>
      <c r="BE889" s="398"/>
      <c r="BF889" s="398"/>
      <c r="BG889" s="398"/>
      <c r="BH889" s="398"/>
      <c r="BI889" s="398"/>
      <c r="BJ889" s="398"/>
      <c r="BK889" s="398"/>
      <c r="BL889" s="398"/>
      <c r="BM889" s="398"/>
      <c r="BN889" s="398"/>
      <c r="BO889" s="398"/>
      <c r="BP889" s="398"/>
      <c r="BQ889" s="398"/>
      <c r="BR889" s="398"/>
      <c r="BS889" s="398"/>
      <c r="BT889" s="398"/>
      <c r="BU889" s="398"/>
      <c r="BV889" s="398"/>
      <c r="BW889" s="398"/>
      <c r="BX889" s="398"/>
      <c r="BY889" s="398"/>
      <c r="BZ889" s="398"/>
      <c r="CA889" s="398"/>
      <c r="CB889" s="398"/>
      <c r="CC889" s="398"/>
      <c r="CD889" s="398"/>
      <c r="CE889" s="398"/>
      <c r="CF889" s="398"/>
      <c r="CG889" s="398"/>
      <c r="CH889" s="398"/>
      <c r="CI889" s="398"/>
      <c r="CJ889" s="424"/>
      <c r="CK889" s="153"/>
      <c r="CL889" s="687" t="s">
        <v>284</v>
      </c>
      <c r="CM889" s="688"/>
      <c r="CN889" s="688"/>
      <c r="CO889" s="689"/>
      <c r="CQ889" s="401"/>
      <c r="CR889" s="398"/>
      <c r="CS889" s="398"/>
      <c r="CT889" s="398"/>
      <c r="CU889" s="398"/>
      <c r="CV889" s="398"/>
      <c r="CW889" s="398"/>
      <c r="CX889" s="398"/>
      <c r="CY889" s="398"/>
      <c r="CZ889" s="398"/>
      <c r="DA889" s="398"/>
      <c r="DB889" s="398"/>
      <c r="DC889" s="398"/>
      <c r="DD889" s="398"/>
      <c r="DE889" s="398"/>
      <c r="DF889" s="398"/>
      <c r="DG889" s="398"/>
      <c r="DH889" s="398"/>
      <c r="DI889" s="398"/>
      <c r="DJ889" s="398"/>
      <c r="DK889" s="398"/>
      <c r="DL889" s="398"/>
      <c r="DM889" s="398"/>
      <c r="DN889" s="398"/>
      <c r="DO889" s="398"/>
      <c r="DP889" s="398"/>
      <c r="DQ889" s="398"/>
      <c r="DR889" s="398"/>
      <c r="DS889" s="398"/>
      <c r="DT889" s="398"/>
      <c r="DU889" s="398"/>
      <c r="DV889" s="398"/>
      <c r="DW889" s="398"/>
      <c r="DX889" s="398"/>
      <c r="DY889" s="398"/>
      <c r="DZ889" s="398"/>
      <c r="EA889" s="398"/>
      <c r="EB889" s="398"/>
      <c r="EC889" s="425"/>
      <c r="ED889" s="153"/>
      <c r="EE889" s="687" t="s">
        <v>284</v>
      </c>
      <c r="EF889" s="688"/>
      <c r="EG889" s="688"/>
      <c r="EH889" s="689"/>
      <c r="EJ889" s="400"/>
      <c r="EK889" s="398"/>
      <c r="EL889" s="424"/>
      <c r="EM889" s="153"/>
      <c r="EN889" s="687" t="s">
        <v>284</v>
      </c>
      <c r="EO889" s="688"/>
      <c r="EP889" s="688"/>
      <c r="EQ889" s="689"/>
      <c r="ES889" s="401"/>
      <c r="ET889" s="398"/>
      <c r="EU889" s="425"/>
      <c r="EV889" s="153"/>
      <c r="EW889" s="687" t="s">
        <v>284</v>
      </c>
      <c r="EX889" s="688"/>
      <c r="EY889" s="688"/>
      <c r="EZ889" s="689"/>
      <c r="FB889" s="400"/>
      <c r="FC889" s="398"/>
      <c r="FD889" s="424"/>
      <c r="FE889" s="153"/>
      <c r="FF889" s="687" t="s">
        <v>284</v>
      </c>
      <c r="FG889" s="688"/>
      <c r="FH889" s="688"/>
      <c r="FI889" s="689"/>
      <c r="FK889" s="401"/>
    </row>
    <row r="890" spans="1:167" ht="15" customHeight="1" x14ac:dyDescent="0.25">
      <c r="A890" s="153"/>
      <c r="B890" s="704"/>
      <c r="C890" s="704"/>
      <c r="D890" s="704"/>
      <c r="E890" s="704"/>
      <c r="F890" s="704"/>
      <c r="G890" s="399"/>
      <c r="H890" s="690"/>
      <c r="I890" s="691"/>
      <c r="J890" s="691"/>
      <c r="K890" s="692"/>
      <c r="L890" s="178"/>
      <c r="M890" s="690"/>
      <c r="N890" s="691"/>
      <c r="O890" s="691"/>
      <c r="P890" s="692"/>
      <c r="Q890" s="402"/>
      <c r="R890" s="402"/>
      <c r="S890" s="402"/>
      <c r="T890" s="402"/>
      <c r="U890" s="402"/>
      <c r="V890" s="153"/>
      <c r="W890" s="152"/>
      <c r="X890" s="398"/>
      <c r="Y890" s="398"/>
      <c r="Z890" s="398"/>
      <c r="AA890" s="398"/>
      <c r="AB890" s="398"/>
      <c r="AC890" s="398"/>
      <c r="AD890" s="398"/>
      <c r="AE890" s="398"/>
      <c r="AF890" s="398"/>
      <c r="AG890" s="398"/>
      <c r="AH890" s="398"/>
      <c r="AI890" s="398"/>
      <c r="AJ890" s="398"/>
      <c r="AK890" s="398"/>
      <c r="AL890" s="398"/>
      <c r="AM890" s="398"/>
      <c r="AN890" s="398"/>
      <c r="AO890" s="398"/>
      <c r="AP890" s="398"/>
      <c r="AQ890" s="398"/>
      <c r="AR890" s="398"/>
      <c r="AS890" s="398"/>
      <c r="AT890" s="398"/>
      <c r="AU890" s="398"/>
      <c r="AV890" s="398"/>
      <c r="AW890" s="398"/>
      <c r="AX890" s="398"/>
      <c r="AY890" s="398"/>
      <c r="AZ890" s="398"/>
      <c r="BA890" s="398"/>
      <c r="BB890" s="398"/>
      <c r="BC890" s="398"/>
      <c r="BD890" s="398"/>
      <c r="BE890" s="398"/>
      <c r="BF890" s="398"/>
      <c r="BG890" s="398"/>
      <c r="BH890" s="398"/>
      <c r="BI890" s="398"/>
      <c r="BJ890" s="398"/>
      <c r="BK890" s="398"/>
      <c r="BL890" s="398"/>
      <c r="BM890" s="398"/>
      <c r="BN890" s="398"/>
      <c r="BO890" s="398"/>
      <c r="BP890" s="398"/>
      <c r="BQ890" s="398"/>
      <c r="BR890" s="398"/>
      <c r="BS890" s="398"/>
      <c r="BT890" s="398"/>
      <c r="BU890" s="398"/>
      <c r="BV890" s="398"/>
      <c r="BW890" s="398"/>
      <c r="BX890" s="398"/>
      <c r="BY890" s="398"/>
      <c r="BZ890" s="398"/>
      <c r="CA890" s="398"/>
      <c r="CB890" s="398"/>
      <c r="CC890" s="398"/>
      <c r="CD890" s="398"/>
      <c r="CE890" s="398"/>
      <c r="CF890" s="398"/>
      <c r="CG890" s="398"/>
      <c r="CH890" s="398"/>
      <c r="CI890" s="398"/>
      <c r="CJ890" s="424"/>
      <c r="CK890" s="153"/>
      <c r="CL890" s="690"/>
      <c r="CM890" s="691"/>
      <c r="CN890" s="691"/>
      <c r="CO890" s="692"/>
      <c r="CQ890" s="401"/>
      <c r="CR890" s="398"/>
      <c r="CS890" s="398"/>
      <c r="CT890" s="398"/>
      <c r="CU890" s="398"/>
      <c r="CV890" s="398"/>
      <c r="CW890" s="398"/>
      <c r="CX890" s="398"/>
      <c r="CY890" s="398"/>
      <c r="CZ890" s="398"/>
      <c r="DA890" s="398"/>
      <c r="DB890" s="398"/>
      <c r="DC890" s="398"/>
      <c r="DD890" s="398"/>
      <c r="DE890" s="398"/>
      <c r="DF890" s="398"/>
      <c r="DG890" s="398"/>
      <c r="DH890" s="398"/>
      <c r="DI890" s="398"/>
      <c r="DJ890" s="398"/>
      <c r="DK890" s="398"/>
      <c r="DL890" s="398"/>
      <c r="DM890" s="398"/>
      <c r="DN890" s="398"/>
      <c r="DO890" s="398"/>
      <c r="DP890" s="398"/>
      <c r="DQ890" s="398"/>
      <c r="DR890" s="398"/>
      <c r="DS890" s="398"/>
      <c r="DT890" s="398"/>
      <c r="DU890" s="398"/>
      <c r="DV890" s="398"/>
      <c r="DW890" s="398"/>
      <c r="DX890" s="398"/>
      <c r="DY890" s="398"/>
      <c r="DZ890" s="398"/>
      <c r="EA890" s="398"/>
      <c r="EB890" s="398"/>
      <c r="EC890" s="425"/>
      <c r="ED890" s="153"/>
      <c r="EE890" s="690"/>
      <c r="EF890" s="691"/>
      <c r="EG890" s="691"/>
      <c r="EH890" s="692"/>
      <c r="EJ890" s="400"/>
      <c r="EK890" s="398"/>
      <c r="EL890" s="424"/>
      <c r="EM890" s="153"/>
      <c r="EN890" s="690"/>
      <c r="EO890" s="691"/>
      <c r="EP890" s="691"/>
      <c r="EQ890" s="692"/>
      <c r="ES890" s="401"/>
      <c r="ET890" s="398"/>
      <c r="EU890" s="425"/>
      <c r="EV890" s="153"/>
      <c r="EW890" s="690"/>
      <c r="EX890" s="691"/>
      <c r="EY890" s="691"/>
      <c r="EZ890" s="692"/>
      <c r="FB890" s="400"/>
      <c r="FC890" s="398"/>
      <c r="FD890" s="424"/>
      <c r="FE890" s="153"/>
      <c r="FF890" s="690"/>
      <c r="FG890" s="691"/>
      <c r="FH890" s="691"/>
      <c r="FI890" s="692"/>
      <c r="FK890" s="401"/>
    </row>
    <row r="891" spans="1:167" ht="15" customHeight="1" x14ac:dyDescent="0.25">
      <c r="A891" s="153"/>
      <c r="B891" s="704"/>
      <c r="C891" s="704"/>
      <c r="D891" s="704"/>
      <c r="E891" s="704"/>
      <c r="F891" s="704"/>
      <c r="G891" s="399"/>
      <c r="H891" s="697" t="s">
        <v>286</v>
      </c>
      <c r="I891" s="693" t="s">
        <v>287</v>
      </c>
      <c r="J891" s="693" t="s">
        <v>288</v>
      </c>
      <c r="K891" s="699" t="s">
        <v>289</v>
      </c>
      <c r="L891" s="178"/>
      <c r="M891" s="697" t="s">
        <v>290</v>
      </c>
      <c r="N891" s="693" t="s">
        <v>287</v>
      </c>
      <c r="O891" s="701" t="s">
        <v>291</v>
      </c>
      <c r="P891" s="699" t="s">
        <v>289</v>
      </c>
      <c r="Q891" s="402"/>
      <c r="R891" s="402"/>
      <c r="S891" s="402"/>
      <c r="T891" s="402"/>
      <c r="U891" s="402"/>
      <c r="V891" s="153"/>
      <c r="W891" s="152"/>
      <c r="X891" s="398"/>
      <c r="Y891" s="398"/>
      <c r="Z891" s="398"/>
      <c r="AA891" s="398"/>
      <c r="AB891" s="398"/>
      <c r="AC891" s="398"/>
      <c r="AD891" s="398"/>
      <c r="AE891" s="398"/>
      <c r="AF891" s="398"/>
      <c r="AG891" s="398"/>
      <c r="AH891" s="398"/>
      <c r="AI891" s="398"/>
      <c r="AJ891" s="398"/>
      <c r="AK891" s="398"/>
      <c r="AL891" s="398"/>
      <c r="AM891" s="398"/>
      <c r="AN891" s="398"/>
      <c r="AO891" s="398"/>
      <c r="AP891" s="398"/>
      <c r="AQ891" s="398"/>
      <c r="AR891" s="398"/>
      <c r="AS891" s="398"/>
      <c r="AT891" s="398"/>
      <c r="AU891" s="398"/>
      <c r="AV891" s="398"/>
      <c r="AW891" s="398"/>
      <c r="AX891" s="398"/>
      <c r="AY891" s="398"/>
      <c r="AZ891" s="398"/>
      <c r="BA891" s="398"/>
      <c r="BB891" s="398"/>
      <c r="BC891" s="398"/>
      <c r="BD891" s="398"/>
      <c r="BE891" s="398"/>
      <c r="BF891" s="398"/>
      <c r="BG891" s="398"/>
      <c r="BH891" s="398"/>
      <c r="BI891" s="398"/>
      <c r="BJ891" s="398"/>
      <c r="BK891" s="398"/>
      <c r="BL891" s="398"/>
      <c r="BM891" s="398"/>
      <c r="BN891" s="398"/>
      <c r="BO891" s="398"/>
      <c r="BP891" s="398"/>
      <c r="BQ891" s="398"/>
      <c r="BR891" s="398"/>
      <c r="BS891" s="398"/>
      <c r="BT891" s="398"/>
      <c r="BU891" s="398"/>
      <c r="BV891" s="398"/>
      <c r="BW891" s="398"/>
      <c r="BX891" s="398"/>
      <c r="BY891" s="398"/>
      <c r="BZ891" s="398"/>
      <c r="CA891" s="398"/>
      <c r="CB891" s="398"/>
      <c r="CC891" s="398"/>
      <c r="CD891" s="398"/>
      <c r="CE891" s="398"/>
      <c r="CF891" s="398"/>
      <c r="CG891" s="398"/>
      <c r="CH891" s="398"/>
      <c r="CI891" s="398"/>
      <c r="CJ891" s="424"/>
      <c r="CK891" s="153"/>
      <c r="CL891" s="697" t="s">
        <v>286</v>
      </c>
      <c r="CM891" s="693" t="s">
        <v>287</v>
      </c>
      <c r="CN891" s="693" t="s">
        <v>288</v>
      </c>
      <c r="CO891" s="699" t="s">
        <v>289</v>
      </c>
      <c r="CQ891" s="401"/>
      <c r="CR891" s="398"/>
      <c r="CS891" s="398"/>
      <c r="CT891" s="398"/>
      <c r="CU891" s="398"/>
      <c r="CV891" s="398"/>
      <c r="CW891" s="398"/>
      <c r="CX891" s="398"/>
      <c r="CY891" s="398"/>
      <c r="CZ891" s="398"/>
      <c r="DA891" s="398"/>
      <c r="DB891" s="398"/>
      <c r="DC891" s="398"/>
      <c r="DD891" s="398"/>
      <c r="DE891" s="398"/>
      <c r="DF891" s="398"/>
      <c r="DG891" s="398"/>
      <c r="DH891" s="398"/>
      <c r="DI891" s="398"/>
      <c r="DJ891" s="398"/>
      <c r="DK891" s="398"/>
      <c r="DL891" s="398"/>
      <c r="DM891" s="398"/>
      <c r="DN891" s="398"/>
      <c r="DO891" s="398"/>
      <c r="DP891" s="398"/>
      <c r="DQ891" s="398"/>
      <c r="DR891" s="398"/>
      <c r="DS891" s="398"/>
      <c r="DT891" s="398"/>
      <c r="DU891" s="398"/>
      <c r="DV891" s="398"/>
      <c r="DW891" s="398"/>
      <c r="DX891" s="398"/>
      <c r="DY891" s="398"/>
      <c r="DZ891" s="398"/>
      <c r="EA891" s="398"/>
      <c r="EB891" s="398"/>
      <c r="EC891" s="425"/>
      <c r="ED891" s="153"/>
      <c r="EE891" s="697" t="s">
        <v>286</v>
      </c>
      <c r="EF891" s="693" t="s">
        <v>287</v>
      </c>
      <c r="EG891" s="693" t="s">
        <v>288</v>
      </c>
      <c r="EH891" s="699" t="s">
        <v>289</v>
      </c>
      <c r="EJ891" s="400"/>
      <c r="EK891" s="398"/>
      <c r="EL891" s="424"/>
      <c r="EM891" s="153"/>
      <c r="EN891" s="697" t="s">
        <v>286</v>
      </c>
      <c r="EO891" s="693" t="s">
        <v>287</v>
      </c>
      <c r="EP891" s="693" t="s">
        <v>288</v>
      </c>
      <c r="EQ891" s="699" t="s">
        <v>289</v>
      </c>
      <c r="ES891" s="401"/>
      <c r="ET891" s="398"/>
      <c r="EU891" s="425"/>
      <c r="EV891" s="153"/>
      <c r="EW891" s="697" t="s">
        <v>286</v>
      </c>
      <c r="EX891" s="693" t="s">
        <v>287</v>
      </c>
      <c r="EY891" s="693" t="s">
        <v>288</v>
      </c>
      <c r="EZ891" s="699" t="s">
        <v>289</v>
      </c>
      <c r="FB891" s="400"/>
      <c r="FC891" s="398"/>
      <c r="FD891" s="424"/>
      <c r="FE891" s="153"/>
      <c r="FF891" s="697" t="s">
        <v>286</v>
      </c>
      <c r="FG891" s="693" t="s">
        <v>287</v>
      </c>
      <c r="FH891" s="693" t="s">
        <v>288</v>
      </c>
      <c r="FI891" s="699" t="s">
        <v>289</v>
      </c>
      <c r="FK891" s="401"/>
    </row>
    <row r="892" spans="1:167" ht="15" customHeight="1" x14ac:dyDescent="0.25">
      <c r="A892" s="153"/>
      <c r="B892" s="704"/>
      <c r="C892" s="704"/>
      <c r="D892" s="704"/>
      <c r="E892" s="704"/>
      <c r="F892" s="704"/>
      <c r="G892" s="399"/>
      <c r="H892" s="698"/>
      <c r="I892" s="694"/>
      <c r="J892" s="694"/>
      <c r="K892" s="700"/>
      <c r="L892" s="178"/>
      <c r="M892" s="698"/>
      <c r="N892" s="694"/>
      <c r="O892" s="702"/>
      <c r="P892" s="700"/>
      <c r="Q892" s="403"/>
      <c r="R892" s="403"/>
      <c r="S892" s="403"/>
      <c r="T892" s="403"/>
      <c r="U892" s="403"/>
      <c r="V892" s="153"/>
      <c r="W892" s="152"/>
      <c r="X892" s="398"/>
      <c r="Y892" s="398"/>
      <c r="Z892" s="398"/>
      <c r="AA892" s="398"/>
      <c r="AB892" s="398"/>
      <c r="AC892" s="398"/>
      <c r="AD892" s="398"/>
      <c r="AE892" s="398"/>
      <c r="AF892" s="398"/>
      <c r="AG892" s="398"/>
      <c r="AH892" s="398"/>
      <c r="AI892" s="398"/>
      <c r="AJ892" s="398"/>
      <c r="AK892" s="398"/>
      <c r="AL892" s="398"/>
      <c r="AM892" s="398"/>
      <c r="AN892" s="398"/>
      <c r="AO892" s="398"/>
      <c r="AP892" s="398"/>
      <c r="AQ892" s="398"/>
      <c r="AR892" s="398"/>
      <c r="AS892" s="398"/>
      <c r="AT892" s="398"/>
      <c r="AU892" s="398"/>
      <c r="AV892" s="398"/>
      <c r="AW892" s="398"/>
      <c r="AX892" s="398"/>
      <c r="AY892" s="398"/>
      <c r="AZ892" s="398"/>
      <c r="BA892" s="398"/>
      <c r="BB892" s="398"/>
      <c r="BC892" s="398"/>
      <c r="BD892" s="398"/>
      <c r="BE892" s="398"/>
      <c r="BF892" s="398"/>
      <c r="BG892" s="398"/>
      <c r="BH892" s="398"/>
      <c r="BI892" s="398"/>
      <c r="BJ892" s="398"/>
      <c r="BK892" s="398"/>
      <c r="BL892" s="398"/>
      <c r="BM892" s="398"/>
      <c r="BN892" s="398"/>
      <c r="BO892" s="398"/>
      <c r="BP892" s="398"/>
      <c r="BQ892" s="398"/>
      <c r="BR892" s="398"/>
      <c r="BS892" s="398"/>
      <c r="BT892" s="398"/>
      <c r="BU892" s="398"/>
      <c r="BV892" s="398"/>
      <c r="BW892" s="398"/>
      <c r="BX892" s="398"/>
      <c r="BY892" s="398"/>
      <c r="BZ892" s="398"/>
      <c r="CA892" s="398"/>
      <c r="CB892" s="398"/>
      <c r="CC892" s="398"/>
      <c r="CD892" s="398"/>
      <c r="CE892" s="398"/>
      <c r="CF892" s="398"/>
      <c r="CG892" s="398"/>
      <c r="CH892" s="398"/>
      <c r="CI892" s="398"/>
      <c r="CJ892" s="424"/>
      <c r="CK892" s="153"/>
      <c r="CL892" s="698"/>
      <c r="CM892" s="694"/>
      <c r="CN892" s="694"/>
      <c r="CO892" s="700"/>
      <c r="CQ892" s="401"/>
      <c r="CR892" s="398"/>
      <c r="CS892" s="398"/>
      <c r="CT892" s="398"/>
      <c r="CU892" s="398"/>
      <c r="CV892" s="398"/>
      <c r="CW892" s="398"/>
      <c r="CX892" s="398"/>
      <c r="CY892" s="398"/>
      <c r="CZ892" s="398"/>
      <c r="DA892" s="398"/>
      <c r="DB892" s="398"/>
      <c r="DC892" s="398"/>
      <c r="DD892" s="398"/>
      <c r="DE892" s="398"/>
      <c r="DF892" s="398"/>
      <c r="DG892" s="398"/>
      <c r="DH892" s="398"/>
      <c r="DI892" s="398"/>
      <c r="DJ892" s="398"/>
      <c r="DK892" s="398"/>
      <c r="DL892" s="398"/>
      <c r="DM892" s="398"/>
      <c r="DN892" s="398"/>
      <c r="DO892" s="398"/>
      <c r="DP892" s="398"/>
      <c r="DQ892" s="398"/>
      <c r="DR892" s="398"/>
      <c r="DS892" s="398"/>
      <c r="DT892" s="398"/>
      <c r="DU892" s="398"/>
      <c r="DV892" s="398"/>
      <c r="DW892" s="398"/>
      <c r="DX892" s="398"/>
      <c r="DY892" s="398"/>
      <c r="DZ892" s="398"/>
      <c r="EA892" s="398"/>
      <c r="EB892" s="398"/>
      <c r="EC892" s="425"/>
      <c r="ED892" s="153"/>
      <c r="EE892" s="698"/>
      <c r="EF892" s="694"/>
      <c r="EG892" s="694"/>
      <c r="EH892" s="700"/>
      <c r="EJ892" s="400"/>
      <c r="EK892" s="398"/>
      <c r="EL892" s="424"/>
      <c r="EM892" s="153"/>
      <c r="EN892" s="698"/>
      <c r="EO892" s="694"/>
      <c r="EP892" s="694"/>
      <c r="EQ892" s="700"/>
      <c r="ES892" s="401"/>
      <c r="ET892" s="398"/>
      <c r="EU892" s="425"/>
      <c r="EV892" s="153"/>
      <c r="EW892" s="698"/>
      <c r="EX892" s="694"/>
      <c r="EY892" s="694"/>
      <c r="EZ892" s="700"/>
      <c r="FB892" s="400"/>
      <c r="FC892" s="398"/>
      <c r="FD892" s="424"/>
      <c r="FE892" s="153"/>
      <c r="FF892" s="698"/>
      <c r="FG892" s="694"/>
      <c r="FH892" s="694"/>
      <c r="FI892" s="700"/>
      <c r="FK892" s="401"/>
    </row>
    <row r="893" spans="1:167" ht="15" customHeight="1" x14ac:dyDescent="0.25">
      <c r="A893" s="153"/>
      <c r="B893" s="704"/>
      <c r="C893" s="704"/>
      <c r="D893" s="704"/>
      <c r="E893" s="704"/>
      <c r="F893" s="704"/>
      <c r="G893" s="399"/>
      <c r="H893" s="158" t="s">
        <v>292</v>
      </c>
      <c r="I893" s="159" t="s">
        <v>292</v>
      </c>
      <c r="J893" s="159" t="s">
        <v>292</v>
      </c>
      <c r="K893" s="160" t="s">
        <v>292</v>
      </c>
      <c r="L893" s="178"/>
      <c r="M893" s="158" t="s">
        <v>292</v>
      </c>
      <c r="N893" s="159" t="s">
        <v>292</v>
      </c>
      <c r="O893" s="159" t="s">
        <v>292</v>
      </c>
      <c r="P893" s="160" t="s">
        <v>292</v>
      </c>
      <c r="Q893" s="403"/>
      <c r="R893" s="403"/>
      <c r="S893" s="403"/>
      <c r="T893" s="403"/>
      <c r="U893" s="403"/>
      <c r="V893" s="153"/>
      <c r="W893" s="152"/>
      <c r="X893" s="398"/>
      <c r="Y893" s="398"/>
      <c r="Z893" s="398"/>
      <c r="AA893" s="398"/>
      <c r="AB893" s="398"/>
      <c r="AC893" s="398"/>
      <c r="AD893" s="398"/>
      <c r="AE893" s="398"/>
      <c r="AF893" s="398"/>
      <c r="AG893" s="398"/>
      <c r="AH893" s="398"/>
      <c r="AI893" s="398"/>
      <c r="AJ893" s="398"/>
      <c r="AK893" s="398"/>
      <c r="AL893" s="398"/>
      <c r="AM893" s="398"/>
      <c r="AN893" s="398"/>
      <c r="AO893" s="398"/>
      <c r="AP893" s="398"/>
      <c r="AQ893" s="398"/>
      <c r="AR893" s="398"/>
      <c r="AS893" s="398"/>
      <c r="AT893" s="398"/>
      <c r="AU893" s="398"/>
      <c r="AV893" s="398"/>
      <c r="AW893" s="398"/>
      <c r="AX893" s="398"/>
      <c r="AY893" s="398"/>
      <c r="AZ893" s="398"/>
      <c r="BA893" s="398"/>
      <c r="BB893" s="398"/>
      <c r="BC893" s="398"/>
      <c r="BD893" s="398"/>
      <c r="BE893" s="398"/>
      <c r="BF893" s="398"/>
      <c r="BG893" s="398"/>
      <c r="BH893" s="398"/>
      <c r="BI893" s="398"/>
      <c r="BJ893" s="398"/>
      <c r="BK893" s="398"/>
      <c r="BL893" s="398"/>
      <c r="BM893" s="398"/>
      <c r="BN893" s="398"/>
      <c r="BO893" s="398"/>
      <c r="BP893" s="398"/>
      <c r="BQ893" s="398"/>
      <c r="BR893" s="398"/>
      <c r="BS893" s="398"/>
      <c r="BT893" s="398"/>
      <c r="BU893" s="398"/>
      <c r="BV893" s="398"/>
      <c r="BW893" s="398"/>
      <c r="BX893" s="398"/>
      <c r="BY893" s="398"/>
      <c r="BZ893" s="398"/>
      <c r="CA893" s="398"/>
      <c r="CB893" s="398"/>
      <c r="CC893" s="398"/>
      <c r="CD893" s="398"/>
      <c r="CE893" s="398"/>
      <c r="CF893" s="398"/>
      <c r="CG893" s="398"/>
      <c r="CH893" s="398"/>
      <c r="CI893" s="398"/>
      <c r="CJ893" s="424"/>
      <c r="CK893" s="153"/>
      <c r="CL893" s="158" t="s">
        <v>292</v>
      </c>
      <c r="CM893" s="159" t="s">
        <v>292</v>
      </c>
      <c r="CN893" s="159" t="s">
        <v>292</v>
      </c>
      <c r="CO893" s="160" t="s">
        <v>292</v>
      </c>
      <c r="CQ893" s="401"/>
      <c r="CR893" s="398"/>
      <c r="CS893" s="398"/>
      <c r="CT893" s="398"/>
      <c r="CU893" s="398"/>
      <c r="CV893" s="398"/>
      <c r="CW893" s="398"/>
      <c r="CX893" s="398"/>
      <c r="CY893" s="398"/>
      <c r="CZ893" s="398"/>
      <c r="DA893" s="398"/>
      <c r="DB893" s="398"/>
      <c r="DC893" s="398"/>
      <c r="DD893" s="398"/>
      <c r="DE893" s="398"/>
      <c r="DF893" s="398"/>
      <c r="DG893" s="398"/>
      <c r="DH893" s="398"/>
      <c r="DI893" s="398"/>
      <c r="DJ893" s="398"/>
      <c r="DK893" s="398"/>
      <c r="DL893" s="398"/>
      <c r="DM893" s="398"/>
      <c r="DN893" s="398"/>
      <c r="DO893" s="398"/>
      <c r="DP893" s="398"/>
      <c r="DQ893" s="398"/>
      <c r="DR893" s="398"/>
      <c r="DS893" s="398"/>
      <c r="DT893" s="398"/>
      <c r="DU893" s="398"/>
      <c r="DV893" s="398"/>
      <c r="DW893" s="398"/>
      <c r="DX893" s="398"/>
      <c r="DY893" s="398"/>
      <c r="DZ893" s="398"/>
      <c r="EA893" s="398"/>
      <c r="EB893" s="398"/>
      <c r="EC893" s="425"/>
      <c r="ED893" s="153"/>
      <c r="EE893" s="158" t="s">
        <v>292</v>
      </c>
      <c r="EF893" s="159" t="s">
        <v>292</v>
      </c>
      <c r="EG893" s="159" t="s">
        <v>292</v>
      </c>
      <c r="EH893" s="160" t="s">
        <v>292</v>
      </c>
      <c r="EJ893" s="400"/>
      <c r="EK893" s="398"/>
      <c r="EL893" s="424"/>
      <c r="EM893" s="153"/>
      <c r="EN893" s="158" t="s">
        <v>292</v>
      </c>
      <c r="EO893" s="159" t="s">
        <v>292</v>
      </c>
      <c r="EP893" s="159" t="s">
        <v>292</v>
      </c>
      <c r="EQ893" s="160" t="s">
        <v>292</v>
      </c>
      <c r="ES893" s="401"/>
      <c r="ET893" s="398"/>
      <c r="EU893" s="425"/>
      <c r="EV893" s="153"/>
      <c r="EW893" s="158" t="s">
        <v>292</v>
      </c>
      <c r="EX893" s="159" t="s">
        <v>292</v>
      </c>
      <c r="EY893" s="159" t="s">
        <v>292</v>
      </c>
      <c r="EZ893" s="160" t="s">
        <v>292</v>
      </c>
      <c r="FB893" s="400"/>
      <c r="FC893" s="398"/>
      <c r="FD893" s="424"/>
      <c r="FE893" s="153"/>
      <c r="FF893" s="158" t="s">
        <v>292</v>
      </c>
      <c r="FG893" s="159" t="s">
        <v>292</v>
      </c>
      <c r="FH893" s="159" t="s">
        <v>292</v>
      </c>
      <c r="FI893" s="160" t="s">
        <v>292</v>
      </c>
      <c r="FK893" s="401"/>
    </row>
    <row r="894" spans="1:167" ht="15" customHeight="1" x14ac:dyDescent="0.25">
      <c r="A894" s="153"/>
      <c r="B894" s="704"/>
      <c r="C894" s="704"/>
      <c r="D894" s="704"/>
      <c r="E894" s="704"/>
      <c r="F894" s="704"/>
      <c r="G894" s="399"/>
      <c r="H894" s="158" t="s">
        <v>293</v>
      </c>
      <c r="I894" s="159" t="s">
        <v>294</v>
      </c>
      <c r="J894" s="159" t="s">
        <v>293</v>
      </c>
      <c r="K894" s="160" t="s">
        <v>295</v>
      </c>
      <c r="L894" s="178"/>
      <c r="M894" s="158" t="s">
        <v>293</v>
      </c>
      <c r="N894" s="159" t="s">
        <v>294</v>
      </c>
      <c r="O894" s="159" t="s">
        <v>293</v>
      </c>
      <c r="P894" s="160" t="s">
        <v>295</v>
      </c>
      <c r="Q894" s="403"/>
      <c r="R894" s="403"/>
      <c r="S894" s="403"/>
      <c r="T894" s="403"/>
      <c r="U894" s="403"/>
      <c r="V894" s="153"/>
      <c r="W894" s="152"/>
      <c r="X894" s="398"/>
      <c r="Y894" s="398"/>
      <c r="Z894" s="398"/>
      <c r="AA894" s="398"/>
      <c r="AB894" s="398"/>
      <c r="AC894" s="398"/>
      <c r="AD894" s="398"/>
      <c r="AE894" s="398"/>
      <c r="AF894" s="398"/>
      <c r="AG894" s="398"/>
      <c r="AH894" s="398"/>
      <c r="AI894" s="398"/>
      <c r="AJ894" s="398"/>
      <c r="AK894" s="398"/>
      <c r="AL894" s="398"/>
      <c r="AM894" s="398"/>
      <c r="AN894" s="398"/>
      <c r="AO894" s="398"/>
      <c r="AP894" s="398"/>
      <c r="AQ894" s="398"/>
      <c r="AR894" s="398"/>
      <c r="AS894" s="398"/>
      <c r="AT894" s="398"/>
      <c r="AU894" s="398"/>
      <c r="AV894" s="398"/>
      <c r="AW894" s="398"/>
      <c r="AX894" s="398"/>
      <c r="AY894" s="398"/>
      <c r="AZ894" s="398"/>
      <c r="BA894" s="398"/>
      <c r="BB894" s="398"/>
      <c r="BC894" s="398"/>
      <c r="BD894" s="398"/>
      <c r="BE894" s="398"/>
      <c r="BF894" s="398"/>
      <c r="BG894" s="398"/>
      <c r="BH894" s="398"/>
      <c r="BI894" s="398"/>
      <c r="BJ894" s="398"/>
      <c r="BK894" s="398"/>
      <c r="BL894" s="398"/>
      <c r="BM894" s="398"/>
      <c r="BN894" s="398"/>
      <c r="BO894" s="398"/>
      <c r="BP894" s="398"/>
      <c r="BQ894" s="398"/>
      <c r="BR894" s="398"/>
      <c r="BS894" s="398"/>
      <c r="BT894" s="398"/>
      <c r="BU894" s="398"/>
      <c r="BV894" s="398"/>
      <c r="BW894" s="398"/>
      <c r="BX894" s="398"/>
      <c r="BY894" s="398"/>
      <c r="BZ894" s="398"/>
      <c r="CA894" s="398"/>
      <c r="CB894" s="398"/>
      <c r="CC894" s="398"/>
      <c r="CD894" s="398"/>
      <c r="CE894" s="398"/>
      <c r="CF894" s="398"/>
      <c r="CG894" s="398"/>
      <c r="CH894" s="398"/>
      <c r="CI894" s="398"/>
      <c r="CJ894" s="424"/>
      <c r="CK894" s="153"/>
      <c r="CL894" s="158" t="s">
        <v>293</v>
      </c>
      <c r="CM894" s="159" t="s">
        <v>294</v>
      </c>
      <c r="CN894" s="159" t="s">
        <v>293</v>
      </c>
      <c r="CO894" s="160" t="s">
        <v>295</v>
      </c>
      <c r="CQ894" s="401"/>
      <c r="CR894" s="398"/>
      <c r="CS894" s="398"/>
      <c r="CT894" s="398"/>
      <c r="CU894" s="398"/>
      <c r="CV894" s="398"/>
      <c r="CW894" s="398"/>
      <c r="CX894" s="398"/>
      <c r="CY894" s="398"/>
      <c r="CZ894" s="398"/>
      <c r="DA894" s="398"/>
      <c r="DB894" s="398"/>
      <c r="DC894" s="398"/>
      <c r="DD894" s="398"/>
      <c r="DE894" s="398"/>
      <c r="DF894" s="398"/>
      <c r="DG894" s="398"/>
      <c r="DH894" s="398"/>
      <c r="DI894" s="398"/>
      <c r="DJ894" s="398"/>
      <c r="DK894" s="398"/>
      <c r="DL894" s="398"/>
      <c r="DM894" s="398"/>
      <c r="DN894" s="398"/>
      <c r="DO894" s="398"/>
      <c r="DP894" s="398"/>
      <c r="DQ894" s="398"/>
      <c r="DR894" s="398"/>
      <c r="DS894" s="398"/>
      <c r="DT894" s="398"/>
      <c r="DU894" s="398"/>
      <c r="DV894" s="398"/>
      <c r="DW894" s="398"/>
      <c r="DX894" s="398"/>
      <c r="DY894" s="398"/>
      <c r="DZ894" s="398"/>
      <c r="EA894" s="398"/>
      <c r="EB894" s="398"/>
      <c r="EC894" s="425"/>
      <c r="ED894" s="153"/>
      <c r="EE894" s="158" t="s">
        <v>293</v>
      </c>
      <c r="EF894" s="159" t="s">
        <v>294</v>
      </c>
      <c r="EG894" s="159" t="s">
        <v>293</v>
      </c>
      <c r="EH894" s="160" t="s">
        <v>295</v>
      </c>
      <c r="EJ894" s="400"/>
      <c r="EK894" s="398"/>
      <c r="EL894" s="424"/>
      <c r="EM894" s="153"/>
      <c r="EN894" s="158" t="s">
        <v>293</v>
      </c>
      <c r="EO894" s="159" t="s">
        <v>294</v>
      </c>
      <c r="EP894" s="159" t="s">
        <v>293</v>
      </c>
      <c r="EQ894" s="160" t="s">
        <v>295</v>
      </c>
      <c r="ES894" s="401"/>
      <c r="ET894" s="398"/>
      <c r="EU894" s="425"/>
      <c r="EV894" s="153"/>
      <c r="EW894" s="158" t="s">
        <v>293</v>
      </c>
      <c r="EX894" s="159" t="s">
        <v>294</v>
      </c>
      <c r="EY894" s="159" t="s">
        <v>293</v>
      </c>
      <c r="EZ894" s="160" t="s">
        <v>295</v>
      </c>
      <c r="FB894" s="400"/>
      <c r="FC894" s="398"/>
      <c r="FD894" s="424"/>
      <c r="FE894" s="153"/>
      <c r="FF894" s="158" t="s">
        <v>293</v>
      </c>
      <c r="FG894" s="159" t="s">
        <v>294</v>
      </c>
      <c r="FH894" s="159" t="s">
        <v>293</v>
      </c>
      <c r="FI894" s="160" t="s">
        <v>295</v>
      </c>
      <c r="FK894" s="401"/>
    </row>
    <row r="895" spans="1:167" ht="15" customHeight="1" x14ac:dyDescent="0.25">
      <c r="A895" s="153"/>
      <c r="B895" s="704"/>
      <c r="C895" s="704"/>
      <c r="D895" s="704"/>
      <c r="E895" s="704"/>
      <c r="F895" s="704"/>
      <c r="G895" s="399"/>
      <c r="H895" s="161">
        <v>0</v>
      </c>
      <c r="I895" s="162">
        <v>0</v>
      </c>
      <c r="J895" s="163">
        <v>17707.2</v>
      </c>
      <c r="K895" s="164">
        <v>15.66</v>
      </c>
      <c r="L895" s="178"/>
      <c r="M895" s="199">
        <v>0</v>
      </c>
      <c r="N895" s="172">
        <v>0</v>
      </c>
      <c r="O895" s="170" t="s">
        <v>296</v>
      </c>
      <c r="P895" s="171">
        <v>11.1</v>
      </c>
      <c r="Q895" s="183"/>
      <c r="R895" s="183"/>
      <c r="S895" s="183"/>
      <c r="T895" s="183"/>
      <c r="U895" s="183"/>
      <c r="V895" s="153"/>
      <c r="W895" s="152"/>
      <c r="X895" s="398"/>
      <c r="Y895" s="398"/>
      <c r="Z895" s="398"/>
      <c r="AA895" s="398"/>
      <c r="AB895" s="398"/>
      <c r="AC895" s="398"/>
      <c r="AD895" s="398"/>
      <c r="AE895" s="398"/>
      <c r="AF895" s="398"/>
      <c r="AG895" s="398"/>
      <c r="AH895" s="398"/>
      <c r="AI895" s="398"/>
      <c r="AJ895" s="398"/>
      <c r="AK895" s="398"/>
      <c r="AL895" s="398"/>
      <c r="AM895" s="398"/>
      <c r="AN895" s="398"/>
      <c r="AO895" s="398"/>
      <c r="AP895" s="398"/>
      <c r="AQ895" s="398"/>
      <c r="AR895" s="398"/>
      <c r="AS895" s="398"/>
      <c r="AT895" s="398"/>
      <c r="AU895" s="398"/>
      <c r="AV895" s="398"/>
      <c r="AW895" s="398"/>
      <c r="AX895" s="398"/>
      <c r="AY895" s="398"/>
      <c r="AZ895" s="398"/>
      <c r="BA895" s="398"/>
      <c r="BB895" s="398"/>
      <c r="BC895" s="398"/>
      <c r="BD895" s="398"/>
      <c r="BE895" s="398"/>
      <c r="BF895" s="398"/>
      <c r="BG895" s="398"/>
      <c r="BH895" s="398"/>
      <c r="BI895" s="398"/>
      <c r="BJ895" s="398"/>
      <c r="BK895" s="398"/>
      <c r="BL895" s="398"/>
      <c r="BM895" s="398"/>
      <c r="BN895" s="398"/>
      <c r="BO895" s="398"/>
      <c r="BP895" s="398"/>
      <c r="BQ895" s="398"/>
      <c r="BR895" s="398"/>
      <c r="BS895" s="398"/>
      <c r="BT895" s="398"/>
      <c r="BU895" s="398"/>
      <c r="BV895" s="398"/>
      <c r="BW895" s="398"/>
      <c r="BX895" s="398"/>
      <c r="BY895" s="398"/>
      <c r="BZ895" s="398"/>
      <c r="CA895" s="398"/>
      <c r="CB895" s="398"/>
      <c r="CC895" s="398"/>
      <c r="CD895" s="398"/>
      <c r="CE895" s="398"/>
      <c r="CF895" s="398"/>
      <c r="CG895" s="398"/>
      <c r="CH895" s="398"/>
      <c r="CI895" s="398"/>
      <c r="CJ895" s="424"/>
      <c r="CK895" s="153"/>
      <c r="CL895" s="161">
        <v>0</v>
      </c>
      <c r="CM895" s="162">
        <v>0</v>
      </c>
      <c r="CN895" s="163">
        <v>17707.2</v>
      </c>
      <c r="CO895" s="164">
        <v>15.66</v>
      </c>
      <c r="CQ895" s="401"/>
      <c r="CR895" s="398"/>
      <c r="CS895" s="398"/>
      <c r="CT895" s="398"/>
      <c r="CU895" s="398"/>
      <c r="CV895" s="398"/>
      <c r="CW895" s="398"/>
      <c r="CX895" s="398"/>
      <c r="CY895" s="398"/>
      <c r="CZ895" s="398"/>
      <c r="DA895" s="398"/>
      <c r="DB895" s="398"/>
      <c r="DC895" s="398"/>
      <c r="DD895" s="398"/>
      <c r="DE895" s="398"/>
      <c r="DF895" s="398"/>
      <c r="DG895" s="398"/>
      <c r="DH895" s="398"/>
      <c r="DI895" s="398"/>
      <c r="DJ895" s="398"/>
      <c r="DK895" s="398"/>
      <c r="DL895" s="398"/>
      <c r="DM895" s="398"/>
      <c r="DN895" s="398"/>
      <c r="DO895" s="398"/>
      <c r="DP895" s="398"/>
      <c r="DQ895" s="398"/>
      <c r="DR895" s="398"/>
      <c r="DS895" s="398"/>
      <c r="DT895" s="398"/>
      <c r="DU895" s="398"/>
      <c r="DV895" s="398"/>
      <c r="DW895" s="398"/>
      <c r="DX895" s="398"/>
      <c r="DY895" s="398"/>
      <c r="DZ895" s="398"/>
      <c r="EA895" s="398"/>
      <c r="EB895" s="398"/>
      <c r="EC895" s="425"/>
      <c r="ED895" s="153"/>
      <c r="EE895" s="161">
        <v>0</v>
      </c>
      <c r="EF895" s="162">
        <v>0</v>
      </c>
      <c r="EG895" s="163">
        <v>17707.2</v>
      </c>
      <c r="EH895" s="164">
        <v>15.66</v>
      </c>
      <c r="EJ895" s="400"/>
      <c r="EK895" s="398"/>
      <c r="EL895" s="424"/>
      <c r="EM895" s="153"/>
      <c r="EN895" s="161">
        <v>0</v>
      </c>
      <c r="EO895" s="162">
        <v>0</v>
      </c>
      <c r="EP895" s="163">
        <v>17707.2</v>
      </c>
      <c r="EQ895" s="164">
        <v>15.66</v>
      </c>
      <c r="ES895" s="401"/>
      <c r="ET895" s="398"/>
      <c r="EU895" s="425"/>
      <c r="EV895" s="153"/>
      <c r="EW895" s="161">
        <v>0</v>
      </c>
      <c r="EX895" s="162">
        <v>0</v>
      </c>
      <c r="EY895" s="163">
        <v>17707.2</v>
      </c>
      <c r="EZ895" s="164">
        <v>15.66</v>
      </c>
      <c r="FB895" s="400"/>
      <c r="FC895" s="398"/>
      <c r="FD895" s="424"/>
      <c r="FE895" s="153"/>
      <c r="FF895" s="161">
        <v>0</v>
      </c>
      <c r="FG895" s="162">
        <v>0</v>
      </c>
      <c r="FH895" s="163">
        <v>17707.2</v>
      </c>
      <c r="FI895" s="164">
        <v>15.66</v>
      </c>
      <c r="FK895" s="401"/>
    </row>
    <row r="896" spans="1:167" ht="15" customHeight="1" x14ac:dyDescent="0.25">
      <c r="A896" s="153"/>
      <c r="B896" s="704"/>
      <c r="C896" s="704"/>
      <c r="D896" s="704"/>
      <c r="E896" s="704"/>
      <c r="F896" s="704"/>
      <c r="G896" s="399"/>
      <c r="H896" s="165">
        <v>17707.2</v>
      </c>
      <c r="I896" s="166">
        <v>2772.95</v>
      </c>
      <c r="J896" s="166">
        <v>15300</v>
      </c>
      <c r="K896" s="167">
        <v>18.27</v>
      </c>
      <c r="L896" s="178"/>
      <c r="Q896" s="175"/>
      <c r="R896" s="175"/>
      <c r="S896" s="175"/>
      <c r="T896" s="175"/>
      <c r="U896" s="175"/>
      <c r="V896" s="153"/>
      <c r="W896" s="152"/>
      <c r="X896" s="398"/>
      <c r="Y896" s="398"/>
      <c r="Z896" s="398"/>
      <c r="AA896" s="398"/>
      <c r="AB896" s="398"/>
      <c r="AC896" s="398"/>
      <c r="AD896" s="398"/>
      <c r="AE896" s="398"/>
      <c r="AF896" s="398"/>
      <c r="AG896" s="398"/>
      <c r="AH896" s="398"/>
      <c r="AI896" s="398"/>
      <c r="AJ896" s="398"/>
      <c r="AK896" s="398"/>
      <c r="AL896" s="398"/>
      <c r="AM896" s="398"/>
      <c r="AN896" s="398"/>
      <c r="AO896" s="398"/>
      <c r="AP896" s="398"/>
      <c r="AQ896" s="398"/>
      <c r="AR896" s="398"/>
      <c r="AS896" s="398"/>
      <c r="AT896" s="398"/>
      <c r="AU896" s="398"/>
      <c r="AV896" s="398"/>
      <c r="AW896" s="398"/>
      <c r="AX896" s="398"/>
      <c r="AY896" s="398"/>
      <c r="AZ896" s="398"/>
      <c r="BA896" s="398"/>
      <c r="BB896" s="398"/>
      <c r="BC896" s="398"/>
      <c r="BD896" s="398"/>
      <c r="BE896" s="398"/>
      <c r="BF896" s="398"/>
      <c r="BG896" s="398"/>
      <c r="BH896" s="398"/>
      <c r="BI896" s="398"/>
      <c r="BJ896" s="398"/>
      <c r="BK896" s="398"/>
      <c r="BL896" s="398"/>
      <c r="BM896" s="398"/>
      <c r="BN896" s="398"/>
      <c r="BO896" s="398"/>
      <c r="BP896" s="398"/>
      <c r="BQ896" s="398"/>
      <c r="BR896" s="398"/>
      <c r="BS896" s="398"/>
      <c r="BT896" s="398"/>
      <c r="BU896" s="398"/>
      <c r="BV896" s="398"/>
      <c r="BW896" s="398"/>
      <c r="BX896" s="398"/>
      <c r="BY896" s="398"/>
      <c r="BZ896" s="398"/>
      <c r="CA896" s="398"/>
      <c r="CB896" s="398"/>
      <c r="CC896" s="398"/>
      <c r="CD896" s="398"/>
      <c r="CE896" s="398"/>
      <c r="CF896" s="398"/>
      <c r="CG896" s="398"/>
      <c r="CH896" s="398"/>
      <c r="CI896" s="398"/>
      <c r="CJ896" s="424"/>
      <c r="CK896" s="153"/>
      <c r="CL896" s="165">
        <v>17707.2</v>
      </c>
      <c r="CM896" s="166">
        <v>2772.95</v>
      </c>
      <c r="CN896" s="166">
        <v>15300</v>
      </c>
      <c r="CO896" s="167">
        <v>18.27</v>
      </c>
      <c r="CQ896" s="401"/>
      <c r="CR896" s="398"/>
      <c r="CS896" s="398"/>
      <c r="CT896" s="398"/>
      <c r="CU896" s="398"/>
      <c r="CV896" s="398"/>
      <c r="CW896" s="398"/>
      <c r="CX896" s="398"/>
      <c r="CY896" s="398"/>
      <c r="CZ896" s="398"/>
      <c r="DA896" s="398"/>
      <c r="DB896" s="398"/>
      <c r="DC896" s="398"/>
      <c r="DD896" s="398"/>
      <c r="DE896" s="398"/>
      <c r="DF896" s="398"/>
      <c r="DG896" s="398"/>
      <c r="DH896" s="398"/>
      <c r="DI896" s="398"/>
      <c r="DJ896" s="398"/>
      <c r="DK896" s="398"/>
      <c r="DL896" s="398"/>
      <c r="DM896" s="398"/>
      <c r="DN896" s="398"/>
      <c r="DO896" s="398"/>
      <c r="DP896" s="398"/>
      <c r="DQ896" s="398"/>
      <c r="DR896" s="398"/>
      <c r="DS896" s="398"/>
      <c r="DT896" s="398"/>
      <c r="DU896" s="398"/>
      <c r="DV896" s="398"/>
      <c r="DW896" s="398"/>
      <c r="DX896" s="398"/>
      <c r="DY896" s="398"/>
      <c r="DZ896" s="398"/>
      <c r="EA896" s="398"/>
      <c r="EB896" s="398"/>
      <c r="EC896" s="425"/>
      <c r="ED896" s="153"/>
      <c r="EE896" s="165">
        <v>17707.2</v>
      </c>
      <c r="EF896" s="166">
        <v>2772.95</v>
      </c>
      <c r="EG896" s="166">
        <v>15300</v>
      </c>
      <c r="EH896" s="167">
        <v>18.27</v>
      </c>
      <c r="EJ896" s="400"/>
      <c r="EK896" s="398"/>
      <c r="EL896" s="424"/>
      <c r="EM896" s="153"/>
      <c r="EN896" s="165">
        <v>17707.2</v>
      </c>
      <c r="EO896" s="166">
        <v>2772.95</v>
      </c>
      <c r="EP896" s="166">
        <v>15300</v>
      </c>
      <c r="EQ896" s="167">
        <v>18.27</v>
      </c>
      <c r="ES896" s="401"/>
      <c r="ET896" s="398"/>
      <c r="EU896" s="425"/>
      <c r="EV896" s="153"/>
      <c r="EW896" s="165">
        <v>17707.2</v>
      </c>
      <c r="EX896" s="166">
        <v>2772.95</v>
      </c>
      <c r="EY896" s="166">
        <v>15300</v>
      </c>
      <c r="EZ896" s="167">
        <v>18.27</v>
      </c>
      <c r="FB896" s="400"/>
      <c r="FC896" s="398"/>
      <c r="FD896" s="424"/>
      <c r="FE896" s="153"/>
      <c r="FF896" s="165">
        <v>17707.2</v>
      </c>
      <c r="FG896" s="166">
        <v>2772.95</v>
      </c>
      <c r="FH896" s="166">
        <v>15300</v>
      </c>
      <c r="FI896" s="167">
        <v>18.27</v>
      </c>
      <c r="FK896" s="401"/>
    </row>
    <row r="897" spans="1:167" ht="15" customHeight="1" x14ac:dyDescent="0.25">
      <c r="A897" s="153"/>
      <c r="B897" s="704"/>
      <c r="C897" s="704"/>
      <c r="D897" s="704"/>
      <c r="E897" s="704"/>
      <c r="F897" s="704"/>
      <c r="G897" s="399"/>
      <c r="H897" s="168">
        <v>33007.199999999997</v>
      </c>
      <c r="I897" s="163">
        <v>5568.26</v>
      </c>
      <c r="J897" s="163">
        <v>20400</v>
      </c>
      <c r="K897" s="164">
        <v>24.14</v>
      </c>
      <c r="L897" s="178"/>
      <c r="Q897" s="175"/>
      <c r="R897" s="175"/>
      <c r="S897" s="175"/>
      <c r="T897" s="175"/>
      <c r="U897" s="175"/>
      <c r="V897" s="153"/>
      <c r="W897" s="152"/>
      <c r="X897" s="398"/>
      <c r="Y897" s="398"/>
      <c r="Z897" s="398"/>
      <c r="AA897" s="398"/>
      <c r="AB897" s="398"/>
      <c r="AC897" s="398"/>
      <c r="AD897" s="398"/>
      <c r="AE897" s="398"/>
      <c r="AF897" s="398"/>
      <c r="AG897" s="398"/>
      <c r="AH897" s="398"/>
      <c r="AI897" s="398"/>
      <c r="AJ897" s="398"/>
      <c r="AK897" s="398"/>
      <c r="AL897" s="398"/>
      <c r="AM897" s="398"/>
      <c r="AN897" s="398"/>
      <c r="AO897" s="398"/>
      <c r="AP897" s="398"/>
      <c r="AQ897" s="398"/>
      <c r="AR897" s="398"/>
      <c r="AS897" s="398"/>
      <c r="AT897" s="398"/>
      <c r="AU897" s="398"/>
      <c r="AV897" s="398"/>
      <c r="AW897" s="398"/>
      <c r="AX897" s="398"/>
      <c r="AY897" s="398"/>
      <c r="AZ897" s="398"/>
      <c r="BA897" s="398"/>
      <c r="BB897" s="398"/>
      <c r="BC897" s="398"/>
      <c r="BD897" s="398"/>
      <c r="BE897" s="398"/>
      <c r="BF897" s="398"/>
      <c r="BG897" s="398"/>
      <c r="BH897" s="398"/>
      <c r="BI897" s="398"/>
      <c r="BJ897" s="398"/>
      <c r="BK897" s="398"/>
      <c r="BL897" s="398"/>
      <c r="BM897" s="398"/>
      <c r="BN897" s="398"/>
      <c r="BO897" s="398"/>
      <c r="BP897" s="398"/>
      <c r="BQ897" s="398"/>
      <c r="BR897" s="398"/>
      <c r="BS897" s="398"/>
      <c r="BT897" s="398"/>
      <c r="BU897" s="398"/>
      <c r="BV897" s="398"/>
      <c r="BW897" s="398"/>
      <c r="BX897" s="398"/>
      <c r="BY897" s="398"/>
      <c r="BZ897" s="398"/>
      <c r="CA897" s="398"/>
      <c r="CB897" s="398"/>
      <c r="CC897" s="398"/>
      <c r="CD897" s="398"/>
      <c r="CE897" s="398"/>
      <c r="CF897" s="398"/>
      <c r="CG897" s="398"/>
      <c r="CH897" s="398"/>
      <c r="CI897" s="398"/>
      <c r="CJ897" s="424"/>
      <c r="CK897" s="153"/>
      <c r="CL897" s="168">
        <v>33007.199999999997</v>
      </c>
      <c r="CM897" s="163">
        <v>5568.26</v>
      </c>
      <c r="CN897" s="163">
        <v>20400</v>
      </c>
      <c r="CO897" s="164">
        <v>24.14</v>
      </c>
      <c r="CQ897" s="401"/>
      <c r="CR897" s="398"/>
      <c r="CS897" s="398"/>
      <c r="CT897" s="398"/>
      <c r="CU897" s="398"/>
      <c r="CV897" s="398"/>
      <c r="CW897" s="398"/>
      <c r="CX897" s="398"/>
      <c r="CY897" s="398"/>
      <c r="CZ897" s="398"/>
      <c r="DA897" s="398"/>
      <c r="DB897" s="398"/>
      <c r="DC897" s="398"/>
      <c r="DD897" s="398"/>
      <c r="DE897" s="398"/>
      <c r="DF897" s="398"/>
      <c r="DG897" s="398"/>
      <c r="DH897" s="398"/>
      <c r="DI897" s="398"/>
      <c r="DJ897" s="398"/>
      <c r="DK897" s="398"/>
      <c r="DL897" s="398"/>
      <c r="DM897" s="398"/>
      <c r="DN897" s="398"/>
      <c r="DO897" s="398"/>
      <c r="DP897" s="398"/>
      <c r="DQ897" s="398"/>
      <c r="DR897" s="398"/>
      <c r="DS897" s="398"/>
      <c r="DT897" s="398"/>
      <c r="DU897" s="398"/>
      <c r="DV897" s="398"/>
      <c r="DW897" s="398"/>
      <c r="DX897" s="398"/>
      <c r="DY897" s="398"/>
      <c r="DZ897" s="398"/>
      <c r="EA897" s="398"/>
      <c r="EB897" s="398"/>
      <c r="EC897" s="425"/>
      <c r="ED897" s="153"/>
      <c r="EE897" s="168">
        <v>33007.199999999997</v>
      </c>
      <c r="EF897" s="163">
        <v>5568.26</v>
      </c>
      <c r="EG897" s="163">
        <v>20400</v>
      </c>
      <c r="EH897" s="164">
        <v>24.14</v>
      </c>
      <c r="EJ897" s="400"/>
      <c r="EK897" s="398"/>
      <c r="EL897" s="424"/>
      <c r="EM897" s="153"/>
      <c r="EN897" s="168">
        <v>33007.199999999997</v>
      </c>
      <c r="EO897" s="163">
        <v>5568.26</v>
      </c>
      <c r="EP897" s="163">
        <v>20400</v>
      </c>
      <c r="EQ897" s="164">
        <v>24.14</v>
      </c>
      <c r="ES897" s="401"/>
      <c r="ET897" s="398"/>
      <c r="EU897" s="425"/>
      <c r="EV897" s="153"/>
      <c r="EW897" s="168">
        <v>33007.199999999997</v>
      </c>
      <c r="EX897" s="163">
        <v>5568.26</v>
      </c>
      <c r="EY897" s="163">
        <v>20400</v>
      </c>
      <c r="EZ897" s="164">
        <v>24.14</v>
      </c>
      <c r="FB897" s="400"/>
      <c r="FC897" s="398"/>
      <c r="FD897" s="424"/>
      <c r="FE897" s="153"/>
      <c r="FF897" s="168">
        <v>33007.199999999997</v>
      </c>
      <c r="FG897" s="163">
        <v>5568.26</v>
      </c>
      <c r="FH897" s="163">
        <v>20400</v>
      </c>
      <c r="FI897" s="164">
        <v>24.14</v>
      </c>
      <c r="FK897" s="401"/>
    </row>
    <row r="898" spans="1:167" ht="15" customHeight="1" x14ac:dyDescent="0.25">
      <c r="A898" s="153"/>
      <c r="B898" s="704"/>
      <c r="C898" s="704"/>
      <c r="D898" s="704"/>
      <c r="E898" s="704"/>
      <c r="F898" s="704"/>
      <c r="G898" s="399"/>
      <c r="H898" s="179">
        <v>53407.199999999997</v>
      </c>
      <c r="I898" s="180">
        <v>10492.82</v>
      </c>
      <c r="J898" s="180" t="s">
        <v>296</v>
      </c>
      <c r="K898" s="181">
        <v>27.13</v>
      </c>
      <c r="L898" s="178"/>
      <c r="M898" s="178"/>
      <c r="N898" s="178"/>
      <c r="O898" s="178"/>
      <c r="P898" s="178"/>
      <c r="Q898" s="420"/>
      <c r="R898" s="420"/>
      <c r="S898" s="420"/>
      <c r="T898" s="420"/>
      <c r="U898" s="420"/>
      <c r="V898" s="153"/>
      <c r="W898" s="152"/>
      <c r="X898" s="398"/>
      <c r="Y898" s="398"/>
      <c r="Z898" s="398"/>
      <c r="AA898" s="398"/>
      <c r="AB898" s="398"/>
      <c r="AC898" s="398"/>
      <c r="AD898" s="398"/>
      <c r="AE898" s="398"/>
      <c r="AF898" s="398"/>
      <c r="AG898" s="398"/>
      <c r="AH898" s="398"/>
      <c r="AI898" s="398"/>
      <c r="AJ898" s="398"/>
      <c r="AK898" s="398"/>
      <c r="AL898" s="398"/>
      <c r="AM898" s="398"/>
      <c r="AN898" s="398"/>
      <c r="AO898" s="398"/>
      <c r="AP898" s="398"/>
      <c r="AQ898" s="398"/>
      <c r="AR898" s="398"/>
      <c r="AS898" s="398"/>
      <c r="AT898" s="398"/>
      <c r="AU898" s="398"/>
      <c r="AV898" s="398"/>
      <c r="AW898" s="398"/>
      <c r="AX898" s="398"/>
      <c r="AY898" s="398"/>
      <c r="AZ898" s="398"/>
      <c r="BA898" s="398"/>
      <c r="BB898" s="398"/>
      <c r="BC898" s="398"/>
      <c r="BD898" s="398"/>
      <c r="BE898" s="398"/>
      <c r="BF898" s="398"/>
      <c r="BG898" s="398"/>
      <c r="BH898" s="398"/>
      <c r="BI898" s="398"/>
      <c r="BJ898" s="398"/>
      <c r="BK898" s="398"/>
      <c r="BL898" s="398"/>
      <c r="BM898" s="398"/>
      <c r="BN898" s="398"/>
      <c r="BO898" s="398"/>
      <c r="BP898" s="398"/>
      <c r="BQ898" s="398"/>
      <c r="BR898" s="398"/>
      <c r="BS898" s="398"/>
      <c r="BT898" s="398"/>
      <c r="BU898" s="398"/>
      <c r="BV898" s="398"/>
      <c r="BW898" s="398"/>
      <c r="BX898" s="398"/>
      <c r="BY898" s="398"/>
      <c r="BZ898" s="398"/>
      <c r="CA898" s="398"/>
      <c r="CB898" s="398"/>
      <c r="CC898" s="398"/>
      <c r="CD898" s="398"/>
      <c r="CE898" s="398"/>
      <c r="CF898" s="398"/>
      <c r="CG898" s="398"/>
      <c r="CH898" s="398"/>
      <c r="CI898" s="398"/>
      <c r="CJ898" s="424"/>
      <c r="CK898" s="153"/>
      <c r="CL898" s="179">
        <v>53407.199999999997</v>
      </c>
      <c r="CM898" s="180">
        <v>10492.82</v>
      </c>
      <c r="CN898" s="180" t="s">
        <v>296</v>
      </c>
      <c r="CO898" s="181">
        <v>27.13</v>
      </c>
      <c r="CQ898" s="401"/>
      <c r="CR898" s="398"/>
      <c r="CS898" s="398"/>
      <c r="CT898" s="398"/>
      <c r="CU898" s="398"/>
      <c r="CV898" s="398"/>
      <c r="CW898" s="398"/>
      <c r="CX898" s="398"/>
      <c r="CY898" s="398"/>
      <c r="CZ898" s="398"/>
      <c r="DA898" s="398"/>
      <c r="DB898" s="398"/>
      <c r="DC898" s="398"/>
      <c r="DD898" s="398"/>
      <c r="DE898" s="398"/>
      <c r="DF898" s="398"/>
      <c r="DG898" s="398"/>
      <c r="DH898" s="398"/>
      <c r="DI898" s="398"/>
      <c r="DJ898" s="398"/>
      <c r="DK898" s="398"/>
      <c r="DL898" s="398"/>
      <c r="DM898" s="398"/>
      <c r="DN898" s="398"/>
      <c r="DO898" s="398"/>
      <c r="DP898" s="398"/>
      <c r="DQ898" s="398"/>
      <c r="DR898" s="398"/>
      <c r="DS898" s="398"/>
      <c r="DT898" s="398"/>
      <c r="DU898" s="398"/>
      <c r="DV898" s="398"/>
      <c r="DW898" s="398"/>
      <c r="DX898" s="398"/>
      <c r="DY898" s="398"/>
      <c r="DZ898" s="398"/>
      <c r="EA898" s="398"/>
      <c r="EB898" s="398"/>
      <c r="EC898" s="425"/>
      <c r="ED898" s="153"/>
      <c r="EE898" s="179">
        <v>53407.199999999997</v>
      </c>
      <c r="EF898" s="180">
        <v>10492.82</v>
      </c>
      <c r="EG898" s="180" t="s">
        <v>296</v>
      </c>
      <c r="EH898" s="181">
        <v>27.13</v>
      </c>
      <c r="EJ898" s="400"/>
      <c r="EK898" s="398"/>
      <c r="EL898" s="424"/>
      <c r="EM898" s="153"/>
      <c r="EN898" s="179">
        <v>53407.199999999997</v>
      </c>
      <c r="EO898" s="180">
        <v>10492.82</v>
      </c>
      <c r="EP898" s="180" t="s">
        <v>296</v>
      </c>
      <c r="EQ898" s="181">
        <v>27.13</v>
      </c>
      <c r="ES898" s="401"/>
      <c r="ET898" s="398"/>
      <c r="EU898" s="425"/>
      <c r="EV898" s="153"/>
      <c r="EW898" s="179">
        <v>53407.199999999997</v>
      </c>
      <c r="EX898" s="180">
        <v>10492.82</v>
      </c>
      <c r="EY898" s="180" t="s">
        <v>296</v>
      </c>
      <c r="EZ898" s="181">
        <v>27.13</v>
      </c>
      <c r="FB898" s="400"/>
      <c r="FC898" s="398"/>
      <c r="FD898" s="424"/>
      <c r="FE898" s="153"/>
      <c r="FF898" s="179">
        <v>53407.199999999997</v>
      </c>
      <c r="FG898" s="180">
        <v>10492.82</v>
      </c>
      <c r="FH898" s="180" t="s">
        <v>296</v>
      </c>
      <c r="FI898" s="181">
        <v>27.13</v>
      </c>
      <c r="FK898" s="401"/>
    </row>
    <row r="899" spans="1:167" ht="15" customHeight="1" x14ac:dyDescent="0.25">
      <c r="A899" s="153"/>
      <c r="B899" s="704"/>
      <c r="C899" s="704"/>
      <c r="D899" s="704"/>
      <c r="E899" s="704"/>
      <c r="F899" s="704"/>
      <c r="G899" s="399"/>
      <c r="L899" s="178"/>
      <c r="M899" s="178"/>
      <c r="N899" s="178"/>
      <c r="O899" s="178"/>
      <c r="P899" s="178"/>
      <c r="Q899" s="420"/>
      <c r="R899" s="420"/>
      <c r="S899" s="420"/>
      <c r="T899" s="420"/>
      <c r="U899" s="420"/>
      <c r="V899" s="153"/>
      <c r="W899" s="152"/>
      <c r="X899" s="398"/>
      <c r="Y899" s="398"/>
      <c r="Z899" s="398"/>
      <c r="AA899" s="398"/>
      <c r="AB899" s="398"/>
      <c r="AC899" s="398"/>
      <c r="AD899" s="398"/>
      <c r="AE899" s="398"/>
      <c r="AF899" s="398"/>
      <c r="AG899" s="398"/>
      <c r="AH899" s="398"/>
      <c r="AI899" s="398"/>
      <c r="AJ899" s="398"/>
      <c r="AK899" s="398"/>
      <c r="AL899" s="398"/>
      <c r="AM899" s="398"/>
      <c r="AN899" s="398"/>
      <c r="AO899" s="398"/>
      <c r="AP899" s="398"/>
      <c r="AQ899" s="398"/>
      <c r="AR899" s="398"/>
      <c r="AS899" s="398"/>
      <c r="AT899" s="398"/>
      <c r="AU899" s="398"/>
      <c r="AV899" s="398"/>
      <c r="AW899" s="398"/>
      <c r="AX899" s="398"/>
      <c r="AY899" s="398"/>
      <c r="AZ899" s="398"/>
      <c r="BA899" s="398"/>
      <c r="BB899" s="398"/>
      <c r="BC899" s="398"/>
      <c r="BD899" s="398"/>
      <c r="BE899" s="398"/>
      <c r="BF899" s="398"/>
      <c r="BG899" s="398"/>
      <c r="BH899" s="398"/>
      <c r="BI899" s="398"/>
      <c r="BJ899" s="398"/>
      <c r="BK899" s="398"/>
      <c r="BL899" s="398"/>
      <c r="BM899" s="398"/>
      <c r="BN899" s="398"/>
      <c r="BO899" s="398"/>
      <c r="BP899" s="398"/>
      <c r="BQ899" s="398"/>
      <c r="BR899" s="398"/>
      <c r="BS899" s="398"/>
      <c r="BT899" s="398"/>
      <c r="BU899" s="398"/>
      <c r="BV899" s="398"/>
      <c r="BW899" s="398"/>
      <c r="BX899" s="398"/>
      <c r="BY899" s="398"/>
      <c r="BZ899" s="398"/>
      <c r="CA899" s="398"/>
      <c r="CB899" s="398"/>
      <c r="CC899" s="398"/>
      <c r="CD899" s="398"/>
      <c r="CE899" s="398"/>
      <c r="CF899" s="398"/>
      <c r="CG899" s="398"/>
      <c r="CH899" s="398"/>
      <c r="CI899" s="398"/>
      <c r="CJ899" s="424"/>
      <c r="CK899" s="153"/>
      <c r="CQ899" s="401"/>
      <c r="CR899" s="398"/>
      <c r="CS899" s="398"/>
      <c r="CT899" s="398"/>
      <c r="CU899" s="398"/>
      <c r="CV899" s="398"/>
      <c r="CW899" s="398"/>
      <c r="CX899" s="398"/>
      <c r="CY899" s="398"/>
      <c r="CZ899" s="398"/>
      <c r="DA899" s="398"/>
      <c r="DB899" s="398"/>
      <c r="DC899" s="398"/>
      <c r="DD899" s="398"/>
      <c r="DE899" s="398"/>
      <c r="DF899" s="398"/>
      <c r="DG899" s="398"/>
      <c r="DH899" s="398"/>
      <c r="DI899" s="398"/>
      <c r="DJ899" s="398"/>
      <c r="DK899" s="398"/>
      <c r="DL899" s="398"/>
      <c r="DM899" s="398"/>
      <c r="DN899" s="398"/>
      <c r="DO899" s="398"/>
      <c r="DP899" s="398"/>
      <c r="DQ899" s="398"/>
      <c r="DR899" s="398"/>
      <c r="DS899" s="398"/>
      <c r="DT899" s="398"/>
      <c r="DU899" s="398"/>
      <c r="DV899" s="398"/>
      <c r="DW899" s="398"/>
      <c r="DX899" s="398"/>
      <c r="DY899" s="398"/>
      <c r="DZ899" s="398"/>
      <c r="EA899" s="398"/>
      <c r="EB899" s="398"/>
      <c r="EC899" s="425"/>
      <c r="ED899" s="153"/>
      <c r="EJ899" s="400"/>
      <c r="EK899" s="398"/>
      <c r="EL899" s="424"/>
      <c r="EM899" s="153"/>
      <c r="ES899" s="401"/>
      <c r="ET899" s="398"/>
      <c r="EU899" s="425"/>
      <c r="EV899" s="153"/>
      <c r="FB899" s="400"/>
      <c r="FC899" s="398"/>
      <c r="FD899" s="424"/>
      <c r="FE899" s="153"/>
      <c r="FK899" s="401"/>
    </row>
    <row r="900" spans="1:167" ht="15" customHeight="1" x14ac:dyDescent="0.25">
      <c r="A900" s="153"/>
      <c r="B900" s="704"/>
      <c r="C900" s="704"/>
      <c r="D900" s="704"/>
      <c r="E900" s="704"/>
      <c r="F900" s="704"/>
      <c r="G900" s="399"/>
      <c r="H900" s="687" t="s">
        <v>297</v>
      </c>
      <c r="I900" s="688"/>
      <c r="J900" s="688"/>
      <c r="K900" s="689"/>
      <c r="L900" s="178"/>
      <c r="M900" s="687" t="s">
        <v>298</v>
      </c>
      <c r="N900" s="688"/>
      <c r="O900" s="688"/>
      <c r="P900" s="689"/>
      <c r="Q900" s="420"/>
      <c r="R900" s="420"/>
      <c r="S900" s="420"/>
      <c r="T900" s="420"/>
      <c r="U900" s="420"/>
      <c r="V900" s="153"/>
      <c r="W900" s="152"/>
      <c r="X900" s="398"/>
      <c r="Y900" s="398"/>
      <c r="Z900" s="398"/>
      <c r="AA900" s="398"/>
      <c r="AB900" s="398"/>
      <c r="AC900" s="398"/>
      <c r="AD900" s="398"/>
      <c r="AE900" s="398"/>
      <c r="AF900" s="398"/>
      <c r="AG900" s="398"/>
      <c r="AH900" s="398"/>
      <c r="AI900" s="398"/>
      <c r="AJ900" s="398"/>
      <c r="AK900" s="398"/>
      <c r="AL900" s="398"/>
      <c r="AM900" s="398"/>
      <c r="AN900" s="398"/>
      <c r="AO900" s="398"/>
      <c r="AP900" s="398"/>
      <c r="AQ900" s="398"/>
      <c r="AR900" s="398"/>
      <c r="AS900" s="398"/>
      <c r="AT900" s="398"/>
      <c r="AU900" s="398"/>
      <c r="AV900" s="398"/>
      <c r="AW900" s="398"/>
      <c r="AX900" s="398"/>
      <c r="AY900" s="398"/>
      <c r="AZ900" s="398"/>
      <c r="BA900" s="398"/>
      <c r="BB900" s="398"/>
      <c r="BC900" s="398"/>
      <c r="BD900" s="398"/>
      <c r="BE900" s="398"/>
      <c r="BF900" s="398"/>
      <c r="BG900" s="398"/>
      <c r="BH900" s="398"/>
      <c r="BI900" s="398"/>
      <c r="BJ900" s="398"/>
      <c r="BK900" s="398"/>
      <c r="BL900" s="398"/>
      <c r="BM900" s="398"/>
      <c r="BN900" s="398"/>
      <c r="BO900" s="398"/>
      <c r="BP900" s="398"/>
      <c r="BQ900" s="398"/>
      <c r="BR900" s="398"/>
      <c r="BS900" s="398"/>
      <c r="BT900" s="398"/>
      <c r="BU900" s="398"/>
      <c r="BV900" s="398"/>
      <c r="BW900" s="398"/>
      <c r="BX900" s="398"/>
      <c r="BY900" s="398"/>
      <c r="BZ900" s="398"/>
      <c r="CA900" s="398"/>
      <c r="CB900" s="398"/>
      <c r="CC900" s="398"/>
      <c r="CD900" s="398"/>
      <c r="CE900" s="398"/>
      <c r="CF900" s="398"/>
      <c r="CG900" s="398"/>
      <c r="CH900" s="398"/>
      <c r="CI900" s="398"/>
      <c r="CJ900" s="424"/>
      <c r="CK900" s="153"/>
      <c r="CL900" s="687" t="s">
        <v>322</v>
      </c>
      <c r="CM900" s="688"/>
      <c r="CN900" s="688"/>
      <c r="CO900" s="689"/>
      <c r="CQ900" s="401"/>
      <c r="CR900" s="398"/>
      <c r="CS900" s="398"/>
      <c r="CT900" s="398"/>
      <c r="CU900" s="398"/>
      <c r="CV900" s="398"/>
      <c r="CW900" s="398"/>
      <c r="CX900" s="398"/>
      <c r="CY900" s="398"/>
      <c r="CZ900" s="398"/>
      <c r="DA900" s="398"/>
      <c r="DB900" s="398"/>
      <c r="DC900" s="398"/>
      <c r="DD900" s="398"/>
      <c r="DE900" s="398"/>
      <c r="DF900" s="398"/>
      <c r="DG900" s="398"/>
      <c r="DH900" s="398"/>
      <c r="DI900" s="398"/>
      <c r="DJ900" s="398"/>
      <c r="DK900" s="398"/>
      <c r="DL900" s="398"/>
      <c r="DM900" s="398"/>
      <c r="DN900" s="398"/>
      <c r="DO900" s="398"/>
      <c r="DP900" s="398"/>
      <c r="DQ900" s="398"/>
      <c r="DR900" s="398"/>
      <c r="DS900" s="398"/>
      <c r="DT900" s="398"/>
      <c r="DU900" s="398"/>
      <c r="DV900" s="398"/>
      <c r="DW900" s="398"/>
      <c r="DX900" s="398"/>
      <c r="DY900" s="398"/>
      <c r="DZ900" s="398"/>
      <c r="EA900" s="398"/>
      <c r="EB900" s="398"/>
      <c r="EC900" s="425"/>
      <c r="ED900" s="153"/>
      <c r="EE900" s="687" t="s">
        <v>322</v>
      </c>
      <c r="EF900" s="688"/>
      <c r="EG900" s="688"/>
      <c r="EH900" s="689"/>
      <c r="EJ900" s="400"/>
      <c r="EK900" s="398"/>
      <c r="EL900" s="424"/>
      <c r="EM900" s="153"/>
      <c r="EN900" s="687" t="s">
        <v>322</v>
      </c>
      <c r="EO900" s="688"/>
      <c r="EP900" s="688"/>
      <c r="EQ900" s="689"/>
      <c r="ES900" s="401"/>
      <c r="ET900" s="398"/>
      <c r="EU900" s="425"/>
      <c r="EV900" s="153"/>
      <c r="EW900" s="687" t="s">
        <v>322</v>
      </c>
      <c r="EX900" s="688"/>
      <c r="EY900" s="688"/>
      <c r="EZ900" s="689"/>
      <c r="FB900" s="400"/>
      <c r="FC900" s="398"/>
      <c r="FD900" s="424"/>
      <c r="FE900" s="153"/>
      <c r="FF900" s="687" t="s">
        <v>322</v>
      </c>
      <c r="FG900" s="688"/>
      <c r="FH900" s="688"/>
      <c r="FI900" s="689"/>
      <c r="FK900" s="401"/>
    </row>
    <row r="901" spans="1:167" ht="15" customHeight="1" x14ac:dyDescent="0.25">
      <c r="A901" s="153"/>
      <c r="B901" s="704"/>
      <c r="C901" s="704"/>
      <c r="D901" s="704"/>
      <c r="E901" s="704"/>
      <c r="F901" s="704"/>
      <c r="G901" s="399"/>
      <c r="H901" s="690"/>
      <c r="I901" s="691"/>
      <c r="J901" s="691"/>
      <c r="K901" s="692"/>
      <c r="L901" s="178"/>
      <c r="M901" s="690"/>
      <c r="N901" s="691"/>
      <c r="O901" s="691"/>
      <c r="P901" s="692"/>
      <c r="Q901" s="402"/>
      <c r="R901" s="402"/>
      <c r="S901" s="402"/>
      <c r="T901" s="402"/>
      <c r="U901" s="402"/>
      <c r="V901" s="153"/>
      <c r="W901" s="152"/>
      <c r="X901" s="398"/>
      <c r="Y901" s="398"/>
      <c r="Z901" s="398"/>
      <c r="AA901" s="398"/>
      <c r="AB901" s="398"/>
      <c r="AC901" s="398"/>
      <c r="AD901" s="398"/>
      <c r="AE901" s="398"/>
      <c r="AF901" s="398"/>
      <c r="AG901" s="398"/>
      <c r="AH901" s="398"/>
      <c r="AI901" s="398"/>
      <c r="AJ901" s="398"/>
      <c r="AK901" s="398"/>
      <c r="AL901" s="398"/>
      <c r="AM901" s="398"/>
      <c r="AN901" s="398"/>
      <c r="AO901" s="398"/>
      <c r="AP901" s="398"/>
      <c r="AQ901" s="398"/>
      <c r="AR901" s="398"/>
      <c r="AS901" s="398"/>
      <c r="AT901" s="398"/>
      <c r="AU901" s="398"/>
      <c r="AV901" s="398"/>
      <c r="AW901" s="398"/>
      <c r="AX901" s="398"/>
      <c r="AY901" s="398"/>
      <c r="AZ901" s="398"/>
      <c r="BA901" s="398"/>
      <c r="BB901" s="398"/>
      <c r="BC901" s="398"/>
      <c r="BD901" s="398"/>
      <c r="BE901" s="398"/>
      <c r="BF901" s="398"/>
      <c r="BG901" s="398"/>
      <c r="BH901" s="398"/>
      <c r="BI901" s="398"/>
      <c r="BJ901" s="398"/>
      <c r="BK901" s="398"/>
      <c r="BL901" s="398"/>
      <c r="BM901" s="398"/>
      <c r="BN901" s="398"/>
      <c r="BO901" s="398"/>
      <c r="BP901" s="398"/>
      <c r="BQ901" s="398"/>
      <c r="BR901" s="398"/>
      <c r="BS901" s="398"/>
      <c r="BT901" s="398"/>
      <c r="BU901" s="398"/>
      <c r="BV901" s="398"/>
      <c r="BW901" s="398"/>
      <c r="BX901" s="398"/>
      <c r="BY901" s="398"/>
      <c r="BZ901" s="398"/>
      <c r="CA901" s="398"/>
      <c r="CB901" s="398"/>
      <c r="CC901" s="398"/>
      <c r="CD901" s="398"/>
      <c r="CE901" s="398"/>
      <c r="CF901" s="398"/>
      <c r="CG901" s="398"/>
      <c r="CH901" s="398"/>
      <c r="CI901" s="398"/>
      <c r="CJ901" s="424"/>
      <c r="CK901" s="153"/>
      <c r="CL901" s="690"/>
      <c r="CM901" s="691"/>
      <c r="CN901" s="691"/>
      <c r="CO901" s="692"/>
      <c r="CQ901" s="401"/>
      <c r="CR901" s="398"/>
      <c r="CS901" s="398"/>
      <c r="CT901" s="398"/>
      <c r="CU901" s="398"/>
      <c r="CV901" s="398"/>
      <c r="CW901" s="398"/>
      <c r="CX901" s="398"/>
      <c r="CY901" s="398"/>
      <c r="CZ901" s="398"/>
      <c r="DA901" s="398"/>
      <c r="DB901" s="398"/>
      <c r="DC901" s="398"/>
      <c r="DD901" s="398"/>
      <c r="DE901" s="398"/>
      <c r="DF901" s="398"/>
      <c r="DG901" s="398"/>
      <c r="DH901" s="398"/>
      <c r="DI901" s="398"/>
      <c r="DJ901" s="398"/>
      <c r="DK901" s="398"/>
      <c r="DL901" s="398"/>
      <c r="DM901" s="398"/>
      <c r="DN901" s="398"/>
      <c r="DO901" s="398"/>
      <c r="DP901" s="398"/>
      <c r="DQ901" s="398"/>
      <c r="DR901" s="398"/>
      <c r="DS901" s="398"/>
      <c r="DT901" s="398"/>
      <c r="DU901" s="398"/>
      <c r="DV901" s="398"/>
      <c r="DW901" s="398"/>
      <c r="DX901" s="398"/>
      <c r="DY901" s="398"/>
      <c r="DZ901" s="398"/>
      <c r="EA901" s="398"/>
      <c r="EB901" s="398"/>
      <c r="EC901" s="425"/>
      <c r="ED901" s="153"/>
      <c r="EE901" s="690"/>
      <c r="EF901" s="691"/>
      <c r="EG901" s="691"/>
      <c r="EH901" s="692"/>
      <c r="EJ901" s="400"/>
      <c r="EK901" s="398"/>
      <c r="EL901" s="424"/>
      <c r="EM901" s="153"/>
      <c r="EN901" s="690"/>
      <c r="EO901" s="691"/>
      <c r="EP901" s="691"/>
      <c r="EQ901" s="692"/>
      <c r="ES901" s="401"/>
      <c r="ET901" s="398"/>
      <c r="EU901" s="425"/>
      <c r="EV901" s="153"/>
      <c r="EW901" s="690"/>
      <c r="EX901" s="691"/>
      <c r="EY901" s="691"/>
      <c r="EZ901" s="692"/>
      <c r="FB901" s="400"/>
      <c r="FC901" s="398"/>
      <c r="FD901" s="424"/>
      <c r="FE901" s="153"/>
      <c r="FF901" s="690"/>
      <c r="FG901" s="691"/>
      <c r="FH901" s="691"/>
      <c r="FI901" s="692"/>
      <c r="FK901" s="401"/>
    </row>
    <row r="902" spans="1:167" ht="15" customHeight="1" x14ac:dyDescent="0.25">
      <c r="A902" s="153"/>
      <c r="B902" s="704"/>
      <c r="C902" s="704"/>
      <c r="D902" s="704"/>
      <c r="E902" s="704"/>
      <c r="F902" s="704"/>
      <c r="G902" s="399"/>
      <c r="H902" s="697" t="s">
        <v>286</v>
      </c>
      <c r="I902" s="693" t="s">
        <v>287</v>
      </c>
      <c r="J902" s="693" t="s">
        <v>288</v>
      </c>
      <c r="K902" s="699" t="s">
        <v>289</v>
      </c>
      <c r="L902" s="178"/>
      <c r="M902" s="697" t="s">
        <v>290</v>
      </c>
      <c r="N902" s="693" t="s">
        <v>287</v>
      </c>
      <c r="O902" s="701" t="s">
        <v>291</v>
      </c>
      <c r="P902" s="699" t="s">
        <v>289</v>
      </c>
      <c r="Q902" s="402"/>
      <c r="R902" s="402"/>
      <c r="S902" s="402"/>
      <c r="T902" s="402"/>
      <c r="U902" s="402"/>
      <c r="V902" s="153"/>
      <c r="W902" s="152"/>
      <c r="X902" s="398"/>
      <c r="Y902" s="398"/>
      <c r="Z902" s="398"/>
      <c r="AA902" s="398"/>
      <c r="AB902" s="398"/>
      <c r="AC902" s="398"/>
      <c r="AD902" s="398"/>
      <c r="AE902" s="398"/>
      <c r="AF902" s="398"/>
      <c r="AG902" s="398"/>
      <c r="AH902" s="398"/>
      <c r="AI902" s="398"/>
      <c r="AJ902" s="398"/>
      <c r="AK902" s="398"/>
      <c r="AL902" s="398"/>
      <c r="AM902" s="398"/>
      <c r="AN902" s="398"/>
      <c r="AO902" s="398"/>
      <c r="AP902" s="398"/>
      <c r="AQ902" s="398"/>
      <c r="AR902" s="398"/>
      <c r="AS902" s="398"/>
      <c r="AT902" s="398"/>
      <c r="AU902" s="398"/>
      <c r="AV902" s="398"/>
      <c r="AW902" s="398"/>
      <c r="AX902" s="398"/>
      <c r="AY902" s="398"/>
      <c r="AZ902" s="398"/>
      <c r="BA902" s="398"/>
      <c r="BB902" s="398"/>
      <c r="BC902" s="398"/>
      <c r="BD902" s="398"/>
      <c r="BE902" s="398"/>
      <c r="BF902" s="398"/>
      <c r="BG902" s="398"/>
      <c r="BH902" s="398"/>
      <c r="BI902" s="398"/>
      <c r="BJ902" s="398"/>
      <c r="BK902" s="398"/>
      <c r="BL902" s="398"/>
      <c r="BM902" s="398"/>
      <c r="BN902" s="398"/>
      <c r="BO902" s="398"/>
      <c r="BP902" s="398"/>
      <c r="BQ902" s="398"/>
      <c r="BR902" s="398"/>
      <c r="BS902" s="398"/>
      <c r="BT902" s="398"/>
      <c r="BU902" s="398"/>
      <c r="BV902" s="398"/>
      <c r="BW902" s="398"/>
      <c r="BX902" s="398"/>
      <c r="BY902" s="398"/>
      <c r="BZ902" s="398"/>
      <c r="CA902" s="398"/>
      <c r="CB902" s="398"/>
      <c r="CC902" s="398"/>
      <c r="CD902" s="398"/>
      <c r="CE902" s="398"/>
      <c r="CF902" s="398"/>
      <c r="CG902" s="398"/>
      <c r="CH902" s="398"/>
      <c r="CI902" s="398"/>
      <c r="CJ902" s="424"/>
      <c r="CK902" s="153"/>
      <c r="CL902" s="697" t="s">
        <v>286</v>
      </c>
      <c r="CM902" s="693" t="s">
        <v>287</v>
      </c>
      <c r="CN902" s="693" t="s">
        <v>288</v>
      </c>
      <c r="CO902" s="699" t="s">
        <v>289</v>
      </c>
      <c r="CQ902" s="401"/>
      <c r="CR902" s="398"/>
      <c r="CS902" s="398"/>
      <c r="CT902" s="398"/>
      <c r="CU902" s="398"/>
      <c r="CV902" s="398"/>
      <c r="CW902" s="398"/>
      <c r="CX902" s="398"/>
      <c r="CY902" s="398"/>
      <c r="CZ902" s="398"/>
      <c r="DA902" s="398"/>
      <c r="DB902" s="398"/>
      <c r="DC902" s="398"/>
      <c r="DD902" s="398"/>
      <c r="DE902" s="398"/>
      <c r="DF902" s="398"/>
      <c r="DG902" s="398"/>
      <c r="DH902" s="398"/>
      <c r="DI902" s="398"/>
      <c r="DJ902" s="398"/>
      <c r="DK902" s="398"/>
      <c r="DL902" s="398"/>
      <c r="DM902" s="398"/>
      <c r="DN902" s="398"/>
      <c r="DO902" s="398"/>
      <c r="DP902" s="398"/>
      <c r="DQ902" s="398"/>
      <c r="DR902" s="398"/>
      <c r="DS902" s="398"/>
      <c r="DT902" s="398"/>
      <c r="DU902" s="398"/>
      <c r="DV902" s="398"/>
      <c r="DW902" s="398"/>
      <c r="DX902" s="398"/>
      <c r="DY902" s="398"/>
      <c r="DZ902" s="398"/>
      <c r="EA902" s="398"/>
      <c r="EB902" s="398"/>
      <c r="EC902" s="425"/>
      <c r="ED902" s="153"/>
      <c r="EE902" s="697" t="s">
        <v>286</v>
      </c>
      <c r="EF902" s="693" t="s">
        <v>287</v>
      </c>
      <c r="EG902" s="693" t="s">
        <v>288</v>
      </c>
      <c r="EH902" s="699" t="s">
        <v>289</v>
      </c>
      <c r="EJ902" s="400"/>
      <c r="EK902" s="398"/>
      <c r="EL902" s="424"/>
      <c r="EM902" s="153"/>
      <c r="EN902" s="697" t="s">
        <v>286</v>
      </c>
      <c r="EO902" s="693" t="s">
        <v>287</v>
      </c>
      <c r="EP902" s="693" t="s">
        <v>288</v>
      </c>
      <c r="EQ902" s="699" t="s">
        <v>289</v>
      </c>
      <c r="ES902" s="401"/>
      <c r="ET902" s="398"/>
      <c r="EU902" s="425"/>
      <c r="EV902" s="153"/>
      <c r="EW902" s="697" t="s">
        <v>286</v>
      </c>
      <c r="EX902" s="693" t="s">
        <v>287</v>
      </c>
      <c r="EY902" s="693" t="s">
        <v>288</v>
      </c>
      <c r="EZ902" s="699" t="s">
        <v>289</v>
      </c>
      <c r="FB902" s="400"/>
      <c r="FC902" s="398"/>
      <c r="FD902" s="424"/>
      <c r="FE902" s="153"/>
      <c r="FF902" s="697" t="s">
        <v>286</v>
      </c>
      <c r="FG902" s="693" t="s">
        <v>287</v>
      </c>
      <c r="FH902" s="693" t="s">
        <v>288</v>
      </c>
      <c r="FI902" s="699" t="s">
        <v>289</v>
      </c>
      <c r="FK902" s="401"/>
    </row>
    <row r="903" spans="1:167" ht="15" customHeight="1" x14ac:dyDescent="0.25">
      <c r="A903" s="153"/>
      <c r="B903" s="704"/>
      <c r="C903" s="704"/>
      <c r="D903" s="704"/>
      <c r="E903" s="704"/>
      <c r="F903" s="704"/>
      <c r="G903" s="399"/>
      <c r="H903" s="698"/>
      <c r="I903" s="694"/>
      <c r="J903" s="694"/>
      <c r="K903" s="700"/>
      <c r="L903" s="178"/>
      <c r="M903" s="698"/>
      <c r="N903" s="694"/>
      <c r="O903" s="702"/>
      <c r="P903" s="700"/>
      <c r="Q903" s="403"/>
      <c r="R903" s="403"/>
      <c r="S903" s="403"/>
      <c r="T903" s="403"/>
      <c r="U903" s="403"/>
      <c r="V903" s="153"/>
      <c r="W903" s="152"/>
      <c r="X903" s="398"/>
      <c r="Y903" s="398"/>
      <c r="Z903" s="398"/>
      <c r="AA903" s="398"/>
      <c r="AB903" s="398"/>
      <c r="AC903" s="398"/>
      <c r="AD903" s="398"/>
      <c r="AE903" s="398"/>
      <c r="AF903" s="398"/>
      <c r="AG903" s="398"/>
      <c r="AH903" s="398"/>
      <c r="AI903" s="398"/>
      <c r="AJ903" s="398"/>
      <c r="AK903" s="398"/>
      <c r="AL903" s="398"/>
      <c r="AM903" s="398"/>
      <c r="AN903" s="398"/>
      <c r="AO903" s="398"/>
      <c r="AP903" s="398"/>
      <c r="AQ903" s="398"/>
      <c r="AR903" s="398"/>
      <c r="AS903" s="398"/>
      <c r="AT903" s="398"/>
      <c r="AU903" s="398"/>
      <c r="AV903" s="398"/>
      <c r="AW903" s="398"/>
      <c r="AX903" s="398"/>
      <c r="AY903" s="398"/>
      <c r="AZ903" s="398"/>
      <c r="BA903" s="398"/>
      <c r="BB903" s="398"/>
      <c r="BC903" s="398"/>
      <c r="BD903" s="398"/>
      <c r="BE903" s="398"/>
      <c r="BF903" s="398"/>
      <c r="BG903" s="398"/>
      <c r="BH903" s="398"/>
      <c r="BI903" s="398"/>
      <c r="BJ903" s="398"/>
      <c r="BK903" s="398"/>
      <c r="BL903" s="398"/>
      <c r="BM903" s="398"/>
      <c r="BN903" s="398"/>
      <c r="BO903" s="398"/>
      <c r="BP903" s="398"/>
      <c r="BQ903" s="398"/>
      <c r="BR903" s="398"/>
      <c r="BS903" s="398"/>
      <c r="BT903" s="398"/>
      <c r="BU903" s="398"/>
      <c r="BV903" s="398"/>
      <c r="BW903" s="398"/>
      <c r="BX903" s="398"/>
      <c r="BY903" s="398"/>
      <c r="BZ903" s="398"/>
      <c r="CA903" s="398"/>
      <c r="CB903" s="398"/>
      <c r="CC903" s="398"/>
      <c r="CD903" s="398"/>
      <c r="CE903" s="398"/>
      <c r="CF903" s="398"/>
      <c r="CG903" s="398"/>
      <c r="CH903" s="398"/>
      <c r="CI903" s="398"/>
      <c r="CJ903" s="424"/>
      <c r="CK903" s="153"/>
      <c r="CL903" s="698"/>
      <c r="CM903" s="694"/>
      <c r="CN903" s="694"/>
      <c r="CO903" s="700"/>
      <c r="CQ903" s="401"/>
      <c r="CR903" s="398"/>
      <c r="CS903" s="398"/>
      <c r="CT903" s="398"/>
      <c r="CU903" s="398"/>
      <c r="CV903" s="398"/>
      <c r="CW903" s="398"/>
      <c r="CX903" s="398"/>
      <c r="CY903" s="398"/>
      <c r="CZ903" s="398"/>
      <c r="DA903" s="398"/>
      <c r="DB903" s="398"/>
      <c r="DC903" s="398"/>
      <c r="DD903" s="398"/>
      <c r="DE903" s="398"/>
      <c r="DF903" s="398"/>
      <c r="DG903" s="398"/>
      <c r="DH903" s="398"/>
      <c r="DI903" s="398"/>
      <c r="DJ903" s="398"/>
      <c r="DK903" s="398"/>
      <c r="DL903" s="398"/>
      <c r="DM903" s="398"/>
      <c r="DN903" s="398"/>
      <c r="DO903" s="398"/>
      <c r="DP903" s="398"/>
      <c r="DQ903" s="398"/>
      <c r="DR903" s="398"/>
      <c r="DS903" s="398"/>
      <c r="DT903" s="398"/>
      <c r="DU903" s="398"/>
      <c r="DV903" s="398"/>
      <c r="DW903" s="398"/>
      <c r="DX903" s="398"/>
      <c r="DY903" s="398"/>
      <c r="DZ903" s="398"/>
      <c r="EA903" s="398"/>
      <c r="EB903" s="398"/>
      <c r="EC903" s="425"/>
      <c r="ED903" s="153"/>
      <c r="EE903" s="698"/>
      <c r="EF903" s="694"/>
      <c r="EG903" s="694"/>
      <c r="EH903" s="700"/>
      <c r="EJ903" s="400"/>
      <c r="EK903" s="398"/>
      <c r="EL903" s="424"/>
      <c r="EM903" s="153"/>
      <c r="EN903" s="698"/>
      <c r="EO903" s="694"/>
      <c r="EP903" s="694"/>
      <c r="EQ903" s="700"/>
      <c r="ES903" s="401"/>
      <c r="ET903" s="398"/>
      <c r="EU903" s="425"/>
      <c r="EV903" s="153"/>
      <c r="EW903" s="698"/>
      <c r="EX903" s="694"/>
      <c r="EY903" s="694"/>
      <c r="EZ903" s="700"/>
      <c r="FB903" s="400"/>
      <c r="FC903" s="398"/>
      <c r="FD903" s="424"/>
      <c r="FE903" s="153"/>
      <c r="FF903" s="698"/>
      <c r="FG903" s="694"/>
      <c r="FH903" s="694"/>
      <c r="FI903" s="700"/>
      <c r="FK903" s="401"/>
    </row>
    <row r="904" spans="1:167" ht="15" customHeight="1" x14ac:dyDescent="0.25">
      <c r="A904" s="153"/>
      <c r="B904" s="704"/>
      <c r="C904" s="704"/>
      <c r="D904" s="704"/>
      <c r="E904" s="704"/>
      <c r="F904" s="704"/>
      <c r="G904" s="399"/>
      <c r="H904" s="158" t="s">
        <v>292</v>
      </c>
      <c r="I904" s="159" t="s">
        <v>292</v>
      </c>
      <c r="J904" s="159" t="s">
        <v>292</v>
      </c>
      <c r="K904" s="160" t="s">
        <v>292</v>
      </c>
      <c r="L904" s="178"/>
      <c r="M904" s="158" t="s">
        <v>292</v>
      </c>
      <c r="N904" s="159" t="s">
        <v>292</v>
      </c>
      <c r="O904" s="159" t="s">
        <v>292</v>
      </c>
      <c r="P904" s="160" t="s">
        <v>292</v>
      </c>
      <c r="Q904" s="403"/>
      <c r="R904" s="403"/>
      <c r="S904" s="403"/>
      <c r="T904" s="403"/>
      <c r="U904" s="403"/>
      <c r="V904" s="153"/>
      <c r="W904" s="152"/>
      <c r="X904" s="398"/>
      <c r="Y904" s="398"/>
      <c r="Z904" s="398"/>
      <c r="AA904" s="398"/>
      <c r="AB904" s="398"/>
      <c r="AC904" s="398"/>
      <c r="AD904" s="398"/>
      <c r="AE904" s="398"/>
      <c r="AF904" s="398"/>
      <c r="AG904" s="398"/>
      <c r="AH904" s="398"/>
      <c r="AI904" s="398"/>
      <c r="AJ904" s="398"/>
      <c r="AK904" s="398"/>
      <c r="AL904" s="398"/>
      <c r="AM904" s="398"/>
      <c r="AN904" s="398"/>
      <c r="AO904" s="398"/>
      <c r="AP904" s="398"/>
      <c r="AQ904" s="398"/>
      <c r="AR904" s="398"/>
      <c r="AS904" s="398"/>
      <c r="AT904" s="398"/>
      <c r="AU904" s="398"/>
      <c r="AV904" s="398"/>
      <c r="AW904" s="398"/>
      <c r="AX904" s="398"/>
      <c r="AY904" s="398"/>
      <c r="AZ904" s="398"/>
      <c r="BA904" s="398"/>
      <c r="BB904" s="398"/>
      <c r="BC904" s="398"/>
      <c r="BD904" s="398"/>
      <c r="BE904" s="398"/>
      <c r="BF904" s="398"/>
      <c r="BG904" s="398"/>
      <c r="BH904" s="398"/>
      <c r="BI904" s="398"/>
      <c r="BJ904" s="398"/>
      <c r="BK904" s="398"/>
      <c r="BL904" s="398"/>
      <c r="BM904" s="398"/>
      <c r="BN904" s="398"/>
      <c r="BO904" s="398"/>
      <c r="BP904" s="398"/>
      <c r="BQ904" s="398"/>
      <c r="BR904" s="398"/>
      <c r="BS904" s="398"/>
      <c r="BT904" s="398"/>
      <c r="BU904" s="398"/>
      <c r="BV904" s="398"/>
      <c r="BW904" s="398"/>
      <c r="BX904" s="398"/>
      <c r="BY904" s="398"/>
      <c r="BZ904" s="398"/>
      <c r="CA904" s="398"/>
      <c r="CB904" s="398"/>
      <c r="CC904" s="398"/>
      <c r="CD904" s="398"/>
      <c r="CE904" s="398"/>
      <c r="CF904" s="398"/>
      <c r="CG904" s="398"/>
      <c r="CH904" s="398"/>
      <c r="CI904" s="398"/>
      <c r="CJ904" s="424"/>
      <c r="CK904" s="153"/>
      <c r="CL904" s="158" t="s">
        <v>292</v>
      </c>
      <c r="CM904" s="159" t="s">
        <v>292</v>
      </c>
      <c r="CN904" s="159" t="s">
        <v>292</v>
      </c>
      <c r="CO904" s="160" t="s">
        <v>292</v>
      </c>
      <c r="CQ904" s="401"/>
      <c r="CR904" s="398"/>
      <c r="CS904" s="398"/>
      <c r="CT904" s="398"/>
      <c r="CU904" s="398"/>
      <c r="CV904" s="398"/>
      <c r="CW904" s="398"/>
      <c r="CX904" s="398"/>
      <c r="CY904" s="398"/>
      <c r="CZ904" s="398"/>
      <c r="DA904" s="398"/>
      <c r="DB904" s="398"/>
      <c r="DC904" s="398"/>
      <c r="DD904" s="398"/>
      <c r="DE904" s="398"/>
      <c r="DF904" s="398"/>
      <c r="DG904" s="398"/>
      <c r="DH904" s="398"/>
      <c r="DI904" s="398"/>
      <c r="DJ904" s="398"/>
      <c r="DK904" s="398"/>
      <c r="DL904" s="398"/>
      <c r="DM904" s="398"/>
      <c r="DN904" s="398"/>
      <c r="DO904" s="398"/>
      <c r="DP904" s="398"/>
      <c r="DQ904" s="398"/>
      <c r="DR904" s="398"/>
      <c r="DS904" s="398"/>
      <c r="DT904" s="398"/>
      <c r="DU904" s="398"/>
      <c r="DV904" s="398"/>
      <c r="DW904" s="398"/>
      <c r="DX904" s="398"/>
      <c r="DY904" s="398"/>
      <c r="DZ904" s="398"/>
      <c r="EA904" s="398"/>
      <c r="EB904" s="398"/>
      <c r="EC904" s="425"/>
      <c r="ED904" s="153"/>
      <c r="EE904" s="158" t="s">
        <v>292</v>
      </c>
      <c r="EF904" s="159" t="s">
        <v>292</v>
      </c>
      <c r="EG904" s="159" t="s">
        <v>292</v>
      </c>
      <c r="EH904" s="160" t="s">
        <v>292</v>
      </c>
      <c r="EJ904" s="400"/>
      <c r="EK904" s="398"/>
      <c r="EL904" s="424"/>
      <c r="EM904" s="153"/>
      <c r="EN904" s="158" t="s">
        <v>292</v>
      </c>
      <c r="EO904" s="159" t="s">
        <v>292</v>
      </c>
      <c r="EP904" s="159" t="s">
        <v>292</v>
      </c>
      <c r="EQ904" s="160" t="s">
        <v>292</v>
      </c>
      <c r="ES904" s="401"/>
      <c r="ET904" s="398"/>
      <c r="EU904" s="425"/>
      <c r="EV904" s="153"/>
      <c r="EW904" s="158" t="s">
        <v>292</v>
      </c>
      <c r="EX904" s="159" t="s">
        <v>292</v>
      </c>
      <c r="EY904" s="159" t="s">
        <v>292</v>
      </c>
      <c r="EZ904" s="160" t="s">
        <v>292</v>
      </c>
      <c r="FB904" s="400"/>
      <c r="FC904" s="398"/>
      <c r="FD904" s="424"/>
      <c r="FE904" s="153"/>
      <c r="FF904" s="158" t="s">
        <v>292</v>
      </c>
      <c r="FG904" s="159" t="s">
        <v>292</v>
      </c>
      <c r="FH904" s="159" t="s">
        <v>292</v>
      </c>
      <c r="FI904" s="160" t="s">
        <v>292</v>
      </c>
      <c r="FK904" s="401"/>
    </row>
    <row r="905" spans="1:167" ht="15" customHeight="1" x14ac:dyDescent="0.25">
      <c r="A905" s="153"/>
      <c r="B905" s="704"/>
      <c r="C905" s="704"/>
      <c r="D905" s="704"/>
      <c r="E905" s="704"/>
      <c r="F905" s="704"/>
      <c r="G905" s="399"/>
      <c r="H905" s="158" t="s">
        <v>293</v>
      </c>
      <c r="I905" s="159" t="s">
        <v>294</v>
      </c>
      <c r="J905" s="159" t="s">
        <v>293</v>
      </c>
      <c r="K905" s="160" t="s">
        <v>295</v>
      </c>
      <c r="L905" s="178"/>
      <c r="M905" s="158" t="s">
        <v>293</v>
      </c>
      <c r="N905" s="159" t="s">
        <v>294</v>
      </c>
      <c r="O905" s="159" t="s">
        <v>293</v>
      </c>
      <c r="P905" s="160" t="s">
        <v>295</v>
      </c>
      <c r="Q905" s="403"/>
      <c r="R905" s="403"/>
      <c r="S905" s="403"/>
      <c r="T905" s="403"/>
      <c r="U905" s="403"/>
      <c r="V905" s="153"/>
      <c r="W905" s="152"/>
      <c r="X905" s="398"/>
      <c r="Y905" s="398"/>
      <c r="Z905" s="398"/>
      <c r="AA905" s="398"/>
      <c r="AB905" s="398"/>
      <c r="AC905" s="398"/>
      <c r="AD905" s="398"/>
      <c r="AE905" s="398"/>
      <c r="AF905" s="398"/>
      <c r="AG905" s="398"/>
      <c r="AH905" s="398"/>
      <c r="AI905" s="398"/>
      <c r="AJ905" s="398"/>
      <c r="AK905" s="398"/>
      <c r="AL905" s="398"/>
      <c r="AM905" s="398"/>
      <c r="AN905" s="398"/>
      <c r="AO905" s="398"/>
      <c r="AP905" s="398"/>
      <c r="AQ905" s="398"/>
      <c r="AR905" s="398"/>
      <c r="AS905" s="398"/>
      <c r="AT905" s="398"/>
      <c r="AU905" s="398"/>
      <c r="AV905" s="398"/>
      <c r="AW905" s="398"/>
      <c r="AX905" s="398"/>
      <c r="AY905" s="398"/>
      <c r="AZ905" s="398"/>
      <c r="BA905" s="398"/>
      <c r="BB905" s="398"/>
      <c r="BC905" s="398"/>
      <c r="BD905" s="398"/>
      <c r="BE905" s="398"/>
      <c r="BF905" s="398"/>
      <c r="BG905" s="398"/>
      <c r="BH905" s="398"/>
      <c r="BI905" s="398"/>
      <c r="BJ905" s="398"/>
      <c r="BK905" s="398"/>
      <c r="BL905" s="398"/>
      <c r="BM905" s="398"/>
      <c r="BN905" s="398"/>
      <c r="BO905" s="398"/>
      <c r="BP905" s="398"/>
      <c r="BQ905" s="398"/>
      <c r="BR905" s="398"/>
      <c r="BS905" s="398"/>
      <c r="BT905" s="398"/>
      <c r="BU905" s="398"/>
      <c r="BV905" s="398"/>
      <c r="BW905" s="398"/>
      <c r="BX905" s="398"/>
      <c r="BY905" s="398"/>
      <c r="BZ905" s="398"/>
      <c r="CA905" s="398"/>
      <c r="CB905" s="398"/>
      <c r="CC905" s="398"/>
      <c r="CD905" s="398"/>
      <c r="CE905" s="398"/>
      <c r="CF905" s="398"/>
      <c r="CG905" s="398"/>
      <c r="CH905" s="398"/>
      <c r="CI905" s="398"/>
      <c r="CJ905" s="424"/>
      <c r="CK905" s="153"/>
      <c r="CL905" s="158" t="s">
        <v>293</v>
      </c>
      <c r="CM905" s="159" t="s">
        <v>294</v>
      </c>
      <c r="CN905" s="159" t="s">
        <v>293</v>
      </c>
      <c r="CO905" s="160" t="s">
        <v>295</v>
      </c>
      <c r="CQ905" s="401"/>
      <c r="CR905" s="398"/>
      <c r="CS905" s="398"/>
      <c r="CT905" s="398"/>
      <c r="CU905" s="398"/>
      <c r="CV905" s="398"/>
      <c r="CW905" s="398"/>
      <c r="CX905" s="398"/>
      <c r="CY905" s="398"/>
      <c r="CZ905" s="398"/>
      <c r="DA905" s="398"/>
      <c r="DB905" s="398"/>
      <c r="DC905" s="398"/>
      <c r="DD905" s="398"/>
      <c r="DE905" s="398"/>
      <c r="DF905" s="398"/>
      <c r="DG905" s="398"/>
      <c r="DH905" s="398"/>
      <c r="DI905" s="398"/>
      <c r="DJ905" s="398"/>
      <c r="DK905" s="398"/>
      <c r="DL905" s="398"/>
      <c r="DM905" s="398"/>
      <c r="DN905" s="398"/>
      <c r="DO905" s="398"/>
      <c r="DP905" s="398"/>
      <c r="DQ905" s="398"/>
      <c r="DR905" s="398"/>
      <c r="DS905" s="398"/>
      <c r="DT905" s="398"/>
      <c r="DU905" s="398"/>
      <c r="DV905" s="398"/>
      <c r="DW905" s="398"/>
      <c r="DX905" s="398"/>
      <c r="DY905" s="398"/>
      <c r="DZ905" s="398"/>
      <c r="EA905" s="398"/>
      <c r="EB905" s="398"/>
      <c r="EC905" s="425"/>
      <c r="ED905" s="153"/>
      <c r="EE905" s="158" t="s">
        <v>293</v>
      </c>
      <c r="EF905" s="159" t="s">
        <v>294</v>
      </c>
      <c r="EG905" s="159" t="s">
        <v>293</v>
      </c>
      <c r="EH905" s="160" t="s">
        <v>295</v>
      </c>
      <c r="EJ905" s="400"/>
      <c r="EK905" s="398"/>
      <c r="EL905" s="424"/>
      <c r="EM905" s="153"/>
      <c r="EN905" s="158" t="s">
        <v>293</v>
      </c>
      <c r="EO905" s="159" t="s">
        <v>294</v>
      </c>
      <c r="EP905" s="159" t="s">
        <v>293</v>
      </c>
      <c r="EQ905" s="160" t="s">
        <v>295</v>
      </c>
      <c r="ES905" s="401"/>
      <c r="ET905" s="398"/>
      <c r="EU905" s="425"/>
      <c r="EV905" s="153"/>
      <c r="EW905" s="158" t="s">
        <v>293</v>
      </c>
      <c r="EX905" s="159" t="s">
        <v>294</v>
      </c>
      <c r="EY905" s="159" t="s">
        <v>293</v>
      </c>
      <c r="EZ905" s="160" t="s">
        <v>295</v>
      </c>
      <c r="FB905" s="400"/>
      <c r="FC905" s="398"/>
      <c r="FD905" s="424"/>
      <c r="FE905" s="153"/>
      <c r="FF905" s="158" t="s">
        <v>293</v>
      </c>
      <c r="FG905" s="159" t="s">
        <v>294</v>
      </c>
      <c r="FH905" s="159" t="s">
        <v>293</v>
      </c>
      <c r="FI905" s="160" t="s">
        <v>295</v>
      </c>
      <c r="FK905" s="401"/>
    </row>
    <row r="906" spans="1:167" ht="15" customHeight="1" x14ac:dyDescent="0.25">
      <c r="A906" s="153"/>
      <c r="B906" s="704"/>
      <c r="C906" s="704"/>
      <c r="D906" s="704"/>
      <c r="E906" s="704"/>
      <c r="F906" s="704"/>
      <c r="G906" s="399"/>
      <c r="H906" s="161">
        <v>0</v>
      </c>
      <c r="I906" s="162">
        <v>0</v>
      </c>
      <c r="J906" s="163">
        <v>17707.2</v>
      </c>
      <c r="K906" s="164">
        <v>8.34</v>
      </c>
      <c r="L906" s="178"/>
      <c r="M906" s="199">
        <v>0</v>
      </c>
      <c r="N906" s="172">
        <v>0</v>
      </c>
      <c r="O906" s="170" t="s">
        <v>296</v>
      </c>
      <c r="P906" s="171">
        <v>6.9</v>
      </c>
      <c r="Q906" s="183"/>
      <c r="R906" s="183"/>
      <c r="S906" s="183"/>
      <c r="T906" s="183"/>
      <c r="U906" s="183"/>
      <c r="V906" s="153"/>
      <c r="W906" s="152"/>
      <c r="X906" s="398"/>
      <c r="Y906" s="398"/>
      <c r="Z906" s="398"/>
      <c r="AA906" s="398"/>
      <c r="AB906" s="398"/>
      <c r="AC906" s="398"/>
      <c r="AD906" s="398"/>
      <c r="AE906" s="398"/>
      <c r="AF906" s="398"/>
      <c r="AG906" s="398"/>
      <c r="AH906" s="398"/>
      <c r="AI906" s="398"/>
      <c r="AJ906" s="398"/>
      <c r="AK906" s="398"/>
      <c r="AL906" s="398"/>
      <c r="AM906" s="398"/>
      <c r="AN906" s="398"/>
      <c r="AO906" s="398"/>
      <c r="AP906" s="398"/>
      <c r="AQ906" s="398"/>
      <c r="AR906" s="398"/>
      <c r="AS906" s="398"/>
      <c r="AT906" s="398"/>
      <c r="AU906" s="398"/>
      <c r="AV906" s="398"/>
      <c r="AW906" s="398"/>
      <c r="AX906" s="398"/>
      <c r="AY906" s="398"/>
      <c r="AZ906" s="398"/>
      <c r="BA906" s="398"/>
      <c r="BB906" s="398"/>
      <c r="BC906" s="398"/>
      <c r="BD906" s="398"/>
      <c r="BE906" s="398"/>
      <c r="BF906" s="398"/>
      <c r="BG906" s="398"/>
      <c r="BH906" s="398"/>
      <c r="BI906" s="398"/>
      <c r="BJ906" s="398"/>
      <c r="BK906" s="398"/>
      <c r="BL906" s="398"/>
      <c r="BM906" s="398"/>
      <c r="BN906" s="398"/>
      <c r="BO906" s="398"/>
      <c r="BP906" s="398"/>
      <c r="BQ906" s="398"/>
      <c r="BR906" s="398"/>
      <c r="BS906" s="398"/>
      <c r="BT906" s="398"/>
      <c r="BU906" s="398"/>
      <c r="BV906" s="398"/>
      <c r="BW906" s="398"/>
      <c r="BX906" s="398"/>
      <c r="BY906" s="398"/>
      <c r="BZ906" s="398"/>
      <c r="CA906" s="398"/>
      <c r="CB906" s="398"/>
      <c r="CC906" s="398"/>
      <c r="CD906" s="398"/>
      <c r="CE906" s="398"/>
      <c r="CF906" s="398"/>
      <c r="CG906" s="398"/>
      <c r="CH906" s="398"/>
      <c r="CI906" s="398"/>
      <c r="CJ906" s="424"/>
      <c r="CK906" s="153"/>
      <c r="CL906" s="161">
        <v>0</v>
      </c>
      <c r="CM906" s="162">
        <v>0</v>
      </c>
      <c r="CN906" s="163">
        <v>17707.2</v>
      </c>
      <c r="CO906" s="164">
        <v>8.34</v>
      </c>
      <c r="CQ906" s="401"/>
      <c r="CR906" s="398"/>
      <c r="CS906" s="398"/>
      <c r="CT906" s="398"/>
      <c r="CU906" s="398"/>
      <c r="CV906" s="398"/>
      <c r="CW906" s="398"/>
      <c r="CX906" s="398"/>
      <c r="CY906" s="398"/>
      <c r="CZ906" s="398"/>
      <c r="DA906" s="398"/>
      <c r="DB906" s="398"/>
      <c r="DC906" s="398"/>
      <c r="DD906" s="398"/>
      <c r="DE906" s="398"/>
      <c r="DF906" s="398"/>
      <c r="DG906" s="398"/>
      <c r="DH906" s="398"/>
      <c r="DI906" s="398"/>
      <c r="DJ906" s="398"/>
      <c r="DK906" s="398"/>
      <c r="DL906" s="398"/>
      <c r="DM906" s="398"/>
      <c r="DN906" s="398"/>
      <c r="DO906" s="398"/>
      <c r="DP906" s="398"/>
      <c r="DQ906" s="398"/>
      <c r="DR906" s="398"/>
      <c r="DS906" s="398"/>
      <c r="DT906" s="398"/>
      <c r="DU906" s="398"/>
      <c r="DV906" s="398"/>
      <c r="DW906" s="398"/>
      <c r="DX906" s="398"/>
      <c r="DY906" s="398"/>
      <c r="DZ906" s="398"/>
      <c r="EA906" s="398"/>
      <c r="EB906" s="398"/>
      <c r="EC906" s="425"/>
      <c r="ED906" s="153"/>
      <c r="EE906" s="161">
        <v>0</v>
      </c>
      <c r="EF906" s="162">
        <v>0</v>
      </c>
      <c r="EG906" s="163">
        <v>17707.2</v>
      </c>
      <c r="EH906" s="164">
        <v>7.94</v>
      </c>
      <c r="EJ906" s="400"/>
      <c r="EK906" s="398"/>
      <c r="EL906" s="424"/>
      <c r="EM906" s="153"/>
      <c r="EN906" s="161">
        <v>0</v>
      </c>
      <c r="EO906" s="162">
        <v>0</v>
      </c>
      <c r="EP906" s="163">
        <v>17707.2</v>
      </c>
      <c r="EQ906" s="164">
        <v>7.94</v>
      </c>
      <c r="ES906" s="401"/>
      <c r="ET906" s="398"/>
      <c r="EU906" s="425"/>
      <c r="EV906" s="153"/>
      <c r="EW906" s="161">
        <v>0</v>
      </c>
      <c r="EX906" s="162">
        <v>0</v>
      </c>
      <c r="EY906" s="163">
        <v>17707.2</v>
      </c>
      <c r="EZ906" s="164">
        <v>8.24</v>
      </c>
      <c r="FB906" s="400"/>
      <c r="FC906" s="398"/>
      <c r="FD906" s="424"/>
      <c r="FE906" s="153"/>
      <c r="FF906" s="161">
        <v>0</v>
      </c>
      <c r="FG906" s="162">
        <v>0</v>
      </c>
      <c r="FH906" s="163">
        <v>18061.34</v>
      </c>
      <c r="FI906" s="164">
        <v>8.24</v>
      </c>
      <c r="FK906" s="401"/>
    </row>
    <row r="907" spans="1:167" ht="15" customHeight="1" x14ac:dyDescent="0.25">
      <c r="A907" s="153"/>
      <c r="B907" s="704"/>
      <c r="C907" s="704"/>
      <c r="D907" s="704"/>
      <c r="E907" s="704"/>
      <c r="F907" s="704"/>
      <c r="G907" s="399"/>
      <c r="H907" s="165">
        <v>17707.2</v>
      </c>
      <c r="I907" s="166">
        <v>1476.78</v>
      </c>
      <c r="J907" s="166">
        <v>15300</v>
      </c>
      <c r="K907" s="167">
        <v>9.73</v>
      </c>
      <c r="L907" s="178"/>
      <c r="Q907" s="175"/>
      <c r="R907" s="175"/>
      <c r="S907" s="175"/>
      <c r="T907" s="175"/>
      <c r="U907" s="175"/>
      <c r="V907" s="153"/>
      <c r="W907" s="152"/>
      <c r="X907" s="398"/>
      <c r="Y907" s="398"/>
      <c r="Z907" s="398"/>
      <c r="AA907" s="398"/>
      <c r="AB907" s="398"/>
      <c r="AC907" s="398"/>
      <c r="AD907" s="398"/>
      <c r="AE907" s="398"/>
      <c r="AF907" s="398"/>
      <c r="AG907" s="398"/>
      <c r="AH907" s="398"/>
      <c r="AI907" s="398"/>
      <c r="AJ907" s="398"/>
      <c r="AK907" s="398"/>
      <c r="AL907" s="398"/>
      <c r="AM907" s="398"/>
      <c r="AN907" s="398"/>
      <c r="AO907" s="398"/>
      <c r="AP907" s="398"/>
      <c r="AQ907" s="398"/>
      <c r="AR907" s="398"/>
      <c r="AS907" s="398"/>
      <c r="AT907" s="398"/>
      <c r="AU907" s="398"/>
      <c r="AV907" s="398"/>
      <c r="AW907" s="398"/>
      <c r="AX907" s="398"/>
      <c r="AY907" s="398"/>
      <c r="AZ907" s="398"/>
      <c r="BA907" s="398"/>
      <c r="BB907" s="398"/>
      <c r="BC907" s="398"/>
      <c r="BD907" s="398"/>
      <c r="BE907" s="398"/>
      <c r="BF907" s="398"/>
      <c r="BG907" s="398"/>
      <c r="BH907" s="398"/>
      <c r="BI907" s="398"/>
      <c r="BJ907" s="398"/>
      <c r="BK907" s="398"/>
      <c r="BL907" s="398"/>
      <c r="BM907" s="398"/>
      <c r="BN907" s="398"/>
      <c r="BO907" s="398"/>
      <c r="BP907" s="398"/>
      <c r="BQ907" s="398"/>
      <c r="BR907" s="398"/>
      <c r="BS907" s="398"/>
      <c r="BT907" s="398"/>
      <c r="BU907" s="398"/>
      <c r="BV907" s="398"/>
      <c r="BW907" s="398"/>
      <c r="BX907" s="398"/>
      <c r="BY907" s="398"/>
      <c r="BZ907" s="398"/>
      <c r="CA907" s="398"/>
      <c r="CB907" s="398"/>
      <c r="CC907" s="398"/>
      <c r="CD907" s="398"/>
      <c r="CE907" s="398"/>
      <c r="CF907" s="398"/>
      <c r="CG907" s="398"/>
      <c r="CH907" s="398"/>
      <c r="CI907" s="398"/>
      <c r="CJ907" s="424"/>
      <c r="CK907" s="153"/>
      <c r="CL907" s="165">
        <v>17707.2</v>
      </c>
      <c r="CM907" s="166">
        <v>1476.78</v>
      </c>
      <c r="CN907" s="166">
        <v>15300</v>
      </c>
      <c r="CO907" s="167">
        <v>9.73</v>
      </c>
      <c r="CQ907" s="401"/>
      <c r="CR907" s="398"/>
      <c r="CS907" s="398"/>
      <c r="CT907" s="398"/>
      <c r="CU907" s="398"/>
      <c r="CV907" s="398"/>
      <c r="CW907" s="398"/>
      <c r="CX907" s="398"/>
      <c r="CY907" s="398"/>
      <c r="CZ907" s="398"/>
      <c r="DA907" s="398"/>
      <c r="DB907" s="398"/>
      <c r="DC907" s="398"/>
      <c r="DD907" s="398"/>
      <c r="DE907" s="398"/>
      <c r="DF907" s="398"/>
      <c r="DG907" s="398"/>
      <c r="DH907" s="398"/>
      <c r="DI907" s="398"/>
      <c r="DJ907" s="398"/>
      <c r="DK907" s="398"/>
      <c r="DL907" s="398"/>
      <c r="DM907" s="398"/>
      <c r="DN907" s="398"/>
      <c r="DO907" s="398"/>
      <c r="DP907" s="398"/>
      <c r="DQ907" s="398"/>
      <c r="DR907" s="398"/>
      <c r="DS907" s="398"/>
      <c r="DT907" s="398"/>
      <c r="DU907" s="398"/>
      <c r="DV907" s="398"/>
      <c r="DW907" s="398"/>
      <c r="DX907" s="398"/>
      <c r="DY907" s="398"/>
      <c r="DZ907" s="398"/>
      <c r="EA907" s="398"/>
      <c r="EB907" s="398"/>
      <c r="EC907" s="425"/>
      <c r="ED907" s="153"/>
      <c r="EE907" s="165">
        <v>17707.2</v>
      </c>
      <c r="EF907" s="166">
        <v>1405.95</v>
      </c>
      <c r="EG907" s="166">
        <v>15300</v>
      </c>
      <c r="EH907" s="167">
        <v>9.43</v>
      </c>
      <c r="EJ907" s="400"/>
      <c r="EK907" s="398"/>
      <c r="EL907" s="424"/>
      <c r="EM907" s="153"/>
      <c r="EN907" s="165">
        <v>17707.2</v>
      </c>
      <c r="EO907" s="166">
        <v>1405.95</v>
      </c>
      <c r="EP907" s="166">
        <v>15300</v>
      </c>
      <c r="EQ907" s="167">
        <v>9.43</v>
      </c>
      <c r="ES907" s="401"/>
      <c r="ET907" s="398"/>
      <c r="EU907" s="425"/>
      <c r="EV907" s="153"/>
      <c r="EW907" s="165">
        <v>17707.2</v>
      </c>
      <c r="EX907" s="166">
        <v>1459.07</v>
      </c>
      <c r="EY907" s="166">
        <v>15300</v>
      </c>
      <c r="EZ907" s="167">
        <v>9.65</v>
      </c>
      <c r="FB907" s="400"/>
      <c r="FC907" s="398"/>
      <c r="FD907" s="424"/>
      <c r="FE907" s="153"/>
      <c r="FF907" s="165">
        <v>18061.34</v>
      </c>
      <c r="FG907" s="166">
        <v>1488.25</v>
      </c>
      <c r="FH907" s="166">
        <v>15606</v>
      </c>
      <c r="FI907" s="167">
        <v>9.65</v>
      </c>
      <c r="FK907" s="401"/>
    </row>
    <row r="908" spans="1:167" ht="15" customHeight="1" x14ac:dyDescent="0.25">
      <c r="A908" s="153"/>
      <c r="B908" s="704"/>
      <c r="C908" s="704"/>
      <c r="D908" s="704"/>
      <c r="E908" s="704"/>
      <c r="F908" s="704"/>
      <c r="G908" s="399"/>
      <c r="H908" s="168">
        <v>33007.199999999997</v>
      </c>
      <c r="I908" s="163">
        <v>2965.47</v>
      </c>
      <c r="J908" s="163">
        <v>20400</v>
      </c>
      <c r="K908" s="164">
        <v>12.86</v>
      </c>
      <c r="L908" s="178"/>
      <c r="N908" s="178"/>
      <c r="O908" s="178"/>
      <c r="P908" s="178"/>
      <c r="Q908" s="420"/>
      <c r="R908" s="420"/>
      <c r="S908" s="420"/>
      <c r="T908" s="420"/>
      <c r="U908" s="420"/>
      <c r="V908" s="153"/>
      <c r="W908" s="152"/>
      <c r="X908" s="398"/>
      <c r="Y908" s="398"/>
      <c r="Z908" s="398"/>
      <c r="AA908" s="398"/>
      <c r="AB908" s="398"/>
      <c r="AC908" s="398"/>
      <c r="AD908" s="398"/>
      <c r="AE908" s="398"/>
      <c r="AF908" s="398"/>
      <c r="AG908" s="398"/>
      <c r="AH908" s="398"/>
      <c r="AI908" s="398"/>
      <c r="AJ908" s="398"/>
      <c r="AK908" s="398"/>
      <c r="AL908" s="398"/>
      <c r="AM908" s="398"/>
      <c r="AN908" s="398"/>
      <c r="AO908" s="398"/>
      <c r="AP908" s="398"/>
      <c r="AQ908" s="398"/>
      <c r="AR908" s="398"/>
      <c r="AS908" s="398"/>
      <c r="AT908" s="398"/>
      <c r="AU908" s="398"/>
      <c r="AV908" s="398"/>
      <c r="AW908" s="398"/>
      <c r="AX908" s="398"/>
      <c r="AY908" s="398"/>
      <c r="AZ908" s="398"/>
      <c r="BA908" s="398"/>
      <c r="BB908" s="398"/>
      <c r="BC908" s="398"/>
      <c r="BD908" s="398"/>
      <c r="BE908" s="398"/>
      <c r="BF908" s="398"/>
      <c r="BG908" s="398"/>
      <c r="BH908" s="398"/>
      <c r="BI908" s="398"/>
      <c r="BJ908" s="398"/>
      <c r="BK908" s="398"/>
      <c r="BL908" s="398"/>
      <c r="BM908" s="398"/>
      <c r="BN908" s="398"/>
      <c r="BO908" s="398"/>
      <c r="BP908" s="398"/>
      <c r="BQ908" s="398"/>
      <c r="BR908" s="398"/>
      <c r="BS908" s="398"/>
      <c r="BT908" s="398"/>
      <c r="BU908" s="398"/>
      <c r="BV908" s="398"/>
      <c r="BW908" s="398"/>
      <c r="BX908" s="398"/>
      <c r="BY908" s="398"/>
      <c r="BZ908" s="398"/>
      <c r="CA908" s="398"/>
      <c r="CB908" s="398"/>
      <c r="CC908" s="398"/>
      <c r="CD908" s="398"/>
      <c r="CE908" s="398"/>
      <c r="CF908" s="398"/>
      <c r="CG908" s="398"/>
      <c r="CH908" s="398"/>
      <c r="CI908" s="398"/>
      <c r="CJ908" s="424"/>
      <c r="CK908" s="153"/>
      <c r="CL908" s="168">
        <v>33007.199999999997</v>
      </c>
      <c r="CM908" s="163">
        <v>2965.47</v>
      </c>
      <c r="CN908" s="163">
        <v>20400</v>
      </c>
      <c r="CO908" s="164">
        <v>12.86</v>
      </c>
      <c r="CQ908" s="401"/>
      <c r="CR908" s="398"/>
      <c r="CS908" s="398"/>
      <c r="CT908" s="398"/>
      <c r="CU908" s="398"/>
      <c r="CV908" s="398"/>
      <c r="CW908" s="398"/>
      <c r="CX908" s="398"/>
      <c r="CY908" s="398"/>
      <c r="CZ908" s="398"/>
      <c r="DA908" s="398"/>
      <c r="DB908" s="398"/>
      <c r="DC908" s="398"/>
      <c r="DD908" s="398"/>
      <c r="DE908" s="398"/>
      <c r="DF908" s="398"/>
      <c r="DG908" s="398"/>
      <c r="DH908" s="398"/>
      <c r="DI908" s="398"/>
      <c r="DJ908" s="398"/>
      <c r="DK908" s="398"/>
      <c r="DL908" s="398"/>
      <c r="DM908" s="398"/>
      <c r="DN908" s="398"/>
      <c r="DO908" s="398"/>
      <c r="DP908" s="398"/>
      <c r="DQ908" s="398"/>
      <c r="DR908" s="398"/>
      <c r="DS908" s="398"/>
      <c r="DT908" s="398"/>
      <c r="DU908" s="398"/>
      <c r="DV908" s="398"/>
      <c r="DW908" s="398"/>
      <c r="DX908" s="398"/>
      <c r="DY908" s="398"/>
      <c r="DZ908" s="398"/>
      <c r="EA908" s="398"/>
      <c r="EB908" s="398"/>
      <c r="EC908" s="425"/>
      <c r="ED908" s="153"/>
      <c r="EE908" s="168">
        <v>33007.199999999997</v>
      </c>
      <c r="EF908" s="163">
        <v>2848.74</v>
      </c>
      <c r="EG908" s="163">
        <v>20400</v>
      </c>
      <c r="EH908" s="164">
        <v>12.66</v>
      </c>
      <c r="EJ908" s="400"/>
      <c r="EK908" s="398"/>
      <c r="EL908" s="424"/>
      <c r="EM908" s="153"/>
      <c r="EN908" s="168">
        <v>33007.199999999997</v>
      </c>
      <c r="EO908" s="163">
        <v>2848.74</v>
      </c>
      <c r="EP908" s="163">
        <v>20400</v>
      </c>
      <c r="EQ908" s="164">
        <v>12.66</v>
      </c>
      <c r="ES908" s="401"/>
      <c r="ET908" s="398"/>
      <c r="EU908" s="425"/>
      <c r="EV908" s="153"/>
      <c r="EW908" s="168">
        <v>33007.199999999997</v>
      </c>
      <c r="EX908" s="182">
        <v>2935.52</v>
      </c>
      <c r="EY908" s="163">
        <v>20400</v>
      </c>
      <c r="EZ908" s="164">
        <v>12.81</v>
      </c>
      <c r="FB908" s="400"/>
      <c r="FC908" s="398"/>
      <c r="FD908" s="424"/>
      <c r="FE908" s="153"/>
      <c r="FF908" s="168">
        <v>33667.339999999997</v>
      </c>
      <c r="FG908" s="163">
        <v>2994.23</v>
      </c>
      <c r="FH908" s="163">
        <v>20808</v>
      </c>
      <c r="FI908" s="164">
        <v>12.81</v>
      </c>
      <c r="FK908" s="401"/>
    </row>
    <row r="909" spans="1:167" ht="15" customHeight="1" x14ac:dyDescent="0.25">
      <c r="A909" s="153"/>
      <c r="B909" s="704"/>
      <c r="C909" s="704"/>
      <c r="D909" s="704"/>
      <c r="E909" s="704"/>
      <c r="F909" s="704"/>
      <c r="G909" s="399"/>
      <c r="H909" s="179">
        <v>53407.199999999997</v>
      </c>
      <c r="I909" s="180">
        <v>5588.91</v>
      </c>
      <c r="J909" s="180" t="s">
        <v>296</v>
      </c>
      <c r="K909" s="181">
        <v>15.87</v>
      </c>
      <c r="L909" s="178"/>
      <c r="M909" s="178"/>
      <c r="N909" s="178"/>
      <c r="O909" s="178"/>
      <c r="P909" s="178"/>
      <c r="Q909" s="420"/>
      <c r="R909" s="420"/>
      <c r="S909" s="420"/>
      <c r="T909" s="420"/>
      <c r="U909" s="420"/>
      <c r="V909" s="153"/>
      <c r="W909" s="152"/>
      <c r="X909" s="398"/>
      <c r="Y909" s="398"/>
      <c r="Z909" s="398"/>
      <c r="AA909" s="398"/>
      <c r="AB909" s="398"/>
      <c r="AC909" s="398"/>
      <c r="AD909" s="398"/>
      <c r="AE909" s="398"/>
      <c r="AF909" s="398"/>
      <c r="AG909" s="398"/>
      <c r="AH909" s="398"/>
      <c r="AI909" s="398"/>
      <c r="AJ909" s="398"/>
      <c r="AK909" s="398"/>
      <c r="AL909" s="398"/>
      <c r="AM909" s="398"/>
      <c r="AN909" s="398"/>
      <c r="AO909" s="398"/>
      <c r="AP909" s="398"/>
      <c r="AQ909" s="398"/>
      <c r="AR909" s="398"/>
      <c r="AS909" s="398"/>
      <c r="AT909" s="398"/>
      <c r="AU909" s="398"/>
      <c r="AV909" s="398"/>
      <c r="AW909" s="398"/>
      <c r="AX909" s="398"/>
      <c r="AY909" s="398"/>
      <c r="AZ909" s="398"/>
      <c r="BA909" s="398"/>
      <c r="BB909" s="398"/>
      <c r="BC909" s="398"/>
      <c r="BD909" s="398"/>
      <c r="BE909" s="398"/>
      <c r="BF909" s="398"/>
      <c r="BG909" s="398"/>
      <c r="BH909" s="398"/>
      <c r="BI909" s="398"/>
      <c r="BJ909" s="398"/>
      <c r="BK909" s="398"/>
      <c r="BL909" s="398"/>
      <c r="BM909" s="398"/>
      <c r="BN909" s="398"/>
      <c r="BO909" s="398"/>
      <c r="BP909" s="398"/>
      <c r="BQ909" s="398"/>
      <c r="BR909" s="398"/>
      <c r="BS909" s="398"/>
      <c r="BT909" s="398"/>
      <c r="BU909" s="398"/>
      <c r="BV909" s="398"/>
      <c r="BW909" s="398"/>
      <c r="BX909" s="398"/>
      <c r="BY909" s="398"/>
      <c r="BZ909" s="398"/>
      <c r="CA909" s="398"/>
      <c r="CB909" s="398"/>
      <c r="CC909" s="398"/>
      <c r="CD909" s="398"/>
      <c r="CE909" s="398"/>
      <c r="CF909" s="398"/>
      <c r="CG909" s="398"/>
      <c r="CH909" s="398"/>
      <c r="CI909" s="398"/>
      <c r="CJ909" s="424"/>
      <c r="CK909" s="153"/>
      <c r="CL909" s="179">
        <v>53407.199999999997</v>
      </c>
      <c r="CM909" s="180">
        <v>5588.91</v>
      </c>
      <c r="CN909" s="180" t="s">
        <v>296</v>
      </c>
      <c r="CO909" s="181">
        <v>15.87</v>
      </c>
      <c r="CQ909" s="401"/>
      <c r="CR909" s="398"/>
      <c r="CS909" s="398"/>
      <c r="CT909" s="398"/>
      <c r="CU909" s="398"/>
      <c r="CV909" s="398"/>
      <c r="CW909" s="398"/>
      <c r="CX909" s="398"/>
      <c r="CY909" s="398"/>
      <c r="CZ909" s="398"/>
      <c r="DA909" s="398"/>
      <c r="DB909" s="398"/>
      <c r="DC909" s="398"/>
      <c r="DD909" s="398"/>
      <c r="DE909" s="398"/>
      <c r="DF909" s="398"/>
      <c r="DG909" s="398"/>
      <c r="DH909" s="398"/>
      <c r="DI909" s="398"/>
      <c r="DJ909" s="398"/>
      <c r="DK909" s="398"/>
      <c r="DL909" s="398"/>
      <c r="DM909" s="398"/>
      <c r="DN909" s="398"/>
      <c r="DO909" s="398"/>
      <c r="DP909" s="398"/>
      <c r="DQ909" s="398"/>
      <c r="DR909" s="398"/>
      <c r="DS909" s="398"/>
      <c r="DT909" s="398"/>
      <c r="DU909" s="398"/>
      <c r="DV909" s="398"/>
      <c r="DW909" s="398"/>
      <c r="DX909" s="398"/>
      <c r="DY909" s="398"/>
      <c r="DZ909" s="398"/>
      <c r="EA909" s="398"/>
      <c r="EB909" s="398"/>
      <c r="EC909" s="425"/>
      <c r="ED909" s="153"/>
      <c r="EE909" s="179">
        <v>53407.199999999997</v>
      </c>
      <c r="EF909" s="180">
        <v>5431.38</v>
      </c>
      <c r="EG909" s="180" t="s">
        <v>296</v>
      </c>
      <c r="EH909" s="181">
        <v>15.77</v>
      </c>
      <c r="EJ909" s="400"/>
      <c r="EK909" s="398"/>
      <c r="EL909" s="424"/>
      <c r="EM909" s="153"/>
      <c r="EN909" s="179">
        <v>53407.199999999997</v>
      </c>
      <c r="EO909" s="180">
        <v>5431.38</v>
      </c>
      <c r="EP909" s="180" t="s">
        <v>296</v>
      </c>
      <c r="EQ909" s="181">
        <v>15.77</v>
      </c>
      <c r="ES909" s="401"/>
      <c r="ET909" s="398"/>
      <c r="EU909" s="425"/>
      <c r="EV909" s="153"/>
      <c r="EW909" s="179">
        <v>53407.199999999997</v>
      </c>
      <c r="EX909" s="180">
        <v>5548.76</v>
      </c>
      <c r="EY909" s="180" t="s">
        <v>296</v>
      </c>
      <c r="EZ909" s="181">
        <v>15.85</v>
      </c>
      <c r="FB909" s="400"/>
      <c r="FC909" s="398"/>
      <c r="FD909" s="424"/>
      <c r="FE909" s="153"/>
      <c r="FF909" s="179">
        <v>54475.34</v>
      </c>
      <c r="FG909" s="180">
        <v>5659.73</v>
      </c>
      <c r="FH909" s="180" t="s">
        <v>296</v>
      </c>
      <c r="FI909" s="181">
        <v>15.85</v>
      </c>
      <c r="FK909" s="401"/>
    </row>
    <row r="910" spans="1:167" ht="15" customHeight="1" x14ac:dyDescent="0.25">
      <c r="A910" s="153"/>
      <c r="B910" s="704"/>
      <c r="C910" s="704"/>
      <c r="D910" s="704"/>
      <c r="E910" s="704"/>
      <c r="F910" s="704"/>
      <c r="G910" s="399"/>
      <c r="H910" s="174" t="s">
        <v>299</v>
      </c>
      <c r="I910" s="163"/>
      <c r="J910" s="162"/>
      <c r="K910" s="173"/>
      <c r="L910" s="178"/>
      <c r="M910" s="178"/>
      <c r="N910" s="178"/>
      <c r="O910" s="178"/>
      <c r="P910" s="178"/>
      <c r="Q910" s="420"/>
      <c r="R910" s="420"/>
      <c r="S910" s="420"/>
      <c r="T910" s="420"/>
      <c r="U910" s="420"/>
      <c r="V910" s="153"/>
      <c r="W910" s="152"/>
      <c r="X910" s="398"/>
      <c r="Y910" s="398"/>
      <c r="Z910" s="398"/>
      <c r="AA910" s="398"/>
      <c r="AB910" s="398"/>
      <c r="AC910" s="398"/>
      <c r="AD910" s="398"/>
      <c r="AE910" s="398"/>
      <c r="AF910" s="398"/>
      <c r="AG910" s="398"/>
      <c r="AH910" s="398"/>
      <c r="AI910" s="398"/>
      <c r="AJ910" s="398"/>
      <c r="AK910" s="398"/>
      <c r="AL910" s="398"/>
      <c r="AM910" s="398"/>
      <c r="AN910" s="398"/>
      <c r="AO910" s="398"/>
      <c r="AP910" s="398"/>
      <c r="AQ910" s="398"/>
      <c r="AR910" s="398"/>
      <c r="AS910" s="398"/>
      <c r="AT910" s="398"/>
      <c r="AU910" s="398"/>
      <c r="AV910" s="398"/>
      <c r="AW910" s="398"/>
      <c r="AX910" s="398"/>
      <c r="AY910" s="398"/>
      <c r="AZ910" s="398"/>
      <c r="BA910" s="398"/>
      <c r="BB910" s="398"/>
      <c r="BC910" s="398"/>
      <c r="BD910" s="398"/>
      <c r="BE910" s="398"/>
      <c r="BF910" s="398"/>
      <c r="BG910" s="398"/>
      <c r="BH910" s="398"/>
      <c r="BI910" s="398"/>
      <c r="BJ910" s="398"/>
      <c r="BK910" s="398"/>
      <c r="BL910" s="398"/>
      <c r="BM910" s="398"/>
      <c r="BN910" s="398"/>
      <c r="BO910" s="398"/>
      <c r="BP910" s="398"/>
      <c r="BQ910" s="398"/>
      <c r="BR910" s="398"/>
      <c r="BS910" s="398"/>
      <c r="BT910" s="398"/>
      <c r="BU910" s="398"/>
      <c r="BV910" s="398"/>
      <c r="BW910" s="398"/>
      <c r="BX910" s="398"/>
      <c r="BY910" s="398"/>
      <c r="BZ910" s="398"/>
      <c r="CA910" s="398"/>
      <c r="CB910" s="398"/>
      <c r="CC910" s="398"/>
      <c r="CD910" s="398"/>
      <c r="CE910" s="398"/>
      <c r="CF910" s="398"/>
      <c r="CG910" s="398"/>
      <c r="CH910" s="398"/>
      <c r="CI910" s="398"/>
      <c r="CJ910" s="424"/>
      <c r="CK910" s="153"/>
      <c r="CL910" s="174"/>
      <c r="CM910" s="163"/>
      <c r="CN910" s="162"/>
      <c r="CO910" s="173"/>
      <c r="CQ910" s="401"/>
      <c r="CR910" s="398"/>
      <c r="CS910" s="398"/>
      <c r="CT910" s="398"/>
      <c r="CU910" s="398"/>
      <c r="CV910" s="398"/>
      <c r="CW910" s="398"/>
      <c r="CX910" s="398"/>
      <c r="CY910" s="398"/>
      <c r="CZ910" s="398"/>
      <c r="DA910" s="398"/>
      <c r="DB910" s="398"/>
      <c r="DC910" s="398"/>
      <c r="DD910" s="398"/>
      <c r="DE910" s="398"/>
      <c r="DF910" s="398"/>
      <c r="DG910" s="398"/>
      <c r="DH910" s="398"/>
      <c r="DI910" s="398"/>
      <c r="DJ910" s="398"/>
      <c r="DK910" s="398"/>
      <c r="DL910" s="398"/>
      <c r="DM910" s="398"/>
      <c r="DN910" s="398"/>
      <c r="DO910" s="398"/>
      <c r="DP910" s="398"/>
      <c r="DQ910" s="398"/>
      <c r="DR910" s="398"/>
      <c r="DS910" s="398"/>
      <c r="DT910" s="398"/>
      <c r="DU910" s="398"/>
      <c r="DV910" s="398"/>
      <c r="DW910" s="398"/>
      <c r="DX910" s="398"/>
      <c r="DY910" s="398"/>
      <c r="DZ910" s="398"/>
      <c r="EA910" s="398"/>
      <c r="EB910" s="398"/>
      <c r="EC910" s="425"/>
      <c r="ED910" s="153"/>
      <c r="EE910" s="174"/>
      <c r="EF910" s="163"/>
      <c r="EG910" s="162"/>
      <c r="EH910" s="173"/>
      <c r="EJ910" s="400"/>
      <c r="EK910" s="398"/>
      <c r="EL910" s="424"/>
      <c r="EM910" s="153"/>
      <c r="EN910" s="174"/>
      <c r="EO910" s="163"/>
      <c r="EP910" s="162"/>
      <c r="EQ910" s="173"/>
      <c r="ES910" s="401"/>
      <c r="ET910" s="398"/>
      <c r="EU910" s="425"/>
      <c r="EV910" s="153"/>
      <c r="EW910" s="174"/>
      <c r="EX910" s="163"/>
      <c r="EY910" s="162"/>
      <c r="EZ910" s="173"/>
      <c r="FB910" s="400"/>
      <c r="FC910" s="398"/>
      <c r="FD910" s="424"/>
      <c r="FE910" s="153"/>
      <c r="FF910" s="174"/>
      <c r="FG910" s="163"/>
      <c r="FH910" s="162"/>
      <c r="FI910" s="173"/>
      <c r="FK910" s="401"/>
    </row>
    <row r="911" spans="1:167" ht="15" customHeight="1" x14ac:dyDescent="0.25">
      <c r="A911" s="153"/>
      <c r="B911" s="704"/>
      <c r="C911" s="704"/>
      <c r="D911" s="704"/>
      <c r="E911" s="704"/>
      <c r="F911" s="704"/>
      <c r="G911" s="399"/>
      <c r="H911" s="178"/>
      <c r="I911" s="178"/>
      <c r="J911" s="178"/>
      <c r="K911" s="178"/>
      <c r="L911" s="178"/>
      <c r="M911" s="178"/>
      <c r="N911" s="178"/>
      <c r="O911" s="178"/>
      <c r="P911" s="178"/>
      <c r="Q911" s="420"/>
      <c r="R911" s="420"/>
      <c r="S911" s="420"/>
      <c r="T911" s="420"/>
      <c r="U911" s="420"/>
      <c r="V911" s="153"/>
      <c r="W911" s="152"/>
      <c r="X911" s="398"/>
      <c r="Y911" s="398"/>
      <c r="Z911" s="398"/>
      <c r="AA911" s="398"/>
      <c r="AB911" s="398"/>
      <c r="AC911" s="398"/>
      <c r="AD911" s="398"/>
      <c r="AE911" s="398"/>
      <c r="AF911" s="398"/>
      <c r="AG911" s="398"/>
      <c r="AH911" s="398"/>
      <c r="AI911" s="398"/>
      <c r="AJ911" s="398"/>
      <c r="AK911" s="398"/>
      <c r="AL911" s="398"/>
      <c r="AM911" s="398"/>
      <c r="AN911" s="398"/>
      <c r="AO911" s="398"/>
      <c r="AP911" s="398"/>
      <c r="AQ911" s="398"/>
      <c r="AR911" s="398"/>
      <c r="AS911" s="398"/>
      <c r="AT911" s="398"/>
      <c r="AU911" s="398"/>
      <c r="AV911" s="398"/>
      <c r="AW911" s="398"/>
      <c r="AX911" s="398"/>
      <c r="AY911" s="398"/>
      <c r="AZ911" s="398"/>
      <c r="BA911" s="398"/>
      <c r="BB911" s="398"/>
      <c r="BC911" s="398"/>
      <c r="BD911" s="398"/>
      <c r="BE911" s="398"/>
      <c r="BF911" s="398"/>
      <c r="BG911" s="398"/>
      <c r="BH911" s="398"/>
      <c r="BI911" s="398"/>
      <c r="BJ911" s="398"/>
      <c r="BK911" s="398"/>
      <c r="BL911" s="398"/>
      <c r="BM911" s="398"/>
      <c r="BN911" s="398"/>
      <c r="BO911" s="398"/>
      <c r="BP911" s="398"/>
      <c r="BQ911" s="398"/>
      <c r="BR911" s="398"/>
      <c r="BS911" s="398"/>
      <c r="BT911" s="398"/>
      <c r="BU911" s="398"/>
      <c r="BV911" s="398"/>
      <c r="BW911" s="398"/>
      <c r="BX911" s="398"/>
      <c r="BY911" s="398"/>
      <c r="BZ911" s="398"/>
      <c r="CA911" s="398"/>
      <c r="CB911" s="398"/>
      <c r="CC911" s="398"/>
      <c r="CD911" s="398"/>
      <c r="CE911" s="398"/>
      <c r="CF911" s="398"/>
      <c r="CG911" s="398"/>
      <c r="CH911" s="398"/>
      <c r="CI911" s="398"/>
      <c r="CJ911" s="424"/>
      <c r="CK911" s="153"/>
      <c r="CL911" s="687" t="s">
        <v>300</v>
      </c>
      <c r="CM911" s="688"/>
      <c r="CN911" s="688"/>
      <c r="CO911" s="689"/>
      <c r="CQ911" s="401"/>
      <c r="CR911" s="398"/>
      <c r="CS911" s="398"/>
      <c r="CT911" s="398"/>
      <c r="CU911" s="398"/>
      <c r="CV911" s="398"/>
      <c r="CW911" s="398"/>
      <c r="CX911" s="398"/>
      <c r="CY911" s="398"/>
      <c r="CZ911" s="398"/>
      <c r="DA911" s="398"/>
      <c r="DB911" s="398"/>
      <c r="DC911" s="398"/>
      <c r="DD911" s="398"/>
      <c r="DE911" s="398"/>
      <c r="DF911" s="398"/>
      <c r="DG911" s="398"/>
      <c r="DH911" s="398"/>
      <c r="DI911" s="398"/>
      <c r="DJ911" s="398"/>
      <c r="DK911" s="398"/>
      <c r="DL911" s="398"/>
      <c r="DM911" s="398"/>
      <c r="DN911" s="398"/>
      <c r="DO911" s="398"/>
      <c r="DP911" s="398"/>
      <c r="DQ911" s="398"/>
      <c r="DR911" s="398"/>
      <c r="DS911" s="398"/>
      <c r="DT911" s="398"/>
      <c r="DU911" s="398"/>
      <c r="DV911" s="398"/>
      <c r="DW911" s="398"/>
      <c r="DX911" s="398"/>
      <c r="DY911" s="398"/>
      <c r="DZ911" s="398"/>
      <c r="EA911" s="398"/>
      <c r="EB911" s="398"/>
      <c r="EC911" s="425"/>
      <c r="ED911" s="153"/>
      <c r="EE911" s="687" t="s">
        <v>300</v>
      </c>
      <c r="EF911" s="688"/>
      <c r="EG911" s="688"/>
      <c r="EH911" s="689"/>
      <c r="EJ911" s="400"/>
      <c r="EK911" s="398"/>
      <c r="EL911" s="424"/>
      <c r="EM911" s="153"/>
      <c r="EN911" s="687" t="s">
        <v>300</v>
      </c>
      <c r="EO911" s="688"/>
      <c r="EP911" s="688"/>
      <c r="EQ911" s="689"/>
      <c r="ES911" s="401"/>
      <c r="ET911" s="398"/>
      <c r="EU911" s="425"/>
      <c r="EV911" s="153"/>
      <c r="EW911" s="687" t="s">
        <v>300</v>
      </c>
      <c r="EX911" s="688"/>
      <c r="EY911" s="688"/>
      <c r="EZ911" s="689"/>
      <c r="FB911" s="400"/>
      <c r="FC911" s="398"/>
      <c r="FD911" s="424"/>
      <c r="FE911" s="153"/>
      <c r="FF911" s="687" t="s">
        <v>300</v>
      </c>
      <c r="FG911" s="688"/>
      <c r="FH911" s="688"/>
      <c r="FI911" s="689"/>
      <c r="FK911" s="401"/>
    </row>
    <row r="912" spans="1:167" ht="15" customHeight="1" x14ac:dyDescent="0.25">
      <c r="A912" s="153"/>
      <c r="B912" s="704"/>
      <c r="C912" s="704"/>
      <c r="D912" s="704"/>
      <c r="E912" s="704"/>
      <c r="F912" s="704"/>
      <c r="G912" s="399"/>
      <c r="H912" s="687" t="s">
        <v>300</v>
      </c>
      <c r="I912" s="688"/>
      <c r="J912" s="688"/>
      <c r="K912" s="689"/>
      <c r="L912" s="178"/>
      <c r="M912" s="687" t="s">
        <v>310</v>
      </c>
      <c r="N912" s="688"/>
      <c r="O912" s="688"/>
      <c r="P912" s="689"/>
      <c r="Q912" s="420"/>
      <c r="R912" s="420"/>
      <c r="S912" s="420"/>
      <c r="T912" s="420"/>
      <c r="U912" s="420"/>
      <c r="V912" s="153"/>
      <c r="W912" s="152"/>
      <c r="X912" s="398"/>
      <c r="Y912" s="398"/>
      <c r="Z912" s="398"/>
      <c r="AA912" s="398"/>
      <c r="AB912" s="398"/>
      <c r="AC912" s="398"/>
      <c r="AD912" s="398"/>
      <c r="AE912" s="398"/>
      <c r="AF912" s="398"/>
      <c r="AG912" s="398"/>
      <c r="AH912" s="398"/>
      <c r="AI912" s="398"/>
      <c r="AJ912" s="398"/>
      <c r="AK912" s="398"/>
      <c r="AL912" s="398"/>
      <c r="AM912" s="398"/>
      <c r="AN912" s="398"/>
      <c r="AO912" s="398"/>
      <c r="AP912" s="398"/>
      <c r="AQ912" s="398"/>
      <c r="AR912" s="398"/>
      <c r="AS912" s="398"/>
      <c r="AT912" s="398"/>
      <c r="AU912" s="398"/>
      <c r="AV912" s="398"/>
      <c r="AW912" s="398"/>
      <c r="AX912" s="398"/>
      <c r="AY912" s="398"/>
      <c r="AZ912" s="398"/>
      <c r="BA912" s="398"/>
      <c r="BB912" s="398"/>
      <c r="BC912" s="398"/>
      <c r="BD912" s="398"/>
      <c r="BE912" s="398"/>
      <c r="BF912" s="398"/>
      <c r="BG912" s="398"/>
      <c r="BH912" s="398"/>
      <c r="BI912" s="398"/>
      <c r="BJ912" s="398"/>
      <c r="BK912" s="398"/>
      <c r="BL912" s="398"/>
      <c r="BM912" s="398"/>
      <c r="BN912" s="398"/>
      <c r="BO912" s="398"/>
      <c r="BP912" s="398"/>
      <c r="BQ912" s="398"/>
      <c r="BR912" s="398"/>
      <c r="BS912" s="398"/>
      <c r="BT912" s="398"/>
      <c r="BU912" s="398"/>
      <c r="BV912" s="398"/>
      <c r="BW912" s="398"/>
      <c r="BX912" s="398"/>
      <c r="BY912" s="398"/>
      <c r="BZ912" s="398"/>
      <c r="CA912" s="398"/>
      <c r="CB912" s="398"/>
      <c r="CC912" s="398"/>
      <c r="CD912" s="398"/>
      <c r="CE912" s="398"/>
      <c r="CF912" s="398"/>
      <c r="CG912" s="398"/>
      <c r="CH912" s="398"/>
      <c r="CI912" s="398"/>
      <c r="CJ912" s="424"/>
      <c r="CK912" s="153"/>
      <c r="CL912" s="690"/>
      <c r="CM912" s="691"/>
      <c r="CN912" s="691"/>
      <c r="CO912" s="692"/>
      <c r="CQ912" s="401"/>
      <c r="CR912" s="398"/>
      <c r="CS912" s="398"/>
      <c r="CT912" s="398"/>
      <c r="CU912" s="398"/>
      <c r="CV912" s="398"/>
      <c r="CW912" s="398"/>
      <c r="CX912" s="398"/>
      <c r="CY912" s="398"/>
      <c r="CZ912" s="398"/>
      <c r="DA912" s="398"/>
      <c r="DB912" s="398"/>
      <c r="DC912" s="398"/>
      <c r="DD912" s="398"/>
      <c r="DE912" s="398"/>
      <c r="DF912" s="398"/>
      <c r="DG912" s="398"/>
      <c r="DH912" s="398"/>
      <c r="DI912" s="398"/>
      <c r="DJ912" s="398"/>
      <c r="DK912" s="398"/>
      <c r="DL912" s="398"/>
      <c r="DM912" s="398"/>
      <c r="DN912" s="398"/>
      <c r="DO912" s="398"/>
      <c r="DP912" s="398"/>
      <c r="DQ912" s="398"/>
      <c r="DR912" s="398"/>
      <c r="DS912" s="398"/>
      <c r="DT912" s="398"/>
      <c r="DU912" s="398"/>
      <c r="DV912" s="398"/>
      <c r="DW912" s="398"/>
      <c r="DX912" s="398"/>
      <c r="DY912" s="398"/>
      <c r="DZ912" s="398"/>
      <c r="EA912" s="398"/>
      <c r="EB912" s="398"/>
      <c r="EC912" s="425"/>
      <c r="ED912" s="153"/>
      <c r="EE912" s="690"/>
      <c r="EF912" s="691"/>
      <c r="EG912" s="691"/>
      <c r="EH912" s="692"/>
      <c r="EJ912" s="400"/>
      <c r="EK912" s="398"/>
      <c r="EL912" s="424"/>
      <c r="EM912" s="153"/>
      <c r="EN912" s="690"/>
      <c r="EO912" s="691"/>
      <c r="EP912" s="691"/>
      <c r="EQ912" s="692"/>
      <c r="ES912" s="401"/>
      <c r="ET912" s="398"/>
      <c r="EU912" s="425"/>
      <c r="EV912" s="153"/>
      <c r="EW912" s="690"/>
      <c r="EX912" s="691"/>
      <c r="EY912" s="691"/>
      <c r="EZ912" s="692"/>
      <c r="FB912" s="400"/>
      <c r="FC912" s="398"/>
      <c r="FD912" s="424"/>
      <c r="FE912" s="153"/>
      <c r="FF912" s="690"/>
      <c r="FG912" s="691"/>
      <c r="FH912" s="691"/>
      <c r="FI912" s="692"/>
      <c r="FK912" s="401"/>
    </row>
    <row r="913" spans="1:167" ht="15" customHeight="1" x14ac:dyDescent="0.25">
      <c r="A913" s="153"/>
      <c r="B913" s="704"/>
      <c r="C913" s="704"/>
      <c r="D913" s="704"/>
      <c r="E913" s="704"/>
      <c r="F913" s="704"/>
      <c r="G913" s="399"/>
      <c r="H913" s="690"/>
      <c r="I913" s="691"/>
      <c r="J913" s="691"/>
      <c r="K913" s="692"/>
      <c r="L913" s="178"/>
      <c r="M913" s="690"/>
      <c r="N913" s="691"/>
      <c r="O913" s="691"/>
      <c r="P913" s="692"/>
      <c r="Q913" s="402"/>
      <c r="R913" s="402"/>
      <c r="S913" s="402"/>
      <c r="T913" s="402"/>
      <c r="U913" s="402"/>
      <c r="V913" s="153"/>
      <c r="W913" s="152"/>
      <c r="X913" s="398"/>
      <c r="Y913" s="398"/>
      <c r="Z913" s="398"/>
      <c r="AA913" s="398"/>
      <c r="AB913" s="398"/>
      <c r="AC913" s="398"/>
      <c r="AD913" s="398"/>
      <c r="AE913" s="398"/>
      <c r="AF913" s="398"/>
      <c r="AG913" s="398"/>
      <c r="AH913" s="398"/>
      <c r="AI913" s="398"/>
      <c r="AJ913" s="398"/>
      <c r="AK913" s="398"/>
      <c r="AL913" s="398"/>
      <c r="AM913" s="398"/>
      <c r="AN913" s="398"/>
      <c r="AO913" s="398"/>
      <c r="AP913" s="398"/>
      <c r="AQ913" s="398"/>
      <c r="AR913" s="398"/>
      <c r="AS913" s="398"/>
      <c r="AT913" s="398"/>
      <c r="AU913" s="398"/>
      <c r="AV913" s="398"/>
      <c r="AW913" s="398"/>
      <c r="AX913" s="398"/>
      <c r="AY913" s="398"/>
      <c r="AZ913" s="398"/>
      <c r="BA913" s="398"/>
      <c r="BB913" s="398"/>
      <c r="BC913" s="398"/>
      <c r="BD913" s="398"/>
      <c r="BE913" s="398"/>
      <c r="BF913" s="398"/>
      <c r="BG913" s="398"/>
      <c r="BH913" s="398"/>
      <c r="BI913" s="398"/>
      <c r="BJ913" s="398"/>
      <c r="BK913" s="398"/>
      <c r="BL913" s="398"/>
      <c r="BM913" s="398"/>
      <c r="BN913" s="398"/>
      <c r="BO913" s="398"/>
      <c r="BP913" s="398"/>
      <c r="BQ913" s="398"/>
      <c r="BR913" s="398"/>
      <c r="BS913" s="398"/>
      <c r="BT913" s="398"/>
      <c r="BU913" s="398"/>
      <c r="BV913" s="398"/>
      <c r="BW913" s="398"/>
      <c r="BX913" s="398"/>
      <c r="BY913" s="398"/>
      <c r="BZ913" s="398"/>
      <c r="CA913" s="398"/>
      <c r="CB913" s="398"/>
      <c r="CC913" s="398"/>
      <c r="CD913" s="398"/>
      <c r="CE913" s="398"/>
      <c r="CF913" s="398"/>
      <c r="CG913" s="398"/>
      <c r="CH913" s="398"/>
      <c r="CI913" s="398"/>
      <c r="CJ913" s="424"/>
      <c r="CK913" s="153"/>
      <c r="CL913" s="697" t="s">
        <v>286</v>
      </c>
      <c r="CM913" s="693" t="s">
        <v>287</v>
      </c>
      <c r="CN913" s="693" t="s">
        <v>288</v>
      </c>
      <c r="CO913" s="699" t="s">
        <v>289</v>
      </c>
      <c r="CQ913" s="401"/>
      <c r="CR913" s="398"/>
      <c r="CS913" s="398"/>
      <c r="CT913" s="398"/>
      <c r="CU913" s="398"/>
      <c r="CV913" s="398"/>
      <c r="CW913" s="398"/>
      <c r="CX913" s="398"/>
      <c r="CY913" s="398"/>
      <c r="CZ913" s="398"/>
      <c r="DA913" s="398"/>
      <c r="DB913" s="398"/>
      <c r="DC913" s="398"/>
      <c r="DD913" s="398"/>
      <c r="DE913" s="398"/>
      <c r="DF913" s="398"/>
      <c r="DG913" s="398"/>
      <c r="DH913" s="398"/>
      <c r="DI913" s="398"/>
      <c r="DJ913" s="398"/>
      <c r="DK913" s="398"/>
      <c r="DL913" s="398"/>
      <c r="DM913" s="398"/>
      <c r="DN913" s="398"/>
      <c r="DO913" s="398"/>
      <c r="DP913" s="398"/>
      <c r="DQ913" s="398"/>
      <c r="DR913" s="398"/>
      <c r="DS913" s="398"/>
      <c r="DT913" s="398"/>
      <c r="DU913" s="398"/>
      <c r="DV913" s="398"/>
      <c r="DW913" s="398"/>
      <c r="DX913" s="398"/>
      <c r="DY913" s="398"/>
      <c r="DZ913" s="398"/>
      <c r="EA913" s="398"/>
      <c r="EB913" s="398"/>
      <c r="EC913" s="425"/>
      <c r="ED913" s="153"/>
      <c r="EE913" s="697" t="s">
        <v>286</v>
      </c>
      <c r="EF913" s="693" t="s">
        <v>287</v>
      </c>
      <c r="EG913" s="693" t="s">
        <v>288</v>
      </c>
      <c r="EH913" s="699" t="s">
        <v>289</v>
      </c>
      <c r="EJ913" s="400"/>
      <c r="EK913" s="398"/>
      <c r="EL913" s="424"/>
      <c r="EM913" s="153"/>
      <c r="EN913" s="697" t="s">
        <v>286</v>
      </c>
      <c r="EO913" s="693" t="s">
        <v>287</v>
      </c>
      <c r="EP913" s="693" t="s">
        <v>288</v>
      </c>
      <c r="EQ913" s="699" t="s">
        <v>289</v>
      </c>
      <c r="ES913" s="401"/>
      <c r="ET913" s="398"/>
      <c r="EU913" s="425"/>
      <c r="EV913" s="153"/>
      <c r="EW913" s="697" t="s">
        <v>286</v>
      </c>
      <c r="EX913" s="693" t="s">
        <v>287</v>
      </c>
      <c r="EY913" s="693" t="s">
        <v>288</v>
      </c>
      <c r="EZ913" s="699" t="s">
        <v>289</v>
      </c>
      <c r="FB913" s="400"/>
      <c r="FC913" s="398"/>
      <c r="FD913" s="424"/>
      <c r="FE913" s="153"/>
      <c r="FF913" s="697" t="s">
        <v>286</v>
      </c>
      <c r="FG913" s="693" t="s">
        <v>287</v>
      </c>
      <c r="FH913" s="693" t="s">
        <v>288</v>
      </c>
      <c r="FI913" s="699" t="s">
        <v>289</v>
      </c>
      <c r="FK913" s="401"/>
    </row>
    <row r="914" spans="1:167" ht="15" customHeight="1" x14ac:dyDescent="0.25">
      <c r="A914" s="153"/>
      <c r="B914" s="704"/>
      <c r="C914" s="704"/>
      <c r="D914" s="704"/>
      <c r="E914" s="704"/>
      <c r="F914" s="704"/>
      <c r="G914" s="399"/>
      <c r="H914" s="697" t="s">
        <v>286</v>
      </c>
      <c r="I914" s="693" t="s">
        <v>287</v>
      </c>
      <c r="J914" s="693" t="s">
        <v>288</v>
      </c>
      <c r="K914" s="699" t="s">
        <v>289</v>
      </c>
      <c r="L914" s="178"/>
      <c r="M914" s="697" t="s">
        <v>290</v>
      </c>
      <c r="N914" s="693" t="s">
        <v>287</v>
      </c>
      <c r="O914" s="701" t="s">
        <v>291</v>
      </c>
      <c r="P914" s="699" t="s">
        <v>289</v>
      </c>
      <c r="Q914" s="402"/>
      <c r="R914" s="402"/>
      <c r="S914" s="402"/>
      <c r="T914" s="402"/>
      <c r="U914" s="402"/>
      <c r="V914" s="153"/>
      <c r="W914" s="152"/>
      <c r="X914" s="398"/>
      <c r="Y914" s="398"/>
      <c r="Z914" s="398"/>
      <c r="AA914" s="398"/>
      <c r="AB914" s="398"/>
      <c r="AC914" s="398"/>
      <c r="AD914" s="398"/>
      <c r="AE914" s="398"/>
      <c r="AF914" s="398"/>
      <c r="AG914" s="398"/>
      <c r="AH914" s="398"/>
      <c r="AI914" s="398"/>
      <c r="AJ914" s="398"/>
      <c r="AK914" s="398"/>
      <c r="AL914" s="398"/>
      <c r="AM914" s="398"/>
      <c r="AN914" s="398"/>
      <c r="AO914" s="398"/>
      <c r="AP914" s="398"/>
      <c r="AQ914" s="398"/>
      <c r="AR914" s="398"/>
      <c r="AS914" s="398"/>
      <c r="AT914" s="398"/>
      <c r="AU914" s="398"/>
      <c r="AV914" s="398"/>
      <c r="AW914" s="398"/>
      <c r="AX914" s="398"/>
      <c r="AY914" s="398"/>
      <c r="AZ914" s="398"/>
      <c r="BA914" s="398"/>
      <c r="BB914" s="398"/>
      <c r="BC914" s="398"/>
      <c r="BD914" s="398"/>
      <c r="BE914" s="398"/>
      <c r="BF914" s="398"/>
      <c r="BG914" s="398"/>
      <c r="BH914" s="398"/>
      <c r="BI914" s="398"/>
      <c r="BJ914" s="398"/>
      <c r="BK914" s="398"/>
      <c r="BL914" s="398"/>
      <c r="BM914" s="398"/>
      <c r="BN914" s="398"/>
      <c r="BO914" s="398"/>
      <c r="BP914" s="398"/>
      <c r="BQ914" s="398"/>
      <c r="BR914" s="398"/>
      <c r="BS914" s="398"/>
      <c r="BT914" s="398"/>
      <c r="BU914" s="398"/>
      <c r="BV914" s="398"/>
      <c r="BW914" s="398"/>
      <c r="BX914" s="398"/>
      <c r="BY914" s="398"/>
      <c r="BZ914" s="398"/>
      <c r="CA914" s="398"/>
      <c r="CB914" s="398"/>
      <c r="CC914" s="398"/>
      <c r="CD914" s="398"/>
      <c r="CE914" s="398"/>
      <c r="CF914" s="398"/>
      <c r="CG914" s="398"/>
      <c r="CH914" s="398"/>
      <c r="CI914" s="398"/>
      <c r="CJ914" s="424"/>
      <c r="CK914" s="153"/>
      <c r="CL914" s="698"/>
      <c r="CM914" s="694"/>
      <c r="CN914" s="694"/>
      <c r="CO914" s="700"/>
      <c r="CQ914" s="401"/>
      <c r="CR914" s="398"/>
      <c r="CS914" s="398"/>
      <c r="CT914" s="398"/>
      <c r="CU914" s="398"/>
      <c r="CV914" s="398"/>
      <c r="CW914" s="398"/>
      <c r="CX914" s="398"/>
      <c r="CY914" s="398"/>
      <c r="CZ914" s="398"/>
      <c r="DA914" s="398"/>
      <c r="DB914" s="398"/>
      <c r="DC914" s="398"/>
      <c r="DD914" s="398"/>
      <c r="DE914" s="398"/>
      <c r="DF914" s="398"/>
      <c r="DG914" s="398"/>
      <c r="DH914" s="398"/>
      <c r="DI914" s="398"/>
      <c r="DJ914" s="398"/>
      <c r="DK914" s="398"/>
      <c r="DL914" s="398"/>
      <c r="DM914" s="398"/>
      <c r="DN914" s="398"/>
      <c r="DO914" s="398"/>
      <c r="DP914" s="398"/>
      <c r="DQ914" s="398"/>
      <c r="DR914" s="398"/>
      <c r="DS914" s="398"/>
      <c r="DT914" s="398"/>
      <c r="DU914" s="398"/>
      <c r="DV914" s="398"/>
      <c r="DW914" s="398"/>
      <c r="DX914" s="398"/>
      <c r="DY914" s="398"/>
      <c r="DZ914" s="398"/>
      <c r="EA914" s="398"/>
      <c r="EB914" s="398"/>
      <c r="EC914" s="425"/>
      <c r="ED914" s="153"/>
      <c r="EE914" s="698"/>
      <c r="EF914" s="694"/>
      <c r="EG914" s="694"/>
      <c r="EH914" s="700"/>
      <c r="EJ914" s="400"/>
      <c r="EK914" s="398"/>
      <c r="EL914" s="424"/>
      <c r="EM914" s="153"/>
      <c r="EN914" s="698"/>
      <c r="EO914" s="694"/>
      <c r="EP914" s="694"/>
      <c r="EQ914" s="700"/>
      <c r="ES914" s="401"/>
      <c r="ET914" s="398"/>
      <c r="EU914" s="425"/>
      <c r="EV914" s="153"/>
      <c r="EW914" s="698"/>
      <c r="EX914" s="694"/>
      <c r="EY914" s="694"/>
      <c r="EZ914" s="700"/>
      <c r="FB914" s="400"/>
      <c r="FC914" s="398"/>
      <c r="FD914" s="424"/>
      <c r="FE914" s="153"/>
      <c r="FF914" s="698"/>
      <c r="FG914" s="694"/>
      <c r="FH914" s="694"/>
      <c r="FI914" s="700"/>
      <c r="FK914" s="401"/>
    </row>
    <row r="915" spans="1:167" ht="15" customHeight="1" x14ac:dyDescent="0.25">
      <c r="A915" s="153"/>
      <c r="B915" s="704"/>
      <c r="C915" s="704"/>
      <c r="D915" s="704"/>
      <c r="E915" s="704"/>
      <c r="F915" s="704"/>
      <c r="G915" s="399"/>
      <c r="H915" s="698"/>
      <c r="I915" s="694"/>
      <c r="J915" s="694"/>
      <c r="K915" s="700"/>
      <c r="L915" s="178"/>
      <c r="M915" s="698"/>
      <c r="N915" s="694"/>
      <c r="O915" s="702"/>
      <c r="P915" s="700"/>
      <c r="Q915" s="403"/>
      <c r="R915" s="403"/>
      <c r="S915" s="403"/>
      <c r="T915" s="403"/>
      <c r="U915" s="403"/>
      <c r="V915" s="153"/>
      <c r="W915" s="152"/>
      <c r="X915" s="398"/>
      <c r="Y915" s="398"/>
      <c r="Z915" s="398"/>
      <c r="AA915" s="398"/>
      <c r="AB915" s="398"/>
      <c r="AC915" s="398"/>
      <c r="AD915" s="398"/>
      <c r="AE915" s="398"/>
      <c r="AF915" s="398"/>
      <c r="AG915" s="398"/>
      <c r="AH915" s="398"/>
      <c r="AI915" s="398"/>
      <c r="AJ915" s="398"/>
      <c r="AK915" s="398"/>
      <c r="AL915" s="398"/>
      <c r="AM915" s="398"/>
      <c r="AN915" s="398"/>
      <c r="AO915" s="398"/>
      <c r="AP915" s="398"/>
      <c r="AQ915" s="398"/>
      <c r="AR915" s="398"/>
      <c r="AS915" s="398"/>
      <c r="AT915" s="398"/>
      <c r="AU915" s="398"/>
      <c r="AV915" s="398"/>
      <c r="AW915" s="398"/>
      <c r="AX915" s="398"/>
      <c r="AY915" s="398"/>
      <c r="AZ915" s="398"/>
      <c r="BA915" s="398"/>
      <c r="BB915" s="398"/>
      <c r="BC915" s="398"/>
      <c r="BD915" s="398"/>
      <c r="BE915" s="398"/>
      <c r="BF915" s="398"/>
      <c r="BG915" s="398"/>
      <c r="BH915" s="398"/>
      <c r="BI915" s="398"/>
      <c r="BJ915" s="398"/>
      <c r="BK915" s="398"/>
      <c r="BL915" s="398"/>
      <c r="BM915" s="398"/>
      <c r="BN915" s="398"/>
      <c r="BO915" s="398"/>
      <c r="BP915" s="398"/>
      <c r="BQ915" s="398"/>
      <c r="BR915" s="398"/>
      <c r="BS915" s="398"/>
      <c r="BT915" s="398"/>
      <c r="BU915" s="398"/>
      <c r="BV915" s="398"/>
      <c r="BW915" s="398"/>
      <c r="BX915" s="398"/>
      <c r="BY915" s="398"/>
      <c r="BZ915" s="398"/>
      <c r="CA915" s="398"/>
      <c r="CB915" s="398"/>
      <c r="CC915" s="398"/>
      <c r="CD915" s="398"/>
      <c r="CE915" s="398"/>
      <c r="CF915" s="398"/>
      <c r="CG915" s="398"/>
      <c r="CH915" s="398"/>
      <c r="CI915" s="398"/>
      <c r="CJ915" s="424"/>
      <c r="CK915" s="153"/>
      <c r="CL915" s="158" t="s">
        <v>292</v>
      </c>
      <c r="CM915" s="159" t="s">
        <v>292</v>
      </c>
      <c r="CN915" s="159" t="s">
        <v>292</v>
      </c>
      <c r="CO915" s="160" t="s">
        <v>292</v>
      </c>
      <c r="CQ915" s="401"/>
      <c r="CR915" s="398"/>
      <c r="CS915" s="398"/>
      <c r="CT915" s="398"/>
      <c r="CU915" s="398"/>
      <c r="CV915" s="398"/>
      <c r="CW915" s="398"/>
      <c r="CX915" s="398"/>
      <c r="CY915" s="398"/>
      <c r="CZ915" s="398"/>
      <c r="DA915" s="398"/>
      <c r="DB915" s="398"/>
      <c r="DC915" s="398"/>
      <c r="DD915" s="398"/>
      <c r="DE915" s="398"/>
      <c r="DF915" s="398"/>
      <c r="DG915" s="398"/>
      <c r="DH915" s="398"/>
      <c r="DI915" s="398"/>
      <c r="DJ915" s="398"/>
      <c r="DK915" s="398"/>
      <c r="DL915" s="398"/>
      <c r="DM915" s="398"/>
      <c r="DN915" s="398"/>
      <c r="DO915" s="398"/>
      <c r="DP915" s="398"/>
      <c r="DQ915" s="398"/>
      <c r="DR915" s="398"/>
      <c r="DS915" s="398"/>
      <c r="DT915" s="398"/>
      <c r="DU915" s="398"/>
      <c r="DV915" s="398"/>
      <c r="DW915" s="398"/>
      <c r="DX915" s="398"/>
      <c r="DY915" s="398"/>
      <c r="DZ915" s="398"/>
      <c r="EA915" s="398"/>
      <c r="EB915" s="398"/>
      <c r="EC915" s="425"/>
      <c r="ED915" s="153"/>
      <c r="EE915" s="158" t="s">
        <v>292</v>
      </c>
      <c r="EF915" s="159" t="s">
        <v>292</v>
      </c>
      <c r="EG915" s="159" t="s">
        <v>292</v>
      </c>
      <c r="EH915" s="160" t="s">
        <v>292</v>
      </c>
      <c r="EJ915" s="400"/>
      <c r="EK915" s="398"/>
      <c r="EL915" s="424"/>
      <c r="EM915" s="153"/>
      <c r="EN915" s="158" t="s">
        <v>292</v>
      </c>
      <c r="EO915" s="159" t="s">
        <v>292</v>
      </c>
      <c r="EP915" s="159" t="s">
        <v>292</v>
      </c>
      <c r="EQ915" s="160" t="s">
        <v>292</v>
      </c>
      <c r="ES915" s="401"/>
      <c r="ET915" s="398"/>
      <c r="EU915" s="425"/>
      <c r="EV915" s="153"/>
      <c r="EW915" s="158" t="s">
        <v>292</v>
      </c>
      <c r="EX915" s="159" t="s">
        <v>292</v>
      </c>
      <c r="EY915" s="159" t="s">
        <v>292</v>
      </c>
      <c r="EZ915" s="160" t="s">
        <v>292</v>
      </c>
      <c r="FB915" s="400"/>
      <c r="FC915" s="398"/>
      <c r="FD915" s="424"/>
      <c r="FE915" s="153"/>
      <c r="FF915" s="158" t="s">
        <v>292</v>
      </c>
      <c r="FG915" s="159" t="s">
        <v>292</v>
      </c>
      <c r="FH915" s="159" t="s">
        <v>292</v>
      </c>
      <c r="FI915" s="160" t="s">
        <v>292</v>
      </c>
      <c r="FK915" s="401"/>
    </row>
    <row r="916" spans="1:167" ht="15" customHeight="1" x14ac:dyDescent="0.25">
      <c r="A916" s="153"/>
      <c r="B916" s="704"/>
      <c r="C916" s="704"/>
      <c r="D916" s="704"/>
      <c r="E916" s="704"/>
      <c r="F916" s="704"/>
      <c r="G916" s="399"/>
      <c r="H916" s="158" t="s">
        <v>292</v>
      </c>
      <c r="I916" s="159" t="s">
        <v>292</v>
      </c>
      <c r="J916" s="159" t="s">
        <v>292</v>
      </c>
      <c r="K916" s="160" t="s">
        <v>292</v>
      </c>
      <c r="L916" s="178"/>
      <c r="M916" s="158" t="s">
        <v>292</v>
      </c>
      <c r="N916" s="159" t="s">
        <v>292</v>
      </c>
      <c r="O916" s="159" t="s">
        <v>292</v>
      </c>
      <c r="P916" s="160" t="s">
        <v>292</v>
      </c>
      <c r="Q916" s="403"/>
      <c r="R916" s="403"/>
      <c r="S916" s="403"/>
      <c r="T916" s="403"/>
      <c r="U916" s="403"/>
      <c r="V916" s="153"/>
      <c r="W916" s="152"/>
      <c r="X916" s="398"/>
      <c r="Y916" s="398"/>
      <c r="Z916" s="398"/>
      <c r="AA916" s="398"/>
      <c r="AB916" s="398"/>
      <c r="AC916" s="398"/>
      <c r="AD916" s="398"/>
      <c r="AE916" s="398"/>
      <c r="AF916" s="398"/>
      <c r="AG916" s="398"/>
      <c r="AH916" s="398"/>
      <c r="AI916" s="398"/>
      <c r="AJ916" s="398"/>
      <c r="AK916" s="398"/>
      <c r="AL916" s="398"/>
      <c r="AM916" s="398"/>
      <c r="AN916" s="398"/>
      <c r="AO916" s="398"/>
      <c r="AP916" s="398"/>
      <c r="AQ916" s="398"/>
      <c r="AR916" s="398"/>
      <c r="AS916" s="398"/>
      <c r="AT916" s="398"/>
      <c r="AU916" s="398"/>
      <c r="AV916" s="398"/>
      <c r="AW916" s="398"/>
      <c r="AX916" s="398"/>
      <c r="AY916" s="398"/>
      <c r="AZ916" s="398"/>
      <c r="BA916" s="398"/>
      <c r="BB916" s="398"/>
      <c r="BC916" s="398"/>
      <c r="BD916" s="398"/>
      <c r="BE916" s="398"/>
      <c r="BF916" s="398"/>
      <c r="BG916" s="398"/>
      <c r="BH916" s="398"/>
      <c r="BI916" s="398"/>
      <c r="BJ916" s="398"/>
      <c r="BK916" s="398"/>
      <c r="BL916" s="398"/>
      <c r="BM916" s="398"/>
      <c r="BN916" s="398"/>
      <c r="BO916" s="398"/>
      <c r="BP916" s="398"/>
      <c r="BQ916" s="398"/>
      <c r="BR916" s="398"/>
      <c r="BS916" s="398"/>
      <c r="BT916" s="398"/>
      <c r="BU916" s="398"/>
      <c r="BV916" s="398"/>
      <c r="BW916" s="398"/>
      <c r="BX916" s="398"/>
      <c r="BY916" s="398"/>
      <c r="BZ916" s="398"/>
      <c r="CA916" s="398"/>
      <c r="CB916" s="398"/>
      <c r="CC916" s="398"/>
      <c r="CD916" s="398"/>
      <c r="CE916" s="398"/>
      <c r="CF916" s="398"/>
      <c r="CG916" s="398"/>
      <c r="CH916" s="398"/>
      <c r="CI916" s="398"/>
      <c r="CJ916" s="424"/>
      <c r="CK916" s="153"/>
      <c r="CL916" s="158" t="s">
        <v>293</v>
      </c>
      <c r="CM916" s="159" t="s">
        <v>294</v>
      </c>
      <c r="CN916" s="159" t="s">
        <v>293</v>
      </c>
      <c r="CO916" s="160" t="s">
        <v>295</v>
      </c>
      <c r="CQ916" s="401"/>
      <c r="CR916" s="398"/>
      <c r="CS916" s="398"/>
      <c r="CT916" s="398"/>
      <c r="CU916" s="398"/>
      <c r="CV916" s="398"/>
      <c r="CW916" s="398"/>
      <c r="CX916" s="398"/>
      <c r="CY916" s="398"/>
      <c r="CZ916" s="398"/>
      <c r="DA916" s="398"/>
      <c r="DB916" s="398"/>
      <c r="DC916" s="398"/>
      <c r="DD916" s="398"/>
      <c r="DE916" s="398"/>
      <c r="DF916" s="398"/>
      <c r="DG916" s="398"/>
      <c r="DH916" s="398"/>
      <c r="DI916" s="398"/>
      <c r="DJ916" s="398"/>
      <c r="DK916" s="398"/>
      <c r="DL916" s="398"/>
      <c r="DM916" s="398"/>
      <c r="DN916" s="398"/>
      <c r="DO916" s="398"/>
      <c r="DP916" s="398"/>
      <c r="DQ916" s="398"/>
      <c r="DR916" s="398"/>
      <c r="DS916" s="398"/>
      <c r="DT916" s="398"/>
      <c r="DU916" s="398"/>
      <c r="DV916" s="398"/>
      <c r="DW916" s="398"/>
      <c r="DX916" s="398"/>
      <c r="DY916" s="398"/>
      <c r="DZ916" s="398"/>
      <c r="EA916" s="398"/>
      <c r="EB916" s="398"/>
      <c r="EC916" s="425"/>
      <c r="ED916" s="153"/>
      <c r="EE916" s="158" t="s">
        <v>293</v>
      </c>
      <c r="EF916" s="159" t="s">
        <v>294</v>
      </c>
      <c r="EG916" s="159" t="s">
        <v>293</v>
      </c>
      <c r="EH916" s="160" t="s">
        <v>295</v>
      </c>
      <c r="EJ916" s="400"/>
      <c r="EK916" s="398"/>
      <c r="EL916" s="424"/>
      <c r="EM916" s="153"/>
      <c r="EN916" s="158" t="s">
        <v>293</v>
      </c>
      <c r="EO916" s="159" t="s">
        <v>294</v>
      </c>
      <c r="EP916" s="159" t="s">
        <v>293</v>
      </c>
      <c r="EQ916" s="160" t="s">
        <v>295</v>
      </c>
      <c r="ES916" s="401"/>
      <c r="ET916" s="398"/>
      <c r="EU916" s="425"/>
      <c r="EV916" s="153"/>
      <c r="EW916" s="158" t="s">
        <v>293</v>
      </c>
      <c r="EX916" s="159" t="s">
        <v>294</v>
      </c>
      <c r="EY916" s="159" t="s">
        <v>293</v>
      </c>
      <c r="EZ916" s="160" t="s">
        <v>295</v>
      </c>
      <c r="FB916" s="400"/>
      <c r="FC916" s="398"/>
      <c r="FD916" s="424"/>
      <c r="FE916" s="153"/>
      <c r="FF916" s="158" t="s">
        <v>293</v>
      </c>
      <c r="FG916" s="159" t="s">
        <v>294</v>
      </c>
      <c r="FH916" s="159" t="s">
        <v>293</v>
      </c>
      <c r="FI916" s="160" t="s">
        <v>295</v>
      </c>
      <c r="FK916" s="401"/>
    </row>
    <row r="917" spans="1:167" ht="15" customHeight="1" x14ac:dyDescent="0.25">
      <c r="A917" s="153"/>
      <c r="B917" s="704"/>
      <c r="C917" s="704"/>
      <c r="D917" s="704"/>
      <c r="E917" s="704"/>
      <c r="F917" s="704"/>
      <c r="G917" s="399"/>
      <c r="H917" s="158" t="s">
        <v>293</v>
      </c>
      <c r="I917" s="159" t="s">
        <v>294</v>
      </c>
      <c r="J917" s="159" t="s">
        <v>293</v>
      </c>
      <c r="K917" s="160" t="s">
        <v>295</v>
      </c>
      <c r="L917" s="178"/>
      <c r="M917" s="158" t="s">
        <v>293</v>
      </c>
      <c r="N917" s="159" t="s">
        <v>294</v>
      </c>
      <c r="O917" s="159" t="s">
        <v>293</v>
      </c>
      <c r="P917" s="160" t="s">
        <v>295</v>
      </c>
      <c r="Q917" s="403"/>
      <c r="R917" s="403"/>
      <c r="S917" s="403"/>
      <c r="T917" s="403"/>
      <c r="U917" s="403"/>
      <c r="V917" s="153"/>
      <c r="W917" s="152"/>
      <c r="X917" s="398"/>
      <c r="Y917" s="398"/>
      <c r="Z917" s="398"/>
      <c r="AA917" s="398"/>
      <c r="AB917" s="398"/>
      <c r="AC917" s="398"/>
      <c r="AD917" s="398"/>
      <c r="AE917" s="398"/>
      <c r="AF917" s="398"/>
      <c r="AG917" s="398"/>
      <c r="AH917" s="398"/>
      <c r="AI917" s="398"/>
      <c r="AJ917" s="398"/>
      <c r="AK917" s="398"/>
      <c r="AL917" s="398"/>
      <c r="AM917" s="398"/>
      <c r="AN917" s="398"/>
      <c r="AO917" s="398"/>
      <c r="AP917" s="398"/>
      <c r="AQ917" s="398"/>
      <c r="AR917" s="398"/>
      <c r="AS917" s="398"/>
      <c r="AT917" s="398"/>
      <c r="AU917" s="398"/>
      <c r="AV917" s="398"/>
      <c r="AW917" s="398"/>
      <c r="AX917" s="398"/>
      <c r="AY917" s="398"/>
      <c r="AZ917" s="398"/>
      <c r="BA917" s="398"/>
      <c r="BB917" s="398"/>
      <c r="BC917" s="398"/>
      <c r="BD917" s="398"/>
      <c r="BE917" s="398"/>
      <c r="BF917" s="398"/>
      <c r="BG917" s="398"/>
      <c r="BH917" s="398"/>
      <c r="BI917" s="398"/>
      <c r="BJ917" s="398"/>
      <c r="BK917" s="398"/>
      <c r="BL917" s="398"/>
      <c r="BM917" s="398"/>
      <c r="BN917" s="398"/>
      <c r="BO917" s="398"/>
      <c r="BP917" s="398"/>
      <c r="BQ917" s="398"/>
      <c r="BR917" s="398"/>
      <c r="BS917" s="398"/>
      <c r="BT917" s="398"/>
      <c r="BU917" s="398"/>
      <c r="BV917" s="398"/>
      <c r="BW917" s="398"/>
      <c r="BX917" s="398"/>
      <c r="BY917" s="398"/>
      <c r="BZ917" s="398"/>
      <c r="CA917" s="398"/>
      <c r="CB917" s="398"/>
      <c r="CC917" s="398"/>
      <c r="CD917" s="398"/>
      <c r="CE917" s="398"/>
      <c r="CF917" s="398"/>
      <c r="CG917" s="398"/>
      <c r="CH917" s="398"/>
      <c r="CI917" s="398"/>
      <c r="CJ917" s="424"/>
      <c r="CK917" s="153"/>
      <c r="CL917" s="161">
        <v>0</v>
      </c>
      <c r="CM917" s="162">
        <v>0</v>
      </c>
      <c r="CN917" s="163">
        <v>17707.2</v>
      </c>
      <c r="CO917" s="164">
        <v>24</v>
      </c>
      <c r="CQ917" s="401"/>
      <c r="CR917" s="398"/>
      <c r="CS917" s="398"/>
      <c r="CT917" s="398"/>
      <c r="CU917" s="398"/>
      <c r="CV917" s="398"/>
      <c r="CW917" s="398"/>
      <c r="CX917" s="398"/>
      <c r="CY917" s="398"/>
      <c r="CZ917" s="398"/>
      <c r="DA917" s="398"/>
      <c r="DB917" s="398"/>
      <c r="DC917" s="398"/>
      <c r="DD917" s="398"/>
      <c r="DE917" s="398"/>
      <c r="DF917" s="398"/>
      <c r="DG917" s="398"/>
      <c r="DH917" s="398"/>
      <c r="DI917" s="398"/>
      <c r="DJ917" s="398"/>
      <c r="DK917" s="398"/>
      <c r="DL917" s="398"/>
      <c r="DM917" s="398"/>
      <c r="DN917" s="398"/>
      <c r="DO917" s="398"/>
      <c r="DP917" s="398"/>
      <c r="DQ917" s="398"/>
      <c r="DR917" s="398"/>
      <c r="DS917" s="398"/>
      <c r="DT917" s="398"/>
      <c r="DU917" s="398"/>
      <c r="DV917" s="398"/>
      <c r="DW917" s="398"/>
      <c r="DX917" s="398"/>
      <c r="DY917" s="398"/>
      <c r="DZ917" s="398"/>
      <c r="EA917" s="398"/>
      <c r="EB917" s="398"/>
      <c r="EC917" s="425"/>
      <c r="ED917" s="153"/>
      <c r="EE917" s="161">
        <v>0</v>
      </c>
      <c r="EF917" s="162">
        <v>0</v>
      </c>
      <c r="EG917" s="163">
        <v>17707.2</v>
      </c>
      <c r="EH917" s="164">
        <v>23.6</v>
      </c>
      <c r="EJ917" s="400"/>
      <c r="EK917" s="398"/>
      <c r="EL917" s="424"/>
      <c r="EM917" s="153"/>
      <c r="EN917" s="161">
        <v>0</v>
      </c>
      <c r="EO917" s="162">
        <v>0</v>
      </c>
      <c r="EP917" s="163">
        <v>17707.2</v>
      </c>
      <c r="EQ917" s="164">
        <v>23.6</v>
      </c>
      <c r="ES917" s="401"/>
      <c r="ET917" s="398"/>
      <c r="EU917" s="425"/>
      <c r="EV917" s="153"/>
      <c r="EW917" s="161">
        <v>0</v>
      </c>
      <c r="EX917" s="162">
        <v>0</v>
      </c>
      <c r="EY917" s="163">
        <v>17707.2</v>
      </c>
      <c r="EZ917" s="164">
        <v>23.9</v>
      </c>
      <c r="FB917" s="400"/>
      <c r="FC917" s="398"/>
      <c r="FD917" s="424"/>
      <c r="FE917" s="153"/>
      <c r="FF917" s="168">
        <v>0</v>
      </c>
      <c r="FG917" s="162">
        <v>0</v>
      </c>
      <c r="FH917" s="163">
        <v>17707.2</v>
      </c>
      <c r="FI917" s="164">
        <v>23.9</v>
      </c>
      <c r="FK917" s="401"/>
    </row>
    <row r="918" spans="1:167" ht="15" customHeight="1" x14ac:dyDescent="0.25">
      <c r="A918" s="153"/>
      <c r="B918" s="704"/>
      <c r="C918" s="704"/>
      <c r="D918" s="704"/>
      <c r="E918" s="704"/>
      <c r="F918" s="704"/>
      <c r="G918" s="399"/>
      <c r="H918" s="161">
        <v>0</v>
      </c>
      <c r="I918" s="162">
        <v>0</v>
      </c>
      <c r="J918" s="163">
        <v>17707.2</v>
      </c>
      <c r="K918" s="164">
        <v>24</v>
      </c>
      <c r="L918" s="178"/>
      <c r="M918" s="199">
        <v>0</v>
      </c>
      <c r="N918" s="172">
        <v>0</v>
      </c>
      <c r="O918" s="170" t="s">
        <v>296</v>
      </c>
      <c r="P918" s="171">
        <v>18</v>
      </c>
      <c r="Q918" s="183"/>
      <c r="R918" s="183"/>
      <c r="S918" s="183"/>
      <c r="T918" s="183"/>
      <c r="U918" s="183"/>
      <c r="V918" s="153"/>
      <c r="W918" s="152"/>
      <c r="X918" s="398"/>
      <c r="Y918" s="398"/>
      <c r="Z918" s="398"/>
      <c r="AA918" s="398"/>
      <c r="AB918" s="398"/>
      <c r="AC918" s="398"/>
      <c r="AD918" s="398"/>
      <c r="AE918" s="398"/>
      <c r="AF918" s="398"/>
      <c r="AG918" s="398"/>
      <c r="AH918" s="398"/>
      <c r="AI918" s="398"/>
      <c r="AJ918" s="398"/>
      <c r="AK918" s="398"/>
      <c r="AL918" s="398"/>
      <c r="AM918" s="398"/>
      <c r="AN918" s="398"/>
      <c r="AO918" s="398"/>
      <c r="AP918" s="398"/>
      <c r="AQ918" s="398"/>
      <c r="AR918" s="398"/>
      <c r="AS918" s="398"/>
      <c r="AT918" s="398"/>
      <c r="AU918" s="398"/>
      <c r="AV918" s="398"/>
      <c r="AW918" s="398"/>
      <c r="AX918" s="398"/>
      <c r="AY918" s="398"/>
      <c r="AZ918" s="398"/>
      <c r="BA918" s="398"/>
      <c r="BB918" s="398"/>
      <c r="BC918" s="398"/>
      <c r="BD918" s="398"/>
      <c r="BE918" s="398"/>
      <c r="BF918" s="398"/>
      <c r="BG918" s="398"/>
      <c r="BH918" s="398"/>
      <c r="BI918" s="398"/>
      <c r="BJ918" s="398"/>
      <c r="BK918" s="398"/>
      <c r="BL918" s="398"/>
      <c r="BM918" s="398"/>
      <c r="BN918" s="398"/>
      <c r="BO918" s="398"/>
      <c r="BP918" s="398"/>
      <c r="BQ918" s="398"/>
      <c r="BR918" s="398"/>
      <c r="BS918" s="398"/>
      <c r="BT918" s="398"/>
      <c r="BU918" s="398"/>
      <c r="BV918" s="398"/>
      <c r="BW918" s="398"/>
      <c r="BX918" s="398"/>
      <c r="BY918" s="398"/>
      <c r="BZ918" s="398"/>
      <c r="CA918" s="398"/>
      <c r="CB918" s="398"/>
      <c r="CC918" s="398"/>
      <c r="CD918" s="398"/>
      <c r="CE918" s="398"/>
      <c r="CF918" s="398"/>
      <c r="CG918" s="398"/>
      <c r="CH918" s="398"/>
      <c r="CI918" s="398"/>
      <c r="CJ918" s="424"/>
      <c r="CK918" s="153"/>
      <c r="CL918" s="165">
        <v>17707.2</v>
      </c>
      <c r="CM918" s="166">
        <v>4249.7299999999996</v>
      </c>
      <c r="CN918" s="166">
        <v>15299.999999999996</v>
      </c>
      <c r="CO918" s="167">
        <v>28</v>
      </c>
      <c r="CQ918" s="401"/>
      <c r="CR918" s="398"/>
      <c r="CS918" s="398"/>
      <c r="CT918" s="398"/>
      <c r="CU918" s="398"/>
      <c r="CV918" s="398"/>
      <c r="CW918" s="398"/>
      <c r="CX918" s="398"/>
      <c r="CY918" s="398"/>
      <c r="CZ918" s="398"/>
      <c r="DA918" s="398"/>
      <c r="DB918" s="398"/>
      <c r="DC918" s="398"/>
      <c r="DD918" s="398"/>
      <c r="DE918" s="398"/>
      <c r="DF918" s="398"/>
      <c r="DG918" s="398"/>
      <c r="DH918" s="398"/>
      <c r="DI918" s="398"/>
      <c r="DJ918" s="398"/>
      <c r="DK918" s="398"/>
      <c r="DL918" s="398"/>
      <c r="DM918" s="398"/>
      <c r="DN918" s="398"/>
      <c r="DO918" s="398"/>
      <c r="DP918" s="398"/>
      <c r="DQ918" s="398"/>
      <c r="DR918" s="398"/>
      <c r="DS918" s="398"/>
      <c r="DT918" s="398"/>
      <c r="DU918" s="398"/>
      <c r="DV918" s="398"/>
      <c r="DW918" s="398"/>
      <c r="DX918" s="398"/>
      <c r="DY918" s="398"/>
      <c r="DZ918" s="398"/>
      <c r="EA918" s="398"/>
      <c r="EB918" s="398"/>
      <c r="EC918" s="425"/>
      <c r="ED918" s="153"/>
      <c r="EE918" s="165">
        <v>17707.2</v>
      </c>
      <c r="EF918" s="166">
        <v>4178.8992000000007</v>
      </c>
      <c r="EG918" s="166">
        <v>15299.999999999996</v>
      </c>
      <c r="EH918" s="167">
        <v>27.7</v>
      </c>
      <c r="EJ918" s="400"/>
      <c r="EK918" s="398"/>
      <c r="EL918" s="424"/>
      <c r="EM918" s="153"/>
      <c r="EN918" s="165">
        <v>17707.2</v>
      </c>
      <c r="EO918" s="166">
        <v>4178.8992000000007</v>
      </c>
      <c r="EP918" s="166">
        <v>15299.999999999996</v>
      </c>
      <c r="EQ918" s="167">
        <v>27.7</v>
      </c>
      <c r="ES918" s="401"/>
      <c r="ET918" s="398"/>
      <c r="EU918" s="425"/>
      <c r="EV918" s="153"/>
      <c r="EW918" s="165">
        <v>17707.2</v>
      </c>
      <c r="EX918" s="166">
        <v>4232.0208000000002</v>
      </c>
      <c r="EY918" s="166">
        <v>15299.999999999996</v>
      </c>
      <c r="EZ918" s="167">
        <v>27.92</v>
      </c>
      <c r="FB918" s="400"/>
      <c r="FC918" s="398"/>
      <c r="FD918" s="424"/>
      <c r="FE918" s="153"/>
      <c r="FF918" s="165">
        <v>17707.2</v>
      </c>
      <c r="FG918" s="166">
        <v>4232.0208000000002</v>
      </c>
      <c r="FH918" s="166">
        <v>354.13999999999942</v>
      </c>
      <c r="FI918" s="167">
        <v>26.509999999999998</v>
      </c>
      <c r="FK918" s="401"/>
    </row>
    <row r="919" spans="1:167" ht="15" customHeight="1" x14ac:dyDescent="0.25">
      <c r="A919" s="153"/>
      <c r="B919" s="704"/>
      <c r="C919" s="704"/>
      <c r="D919" s="704"/>
      <c r="E919" s="704"/>
      <c r="F919" s="704"/>
      <c r="G919" s="399"/>
      <c r="H919" s="165">
        <v>17707.2</v>
      </c>
      <c r="I919" s="166">
        <v>4249.7299999999996</v>
      </c>
      <c r="J919" s="166">
        <v>15299.999999999996</v>
      </c>
      <c r="K919" s="167">
        <v>28</v>
      </c>
      <c r="L919" s="178"/>
      <c r="V919" s="153"/>
      <c r="W919" s="152"/>
      <c r="X919" s="398"/>
      <c r="Y919" s="398"/>
      <c r="Z919" s="398"/>
      <c r="AA919" s="398"/>
      <c r="AB919" s="398"/>
      <c r="AC919" s="398"/>
      <c r="AD919" s="398"/>
      <c r="AE919" s="398"/>
      <c r="AF919" s="398"/>
      <c r="AG919" s="398"/>
      <c r="AH919" s="398"/>
      <c r="AI919" s="398"/>
      <c r="AJ919" s="398"/>
      <c r="AK919" s="398"/>
      <c r="AL919" s="398"/>
      <c r="AM919" s="398"/>
      <c r="AN919" s="398"/>
      <c r="AO919" s="398"/>
      <c r="AP919" s="398"/>
      <c r="AQ919" s="398"/>
      <c r="AR919" s="398"/>
      <c r="AS919" s="398"/>
      <c r="AT919" s="398"/>
      <c r="AU919" s="398"/>
      <c r="AV919" s="398"/>
      <c r="AW919" s="398"/>
      <c r="AX919" s="398"/>
      <c r="AY919" s="398"/>
      <c r="AZ919" s="398"/>
      <c r="BA919" s="398"/>
      <c r="BB919" s="398"/>
      <c r="BC919" s="398"/>
      <c r="BD919" s="398"/>
      <c r="BE919" s="398"/>
      <c r="BF919" s="398"/>
      <c r="BG919" s="398"/>
      <c r="BH919" s="398"/>
      <c r="BI919" s="398"/>
      <c r="BJ919" s="398"/>
      <c r="BK919" s="398"/>
      <c r="BL919" s="398"/>
      <c r="BM919" s="398"/>
      <c r="BN919" s="398"/>
      <c r="BO919" s="398"/>
      <c r="BP919" s="398"/>
      <c r="BQ919" s="398"/>
      <c r="BR919" s="398"/>
      <c r="BS919" s="398"/>
      <c r="BT919" s="398"/>
      <c r="BU919" s="398"/>
      <c r="BV919" s="398"/>
      <c r="BW919" s="398"/>
      <c r="BX919" s="398"/>
      <c r="BY919" s="398"/>
      <c r="BZ919" s="398"/>
      <c r="CA919" s="398"/>
      <c r="CB919" s="398"/>
      <c r="CC919" s="398"/>
      <c r="CD919" s="398"/>
      <c r="CE919" s="398"/>
      <c r="CF919" s="398"/>
      <c r="CG919" s="398"/>
      <c r="CH919" s="398"/>
      <c r="CI919" s="398"/>
      <c r="CJ919" s="424"/>
      <c r="CK919" s="153"/>
      <c r="CL919" s="168">
        <v>33007.199999999997</v>
      </c>
      <c r="CM919" s="163">
        <v>8533.73</v>
      </c>
      <c r="CN919" s="163">
        <v>20400</v>
      </c>
      <c r="CO919" s="164">
        <v>37</v>
      </c>
      <c r="CQ919" s="401"/>
      <c r="CR919" s="398"/>
      <c r="CS919" s="398"/>
      <c r="CT919" s="398"/>
      <c r="CU919" s="398"/>
      <c r="CV919" s="398"/>
      <c r="CW919" s="398"/>
      <c r="CX919" s="398"/>
      <c r="CY919" s="398"/>
      <c r="CZ919" s="398"/>
      <c r="DA919" s="398"/>
      <c r="DB919" s="398"/>
      <c r="DC919" s="398"/>
      <c r="DD919" s="398"/>
      <c r="DE919" s="398"/>
      <c r="DF919" s="398"/>
      <c r="DG919" s="398"/>
      <c r="DH919" s="398"/>
      <c r="DI919" s="398"/>
      <c r="DJ919" s="398"/>
      <c r="DK919" s="398"/>
      <c r="DL919" s="398"/>
      <c r="DM919" s="398"/>
      <c r="DN919" s="398"/>
      <c r="DO919" s="398"/>
      <c r="DP919" s="398"/>
      <c r="DQ919" s="398"/>
      <c r="DR919" s="398"/>
      <c r="DS919" s="398"/>
      <c r="DT919" s="398"/>
      <c r="DU919" s="398"/>
      <c r="DV919" s="398"/>
      <c r="DW919" s="398"/>
      <c r="DX919" s="398"/>
      <c r="DY919" s="398"/>
      <c r="DZ919" s="398"/>
      <c r="EA919" s="398"/>
      <c r="EB919" s="398"/>
      <c r="EC919" s="425"/>
      <c r="ED919" s="153"/>
      <c r="EE919" s="168">
        <v>33007.199999999997</v>
      </c>
      <c r="EF919" s="163">
        <v>8416.9991999999984</v>
      </c>
      <c r="EG919" s="163">
        <v>20400</v>
      </c>
      <c r="EH919" s="164">
        <v>36.799999999999997</v>
      </c>
      <c r="EJ919" s="400"/>
      <c r="EK919" s="398"/>
      <c r="EL919" s="424"/>
      <c r="EM919" s="153"/>
      <c r="EN919" s="168">
        <v>33007.199999999997</v>
      </c>
      <c r="EO919" s="163">
        <v>8416.9991999999984</v>
      </c>
      <c r="EP919" s="163">
        <v>20400</v>
      </c>
      <c r="EQ919" s="164">
        <v>36.799999999999997</v>
      </c>
      <c r="ES919" s="401"/>
      <c r="ET919" s="398"/>
      <c r="EU919" s="425"/>
      <c r="EV919" s="153"/>
      <c r="EW919" s="168">
        <v>33007.199999999997</v>
      </c>
      <c r="EX919" s="163">
        <v>8503.7808000000005</v>
      </c>
      <c r="EY919" s="163">
        <v>20400</v>
      </c>
      <c r="EZ919" s="164">
        <v>36.950000000000003</v>
      </c>
      <c r="FB919" s="400"/>
      <c r="FC919" s="398"/>
      <c r="FD919" s="424"/>
      <c r="FE919" s="153"/>
      <c r="FF919" s="168">
        <v>18061.34</v>
      </c>
      <c r="FG919" s="163">
        <v>4325.9033140000001</v>
      </c>
      <c r="FH919" s="163">
        <v>14945.859999999997</v>
      </c>
      <c r="FI919" s="164">
        <v>27.92</v>
      </c>
      <c r="FK919" s="401"/>
    </row>
    <row r="920" spans="1:167" ht="15" customHeight="1" x14ac:dyDescent="0.25">
      <c r="A920" s="153"/>
      <c r="B920" s="704"/>
      <c r="C920" s="704"/>
      <c r="D920" s="704"/>
      <c r="E920" s="704"/>
      <c r="F920" s="704"/>
      <c r="G920" s="399"/>
      <c r="H920" s="168">
        <v>33007.199999999997</v>
      </c>
      <c r="I920" s="163">
        <v>8533.73</v>
      </c>
      <c r="J920" s="163">
        <v>20400</v>
      </c>
      <c r="K920" s="164">
        <v>37</v>
      </c>
      <c r="L920" s="178"/>
      <c r="V920" s="153"/>
      <c r="W920" s="152"/>
      <c r="X920" s="398"/>
      <c r="Y920" s="398"/>
      <c r="Z920" s="398"/>
      <c r="AA920" s="398"/>
      <c r="AB920" s="398"/>
      <c r="AC920" s="398"/>
      <c r="AD920" s="398"/>
      <c r="AE920" s="398"/>
      <c r="AF920" s="398"/>
      <c r="AG920" s="398"/>
      <c r="AH920" s="398"/>
      <c r="AI920" s="398"/>
      <c r="AJ920" s="398"/>
      <c r="AK920" s="398"/>
      <c r="AL920" s="398"/>
      <c r="AM920" s="398"/>
      <c r="AN920" s="398"/>
      <c r="AO920" s="398"/>
      <c r="AP920" s="398"/>
      <c r="AQ920" s="398"/>
      <c r="AR920" s="398"/>
      <c r="AS920" s="398"/>
      <c r="AT920" s="398"/>
      <c r="AU920" s="398"/>
      <c r="AV920" s="398"/>
      <c r="AW920" s="398"/>
      <c r="AX920" s="398"/>
      <c r="AY920" s="398"/>
      <c r="AZ920" s="398"/>
      <c r="BA920" s="398"/>
      <c r="BB920" s="398"/>
      <c r="BC920" s="398"/>
      <c r="BD920" s="398"/>
      <c r="BE920" s="398"/>
      <c r="BF920" s="398"/>
      <c r="BG920" s="398"/>
      <c r="BH920" s="398"/>
      <c r="BI920" s="398"/>
      <c r="BJ920" s="398"/>
      <c r="BK920" s="398"/>
      <c r="BL920" s="398"/>
      <c r="BM920" s="398"/>
      <c r="BN920" s="398"/>
      <c r="BO920" s="398"/>
      <c r="BP920" s="398"/>
      <c r="BQ920" s="398"/>
      <c r="BR920" s="398"/>
      <c r="BS920" s="398"/>
      <c r="BT920" s="398"/>
      <c r="BU920" s="398"/>
      <c r="BV920" s="398"/>
      <c r="BW920" s="398"/>
      <c r="BX920" s="398"/>
      <c r="BY920" s="398"/>
      <c r="BZ920" s="398"/>
      <c r="CA920" s="398"/>
      <c r="CB920" s="398"/>
      <c r="CC920" s="398"/>
      <c r="CD920" s="398"/>
      <c r="CE920" s="398"/>
      <c r="CF920" s="398"/>
      <c r="CG920" s="398"/>
      <c r="CH920" s="398"/>
      <c r="CI920" s="398"/>
      <c r="CJ920" s="424"/>
      <c r="CK920" s="153"/>
      <c r="CL920" s="179">
        <v>53407.199999999997</v>
      </c>
      <c r="CM920" s="180">
        <v>16081.73</v>
      </c>
      <c r="CN920" s="180" t="s">
        <v>296</v>
      </c>
      <c r="CO920" s="181">
        <v>43</v>
      </c>
      <c r="CQ920" s="401"/>
      <c r="CR920" s="398"/>
      <c r="CS920" s="398"/>
      <c r="CT920" s="398"/>
      <c r="CU920" s="398"/>
      <c r="CV920" s="398"/>
      <c r="CW920" s="398"/>
      <c r="CX920" s="398"/>
      <c r="CY920" s="398"/>
      <c r="CZ920" s="398"/>
      <c r="DA920" s="398"/>
      <c r="DB920" s="398"/>
      <c r="DC920" s="398"/>
      <c r="DD920" s="398"/>
      <c r="DE920" s="398"/>
      <c r="DF920" s="398"/>
      <c r="DG920" s="398"/>
      <c r="DH920" s="398"/>
      <c r="DI920" s="398"/>
      <c r="DJ920" s="398"/>
      <c r="DK920" s="398"/>
      <c r="DL920" s="398"/>
      <c r="DM920" s="398"/>
      <c r="DN920" s="398"/>
      <c r="DO920" s="398"/>
      <c r="DP920" s="398"/>
      <c r="DQ920" s="398"/>
      <c r="DR920" s="398"/>
      <c r="DS920" s="398"/>
      <c r="DT920" s="398"/>
      <c r="DU920" s="398"/>
      <c r="DV920" s="398"/>
      <c r="DW920" s="398"/>
      <c r="DX920" s="398"/>
      <c r="DY920" s="398"/>
      <c r="DZ920" s="398"/>
      <c r="EA920" s="398"/>
      <c r="EB920" s="398"/>
      <c r="EC920" s="425"/>
      <c r="ED920" s="153"/>
      <c r="EE920" s="179">
        <v>53407.199999999997</v>
      </c>
      <c r="EF920" s="180">
        <v>15924.199199999999</v>
      </c>
      <c r="EG920" s="180" t="s">
        <v>296</v>
      </c>
      <c r="EH920" s="181">
        <v>42.9</v>
      </c>
      <c r="EJ920" s="400"/>
      <c r="EK920" s="398"/>
      <c r="EL920" s="424"/>
      <c r="EM920" s="153"/>
      <c r="EN920" s="179">
        <v>53407.199999999997</v>
      </c>
      <c r="EO920" s="180">
        <v>15924.199199999999</v>
      </c>
      <c r="EP920" s="180" t="s">
        <v>296</v>
      </c>
      <c r="EQ920" s="181">
        <v>42.9</v>
      </c>
      <c r="ES920" s="401"/>
      <c r="ET920" s="398"/>
      <c r="EU920" s="425"/>
      <c r="EV920" s="153"/>
      <c r="EW920" s="179">
        <v>53407.199999999997</v>
      </c>
      <c r="EX920" s="180">
        <v>16041.5808</v>
      </c>
      <c r="EY920" s="180" t="s">
        <v>296</v>
      </c>
      <c r="EZ920" s="181">
        <v>42.98</v>
      </c>
      <c r="FB920" s="400"/>
      <c r="FC920" s="398"/>
      <c r="FD920" s="424"/>
      <c r="FE920" s="153"/>
      <c r="FF920" s="165">
        <v>33007.199999999997</v>
      </c>
      <c r="FG920" s="166">
        <v>8498.787425999999</v>
      </c>
      <c r="FH920" s="166">
        <v>660.13999999999942</v>
      </c>
      <c r="FI920" s="167">
        <v>33.79</v>
      </c>
      <c r="FK920" s="401"/>
    </row>
    <row r="921" spans="1:167" ht="15" customHeight="1" x14ac:dyDescent="0.25">
      <c r="A921" s="153"/>
      <c r="B921" s="704"/>
      <c r="C921" s="704"/>
      <c r="D921" s="704"/>
      <c r="E921" s="704"/>
      <c r="F921" s="704"/>
      <c r="G921" s="399"/>
      <c r="H921" s="179">
        <v>53407.199999999997</v>
      </c>
      <c r="I921" s="180">
        <v>16081.73</v>
      </c>
      <c r="J921" s="180" t="s">
        <v>296</v>
      </c>
      <c r="K921" s="181">
        <v>43</v>
      </c>
      <c r="L921" s="178"/>
      <c r="M921" s="178"/>
      <c r="N921" s="178"/>
      <c r="O921" s="178"/>
      <c r="P921" s="178"/>
      <c r="Q921" s="178"/>
      <c r="R921" s="178"/>
      <c r="S921" s="178"/>
      <c r="T921" s="178"/>
      <c r="U921" s="178"/>
      <c r="V921" s="153"/>
      <c r="W921" s="152"/>
      <c r="X921" s="398"/>
      <c r="Y921" s="398"/>
      <c r="Z921" s="398"/>
      <c r="AA921" s="398"/>
      <c r="AB921" s="398"/>
      <c r="AC921" s="398"/>
      <c r="AD921" s="398"/>
      <c r="AE921" s="398"/>
      <c r="AF921" s="398"/>
      <c r="AG921" s="398"/>
      <c r="AH921" s="398"/>
      <c r="AI921" s="398"/>
      <c r="AJ921" s="398"/>
      <c r="AK921" s="398"/>
      <c r="AL921" s="398"/>
      <c r="AM921" s="398"/>
      <c r="AN921" s="398"/>
      <c r="AO921" s="398"/>
      <c r="AP921" s="398"/>
      <c r="AQ921" s="398"/>
      <c r="AR921" s="398"/>
      <c r="AS921" s="398"/>
      <c r="AT921" s="398"/>
      <c r="AU921" s="398"/>
      <c r="AV921" s="398"/>
      <c r="AW921" s="398"/>
      <c r="AX921" s="398"/>
      <c r="AY921" s="398"/>
      <c r="AZ921" s="398"/>
      <c r="BA921" s="398"/>
      <c r="BB921" s="398"/>
      <c r="BC921" s="398"/>
      <c r="BD921" s="398"/>
      <c r="BE921" s="398"/>
      <c r="BF921" s="398"/>
      <c r="BG921" s="398"/>
      <c r="BH921" s="398"/>
      <c r="BI921" s="398"/>
      <c r="BJ921" s="398"/>
      <c r="BK921" s="398"/>
      <c r="BL921" s="398"/>
      <c r="BM921" s="398"/>
      <c r="BN921" s="398"/>
      <c r="BO921" s="398"/>
      <c r="BP921" s="398"/>
      <c r="BQ921" s="398"/>
      <c r="BR921" s="398"/>
      <c r="BS921" s="398"/>
      <c r="BT921" s="398"/>
      <c r="BU921" s="398"/>
      <c r="BV921" s="398"/>
      <c r="BW921" s="398"/>
      <c r="BX921" s="398"/>
      <c r="BY921" s="398"/>
      <c r="BZ921" s="398"/>
      <c r="CA921" s="398"/>
      <c r="CB921" s="398"/>
      <c r="CC921" s="398"/>
      <c r="CD921" s="398"/>
      <c r="CE921" s="398"/>
      <c r="CF921" s="398"/>
      <c r="CG921" s="398"/>
      <c r="CH921" s="398"/>
      <c r="CI921" s="398"/>
      <c r="CJ921" s="424"/>
      <c r="CK921" s="153"/>
      <c r="CQ921" s="401"/>
      <c r="CR921" s="398"/>
      <c r="CS921" s="398"/>
      <c r="CT921" s="398"/>
      <c r="CU921" s="398"/>
      <c r="CV921" s="398"/>
      <c r="CW921" s="398"/>
      <c r="CX921" s="398"/>
      <c r="CY921" s="398"/>
      <c r="CZ921" s="398"/>
      <c r="DA921" s="398"/>
      <c r="DB921" s="398"/>
      <c r="DC921" s="398"/>
      <c r="DD921" s="398"/>
      <c r="DE921" s="398"/>
      <c r="DF921" s="398"/>
      <c r="DG921" s="398"/>
      <c r="DH921" s="398"/>
      <c r="DI921" s="398"/>
      <c r="DJ921" s="398"/>
      <c r="DK921" s="398"/>
      <c r="DL921" s="398"/>
      <c r="DM921" s="398"/>
      <c r="DN921" s="398"/>
      <c r="DO921" s="398"/>
      <c r="DP921" s="398"/>
      <c r="DQ921" s="398"/>
      <c r="DR921" s="398"/>
      <c r="DS921" s="398"/>
      <c r="DT921" s="398"/>
      <c r="DU921" s="398"/>
      <c r="DV921" s="398"/>
      <c r="DW921" s="398"/>
      <c r="DX921" s="398"/>
      <c r="DY921" s="398"/>
      <c r="DZ921" s="398"/>
      <c r="EA921" s="398"/>
      <c r="EB921" s="398"/>
      <c r="EC921" s="425"/>
      <c r="ED921" s="153"/>
      <c r="EJ921" s="400"/>
      <c r="EK921" s="398"/>
      <c r="EL921" s="424"/>
      <c r="EM921" s="153"/>
      <c r="ES921" s="401"/>
      <c r="ET921" s="398"/>
      <c r="EU921" s="425"/>
      <c r="EV921" s="153"/>
      <c r="FB921" s="400"/>
      <c r="FC921" s="398"/>
      <c r="FD921" s="424"/>
      <c r="FE921" s="153"/>
      <c r="FF921" s="404">
        <v>33667.339999999997</v>
      </c>
      <c r="FG921" s="182">
        <v>8721.8487319999986</v>
      </c>
      <c r="FH921" s="182">
        <v>19739.86</v>
      </c>
      <c r="FI921" s="234">
        <v>36.950000000000003</v>
      </c>
      <c r="FK921" s="401"/>
    </row>
    <row r="922" spans="1:167" ht="15" customHeight="1" x14ac:dyDescent="0.25">
      <c r="A922" s="153"/>
      <c r="B922" s="704"/>
      <c r="C922" s="704"/>
      <c r="D922" s="704"/>
      <c r="E922" s="704"/>
      <c r="F922" s="704"/>
      <c r="G922" s="399"/>
      <c r="H922" s="182"/>
      <c r="I922" s="182"/>
      <c r="J922" s="182"/>
      <c r="K922" s="183"/>
      <c r="L922" s="178"/>
      <c r="M922" s="178"/>
      <c r="N922" s="178"/>
      <c r="O922" s="178"/>
      <c r="P922" s="178"/>
      <c r="Q922" s="178"/>
      <c r="R922" s="178"/>
      <c r="S922" s="178"/>
      <c r="T922" s="178"/>
      <c r="U922" s="178"/>
      <c r="V922" s="153"/>
      <c r="W922" s="152"/>
      <c r="X922" s="398"/>
      <c r="Y922" s="398"/>
      <c r="Z922" s="398"/>
      <c r="AA922" s="398"/>
      <c r="AB922" s="398"/>
      <c r="AC922" s="398"/>
      <c r="AD922" s="398"/>
      <c r="AE922" s="398"/>
      <c r="AF922" s="398"/>
      <c r="AG922" s="398"/>
      <c r="AH922" s="398"/>
      <c r="AI922" s="398"/>
      <c r="AJ922" s="398"/>
      <c r="AK922" s="398"/>
      <c r="AL922" s="398"/>
      <c r="AM922" s="398"/>
      <c r="AN922" s="398"/>
      <c r="AO922" s="398"/>
      <c r="AP922" s="398"/>
      <c r="AQ922" s="398"/>
      <c r="AR922" s="398"/>
      <c r="AS922" s="398"/>
      <c r="AT922" s="398"/>
      <c r="AU922" s="398"/>
      <c r="AV922" s="398"/>
      <c r="AW922" s="398"/>
      <c r="AX922" s="398"/>
      <c r="AY922" s="398"/>
      <c r="AZ922" s="398"/>
      <c r="BA922" s="398"/>
      <c r="BB922" s="398"/>
      <c r="BC922" s="398"/>
      <c r="BD922" s="398"/>
      <c r="BE922" s="398"/>
      <c r="BF922" s="398"/>
      <c r="BG922" s="398"/>
      <c r="BH922" s="398"/>
      <c r="BI922" s="398"/>
      <c r="BJ922" s="398"/>
      <c r="BK922" s="398"/>
      <c r="BL922" s="398"/>
      <c r="BM922" s="398"/>
      <c r="BN922" s="398"/>
      <c r="BO922" s="398"/>
      <c r="BP922" s="398"/>
      <c r="BQ922" s="398"/>
      <c r="BR922" s="398"/>
      <c r="BS922" s="398"/>
      <c r="BT922" s="398"/>
      <c r="BU922" s="398"/>
      <c r="BV922" s="398"/>
      <c r="BW922" s="398"/>
      <c r="BX922" s="398"/>
      <c r="BY922" s="398"/>
      <c r="BZ922" s="398"/>
      <c r="CA922" s="398"/>
      <c r="CB922" s="398"/>
      <c r="CC922" s="398"/>
      <c r="CD922" s="398"/>
      <c r="CE922" s="398"/>
      <c r="CF922" s="398"/>
      <c r="CG922" s="398"/>
      <c r="CH922" s="398"/>
      <c r="CI922" s="398"/>
      <c r="CJ922" s="424"/>
      <c r="CK922" s="424"/>
      <c r="CL922" s="429"/>
      <c r="CM922" s="429"/>
      <c r="CN922" s="429"/>
      <c r="CO922" s="430"/>
      <c r="CP922" s="401"/>
      <c r="CQ922" s="401"/>
      <c r="CR922" s="398"/>
      <c r="CS922" s="398"/>
      <c r="CT922" s="398"/>
      <c r="CU922" s="398"/>
      <c r="CV922" s="398"/>
      <c r="CW922" s="398"/>
      <c r="CX922" s="398"/>
      <c r="CY922" s="398"/>
      <c r="CZ922" s="398"/>
      <c r="DA922" s="398"/>
      <c r="DB922" s="398"/>
      <c r="DC922" s="398"/>
      <c r="DD922" s="398"/>
      <c r="DE922" s="398"/>
      <c r="DF922" s="398"/>
      <c r="DG922" s="398"/>
      <c r="DH922" s="398"/>
      <c r="DI922" s="398"/>
      <c r="DJ922" s="398"/>
      <c r="DK922" s="398"/>
      <c r="DL922" s="398"/>
      <c r="DM922" s="398"/>
      <c r="DN922" s="398"/>
      <c r="DO922" s="398"/>
      <c r="DP922" s="398"/>
      <c r="DQ922" s="398"/>
      <c r="DR922" s="398"/>
      <c r="DS922" s="398"/>
      <c r="DT922" s="398"/>
      <c r="DU922" s="398"/>
      <c r="DV922" s="398"/>
      <c r="DW922" s="398"/>
      <c r="DX922" s="398"/>
      <c r="DY922" s="398"/>
      <c r="DZ922" s="398"/>
      <c r="EA922" s="398"/>
      <c r="EB922" s="398"/>
      <c r="EC922" s="425"/>
      <c r="ED922" s="425"/>
      <c r="EE922" s="431"/>
      <c r="EF922" s="431"/>
      <c r="EG922" s="431"/>
      <c r="EH922" s="432"/>
      <c r="EI922" s="400"/>
      <c r="EJ922" s="400"/>
      <c r="EK922" s="398"/>
      <c r="EL922" s="424"/>
      <c r="EM922" s="424"/>
      <c r="EN922" s="429"/>
      <c r="EO922" s="429"/>
      <c r="EP922" s="429"/>
      <c r="EQ922" s="430"/>
      <c r="ER922" s="401"/>
      <c r="ES922" s="401"/>
      <c r="ET922" s="398"/>
      <c r="EU922" s="425"/>
      <c r="EV922" s="425"/>
      <c r="EW922" s="431"/>
      <c r="EX922" s="431"/>
      <c r="EY922" s="431"/>
      <c r="EZ922" s="432"/>
      <c r="FA922" s="400"/>
      <c r="FB922" s="400"/>
      <c r="FC922" s="398"/>
      <c r="FD922" s="424"/>
      <c r="FE922" s="153"/>
      <c r="FF922" s="165">
        <v>53407.199999999997</v>
      </c>
      <c r="FG922" s="166">
        <v>16015.727002</v>
      </c>
      <c r="FH922" s="166">
        <v>1068.1399999999994</v>
      </c>
      <c r="FI922" s="167">
        <v>39.94</v>
      </c>
      <c r="FK922" s="401"/>
    </row>
    <row r="923" spans="1:167" ht="15" customHeight="1" x14ac:dyDescent="0.25">
      <c r="A923" s="153"/>
      <c r="B923" s="704"/>
      <c r="C923" s="704"/>
      <c r="D923" s="704"/>
      <c r="E923" s="704"/>
      <c r="F923" s="704"/>
      <c r="G923" s="406"/>
      <c r="H923" s="413"/>
      <c r="I923" s="413"/>
      <c r="J923" s="413"/>
      <c r="K923" s="407"/>
      <c r="L923" s="197"/>
      <c r="M923" s="197"/>
      <c r="N923" s="197"/>
      <c r="O923" s="197"/>
      <c r="P923" s="197"/>
      <c r="Q923" s="197"/>
      <c r="R923" s="197"/>
      <c r="S923" s="197"/>
      <c r="T923" s="197"/>
      <c r="U923" s="197"/>
      <c r="V923" s="151"/>
      <c r="W923" s="152"/>
      <c r="X923" s="398"/>
      <c r="Y923" s="398"/>
      <c r="Z923" s="398"/>
      <c r="AA923" s="398"/>
      <c r="AB923" s="398"/>
      <c r="AC923" s="398"/>
      <c r="AD923" s="398"/>
      <c r="AE923" s="398"/>
      <c r="AF923" s="398"/>
      <c r="AG923" s="398"/>
      <c r="AH923" s="398"/>
      <c r="AI923" s="398"/>
      <c r="AJ923" s="398"/>
      <c r="AK923" s="398"/>
      <c r="AL923" s="398"/>
      <c r="AM923" s="398"/>
      <c r="AN923" s="398"/>
      <c r="AO923" s="398"/>
      <c r="AP923" s="398"/>
      <c r="AQ923" s="398"/>
      <c r="AR923" s="398"/>
      <c r="AS923" s="398"/>
      <c r="AT923" s="398"/>
      <c r="AU923" s="398"/>
      <c r="AV923" s="398"/>
      <c r="AW923" s="398"/>
      <c r="AX923" s="398"/>
      <c r="AY923" s="398"/>
      <c r="AZ923" s="398"/>
      <c r="BA923" s="398"/>
      <c r="BB923" s="398"/>
      <c r="BC923" s="398"/>
      <c r="BD923" s="398"/>
      <c r="BE923" s="398"/>
      <c r="BF923" s="398"/>
      <c r="BG923" s="398"/>
      <c r="BH923" s="398"/>
      <c r="BI923" s="398"/>
      <c r="BJ923" s="398"/>
      <c r="BK923" s="398"/>
      <c r="BL923" s="398"/>
      <c r="BM923" s="398"/>
      <c r="BN923" s="398"/>
      <c r="BO923" s="398"/>
      <c r="BP923" s="398"/>
      <c r="BQ923" s="398"/>
      <c r="BR923" s="398"/>
      <c r="BS923" s="398"/>
      <c r="BT923" s="398"/>
      <c r="BU923" s="398"/>
      <c r="BV923" s="398"/>
      <c r="BW923" s="398"/>
      <c r="BX923" s="398"/>
      <c r="BY923" s="398"/>
      <c r="BZ923" s="398"/>
      <c r="CA923" s="398"/>
      <c r="CB923" s="398"/>
      <c r="CC923" s="398"/>
      <c r="CD923" s="398"/>
      <c r="CE923" s="398"/>
      <c r="CF923" s="398"/>
      <c r="CG923" s="398"/>
      <c r="CH923" s="398"/>
      <c r="CI923" s="398"/>
      <c r="CJ923" s="416"/>
      <c r="CK923" s="416"/>
      <c r="CL923" s="191"/>
      <c r="CM923" s="191"/>
      <c r="CN923" s="191"/>
      <c r="CO923" s="418"/>
      <c r="CP923" s="398"/>
      <c r="CQ923" s="398"/>
      <c r="CR923" s="398"/>
      <c r="CS923" s="398"/>
      <c r="CT923" s="398"/>
      <c r="CU923" s="398"/>
      <c r="CV923" s="398"/>
      <c r="CW923" s="398"/>
      <c r="CX923" s="398"/>
      <c r="CY923" s="398"/>
      <c r="CZ923" s="398"/>
      <c r="DA923" s="398"/>
      <c r="DB923" s="398"/>
      <c r="DC923" s="398"/>
      <c r="DD923" s="398"/>
      <c r="DE923" s="398"/>
      <c r="DF923" s="398"/>
      <c r="DG923" s="398"/>
      <c r="DH923" s="398"/>
      <c r="DI923" s="398"/>
      <c r="DJ923" s="398"/>
      <c r="DK923" s="398"/>
      <c r="DL923" s="398"/>
      <c r="DM923" s="398"/>
      <c r="DN923" s="398"/>
      <c r="DO923" s="398"/>
      <c r="DP923" s="398"/>
      <c r="DQ923" s="398"/>
      <c r="DR923" s="398"/>
      <c r="DS923" s="398"/>
      <c r="DT923" s="398"/>
      <c r="DU923" s="398"/>
      <c r="DV923" s="398"/>
      <c r="DW923" s="398"/>
      <c r="DX923" s="398"/>
      <c r="DY923" s="398"/>
      <c r="DZ923" s="398"/>
      <c r="EA923" s="398"/>
      <c r="EB923" s="398"/>
      <c r="EC923" s="416"/>
      <c r="ED923" s="416"/>
      <c r="EE923" s="191"/>
      <c r="EF923" s="191"/>
      <c r="EG923" s="191"/>
      <c r="EH923" s="418"/>
      <c r="EI923" s="398"/>
      <c r="EJ923" s="398"/>
      <c r="EK923" s="398"/>
      <c r="EL923" s="416"/>
      <c r="EM923" s="416"/>
      <c r="EN923" s="191"/>
      <c r="EO923" s="191"/>
      <c r="EP923" s="191"/>
      <c r="EQ923" s="418"/>
      <c r="ER923" s="398"/>
      <c r="ES923" s="398"/>
      <c r="ET923" s="398"/>
      <c r="EU923" s="416"/>
      <c r="EV923" s="416"/>
      <c r="EW923" s="191"/>
      <c r="EX923" s="191"/>
      <c r="EY923" s="191"/>
      <c r="EZ923" s="418"/>
      <c r="FA923" s="398"/>
      <c r="FB923" s="398"/>
      <c r="FC923" s="398"/>
      <c r="FD923" s="424"/>
      <c r="FE923" s="153"/>
      <c r="FF923" s="193">
        <v>54475.34</v>
      </c>
      <c r="FG923" s="194">
        <v>16442.342118</v>
      </c>
      <c r="FH923" s="194" t="s">
        <v>296</v>
      </c>
      <c r="FI923" s="195">
        <v>42.98</v>
      </c>
      <c r="FK923" s="401"/>
    </row>
    <row r="924" spans="1:167" ht="15" customHeight="1" x14ac:dyDescent="0.25">
      <c r="A924" s="153"/>
      <c r="B924" s="704"/>
      <c r="C924" s="704"/>
      <c r="D924" s="704"/>
      <c r="E924" s="704"/>
      <c r="F924" s="704"/>
      <c r="G924" s="416"/>
      <c r="H924" s="191"/>
      <c r="I924" s="191"/>
      <c r="J924" s="191"/>
      <c r="K924" s="418"/>
      <c r="L924" s="421"/>
      <c r="M924" s="421"/>
      <c r="N924" s="421"/>
      <c r="O924" s="421"/>
      <c r="P924" s="421"/>
      <c r="Q924" s="421"/>
      <c r="R924" s="421"/>
      <c r="S924" s="421"/>
      <c r="T924" s="421"/>
      <c r="U924" s="421"/>
      <c r="V924" s="416"/>
      <c r="W924" s="398"/>
      <c r="X924" s="398"/>
      <c r="Y924" s="398"/>
      <c r="Z924" s="398"/>
      <c r="AA924" s="398"/>
      <c r="AB924" s="398"/>
      <c r="AC924" s="398"/>
      <c r="AD924" s="398"/>
      <c r="AE924" s="398"/>
      <c r="AF924" s="398"/>
      <c r="AG924" s="398"/>
      <c r="AH924" s="398"/>
      <c r="AI924" s="398"/>
      <c r="AJ924" s="398"/>
      <c r="AK924" s="398"/>
      <c r="AL924" s="398"/>
      <c r="AM924" s="398"/>
      <c r="AN924" s="398"/>
      <c r="AO924" s="398"/>
      <c r="AP924" s="398"/>
      <c r="AQ924" s="398"/>
      <c r="AR924" s="398"/>
      <c r="AS924" s="398"/>
      <c r="AT924" s="398"/>
      <c r="AU924" s="398"/>
      <c r="AV924" s="398"/>
      <c r="AW924" s="398"/>
      <c r="AX924" s="398"/>
      <c r="AY924" s="398"/>
      <c r="AZ924" s="398"/>
      <c r="BA924" s="398"/>
      <c r="BB924" s="398"/>
      <c r="BC924" s="398"/>
      <c r="BD924" s="398"/>
      <c r="BE924" s="398"/>
      <c r="BF924" s="398"/>
      <c r="BG924" s="398"/>
      <c r="BH924" s="398"/>
      <c r="BI924" s="398"/>
      <c r="BJ924" s="398"/>
      <c r="BK924" s="398"/>
      <c r="BL924" s="398"/>
      <c r="BM924" s="398"/>
      <c r="BN924" s="398"/>
      <c r="BO924" s="398"/>
      <c r="BP924" s="398"/>
      <c r="BQ924" s="398"/>
      <c r="BR924" s="398"/>
      <c r="BS924" s="398"/>
      <c r="BT924" s="398"/>
      <c r="BU924" s="398"/>
      <c r="BV924" s="398"/>
      <c r="BW924" s="398"/>
      <c r="BX924" s="398"/>
      <c r="BY924" s="398"/>
      <c r="BZ924" s="398"/>
      <c r="CA924" s="398"/>
      <c r="CB924" s="398"/>
      <c r="CC924" s="398"/>
      <c r="CD924" s="398"/>
      <c r="CE924" s="398"/>
      <c r="CF924" s="398"/>
      <c r="CG924" s="398"/>
      <c r="CH924" s="398"/>
      <c r="CI924" s="398"/>
      <c r="CJ924" s="416"/>
      <c r="CK924" s="416"/>
      <c r="CL924" s="191"/>
      <c r="CM924" s="191"/>
      <c r="CN924" s="191"/>
      <c r="CO924" s="418"/>
      <c r="CP924" s="398"/>
      <c r="CQ924" s="398"/>
      <c r="CR924" s="398"/>
      <c r="CS924" s="398"/>
      <c r="CT924" s="398"/>
      <c r="CU924" s="398"/>
      <c r="CV924" s="398"/>
      <c r="CW924" s="398"/>
      <c r="CX924" s="398"/>
      <c r="CY924" s="398"/>
      <c r="CZ924" s="398"/>
      <c r="DA924" s="398"/>
      <c r="DB924" s="398"/>
      <c r="DC924" s="398"/>
      <c r="DD924" s="398"/>
      <c r="DE924" s="398"/>
      <c r="DF924" s="398"/>
      <c r="DG924" s="398"/>
      <c r="DH924" s="398"/>
      <c r="DI924" s="398"/>
      <c r="DJ924" s="398"/>
      <c r="DK924" s="398"/>
      <c r="DL924" s="398"/>
      <c r="DM924" s="398"/>
      <c r="DN924" s="398"/>
      <c r="DO924" s="398"/>
      <c r="DP924" s="398"/>
      <c r="DQ924" s="398"/>
      <c r="DR924" s="398"/>
      <c r="DS924" s="398"/>
      <c r="DT924" s="398"/>
      <c r="DU924" s="398"/>
      <c r="DV924" s="398"/>
      <c r="DW924" s="398"/>
      <c r="DX924" s="398"/>
      <c r="DY924" s="398"/>
      <c r="DZ924" s="398"/>
      <c r="EA924" s="398"/>
      <c r="EB924" s="398"/>
      <c r="EC924" s="416"/>
      <c r="ED924" s="416"/>
      <c r="EE924" s="191"/>
      <c r="EF924" s="191"/>
      <c r="EG924" s="191"/>
      <c r="EH924" s="418"/>
      <c r="EI924" s="398"/>
      <c r="EJ924" s="398"/>
      <c r="EK924" s="398"/>
      <c r="EL924" s="416"/>
      <c r="EM924" s="416"/>
      <c r="EN924" s="191"/>
      <c r="EO924" s="191"/>
      <c r="EP924" s="191"/>
      <c r="EQ924" s="418"/>
      <c r="ER924" s="398"/>
      <c r="ES924" s="398"/>
      <c r="ET924" s="398"/>
      <c r="EU924" s="416"/>
      <c r="EV924" s="416"/>
      <c r="EW924" s="191"/>
      <c r="EX924" s="191"/>
      <c r="EY924" s="191"/>
      <c r="EZ924" s="418"/>
      <c r="FA924" s="398"/>
      <c r="FB924" s="398"/>
      <c r="FC924" s="398"/>
      <c r="FD924" s="424"/>
      <c r="FE924" s="153"/>
      <c r="FK924" s="401"/>
    </row>
    <row r="925" spans="1:167" ht="15" customHeight="1" x14ac:dyDescent="0.25">
      <c r="A925" s="153"/>
      <c r="B925" s="704"/>
      <c r="C925" s="704"/>
      <c r="D925" s="704"/>
      <c r="E925" s="704"/>
      <c r="F925" s="704"/>
      <c r="G925" s="416"/>
      <c r="H925" s="421"/>
      <c r="I925" s="421"/>
      <c r="J925" s="421"/>
      <c r="K925" s="421"/>
      <c r="L925" s="421"/>
      <c r="M925" s="421"/>
      <c r="N925" s="421"/>
      <c r="O925" s="421"/>
      <c r="P925" s="421"/>
      <c r="Q925" s="421"/>
      <c r="R925" s="421"/>
      <c r="S925" s="421"/>
      <c r="T925" s="421"/>
      <c r="U925" s="421"/>
      <c r="V925" s="416"/>
      <c r="W925" s="398"/>
      <c r="X925" s="398"/>
      <c r="Y925" s="398"/>
      <c r="Z925" s="398"/>
      <c r="AA925" s="398"/>
      <c r="AB925" s="398"/>
      <c r="AC925" s="398"/>
      <c r="AD925" s="398"/>
      <c r="AE925" s="398"/>
      <c r="AF925" s="398"/>
      <c r="AG925" s="398"/>
      <c r="AH925" s="398"/>
      <c r="AI925" s="398"/>
      <c r="AJ925" s="398"/>
      <c r="AK925" s="398"/>
      <c r="AL925" s="398"/>
      <c r="AM925" s="398"/>
      <c r="AN925" s="398"/>
      <c r="AO925" s="398"/>
      <c r="AP925" s="398"/>
      <c r="AQ925" s="398"/>
      <c r="AR925" s="398"/>
      <c r="AS925" s="398"/>
      <c r="AT925" s="398"/>
      <c r="AU925" s="398"/>
      <c r="AV925" s="398"/>
      <c r="AW925" s="398"/>
      <c r="AX925" s="398"/>
      <c r="AY925" s="398"/>
      <c r="AZ925" s="398"/>
      <c r="BA925" s="398"/>
      <c r="BB925" s="398"/>
      <c r="BC925" s="398"/>
      <c r="BD925" s="398"/>
      <c r="BE925" s="398"/>
      <c r="BF925" s="398"/>
      <c r="BG925" s="398"/>
      <c r="BH925" s="398"/>
      <c r="BI925" s="398"/>
      <c r="BJ925" s="398"/>
      <c r="BK925" s="398"/>
      <c r="BL925" s="398"/>
      <c r="BM925" s="398"/>
      <c r="BN925" s="398"/>
      <c r="BO925" s="398"/>
      <c r="BP925" s="398"/>
      <c r="BQ925" s="398"/>
      <c r="BR925" s="398"/>
      <c r="BS925" s="398"/>
      <c r="BT925" s="398"/>
      <c r="BU925" s="398"/>
      <c r="BV925" s="398"/>
      <c r="BW925" s="398"/>
      <c r="BX925" s="398"/>
      <c r="BY925" s="398"/>
      <c r="BZ925" s="398"/>
      <c r="CA925" s="398"/>
      <c r="CB925" s="398"/>
      <c r="CC925" s="398"/>
      <c r="CD925" s="398"/>
      <c r="CE925" s="398"/>
      <c r="CF925" s="398"/>
      <c r="CG925" s="398"/>
      <c r="CH925" s="398"/>
      <c r="CI925" s="398"/>
      <c r="CJ925" s="416"/>
      <c r="CK925" s="416"/>
      <c r="CL925" s="421"/>
      <c r="CM925" s="421"/>
      <c r="CN925" s="421"/>
      <c r="CO925" s="421"/>
      <c r="CP925" s="398"/>
      <c r="CQ925" s="398"/>
      <c r="CR925" s="398"/>
      <c r="CS925" s="398"/>
      <c r="CT925" s="398"/>
      <c r="CU925" s="398"/>
      <c r="CV925" s="398"/>
      <c r="CW925" s="398"/>
      <c r="CX925" s="398"/>
      <c r="CY925" s="398"/>
      <c r="CZ925" s="398"/>
      <c r="DA925" s="398"/>
      <c r="DB925" s="398"/>
      <c r="DC925" s="398"/>
      <c r="DD925" s="398"/>
      <c r="DE925" s="398"/>
      <c r="DF925" s="398"/>
      <c r="DG925" s="398"/>
      <c r="DH925" s="398"/>
      <c r="DI925" s="398"/>
      <c r="DJ925" s="398"/>
      <c r="DK925" s="398"/>
      <c r="DL925" s="398"/>
      <c r="DM925" s="398"/>
      <c r="DN925" s="398"/>
      <c r="DO925" s="398"/>
      <c r="DP925" s="398"/>
      <c r="DQ925" s="398"/>
      <c r="DR925" s="398"/>
      <c r="DS925" s="398"/>
      <c r="DT925" s="398"/>
      <c r="DU925" s="398"/>
      <c r="DV925" s="398"/>
      <c r="DW925" s="398"/>
      <c r="DX925" s="398"/>
      <c r="DY925" s="398"/>
      <c r="DZ925" s="398"/>
      <c r="EA925" s="398"/>
      <c r="EB925" s="398"/>
      <c r="EC925" s="416"/>
      <c r="ED925" s="416"/>
      <c r="EE925" s="421"/>
      <c r="EF925" s="421"/>
      <c r="EG925" s="421"/>
      <c r="EH925" s="421"/>
      <c r="EI925" s="398"/>
      <c r="EJ925" s="398"/>
      <c r="EK925" s="398"/>
      <c r="EL925" s="416"/>
      <c r="EM925" s="416"/>
      <c r="EN925" s="421"/>
      <c r="EO925" s="421"/>
      <c r="EP925" s="421"/>
      <c r="EQ925" s="421"/>
      <c r="ER925" s="398"/>
      <c r="ES925" s="398"/>
      <c r="ET925" s="398"/>
      <c r="EU925" s="416"/>
      <c r="EV925" s="416"/>
      <c r="EW925" s="421"/>
      <c r="EX925" s="421"/>
      <c r="EY925" s="421"/>
      <c r="EZ925" s="421"/>
      <c r="FA925" s="398"/>
      <c r="FB925" s="398"/>
      <c r="FC925" s="398"/>
      <c r="FD925" s="424"/>
      <c r="FE925" s="424"/>
      <c r="FF925" s="427"/>
      <c r="FG925" s="427"/>
      <c r="FH925" s="427"/>
      <c r="FI925" s="427"/>
      <c r="FJ925" s="401"/>
      <c r="FK925" s="401"/>
    </row>
    <row r="926" spans="1:167" ht="15" customHeight="1" x14ac:dyDescent="0.25">
      <c r="A926" s="153"/>
      <c r="B926" s="704"/>
      <c r="C926" s="704"/>
      <c r="D926" s="704"/>
      <c r="E926" s="704"/>
      <c r="F926" s="704"/>
      <c r="G926" s="416"/>
      <c r="H926" s="421"/>
      <c r="I926" s="421"/>
      <c r="J926" s="421"/>
      <c r="K926" s="421"/>
      <c r="L926" s="421"/>
      <c r="M926" s="421"/>
      <c r="N926" s="421"/>
      <c r="O926" s="421"/>
      <c r="P926" s="421"/>
      <c r="Q926" s="421"/>
      <c r="R926" s="421"/>
      <c r="S926" s="421"/>
      <c r="T926" s="421"/>
      <c r="U926" s="421"/>
      <c r="V926" s="416"/>
      <c r="W926" s="398"/>
      <c r="X926" s="398"/>
      <c r="Y926" s="398"/>
      <c r="Z926" s="398"/>
      <c r="AA926" s="398"/>
      <c r="AB926" s="398"/>
      <c r="AC926" s="398"/>
      <c r="AD926" s="398"/>
      <c r="AE926" s="398"/>
      <c r="AF926" s="398"/>
      <c r="AG926" s="398"/>
      <c r="AH926" s="398"/>
      <c r="AI926" s="398"/>
      <c r="AJ926" s="398"/>
      <c r="AK926" s="398"/>
      <c r="AL926" s="398"/>
      <c r="AM926" s="398"/>
      <c r="AN926" s="398"/>
      <c r="AO926" s="398"/>
      <c r="AP926" s="398"/>
      <c r="AQ926" s="398"/>
      <c r="AR926" s="398"/>
      <c r="AS926" s="398"/>
      <c r="AT926" s="398"/>
      <c r="AU926" s="398"/>
      <c r="AV926" s="398"/>
      <c r="AW926" s="398"/>
      <c r="AX926" s="398"/>
      <c r="AY926" s="398"/>
      <c r="AZ926" s="398"/>
      <c r="BA926" s="398"/>
      <c r="BB926" s="398"/>
      <c r="BC926" s="398"/>
      <c r="BD926" s="398"/>
      <c r="BE926" s="398"/>
      <c r="BF926" s="398"/>
      <c r="BG926" s="398"/>
      <c r="BH926" s="398"/>
      <c r="BI926" s="398"/>
      <c r="BJ926" s="398"/>
      <c r="BK926" s="398"/>
      <c r="BL926" s="398"/>
      <c r="BM926" s="398"/>
      <c r="BN926" s="398"/>
      <c r="BO926" s="398"/>
      <c r="BP926" s="398"/>
      <c r="BQ926" s="398"/>
      <c r="BR926" s="398"/>
      <c r="BS926" s="398"/>
      <c r="BT926" s="398"/>
      <c r="BU926" s="398"/>
      <c r="BV926" s="398"/>
      <c r="BW926" s="398"/>
      <c r="BX926" s="398"/>
      <c r="BY926" s="398"/>
      <c r="BZ926" s="398"/>
      <c r="CA926" s="398"/>
      <c r="CB926" s="398"/>
      <c r="CC926" s="398"/>
      <c r="CD926" s="398"/>
      <c r="CE926" s="398"/>
      <c r="CF926" s="398"/>
      <c r="CG926" s="398"/>
      <c r="CH926" s="398"/>
      <c r="CI926" s="398"/>
      <c r="CJ926" s="416"/>
      <c r="CK926" s="416"/>
      <c r="CL926" s="421"/>
      <c r="CM926" s="421"/>
      <c r="CN926" s="421"/>
      <c r="CO926" s="421"/>
      <c r="CP926" s="398"/>
      <c r="CQ926" s="398"/>
      <c r="CR926" s="398"/>
      <c r="CS926" s="398"/>
      <c r="CT926" s="398"/>
      <c r="CU926" s="398"/>
      <c r="CV926" s="398"/>
      <c r="CW926" s="398"/>
      <c r="CX926" s="398"/>
      <c r="CY926" s="398"/>
      <c r="CZ926" s="398"/>
      <c r="DA926" s="398"/>
      <c r="DB926" s="398"/>
      <c r="DC926" s="398"/>
      <c r="DD926" s="398"/>
      <c r="DE926" s="398"/>
      <c r="DF926" s="398"/>
      <c r="DG926" s="398"/>
      <c r="DH926" s="398"/>
      <c r="DI926" s="398"/>
      <c r="DJ926" s="398"/>
      <c r="DK926" s="398"/>
      <c r="DL926" s="398"/>
      <c r="DM926" s="398"/>
      <c r="DN926" s="398"/>
      <c r="DO926" s="398"/>
      <c r="DP926" s="398"/>
      <c r="DQ926" s="398"/>
      <c r="DR926" s="398"/>
      <c r="DS926" s="398"/>
      <c r="DT926" s="398"/>
      <c r="DU926" s="398"/>
      <c r="DV926" s="398"/>
      <c r="DW926" s="398"/>
      <c r="DX926" s="398"/>
      <c r="DY926" s="398"/>
      <c r="DZ926" s="398"/>
      <c r="EA926" s="398"/>
      <c r="EB926" s="398"/>
      <c r="EC926" s="416"/>
      <c r="ED926" s="416"/>
      <c r="EE926" s="421"/>
      <c r="EF926" s="421"/>
      <c r="EG926" s="421"/>
      <c r="EH926" s="421"/>
      <c r="EI926" s="398"/>
      <c r="EJ926" s="398"/>
      <c r="EK926" s="398"/>
      <c r="EL926" s="416"/>
      <c r="EM926" s="416"/>
      <c r="EN926" s="421"/>
      <c r="EO926" s="421"/>
      <c r="EP926" s="421"/>
      <c r="EQ926" s="421"/>
      <c r="ER926" s="398"/>
      <c r="ES926" s="398"/>
      <c r="ET926" s="398"/>
      <c r="EU926" s="416"/>
      <c r="EV926" s="416"/>
      <c r="EW926" s="421"/>
      <c r="EX926" s="421"/>
      <c r="EY926" s="421"/>
      <c r="EZ926" s="421"/>
      <c r="FA926" s="398"/>
      <c r="FB926" s="398"/>
      <c r="FC926" s="398"/>
      <c r="FD926" s="416"/>
      <c r="FE926" s="416"/>
      <c r="FF926" s="421"/>
      <c r="FG926" s="421"/>
      <c r="FH926" s="421"/>
      <c r="FI926" s="421"/>
      <c r="FJ926" s="398"/>
      <c r="FK926" s="398"/>
    </row>
    <row r="927" spans="1:167" ht="15" customHeight="1" x14ac:dyDescent="0.25">
      <c r="A927" s="153"/>
      <c r="B927" s="411"/>
      <c r="C927" s="411"/>
      <c r="D927" s="411"/>
      <c r="E927" s="411"/>
      <c r="F927" s="411"/>
      <c r="G927" s="411"/>
      <c r="H927" s="411"/>
      <c r="I927" s="411"/>
      <c r="J927" s="411"/>
      <c r="K927" s="411"/>
      <c r="L927" s="411"/>
      <c r="M927" s="411"/>
      <c r="N927" s="411"/>
      <c r="O927" s="411"/>
      <c r="P927" s="411"/>
      <c r="Q927" s="411"/>
      <c r="R927" s="411"/>
      <c r="S927" s="411"/>
      <c r="T927" s="411"/>
      <c r="U927" s="411"/>
      <c r="V927" s="411"/>
      <c r="W927" s="239"/>
      <c r="X927" s="239"/>
      <c r="Y927" s="239"/>
      <c r="Z927" s="239"/>
      <c r="AA927" s="239"/>
      <c r="AB927" s="239"/>
      <c r="AC927" s="239"/>
      <c r="AD927" s="239"/>
      <c r="AE927" s="239"/>
      <c r="AF927" s="239"/>
      <c r="AG927" s="239"/>
      <c r="AH927" s="239"/>
      <c r="AI927" s="239"/>
      <c r="AJ927" s="239"/>
      <c r="AK927" s="239"/>
      <c r="AL927" s="239"/>
      <c r="AM927" s="239"/>
      <c r="AN927" s="239"/>
      <c r="AO927" s="239"/>
      <c r="AP927" s="239"/>
      <c r="AQ927" s="239"/>
      <c r="AR927" s="239"/>
      <c r="AS927" s="239"/>
      <c r="AT927" s="239"/>
      <c r="AU927" s="239"/>
      <c r="AV927" s="239"/>
      <c r="AW927" s="239"/>
      <c r="AX927" s="239"/>
      <c r="AY927" s="239"/>
      <c r="AZ927" s="239"/>
      <c r="BA927" s="239"/>
      <c r="BB927" s="239"/>
      <c r="BC927" s="239"/>
      <c r="BD927" s="239"/>
      <c r="BE927" s="239"/>
      <c r="BF927" s="239"/>
      <c r="BG927" s="239"/>
      <c r="BH927" s="239"/>
      <c r="BI927" s="239"/>
      <c r="BJ927" s="239"/>
      <c r="BK927" s="239"/>
      <c r="BL927" s="239"/>
      <c r="BM927" s="239"/>
      <c r="BN927" s="239"/>
      <c r="BO927" s="239"/>
      <c r="BP927" s="239"/>
      <c r="BQ927" s="239"/>
      <c r="BR927" s="239"/>
      <c r="BS927" s="239"/>
      <c r="BT927" s="239"/>
      <c r="BU927" s="239"/>
      <c r="BV927" s="239"/>
      <c r="BW927" s="239"/>
      <c r="BX927" s="239"/>
      <c r="BY927" s="239"/>
      <c r="BZ927" s="239"/>
      <c r="CA927" s="239"/>
      <c r="CB927" s="239"/>
      <c r="CC927" s="239"/>
      <c r="CD927" s="239"/>
      <c r="CE927" s="239"/>
      <c r="CF927" s="239"/>
      <c r="CG927" s="239"/>
      <c r="CH927" s="239"/>
      <c r="CI927" s="239"/>
      <c r="CJ927" s="239"/>
      <c r="CK927" s="239"/>
      <c r="CL927" s="239"/>
      <c r="CM927" s="239"/>
      <c r="CN927" s="239"/>
      <c r="CO927" s="239"/>
      <c r="CP927" s="239"/>
      <c r="CQ927" s="239"/>
      <c r="CR927" s="239"/>
      <c r="CS927" s="239"/>
      <c r="CT927" s="239"/>
      <c r="CU927" s="239"/>
      <c r="CV927" s="239"/>
      <c r="CW927" s="239"/>
      <c r="CX927" s="239"/>
      <c r="CY927" s="239"/>
      <c r="CZ927" s="239"/>
      <c r="DA927" s="239"/>
      <c r="DB927" s="239"/>
      <c r="DC927" s="239"/>
      <c r="DD927" s="411"/>
      <c r="DE927" s="411"/>
      <c r="DF927" s="411"/>
      <c r="DG927" s="411"/>
      <c r="DH927" s="239"/>
      <c r="DI927" s="239"/>
      <c r="DJ927" s="239"/>
      <c r="DK927" s="239"/>
      <c r="DL927" s="239"/>
      <c r="DM927" s="239"/>
      <c r="DN927" s="239"/>
      <c r="DO927" s="239"/>
      <c r="DP927" s="239"/>
      <c r="DQ927" s="239"/>
      <c r="DR927" s="239"/>
      <c r="DS927" s="239"/>
      <c r="DT927" s="239"/>
      <c r="DU927" s="239"/>
      <c r="DV927" s="239"/>
      <c r="DW927" s="239"/>
      <c r="DX927" s="239"/>
      <c r="DY927" s="239"/>
      <c r="DZ927" s="239"/>
      <c r="EA927" s="239"/>
      <c r="EB927" s="239"/>
      <c r="EC927" s="239"/>
      <c r="ED927" s="239"/>
      <c r="EE927" s="239"/>
      <c r="EF927" s="239"/>
      <c r="EG927" s="239"/>
      <c r="EH927" s="239"/>
      <c r="EI927" s="239"/>
      <c r="EJ927" s="239"/>
      <c r="EK927" s="239"/>
      <c r="EL927" s="239"/>
      <c r="EM927" s="239"/>
      <c r="EN927" s="239"/>
      <c r="EO927" s="239"/>
      <c r="EP927" s="239"/>
      <c r="EQ927" s="239"/>
      <c r="ER927" s="239"/>
      <c r="ES927" s="239"/>
      <c r="ET927" s="239"/>
      <c r="EU927" s="239"/>
      <c r="EV927" s="239"/>
      <c r="EW927" s="239"/>
      <c r="EX927" s="239"/>
      <c r="EY927" s="239"/>
      <c r="EZ927" s="239"/>
      <c r="FA927" s="239"/>
      <c r="FB927" s="239"/>
      <c r="FC927" s="239"/>
      <c r="FD927" s="239"/>
      <c r="FE927" s="239"/>
      <c r="FF927" s="239"/>
      <c r="FG927" s="239"/>
      <c r="FH927" s="239"/>
      <c r="FI927" s="239"/>
      <c r="FJ927" s="239"/>
      <c r="FK927" s="239"/>
    </row>
    <row r="928" spans="1:167" ht="15" customHeight="1" x14ac:dyDescent="0.25">
      <c r="A928" s="153"/>
      <c r="B928" s="750">
        <v>2008</v>
      </c>
      <c r="C928" s="750"/>
      <c r="D928" s="750"/>
      <c r="E928" s="750"/>
      <c r="F928" s="750"/>
      <c r="G928" s="151"/>
      <c r="H928" s="765" t="s">
        <v>835</v>
      </c>
      <c r="I928" s="765"/>
      <c r="J928" s="765"/>
      <c r="K928" s="765"/>
      <c r="L928" s="765"/>
      <c r="M928" s="765"/>
      <c r="N928" s="765"/>
      <c r="O928" s="765"/>
      <c r="P928" s="765"/>
      <c r="Q928" s="765"/>
      <c r="R928" s="765"/>
      <c r="S928" s="765"/>
      <c r="T928" s="765"/>
      <c r="U928" s="765"/>
      <c r="V928" s="765"/>
      <c r="W928" s="765"/>
      <c r="CJ928" s="703" t="s">
        <v>836</v>
      </c>
      <c r="CK928" s="703"/>
      <c r="CL928" s="703"/>
      <c r="CM928" s="703"/>
      <c r="CN928" s="703"/>
      <c r="CO928" s="703"/>
      <c r="CP928" s="703"/>
      <c r="CQ928" s="703"/>
      <c r="EC928" s="706" t="s">
        <v>837</v>
      </c>
      <c r="ED928" s="706"/>
      <c r="EE928" s="706"/>
      <c r="EF928" s="706"/>
      <c r="EG928" s="706"/>
      <c r="EH928" s="706"/>
      <c r="EI928" s="706"/>
      <c r="EJ928" s="706"/>
      <c r="EL928" s="703" t="s">
        <v>838</v>
      </c>
      <c r="EM928" s="703"/>
      <c r="EN928" s="703"/>
      <c r="EO928" s="703"/>
      <c r="EP928" s="703"/>
      <c r="EQ928" s="703"/>
      <c r="ER928" s="703"/>
      <c r="ES928" s="703"/>
      <c r="ET928" s="175"/>
      <c r="FD928" s="703" t="s">
        <v>839</v>
      </c>
      <c r="FE928" s="703"/>
      <c r="FF928" s="703"/>
      <c r="FG928" s="703"/>
      <c r="FH928" s="703"/>
      <c r="FI928" s="703"/>
      <c r="FJ928" s="703"/>
      <c r="FK928" s="703"/>
    </row>
    <row r="929" spans="2:167" ht="15" customHeight="1" x14ac:dyDescent="0.35">
      <c r="B929" s="750"/>
      <c r="C929" s="750"/>
      <c r="D929" s="750"/>
      <c r="E929" s="750"/>
      <c r="F929" s="750"/>
      <c r="G929" s="149"/>
      <c r="H929" s="765"/>
      <c r="I929" s="765"/>
      <c r="J929" s="765"/>
      <c r="K929" s="765"/>
      <c r="L929" s="765"/>
      <c r="M929" s="765"/>
      <c r="N929" s="765"/>
      <c r="O929" s="765"/>
      <c r="P929" s="765"/>
      <c r="Q929" s="765"/>
      <c r="R929" s="765"/>
      <c r="S929" s="765"/>
      <c r="T929" s="765"/>
      <c r="U929" s="765"/>
      <c r="V929" s="765"/>
      <c r="W929" s="765"/>
      <c r="CJ929" s="703"/>
      <c r="CK929" s="703"/>
      <c r="CL929" s="703"/>
      <c r="CM929" s="703"/>
      <c r="CN929" s="703"/>
      <c r="CO929" s="703"/>
      <c r="CP929" s="703"/>
      <c r="CQ929" s="703"/>
      <c r="EC929" s="706"/>
      <c r="ED929" s="706"/>
      <c r="EE929" s="706"/>
      <c r="EF929" s="706"/>
      <c r="EG929" s="706"/>
      <c r="EH929" s="706"/>
      <c r="EI929" s="706"/>
      <c r="EJ929" s="706"/>
      <c r="EL929" s="703"/>
      <c r="EM929" s="703"/>
      <c r="EN929" s="703"/>
      <c r="EO929" s="703"/>
      <c r="EP929" s="703"/>
      <c r="EQ929" s="703"/>
      <c r="ER929" s="703"/>
      <c r="ES929" s="703"/>
      <c r="ET929" s="175"/>
      <c r="FD929" s="703"/>
      <c r="FE929" s="703"/>
      <c r="FF929" s="703"/>
      <c r="FG929" s="703"/>
      <c r="FH929" s="703"/>
      <c r="FI929" s="703"/>
      <c r="FJ929" s="703"/>
      <c r="FK929" s="703"/>
    </row>
    <row r="930" spans="2:167" ht="15" customHeight="1" x14ac:dyDescent="0.25">
      <c r="B930" s="750"/>
      <c r="C930" s="750"/>
      <c r="D930" s="750"/>
      <c r="E930" s="750"/>
      <c r="F930" s="750"/>
      <c r="G930" s="399"/>
      <c r="H930" s="153"/>
      <c r="I930" s="153"/>
      <c r="J930" s="153"/>
      <c r="K930" s="153"/>
      <c r="L930" s="153"/>
      <c r="M930" s="153"/>
      <c r="N930" s="153"/>
      <c r="O930" s="153"/>
      <c r="P930" s="153"/>
      <c r="Q930" s="153"/>
      <c r="R930" s="153"/>
      <c r="S930" s="153"/>
      <c r="T930" s="153"/>
      <c r="U930" s="153"/>
      <c r="V930" s="153"/>
      <c r="W930" s="152"/>
      <c r="CJ930" s="424"/>
      <c r="CK930" s="153"/>
      <c r="CL930" s="153"/>
      <c r="CM930" s="153"/>
      <c r="CN930" s="153"/>
      <c r="CO930" s="153"/>
      <c r="CQ930" s="401"/>
      <c r="EC930" s="425"/>
      <c r="ED930" s="153"/>
      <c r="EE930" s="153"/>
      <c r="EF930" s="153"/>
      <c r="EG930" s="153"/>
      <c r="EH930" s="153"/>
      <c r="EJ930" s="400"/>
      <c r="EL930" s="424"/>
      <c r="EM930" s="153"/>
      <c r="EN930" s="153"/>
      <c r="EO930" s="153"/>
      <c r="EP930" s="153"/>
      <c r="EQ930" s="153"/>
      <c r="ES930" s="401"/>
      <c r="ET930" s="175"/>
      <c r="FD930" s="424"/>
      <c r="FE930" s="153"/>
      <c r="FF930" s="153"/>
      <c r="FG930" s="153"/>
      <c r="FH930" s="153"/>
      <c r="FI930" s="153"/>
      <c r="FK930" s="401"/>
    </row>
    <row r="931" spans="2:167" ht="15" customHeight="1" x14ac:dyDescent="0.25">
      <c r="B931" s="750"/>
      <c r="C931" s="750"/>
      <c r="D931" s="750"/>
      <c r="E931" s="750"/>
      <c r="F931" s="750"/>
      <c r="G931" s="399"/>
      <c r="H931" s="687" t="s">
        <v>284</v>
      </c>
      <c r="I931" s="688"/>
      <c r="J931" s="688"/>
      <c r="K931" s="689"/>
      <c r="L931" s="153"/>
      <c r="M931" s="687" t="s">
        <v>285</v>
      </c>
      <c r="N931" s="688"/>
      <c r="O931" s="688"/>
      <c r="P931" s="689"/>
      <c r="Q931" s="153"/>
      <c r="R931" s="153"/>
      <c r="S931" s="153"/>
      <c r="T931" s="153"/>
      <c r="U931" s="153"/>
      <c r="V931" s="153"/>
      <c r="W931" s="152"/>
      <c r="CJ931" s="424"/>
      <c r="CK931" s="153"/>
      <c r="CL931" s="687" t="s">
        <v>284</v>
      </c>
      <c r="CM931" s="688"/>
      <c r="CN931" s="688"/>
      <c r="CO931" s="689"/>
      <c r="CQ931" s="401"/>
      <c r="EC931" s="425"/>
      <c r="ED931" s="153"/>
      <c r="EE931" s="687" t="s">
        <v>284</v>
      </c>
      <c r="EF931" s="688"/>
      <c r="EG931" s="688"/>
      <c r="EH931" s="689"/>
      <c r="EJ931" s="400"/>
      <c r="EL931" s="424"/>
      <c r="EM931" s="153"/>
      <c r="EN931" s="687" t="s">
        <v>284</v>
      </c>
      <c r="EO931" s="688"/>
      <c r="EP931" s="688"/>
      <c r="EQ931" s="689"/>
      <c r="ES931" s="401"/>
      <c r="ET931" s="175"/>
      <c r="FD931" s="424"/>
      <c r="FE931" s="153"/>
      <c r="FF931" s="687" t="s">
        <v>284</v>
      </c>
      <c r="FG931" s="688"/>
      <c r="FH931" s="688"/>
      <c r="FI931" s="689"/>
      <c r="FK931" s="401"/>
    </row>
    <row r="932" spans="2:167" ht="15" customHeight="1" x14ac:dyDescent="0.25">
      <c r="B932" s="750"/>
      <c r="C932" s="750"/>
      <c r="D932" s="750"/>
      <c r="E932" s="750"/>
      <c r="F932" s="750"/>
      <c r="G932" s="399"/>
      <c r="H932" s="690"/>
      <c r="I932" s="691"/>
      <c r="J932" s="691"/>
      <c r="K932" s="692"/>
      <c r="L932" s="178"/>
      <c r="M932" s="690"/>
      <c r="N932" s="691"/>
      <c r="O932" s="691"/>
      <c r="P932" s="692"/>
      <c r="Q932" s="402"/>
      <c r="R932" s="402"/>
      <c r="S932" s="402"/>
      <c r="T932" s="402"/>
      <c r="U932" s="402"/>
      <c r="V932" s="153"/>
      <c r="W932" s="152"/>
      <c r="CJ932" s="424"/>
      <c r="CK932" s="153"/>
      <c r="CL932" s="690"/>
      <c r="CM932" s="691"/>
      <c r="CN932" s="691"/>
      <c r="CO932" s="692"/>
      <c r="CQ932" s="401"/>
      <c r="EC932" s="425"/>
      <c r="ED932" s="153"/>
      <c r="EE932" s="690"/>
      <c r="EF932" s="691"/>
      <c r="EG932" s="691"/>
      <c r="EH932" s="692"/>
      <c r="EJ932" s="400"/>
      <c r="EL932" s="424"/>
      <c r="EM932" s="153"/>
      <c r="EN932" s="690"/>
      <c r="EO932" s="691"/>
      <c r="EP932" s="691"/>
      <c r="EQ932" s="692"/>
      <c r="ES932" s="401"/>
      <c r="ET932" s="175"/>
      <c r="FD932" s="424"/>
      <c r="FE932" s="153"/>
      <c r="FF932" s="690"/>
      <c r="FG932" s="691"/>
      <c r="FH932" s="691"/>
      <c r="FI932" s="692"/>
      <c r="FK932" s="401"/>
    </row>
    <row r="933" spans="2:167" ht="15" customHeight="1" x14ac:dyDescent="0.25">
      <c r="B933" s="750"/>
      <c r="C933" s="750"/>
      <c r="D933" s="750"/>
      <c r="E933" s="750"/>
      <c r="F933" s="750"/>
      <c r="G933" s="399"/>
      <c r="H933" s="697" t="s">
        <v>286</v>
      </c>
      <c r="I933" s="693" t="s">
        <v>287</v>
      </c>
      <c r="J933" s="693" t="s">
        <v>288</v>
      </c>
      <c r="K933" s="699" t="s">
        <v>289</v>
      </c>
      <c r="L933" s="178"/>
      <c r="M933" s="697" t="s">
        <v>290</v>
      </c>
      <c r="N933" s="693" t="s">
        <v>287</v>
      </c>
      <c r="O933" s="701" t="s">
        <v>291</v>
      </c>
      <c r="P933" s="699" t="s">
        <v>289</v>
      </c>
      <c r="Q933" s="402"/>
      <c r="R933" s="402"/>
      <c r="S933" s="402"/>
      <c r="T933" s="402"/>
      <c r="U933" s="402"/>
      <c r="V933" s="153"/>
      <c r="W933" s="152"/>
      <c r="CJ933" s="424"/>
      <c r="CK933" s="153"/>
      <c r="CL933" s="697" t="s">
        <v>286</v>
      </c>
      <c r="CM933" s="693" t="s">
        <v>287</v>
      </c>
      <c r="CN933" s="693" t="s">
        <v>288</v>
      </c>
      <c r="CO933" s="699" t="s">
        <v>289</v>
      </c>
      <c r="CQ933" s="401"/>
      <c r="EC933" s="425"/>
      <c r="ED933" s="153"/>
      <c r="EE933" s="697" t="s">
        <v>286</v>
      </c>
      <c r="EF933" s="693" t="s">
        <v>287</v>
      </c>
      <c r="EG933" s="693" t="s">
        <v>288</v>
      </c>
      <c r="EH933" s="699" t="s">
        <v>289</v>
      </c>
      <c r="EJ933" s="400"/>
      <c r="EL933" s="424"/>
      <c r="EM933" s="153"/>
      <c r="EN933" s="697" t="s">
        <v>286</v>
      </c>
      <c r="EO933" s="693" t="s">
        <v>287</v>
      </c>
      <c r="EP933" s="693" t="s">
        <v>288</v>
      </c>
      <c r="EQ933" s="699" t="s">
        <v>289</v>
      </c>
      <c r="ES933" s="401"/>
      <c r="ET933" s="175"/>
      <c r="FD933" s="424"/>
      <c r="FE933" s="153"/>
      <c r="FF933" s="697" t="s">
        <v>286</v>
      </c>
      <c r="FG933" s="693" t="s">
        <v>287</v>
      </c>
      <c r="FH933" s="693" t="s">
        <v>288</v>
      </c>
      <c r="FI933" s="699" t="s">
        <v>289</v>
      </c>
      <c r="FK933" s="401"/>
    </row>
    <row r="934" spans="2:167" ht="15" customHeight="1" x14ac:dyDescent="0.25">
      <c r="B934" s="750"/>
      <c r="C934" s="750"/>
      <c r="D934" s="750"/>
      <c r="E934" s="750"/>
      <c r="F934" s="750"/>
      <c r="G934" s="399"/>
      <c r="H934" s="698"/>
      <c r="I934" s="694"/>
      <c r="J934" s="694"/>
      <c r="K934" s="700"/>
      <c r="L934" s="178"/>
      <c r="M934" s="698"/>
      <c r="N934" s="694"/>
      <c r="O934" s="702"/>
      <c r="P934" s="700"/>
      <c r="Q934" s="403"/>
      <c r="R934" s="403"/>
      <c r="S934" s="403"/>
      <c r="T934" s="403"/>
      <c r="U934" s="403"/>
      <c r="V934" s="153"/>
      <c r="W934" s="152"/>
      <c r="CJ934" s="424"/>
      <c r="CK934" s="153"/>
      <c r="CL934" s="698"/>
      <c r="CM934" s="694"/>
      <c r="CN934" s="694"/>
      <c r="CO934" s="700"/>
      <c r="CQ934" s="401"/>
      <c r="EC934" s="425"/>
      <c r="ED934" s="153"/>
      <c r="EE934" s="698"/>
      <c r="EF934" s="694"/>
      <c r="EG934" s="694"/>
      <c r="EH934" s="700"/>
      <c r="EJ934" s="400"/>
      <c r="EL934" s="424"/>
      <c r="EM934" s="153"/>
      <c r="EN934" s="698"/>
      <c r="EO934" s="694"/>
      <c r="EP934" s="694"/>
      <c r="EQ934" s="700"/>
      <c r="ES934" s="401"/>
      <c r="ET934" s="175"/>
      <c r="FD934" s="424"/>
      <c r="FE934" s="153"/>
      <c r="FF934" s="698"/>
      <c r="FG934" s="694"/>
      <c r="FH934" s="694"/>
      <c r="FI934" s="700"/>
      <c r="FK934" s="401"/>
    </row>
    <row r="935" spans="2:167" ht="15" customHeight="1" x14ac:dyDescent="0.25">
      <c r="B935" s="750"/>
      <c r="C935" s="750"/>
      <c r="D935" s="750"/>
      <c r="E935" s="750"/>
      <c r="F935" s="750"/>
      <c r="G935" s="399"/>
      <c r="H935" s="158" t="s">
        <v>292</v>
      </c>
      <c r="I935" s="159" t="s">
        <v>292</v>
      </c>
      <c r="J935" s="159" t="s">
        <v>292</v>
      </c>
      <c r="K935" s="160" t="s">
        <v>292</v>
      </c>
      <c r="L935" s="178"/>
      <c r="M935" s="158" t="s">
        <v>292</v>
      </c>
      <c r="N935" s="159" t="s">
        <v>292</v>
      </c>
      <c r="O935" s="159" t="s">
        <v>292</v>
      </c>
      <c r="P935" s="160" t="s">
        <v>292</v>
      </c>
      <c r="Q935" s="403"/>
      <c r="R935" s="403"/>
      <c r="S935" s="403"/>
      <c r="T935" s="403"/>
      <c r="U935" s="403"/>
      <c r="V935" s="153"/>
      <c r="W935" s="152"/>
      <c r="CJ935" s="424"/>
      <c r="CK935" s="153"/>
      <c r="CL935" s="158" t="s">
        <v>292</v>
      </c>
      <c r="CM935" s="159" t="s">
        <v>292</v>
      </c>
      <c r="CN935" s="159" t="s">
        <v>292</v>
      </c>
      <c r="CO935" s="160" t="s">
        <v>292</v>
      </c>
      <c r="CQ935" s="401"/>
      <c r="EC935" s="425"/>
      <c r="ED935" s="153"/>
      <c r="EE935" s="158" t="s">
        <v>292</v>
      </c>
      <c r="EF935" s="159" t="s">
        <v>292</v>
      </c>
      <c r="EG935" s="159" t="s">
        <v>292</v>
      </c>
      <c r="EH935" s="160" t="s">
        <v>292</v>
      </c>
      <c r="EJ935" s="400"/>
      <c r="EL935" s="424"/>
      <c r="EM935" s="153"/>
      <c r="EN935" s="158" t="s">
        <v>292</v>
      </c>
      <c r="EO935" s="159" t="s">
        <v>292</v>
      </c>
      <c r="EP935" s="159" t="s">
        <v>292</v>
      </c>
      <c r="EQ935" s="160" t="s">
        <v>292</v>
      </c>
      <c r="ES935" s="401"/>
      <c r="ET935" s="175"/>
      <c r="FD935" s="424"/>
      <c r="FE935" s="153"/>
      <c r="FF935" s="158" t="s">
        <v>292</v>
      </c>
      <c r="FG935" s="159" t="s">
        <v>292</v>
      </c>
      <c r="FH935" s="159" t="s">
        <v>292</v>
      </c>
      <c r="FI935" s="160" t="s">
        <v>292</v>
      </c>
      <c r="FK935" s="401"/>
    </row>
    <row r="936" spans="2:167" ht="15" customHeight="1" x14ac:dyDescent="0.25">
      <c r="B936" s="750"/>
      <c r="C936" s="750"/>
      <c r="D936" s="750"/>
      <c r="E936" s="750"/>
      <c r="F936" s="750"/>
      <c r="G936" s="399"/>
      <c r="H936" s="158" t="s">
        <v>293</v>
      </c>
      <c r="I936" s="159" t="s">
        <v>294</v>
      </c>
      <c r="J936" s="159" t="s">
        <v>293</v>
      </c>
      <c r="K936" s="160" t="s">
        <v>295</v>
      </c>
      <c r="L936" s="178"/>
      <c r="M936" s="158" t="s">
        <v>293</v>
      </c>
      <c r="N936" s="159" t="s">
        <v>294</v>
      </c>
      <c r="O936" s="159" t="s">
        <v>293</v>
      </c>
      <c r="P936" s="160" t="s">
        <v>295</v>
      </c>
      <c r="Q936" s="403"/>
      <c r="R936" s="403"/>
      <c r="S936" s="403"/>
      <c r="T936" s="403"/>
      <c r="U936" s="403"/>
      <c r="V936" s="153"/>
      <c r="W936" s="152"/>
      <c r="CJ936" s="424"/>
      <c r="CK936" s="153"/>
      <c r="CL936" s="158" t="s">
        <v>293</v>
      </c>
      <c r="CM936" s="159" t="s">
        <v>294</v>
      </c>
      <c r="CN936" s="159" t="s">
        <v>293</v>
      </c>
      <c r="CO936" s="160" t="s">
        <v>295</v>
      </c>
      <c r="CQ936" s="401"/>
      <c r="EC936" s="425"/>
      <c r="ED936" s="153"/>
      <c r="EE936" s="158" t="s">
        <v>293</v>
      </c>
      <c r="EF936" s="159" t="s">
        <v>294</v>
      </c>
      <c r="EG936" s="159" t="s">
        <v>293</v>
      </c>
      <c r="EH936" s="160" t="s">
        <v>295</v>
      </c>
      <c r="EJ936" s="400"/>
      <c r="EL936" s="424"/>
      <c r="EM936" s="153"/>
      <c r="EN936" s="158" t="s">
        <v>293</v>
      </c>
      <c r="EO936" s="159" t="s">
        <v>294</v>
      </c>
      <c r="EP936" s="159" t="s">
        <v>293</v>
      </c>
      <c r="EQ936" s="160" t="s">
        <v>295</v>
      </c>
      <c r="ES936" s="401"/>
      <c r="ET936" s="175"/>
      <c r="FD936" s="424"/>
      <c r="FE936" s="153"/>
      <c r="FF936" s="158" t="s">
        <v>293</v>
      </c>
      <c r="FG936" s="159" t="s">
        <v>294</v>
      </c>
      <c r="FH936" s="159" t="s">
        <v>293</v>
      </c>
      <c r="FI936" s="160" t="s">
        <v>295</v>
      </c>
      <c r="FK936" s="401"/>
    </row>
    <row r="937" spans="2:167" ht="15" customHeight="1" x14ac:dyDescent="0.25">
      <c r="B937" s="750"/>
      <c r="C937" s="750"/>
      <c r="D937" s="750"/>
      <c r="E937" s="750"/>
      <c r="F937" s="750"/>
      <c r="G937" s="399"/>
      <c r="H937" s="161">
        <v>0</v>
      </c>
      <c r="I937" s="162">
        <v>0</v>
      </c>
      <c r="J937" s="163">
        <v>17707.2</v>
      </c>
      <c r="K937" s="164">
        <v>15.66</v>
      </c>
      <c r="L937" s="178"/>
      <c r="M937" s="199">
        <v>0</v>
      </c>
      <c r="N937" s="172">
        <v>0</v>
      </c>
      <c r="O937" s="170" t="s">
        <v>296</v>
      </c>
      <c r="P937" s="171">
        <v>11.1</v>
      </c>
      <c r="Q937" s="183"/>
      <c r="R937" s="183"/>
      <c r="S937" s="183"/>
      <c r="T937" s="183"/>
      <c r="U937" s="183"/>
      <c r="V937" s="153"/>
      <c r="W937" s="152"/>
      <c r="CJ937" s="424"/>
      <c r="CK937" s="153"/>
      <c r="CL937" s="161">
        <v>0</v>
      </c>
      <c r="CM937" s="162">
        <v>0</v>
      </c>
      <c r="CN937" s="163">
        <v>17707.2</v>
      </c>
      <c r="CO937" s="164">
        <v>15.66</v>
      </c>
      <c r="CQ937" s="401"/>
      <c r="EC937" s="425"/>
      <c r="ED937" s="153"/>
      <c r="EE937" s="161">
        <v>0</v>
      </c>
      <c r="EF937" s="162">
        <v>0</v>
      </c>
      <c r="EG937" s="163">
        <v>17707.2</v>
      </c>
      <c r="EH937" s="164">
        <v>15.66</v>
      </c>
      <c r="EJ937" s="400"/>
      <c r="EL937" s="424"/>
      <c r="EM937" s="153"/>
      <c r="EN937" s="161">
        <v>0</v>
      </c>
      <c r="EO937" s="162">
        <v>0</v>
      </c>
      <c r="EP937" s="163">
        <v>17707.2</v>
      </c>
      <c r="EQ937" s="164">
        <v>15.66</v>
      </c>
      <c r="ES937" s="401"/>
      <c r="ET937" s="175"/>
      <c r="FD937" s="424"/>
      <c r="FE937" s="153"/>
      <c r="FF937" s="161">
        <v>0</v>
      </c>
      <c r="FG937" s="162">
        <v>0</v>
      </c>
      <c r="FH937" s="163">
        <v>17707.2</v>
      </c>
      <c r="FI937" s="164">
        <v>15.66</v>
      </c>
      <c r="FK937" s="401"/>
    </row>
    <row r="938" spans="2:167" ht="15" customHeight="1" x14ac:dyDescent="0.25">
      <c r="B938" s="750"/>
      <c r="C938" s="750"/>
      <c r="D938" s="750"/>
      <c r="E938" s="750"/>
      <c r="F938" s="750"/>
      <c r="G938" s="399"/>
      <c r="H938" s="165">
        <v>17707.2</v>
      </c>
      <c r="I938" s="166">
        <v>2772.95</v>
      </c>
      <c r="J938" s="166">
        <v>15300</v>
      </c>
      <c r="K938" s="167">
        <v>18.27</v>
      </c>
      <c r="L938" s="178"/>
      <c r="Q938" s="175"/>
      <c r="R938" s="175"/>
      <c r="S938" s="175"/>
      <c r="T938" s="175"/>
      <c r="U938" s="175"/>
      <c r="V938" s="153"/>
      <c r="W938" s="152"/>
      <c r="CJ938" s="424"/>
      <c r="CK938" s="153"/>
      <c r="CL938" s="165">
        <v>17707.2</v>
      </c>
      <c r="CM938" s="166">
        <v>2772.95</v>
      </c>
      <c r="CN938" s="166">
        <v>15300</v>
      </c>
      <c r="CO938" s="167">
        <v>18.27</v>
      </c>
      <c r="CQ938" s="401"/>
      <c r="EC938" s="425"/>
      <c r="ED938" s="153"/>
      <c r="EE938" s="165">
        <v>17707.2</v>
      </c>
      <c r="EF938" s="166">
        <v>2772.95</v>
      </c>
      <c r="EG938" s="166">
        <v>15300</v>
      </c>
      <c r="EH938" s="167">
        <v>18.27</v>
      </c>
      <c r="EJ938" s="400"/>
      <c r="EL938" s="424"/>
      <c r="EM938" s="153"/>
      <c r="EN938" s="165">
        <v>17707.2</v>
      </c>
      <c r="EO938" s="166">
        <v>2772.95</v>
      </c>
      <c r="EP938" s="166">
        <v>15300</v>
      </c>
      <c r="EQ938" s="167">
        <v>18.27</v>
      </c>
      <c r="ES938" s="401"/>
      <c r="ET938" s="175"/>
      <c r="FD938" s="424"/>
      <c r="FE938" s="153"/>
      <c r="FF938" s="165">
        <v>17707.2</v>
      </c>
      <c r="FG938" s="166">
        <v>2772.95</v>
      </c>
      <c r="FH938" s="166">
        <v>15300</v>
      </c>
      <c r="FI938" s="167">
        <v>18.27</v>
      </c>
      <c r="FK938" s="401"/>
    </row>
    <row r="939" spans="2:167" ht="15" customHeight="1" x14ac:dyDescent="0.25">
      <c r="B939" s="750"/>
      <c r="C939" s="750"/>
      <c r="D939" s="750"/>
      <c r="E939" s="750"/>
      <c r="F939" s="750"/>
      <c r="G939" s="399"/>
      <c r="H939" s="168">
        <v>33007.199999999997</v>
      </c>
      <c r="I939" s="163">
        <v>5568.26</v>
      </c>
      <c r="J939" s="163">
        <v>20400</v>
      </c>
      <c r="K939" s="164">
        <v>24.14</v>
      </c>
      <c r="L939" s="178"/>
      <c r="Q939" s="175"/>
      <c r="R939" s="175"/>
      <c r="S939" s="175"/>
      <c r="T939" s="175"/>
      <c r="U939" s="175"/>
      <c r="V939" s="153"/>
      <c r="W939" s="152"/>
      <c r="CJ939" s="424"/>
      <c r="CK939" s="153"/>
      <c r="CL939" s="168">
        <v>33007.199999999997</v>
      </c>
      <c r="CM939" s="163">
        <v>5568.26</v>
      </c>
      <c r="CN939" s="163">
        <v>20400</v>
      </c>
      <c r="CO939" s="164">
        <v>24.14</v>
      </c>
      <c r="CQ939" s="401"/>
      <c r="EC939" s="425"/>
      <c r="ED939" s="153"/>
      <c r="EE939" s="168">
        <v>33007.199999999997</v>
      </c>
      <c r="EF939" s="163">
        <v>5568.26</v>
      </c>
      <c r="EG939" s="163">
        <v>20400</v>
      </c>
      <c r="EH939" s="164">
        <v>24.14</v>
      </c>
      <c r="EJ939" s="400"/>
      <c r="EL939" s="424"/>
      <c r="EM939" s="153"/>
      <c r="EN939" s="168">
        <v>33007.199999999997</v>
      </c>
      <c r="EO939" s="163">
        <v>5568.26</v>
      </c>
      <c r="EP939" s="163">
        <v>20400</v>
      </c>
      <c r="EQ939" s="164">
        <v>24.14</v>
      </c>
      <c r="ES939" s="401"/>
      <c r="ET939" s="175"/>
      <c r="FD939" s="424"/>
      <c r="FE939" s="153"/>
      <c r="FF939" s="168">
        <v>33007.199999999997</v>
      </c>
      <c r="FG939" s="163">
        <v>5568.26</v>
      </c>
      <c r="FH939" s="163">
        <v>20400</v>
      </c>
      <c r="FI939" s="164">
        <v>24.14</v>
      </c>
      <c r="FK939" s="401"/>
    </row>
    <row r="940" spans="2:167" ht="15" customHeight="1" x14ac:dyDescent="0.25">
      <c r="B940" s="750"/>
      <c r="C940" s="750"/>
      <c r="D940" s="750"/>
      <c r="E940" s="750"/>
      <c r="F940" s="750"/>
      <c r="G940" s="399"/>
      <c r="H940" s="179">
        <v>53407.199999999997</v>
      </c>
      <c r="I940" s="180">
        <v>10492.82</v>
      </c>
      <c r="J940" s="180" t="s">
        <v>296</v>
      </c>
      <c r="K940" s="181">
        <v>27.13</v>
      </c>
      <c r="L940" s="178"/>
      <c r="M940" s="178"/>
      <c r="N940" s="178"/>
      <c r="O940" s="178"/>
      <c r="P940" s="178"/>
      <c r="Q940" s="420"/>
      <c r="R940" s="420"/>
      <c r="S940" s="420"/>
      <c r="T940" s="420"/>
      <c r="U940" s="420"/>
      <c r="V940" s="153"/>
      <c r="W940" s="152"/>
      <c r="CJ940" s="424"/>
      <c r="CK940" s="153"/>
      <c r="CL940" s="179">
        <v>53407.199999999997</v>
      </c>
      <c r="CM940" s="180">
        <v>10492.82</v>
      </c>
      <c r="CN940" s="180" t="s">
        <v>296</v>
      </c>
      <c r="CO940" s="181">
        <v>27.13</v>
      </c>
      <c r="CQ940" s="401"/>
      <c r="EC940" s="425"/>
      <c r="ED940" s="153"/>
      <c r="EE940" s="179">
        <v>53407.199999999997</v>
      </c>
      <c r="EF940" s="180">
        <v>10492.82</v>
      </c>
      <c r="EG940" s="180" t="s">
        <v>296</v>
      </c>
      <c r="EH940" s="181">
        <v>27.13</v>
      </c>
      <c r="EJ940" s="400"/>
      <c r="EL940" s="424"/>
      <c r="EM940" s="153"/>
      <c r="EN940" s="179">
        <v>53407.199999999997</v>
      </c>
      <c r="EO940" s="180">
        <v>10492.82</v>
      </c>
      <c r="EP940" s="180" t="s">
        <v>296</v>
      </c>
      <c r="EQ940" s="181">
        <v>27.13</v>
      </c>
      <c r="ES940" s="401"/>
      <c r="ET940" s="175"/>
      <c r="FD940" s="424"/>
      <c r="FE940" s="153"/>
      <c r="FF940" s="179">
        <v>53407.199999999997</v>
      </c>
      <c r="FG940" s="180">
        <v>10492.82</v>
      </c>
      <c r="FH940" s="180" t="s">
        <v>296</v>
      </c>
      <c r="FI940" s="181">
        <v>27.13</v>
      </c>
      <c r="FK940" s="401"/>
    </row>
    <row r="941" spans="2:167" ht="15" customHeight="1" x14ac:dyDescent="0.25">
      <c r="B941" s="750"/>
      <c r="C941" s="750"/>
      <c r="D941" s="750"/>
      <c r="E941" s="750"/>
      <c r="F941" s="750"/>
      <c r="G941" s="399"/>
      <c r="L941" s="178"/>
      <c r="M941" s="178"/>
      <c r="N941" s="178"/>
      <c r="O941" s="178"/>
      <c r="P941" s="178"/>
      <c r="Q941" s="420"/>
      <c r="R941" s="420"/>
      <c r="S941" s="420"/>
      <c r="T941" s="420"/>
      <c r="U941" s="420"/>
      <c r="V941" s="153"/>
      <c r="W941" s="152"/>
      <c r="CJ941" s="424"/>
      <c r="CK941" s="153"/>
      <c r="CQ941" s="401"/>
      <c r="EC941" s="425"/>
      <c r="ED941" s="153"/>
      <c r="EJ941" s="400"/>
      <c r="EL941" s="424"/>
      <c r="EM941" s="153"/>
      <c r="ES941" s="401"/>
      <c r="ET941" s="175"/>
      <c r="FD941" s="424"/>
      <c r="FE941" s="153"/>
      <c r="FK941" s="401"/>
    </row>
    <row r="942" spans="2:167" ht="15" customHeight="1" x14ac:dyDescent="0.25">
      <c r="B942" s="750"/>
      <c r="C942" s="750"/>
      <c r="D942" s="750"/>
      <c r="E942" s="750"/>
      <c r="F942" s="750"/>
      <c r="G942" s="399"/>
      <c r="H942" s="687" t="s">
        <v>297</v>
      </c>
      <c r="I942" s="688"/>
      <c r="J942" s="688"/>
      <c r="K942" s="689"/>
      <c r="L942" s="178"/>
      <c r="M942" s="687" t="s">
        <v>298</v>
      </c>
      <c r="N942" s="688"/>
      <c r="O942" s="688"/>
      <c r="P942" s="689"/>
      <c r="Q942" s="420"/>
      <c r="R942" s="420"/>
      <c r="S942" s="420"/>
      <c r="T942" s="420"/>
      <c r="U942" s="420"/>
      <c r="V942" s="153"/>
      <c r="W942" s="152"/>
      <c r="CJ942" s="424"/>
      <c r="CK942" s="153"/>
      <c r="CL942" s="687" t="s">
        <v>322</v>
      </c>
      <c r="CM942" s="688"/>
      <c r="CN942" s="688"/>
      <c r="CO942" s="689"/>
      <c r="CQ942" s="401"/>
      <c r="EC942" s="425"/>
      <c r="ED942" s="153"/>
      <c r="EE942" s="687" t="s">
        <v>322</v>
      </c>
      <c r="EF942" s="688"/>
      <c r="EG942" s="688"/>
      <c r="EH942" s="689"/>
      <c r="EJ942" s="400"/>
      <c r="EL942" s="424"/>
      <c r="EM942" s="153"/>
      <c r="EN942" s="687" t="s">
        <v>322</v>
      </c>
      <c r="EO942" s="688"/>
      <c r="EP942" s="688"/>
      <c r="EQ942" s="689"/>
      <c r="ES942" s="401"/>
      <c r="ET942" s="175"/>
      <c r="FD942" s="424"/>
      <c r="FE942" s="153"/>
      <c r="FF942" s="687" t="s">
        <v>322</v>
      </c>
      <c r="FG942" s="688"/>
      <c r="FH942" s="688"/>
      <c r="FI942" s="689"/>
      <c r="FK942" s="401"/>
    </row>
    <row r="943" spans="2:167" ht="15" customHeight="1" x14ac:dyDescent="0.25">
      <c r="B943" s="750"/>
      <c r="C943" s="750"/>
      <c r="D943" s="750"/>
      <c r="E943" s="750"/>
      <c r="F943" s="750"/>
      <c r="G943" s="399"/>
      <c r="H943" s="690"/>
      <c r="I943" s="691"/>
      <c r="J943" s="691"/>
      <c r="K943" s="692"/>
      <c r="L943" s="178"/>
      <c r="M943" s="690"/>
      <c r="N943" s="691"/>
      <c r="O943" s="691"/>
      <c r="P943" s="692"/>
      <c r="Q943" s="402"/>
      <c r="R943" s="402"/>
      <c r="S943" s="402"/>
      <c r="T943" s="402"/>
      <c r="U943" s="402"/>
      <c r="V943" s="153"/>
      <c r="W943" s="152"/>
      <c r="CJ943" s="424"/>
      <c r="CK943" s="153"/>
      <c r="CL943" s="690"/>
      <c r="CM943" s="691"/>
      <c r="CN943" s="691"/>
      <c r="CO943" s="692"/>
      <c r="CQ943" s="401"/>
      <c r="EC943" s="425"/>
      <c r="ED943" s="153"/>
      <c r="EE943" s="690"/>
      <c r="EF943" s="691"/>
      <c r="EG943" s="691"/>
      <c r="EH943" s="692"/>
      <c r="EJ943" s="400"/>
      <c r="EL943" s="424"/>
      <c r="EM943" s="153"/>
      <c r="EN943" s="690"/>
      <c r="EO943" s="691"/>
      <c r="EP943" s="691"/>
      <c r="EQ943" s="692"/>
      <c r="ES943" s="401"/>
      <c r="ET943" s="175"/>
      <c r="FD943" s="424"/>
      <c r="FE943" s="153"/>
      <c r="FF943" s="690"/>
      <c r="FG943" s="691"/>
      <c r="FH943" s="691"/>
      <c r="FI943" s="692"/>
      <c r="FK943" s="401"/>
    </row>
    <row r="944" spans="2:167" ht="15" customHeight="1" x14ac:dyDescent="0.25">
      <c r="B944" s="750"/>
      <c r="C944" s="750"/>
      <c r="D944" s="750"/>
      <c r="E944" s="750"/>
      <c r="F944" s="750"/>
      <c r="G944" s="399"/>
      <c r="H944" s="697" t="s">
        <v>286</v>
      </c>
      <c r="I944" s="693" t="s">
        <v>287</v>
      </c>
      <c r="J944" s="693" t="s">
        <v>288</v>
      </c>
      <c r="K944" s="699" t="s">
        <v>289</v>
      </c>
      <c r="L944" s="178"/>
      <c r="M944" s="697" t="s">
        <v>290</v>
      </c>
      <c r="N944" s="693" t="s">
        <v>287</v>
      </c>
      <c r="O944" s="701" t="s">
        <v>291</v>
      </c>
      <c r="P944" s="699" t="s">
        <v>289</v>
      </c>
      <c r="Q944" s="402"/>
      <c r="R944" s="402"/>
      <c r="S944" s="402"/>
      <c r="T944" s="402"/>
      <c r="U944" s="402"/>
      <c r="V944" s="153"/>
      <c r="W944" s="152"/>
      <c r="CJ944" s="424"/>
      <c r="CK944" s="153"/>
      <c r="CL944" s="697" t="s">
        <v>286</v>
      </c>
      <c r="CM944" s="693" t="s">
        <v>287</v>
      </c>
      <c r="CN944" s="693" t="s">
        <v>288</v>
      </c>
      <c r="CO944" s="699" t="s">
        <v>289</v>
      </c>
      <c r="CQ944" s="401"/>
      <c r="EC944" s="425"/>
      <c r="ED944" s="153"/>
      <c r="EE944" s="697" t="s">
        <v>286</v>
      </c>
      <c r="EF944" s="693" t="s">
        <v>287</v>
      </c>
      <c r="EG944" s="693" t="s">
        <v>288</v>
      </c>
      <c r="EH944" s="699" t="s">
        <v>289</v>
      </c>
      <c r="EJ944" s="400"/>
      <c r="EL944" s="424"/>
      <c r="EM944" s="153"/>
      <c r="EN944" s="697" t="s">
        <v>286</v>
      </c>
      <c r="EO944" s="693" t="s">
        <v>287</v>
      </c>
      <c r="EP944" s="693" t="s">
        <v>288</v>
      </c>
      <c r="EQ944" s="699" t="s">
        <v>289</v>
      </c>
      <c r="ES944" s="401"/>
      <c r="ET944" s="175"/>
      <c r="FD944" s="424"/>
      <c r="FE944" s="153"/>
      <c r="FF944" s="697" t="s">
        <v>286</v>
      </c>
      <c r="FG944" s="693" t="s">
        <v>287</v>
      </c>
      <c r="FH944" s="693" t="s">
        <v>288</v>
      </c>
      <c r="FI944" s="699" t="s">
        <v>289</v>
      </c>
      <c r="FK944" s="401"/>
    </row>
    <row r="945" spans="2:167" ht="15" customHeight="1" x14ac:dyDescent="0.25">
      <c r="B945" s="750"/>
      <c r="C945" s="750"/>
      <c r="D945" s="750"/>
      <c r="E945" s="750"/>
      <c r="F945" s="750"/>
      <c r="G945" s="399"/>
      <c r="H945" s="698"/>
      <c r="I945" s="694"/>
      <c r="J945" s="694"/>
      <c r="K945" s="700"/>
      <c r="L945" s="178"/>
      <c r="M945" s="698"/>
      <c r="N945" s="694"/>
      <c r="O945" s="702"/>
      <c r="P945" s="700"/>
      <c r="Q945" s="403"/>
      <c r="R945" s="403"/>
      <c r="S945" s="403"/>
      <c r="T945" s="403"/>
      <c r="U945" s="403"/>
      <c r="V945" s="153"/>
      <c r="W945" s="152"/>
      <c r="CJ945" s="424"/>
      <c r="CK945" s="153"/>
      <c r="CL945" s="698"/>
      <c r="CM945" s="694"/>
      <c r="CN945" s="694"/>
      <c r="CO945" s="700"/>
      <c r="CQ945" s="401"/>
      <c r="EC945" s="425"/>
      <c r="ED945" s="153"/>
      <c r="EE945" s="698"/>
      <c r="EF945" s="694"/>
      <c r="EG945" s="694"/>
      <c r="EH945" s="700"/>
      <c r="EJ945" s="400"/>
      <c r="EL945" s="424"/>
      <c r="EM945" s="153"/>
      <c r="EN945" s="698"/>
      <c r="EO945" s="694"/>
      <c r="EP945" s="694"/>
      <c r="EQ945" s="700"/>
      <c r="ES945" s="401"/>
      <c r="ET945" s="175"/>
      <c r="FD945" s="424"/>
      <c r="FE945" s="153"/>
      <c r="FF945" s="698"/>
      <c r="FG945" s="694"/>
      <c r="FH945" s="694"/>
      <c r="FI945" s="700"/>
      <c r="FK945" s="401"/>
    </row>
    <row r="946" spans="2:167" ht="15" customHeight="1" x14ac:dyDescent="0.25">
      <c r="B946" s="750"/>
      <c r="C946" s="750"/>
      <c r="D946" s="750"/>
      <c r="E946" s="750"/>
      <c r="F946" s="750"/>
      <c r="G946" s="399"/>
      <c r="H946" s="158" t="s">
        <v>292</v>
      </c>
      <c r="I946" s="159" t="s">
        <v>292</v>
      </c>
      <c r="J946" s="159" t="s">
        <v>292</v>
      </c>
      <c r="K946" s="160" t="s">
        <v>292</v>
      </c>
      <c r="L946" s="178"/>
      <c r="M946" s="158" t="s">
        <v>292</v>
      </c>
      <c r="N946" s="159" t="s">
        <v>292</v>
      </c>
      <c r="O946" s="159" t="s">
        <v>292</v>
      </c>
      <c r="P946" s="160" t="s">
        <v>292</v>
      </c>
      <c r="Q946" s="403"/>
      <c r="R946" s="403"/>
      <c r="S946" s="403"/>
      <c r="T946" s="403"/>
      <c r="U946" s="403"/>
      <c r="V946" s="153"/>
      <c r="W946" s="152"/>
      <c r="CJ946" s="424"/>
      <c r="CK946" s="153"/>
      <c r="CL946" s="158" t="s">
        <v>292</v>
      </c>
      <c r="CM946" s="159" t="s">
        <v>292</v>
      </c>
      <c r="CN946" s="159" t="s">
        <v>292</v>
      </c>
      <c r="CO946" s="160" t="s">
        <v>292</v>
      </c>
      <c r="CQ946" s="401"/>
      <c r="EC946" s="425"/>
      <c r="ED946" s="153"/>
      <c r="EE946" s="158" t="s">
        <v>292</v>
      </c>
      <c r="EF946" s="159" t="s">
        <v>292</v>
      </c>
      <c r="EG946" s="159" t="s">
        <v>292</v>
      </c>
      <c r="EH946" s="160" t="s">
        <v>292</v>
      </c>
      <c r="EJ946" s="400"/>
      <c r="EL946" s="424"/>
      <c r="EM946" s="153"/>
      <c r="EN946" s="158" t="s">
        <v>292</v>
      </c>
      <c r="EO946" s="159" t="s">
        <v>292</v>
      </c>
      <c r="EP946" s="159" t="s">
        <v>292</v>
      </c>
      <c r="EQ946" s="160" t="s">
        <v>292</v>
      </c>
      <c r="ES946" s="401"/>
      <c r="ET946" s="175"/>
      <c r="FD946" s="424"/>
      <c r="FE946" s="153"/>
      <c r="FF946" s="158" t="s">
        <v>292</v>
      </c>
      <c r="FG946" s="159" t="s">
        <v>292</v>
      </c>
      <c r="FH946" s="159" t="s">
        <v>292</v>
      </c>
      <c r="FI946" s="160" t="s">
        <v>292</v>
      </c>
      <c r="FK946" s="401"/>
    </row>
    <row r="947" spans="2:167" ht="15" customHeight="1" x14ac:dyDescent="0.25">
      <c r="B947" s="750"/>
      <c r="C947" s="750"/>
      <c r="D947" s="750"/>
      <c r="E947" s="750"/>
      <c r="F947" s="750"/>
      <c r="G947" s="399"/>
      <c r="H947" s="158" t="s">
        <v>293</v>
      </c>
      <c r="I947" s="159" t="s">
        <v>294</v>
      </c>
      <c r="J947" s="159" t="s">
        <v>293</v>
      </c>
      <c r="K947" s="160" t="s">
        <v>295</v>
      </c>
      <c r="L947" s="178"/>
      <c r="M947" s="158" t="s">
        <v>293</v>
      </c>
      <c r="N947" s="159" t="s">
        <v>294</v>
      </c>
      <c r="O947" s="159" t="s">
        <v>293</v>
      </c>
      <c r="P947" s="160" t="s">
        <v>295</v>
      </c>
      <c r="Q947" s="403"/>
      <c r="R947" s="403"/>
      <c r="S947" s="403"/>
      <c r="T947" s="403"/>
      <c r="U947" s="403"/>
      <c r="V947" s="153"/>
      <c r="W947" s="152"/>
      <c r="CJ947" s="424"/>
      <c r="CK947" s="153"/>
      <c r="CL947" s="158" t="s">
        <v>293</v>
      </c>
      <c r="CM947" s="159" t="s">
        <v>294</v>
      </c>
      <c r="CN947" s="159" t="s">
        <v>293</v>
      </c>
      <c r="CO947" s="160" t="s">
        <v>295</v>
      </c>
      <c r="CQ947" s="401"/>
      <c r="EC947" s="425"/>
      <c r="ED947" s="153"/>
      <c r="EE947" s="158" t="s">
        <v>293</v>
      </c>
      <c r="EF947" s="159" t="s">
        <v>294</v>
      </c>
      <c r="EG947" s="159" t="s">
        <v>293</v>
      </c>
      <c r="EH947" s="160" t="s">
        <v>295</v>
      </c>
      <c r="EJ947" s="400"/>
      <c r="EL947" s="424"/>
      <c r="EM947" s="153"/>
      <c r="EN947" s="158" t="s">
        <v>293</v>
      </c>
      <c r="EO947" s="159" t="s">
        <v>294</v>
      </c>
      <c r="EP947" s="159" t="s">
        <v>293</v>
      </c>
      <c r="EQ947" s="160" t="s">
        <v>295</v>
      </c>
      <c r="ES947" s="401"/>
      <c r="ET947" s="175"/>
      <c r="FD947" s="424"/>
      <c r="FE947" s="153"/>
      <c r="FF947" s="158" t="s">
        <v>293</v>
      </c>
      <c r="FG947" s="159" t="s">
        <v>294</v>
      </c>
      <c r="FH947" s="159" t="s">
        <v>293</v>
      </c>
      <c r="FI947" s="160" t="s">
        <v>295</v>
      </c>
      <c r="FK947" s="401"/>
    </row>
    <row r="948" spans="2:167" ht="15" customHeight="1" x14ac:dyDescent="0.25">
      <c r="B948" s="750"/>
      <c r="C948" s="750"/>
      <c r="D948" s="750"/>
      <c r="E948" s="750"/>
      <c r="F948" s="750"/>
      <c r="G948" s="399"/>
      <c r="H948" s="161">
        <v>0</v>
      </c>
      <c r="I948" s="162">
        <v>0</v>
      </c>
      <c r="J948" s="163">
        <v>17707.2</v>
      </c>
      <c r="K948" s="164">
        <v>8.34</v>
      </c>
      <c r="L948" s="178"/>
      <c r="M948" s="199">
        <v>0</v>
      </c>
      <c r="N948" s="172">
        <v>0</v>
      </c>
      <c r="O948" s="170" t="s">
        <v>296</v>
      </c>
      <c r="P948" s="171">
        <v>6.9</v>
      </c>
      <c r="Q948" s="183"/>
      <c r="R948" s="183"/>
      <c r="S948" s="183"/>
      <c r="T948" s="183"/>
      <c r="U948" s="183"/>
      <c r="V948" s="153"/>
      <c r="W948" s="152"/>
      <c r="CJ948" s="424"/>
      <c r="CK948" s="153"/>
      <c r="CL948" s="161">
        <v>0</v>
      </c>
      <c r="CM948" s="162">
        <v>0</v>
      </c>
      <c r="CN948" s="163">
        <v>17707.2</v>
      </c>
      <c r="CO948" s="164">
        <v>8.34</v>
      </c>
      <c r="CQ948" s="401"/>
      <c r="EC948" s="425"/>
      <c r="ED948" s="153"/>
      <c r="EE948" s="161">
        <v>0</v>
      </c>
      <c r="EF948" s="162">
        <v>0</v>
      </c>
      <c r="EG948" s="163">
        <v>17707.2</v>
      </c>
      <c r="EH948" s="164">
        <v>7.94</v>
      </c>
      <c r="EJ948" s="400"/>
      <c r="EL948" s="424"/>
      <c r="EM948" s="153"/>
      <c r="EN948" s="161">
        <v>0</v>
      </c>
      <c r="EO948" s="162">
        <v>0</v>
      </c>
      <c r="EP948" s="163">
        <v>17707.2</v>
      </c>
      <c r="EQ948" s="164">
        <v>7.94</v>
      </c>
      <c r="ES948" s="401"/>
      <c r="ET948" s="175"/>
      <c r="FD948" s="424"/>
      <c r="FE948" s="153"/>
      <c r="FF948" s="161">
        <v>0</v>
      </c>
      <c r="FG948" s="162">
        <v>0</v>
      </c>
      <c r="FH948" s="163">
        <v>17707.2</v>
      </c>
      <c r="FI948" s="164">
        <v>8.24</v>
      </c>
      <c r="FK948" s="401"/>
    </row>
    <row r="949" spans="2:167" ht="15" customHeight="1" x14ac:dyDescent="0.25">
      <c r="B949" s="750"/>
      <c r="C949" s="750"/>
      <c r="D949" s="750"/>
      <c r="E949" s="750"/>
      <c r="F949" s="750"/>
      <c r="G949" s="399"/>
      <c r="H949" s="165">
        <v>17707.2</v>
      </c>
      <c r="I949" s="166">
        <v>1476.78</v>
      </c>
      <c r="J949" s="166">
        <v>15300</v>
      </c>
      <c r="K949" s="167">
        <v>9.73</v>
      </c>
      <c r="L949" s="178"/>
      <c r="Q949" s="175"/>
      <c r="R949" s="175"/>
      <c r="S949" s="175"/>
      <c r="T949" s="175"/>
      <c r="U949" s="175"/>
      <c r="V949" s="153"/>
      <c r="W949" s="152"/>
      <c r="CJ949" s="424"/>
      <c r="CK949" s="153"/>
      <c r="CL949" s="165">
        <v>17707.2</v>
      </c>
      <c r="CM949" s="166">
        <v>1476.78</v>
      </c>
      <c r="CN949" s="166">
        <v>15300</v>
      </c>
      <c r="CO949" s="167">
        <v>9.73</v>
      </c>
      <c r="CQ949" s="401"/>
      <c r="EC949" s="425"/>
      <c r="ED949" s="153"/>
      <c r="EE949" s="165">
        <v>17707.2</v>
      </c>
      <c r="EF949" s="166">
        <v>1405.95</v>
      </c>
      <c r="EG949" s="166">
        <v>15300</v>
      </c>
      <c r="EH949" s="167">
        <v>9.43</v>
      </c>
      <c r="EJ949" s="400"/>
      <c r="EL949" s="424"/>
      <c r="EM949" s="153"/>
      <c r="EN949" s="165">
        <v>17707.2</v>
      </c>
      <c r="EO949" s="166">
        <v>1405.95</v>
      </c>
      <c r="EP949" s="166">
        <v>15300</v>
      </c>
      <c r="EQ949" s="167">
        <v>9.43</v>
      </c>
      <c r="ES949" s="401"/>
      <c r="ET949" s="175"/>
      <c r="FD949" s="424"/>
      <c r="FE949" s="153"/>
      <c r="FF949" s="165">
        <v>17707.2</v>
      </c>
      <c r="FG949" s="166">
        <v>1459.07</v>
      </c>
      <c r="FH949" s="166">
        <v>15300</v>
      </c>
      <c r="FI949" s="167">
        <v>9.65</v>
      </c>
      <c r="FK949" s="401"/>
    </row>
    <row r="950" spans="2:167" ht="15" customHeight="1" x14ac:dyDescent="0.25">
      <c r="B950" s="750"/>
      <c r="C950" s="750"/>
      <c r="D950" s="750"/>
      <c r="E950" s="750"/>
      <c r="F950" s="750"/>
      <c r="G950" s="399"/>
      <c r="H950" s="168">
        <v>33007.199999999997</v>
      </c>
      <c r="I950" s="163">
        <v>2965.47</v>
      </c>
      <c r="J950" s="163">
        <v>20400</v>
      </c>
      <c r="K950" s="164">
        <v>12.86</v>
      </c>
      <c r="L950" s="178"/>
      <c r="N950" s="178"/>
      <c r="O950" s="178"/>
      <c r="P950" s="178"/>
      <c r="Q950" s="420"/>
      <c r="R950" s="420"/>
      <c r="S950" s="420"/>
      <c r="T950" s="420"/>
      <c r="U950" s="420"/>
      <c r="V950" s="153"/>
      <c r="W950" s="152"/>
      <c r="CJ950" s="424"/>
      <c r="CK950" s="153"/>
      <c r="CL950" s="168">
        <v>33007.199999999997</v>
      </c>
      <c r="CM950" s="163">
        <v>2965.47</v>
      </c>
      <c r="CN950" s="163">
        <v>20400</v>
      </c>
      <c r="CO950" s="164">
        <v>12.86</v>
      </c>
      <c r="CQ950" s="401"/>
      <c r="EC950" s="425"/>
      <c r="ED950" s="153"/>
      <c r="EE950" s="168">
        <v>33007.199999999997</v>
      </c>
      <c r="EF950" s="163">
        <v>2848.74</v>
      </c>
      <c r="EG950" s="163">
        <v>20400</v>
      </c>
      <c r="EH950" s="164">
        <v>12.66</v>
      </c>
      <c r="EJ950" s="400"/>
      <c r="EL950" s="424"/>
      <c r="EM950" s="153"/>
      <c r="EN950" s="168">
        <v>33007.199999999997</v>
      </c>
      <c r="EO950" s="163">
        <v>2848.74</v>
      </c>
      <c r="EP950" s="163">
        <v>20400</v>
      </c>
      <c r="EQ950" s="164">
        <v>12.66</v>
      </c>
      <c r="ES950" s="401"/>
      <c r="ET950" s="175"/>
      <c r="FD950" s="424"/>
      <c r="FE950" s="153"/>
      <c r="FF950" s="168">
        <v>33007.199999999997</v>
      </c>
      <c r="FG950" s="163">
        <v>2935.52</v>
      </c>
      <c r="FH950" s="163">
        <v>20400</v>
      </c>
      <c r="FI950" s="164">
        <v>12.81</v>
      </c>
      <c r="FK950" s="401"/>
    </row>
    <row r="951" spans="2:167" ht="15" customHeight="1" x14ac:dyDescent="0.25">
      <c r="B951" s="750"/>
      <c r="C951" s="750"/>
      <c r="D951" s="750"/>
      <c r="E951" s="750"/>
      <c r="F951" s="750"/>
      <c r="G951" s="399"/>
      <c r="H951" s="179">
        <v>53407.199999999997</v>
      </c>
      <c r="I951" s="180">
        <v>5588.91</v>
      </c>
      <c r="J951" s="180" t="s">
        <v>296</v>
      </c>
      <c r="K951" s="181">
        <v>15.87</v>
      </c>
      <c r="L951" s="178"/>
      <c r="M951" s="178"/>
      <c r="N951" s="178"/>
      <c r="O951" s="178"/>
      <c r="P951" s="178"/>
      <c r="Q951" s="420"/>
      <c r="R951" s="420"/>
      <c r="S951" s="420"/>
      <c r="T951" s="420"/>
      <c r="U951" s="420"/>
      <c r="V951" s="153"/>
      <c r="W951" s="152"/>
      <c r="CJ951" s="424"/>
      <c r="CK951" s="153"/>
      <c r="CL951" s="179">
        <v>53407.199999999997</v>
      </c>
      <c r="CM951" s="180">
        <v>5588.91</v>
      </c>
      <c r="CN951" s="180" t="s">
        <v>296</v>
      </c>
      <c r="CO951" s="181">
        <v>15.87</v>
      </c>
      <c r="CQ951" s="401"/>
      <c r="EC951" s="425"/>
      <c r="ED951" s="153"/>
      <c r="EE951" s="179">
        <v>53407.199999999997</v>
      </c>
      <c r="EF951" s="180">
        <v>5431.38</v>
      </c>
      <c r="EG951" s="180" t="s">
        <v>296</v>
      </c>
      <c r="EH951" s="181">
        <v>15.77</v>
      </c>
      <c r="EJ951" s="400"/>
      <c r="EL951" s="424"/>
      <c r="EM951" s="153"/>
      <c r="EN951" s="179">
        <v>53407.199999999997</v>
      </c>
      <c r="EO951" s="180">
        <v>5431.38</v>
      </c>
      <c r="EP951" s="180" t="s">
        <v>296</v>
      </c>
      <c r="EQ951" s="181">
        <v>15.77</v>
      </c>
      <c r="ES951" s="401"/>
      <c r="ET951" s="175"/>
      <c r="FD951" s="424"/>
      <c r="FE951" s="153"/>
      <c r="FF951" s="179">
        <v>53407.199999999997</v>
      </c>
      <c r="FG951" s="180">
        <v>5548.76</v>
      </c>
      <c r="FH951" s="180" t="s">
        <v>296</v>
      </c>
      <c r="FI951" s="181">
        <v>15.85</v>
      </c>
      <c r="FK951" s="401"/>
    </row>
    <row r="952" spans="2:167" ht="15" customHeight="1" x14ac:dyDescent="0.25">
      <c r="B952" s="750"/>
      <c r="C952" s="750"/>
      <c r="D952" s="750"/>
      <c r="E952" s="750"/>
      <c r="F952" s="750"/>
      <c r="G952" s="399"/>
      <c r="H952" s="174" t="s">
        <v>299</v>
      </c>
      <c r="I952" s="163"/>
      <c r="J952" s="162"/>
      <c r="K952" s="173"/>
      <c r="L952" s="178"/>
      <c r="M952" s="178"/>
      <c r="N952" s="178"/>
      <c r="O952" s="178"/>
      <c r="P952" s="178"/>
      <c r="Q952" s="420"/>
      <c r="R952" s="420"/>
      <c r="S952" s="420"/>
      <c r="T952" s="420"/>
      <c r="U952" s="420"/>
      <c r="V952" s="153"/>
      <c r="W952" s="152"/>
      <c r="CJ952" s="424"/>
      <c r="CK952" s="153"/>
      <c r="CL952" s="174"/>
      <c r="CM952" s="163"/>
      <c r="CN952" s="162"/>
      <c r="CO952" s="173"/>
      <c r="CQ952" s="401"/>
      <c r="EC952" s="425"/>
      <c r="ED952" s="153"/>
      <c r="EE952" s="174"/>
      <c r="EF952" s="163"/>
      <c r="EG952" s="162"/>
      <c r="EH952" s="173"/>
      <c r="EJ952" s="400"/>
      <c r="EL952" s="424"/>
      <c r="EM952" s="153"/>
      <c r="EN952" s="174"/>
      <c r="EO952" s="163"/>
      <c r="EP952" s="162"/>
      <c r="EQ952" s="173"/>
      <c r="ES952" s="401"/>
      <c r="ET952" s="175"/>
      <c r="FD952" s="424"/>
      <c r="FE952" s="153"/>
      <c r="FF952" s="174"/>
      <c r="FG952" s="163"/>
      <c r="FH952" s="162"/>
      <c r="FI952" s="173"/>
      <c r="FK952" s="401"/>
    </row>
    <row r="953" spans="2:167" ht="15" customHeight="1" x14ac:dyDescent="0.25">
      <c r="B953" s="750"/>
      <c r="C953" s="750"/>
      <c r="D953" s="750"/>
      <c r="E953" s="750"/>
      <c r="F953" s="750"/>
      <c r="G953" s="399"/>
      <c r="H953" s="178"/>
      <c r="I953" s="178"/>
      <c r="J953" s="178"/>
      <c r="K953" s="178"/>
      <c r="L953" s="178"/>
      <c r="M953" s="178"/>
      <c r="N953" s="178"/>
      <c r="O953" s="178"/>
      <c r="P953" s="178"/>
      <c r="Q953" s="420"/>
      <c r="R953" s="420"/>
      <c r="S953" s="420"/>
      <c r="T953" s="420"/>
      <c r="U953" s="420"/>
      <c r="V953" s="153"/>
      <c r="W953" s="152"/>
      <c r="CJ953" s="424"/>
      <c r="CK953" s="153"/>
      <c r="CL953" s="687" t="s">
        <v>300</v>
      </c>
      <c r="CM953" s="688"/>
      <c r="CN953" s="688"/>
      <c r="CO953" s="689"/>
      <c r="CQ953" s="401"/>
      <c r="EC953" s="425"/>
      <c r="ED953" s="153"/>
      <c r="EE953" s="687" t="s">
        <v>300</v>
      </c>
      <c r="EF953" s="688"/>
      <c r="EG953" s="688"/>
      <c r="EH953" s="689"/>
      <c r="EJ953" s="400"/>
      <c r="EL953" s="424"/>
      <c r="EM953" s="153"/>
      <c r="EN953" s="687" t="s">
        <v>300</v>
      </c>
      <c r="EO953" s="688"/>
      <c r="EP953" s="688"/>
      <c r="EQ953" s="689"/>
      <c r="ES953" s="401"/>
      <c r="ET953" s="175"/>
      <c r="FD953" s="424"/>
      <c r="FE953" s="153"/>
      <c r="FF953" s="687" t="s">
        <v>300</v>
      </c>
      <c r="FG953" s="688"/>
      <c r="FH953" s="688"/>
      <c r="FI953" s="689"/>
      <c r="FK953" s="401"/>
    </row>
    <row r="954" spans="2:167" ht="15" customHeight="1" x14ac:dyDescent="0.25">
      <c r="B954" s="750"/>
      <c r="C954" s="750"/>
      <c r="D954" s="750"/>
      <c r="E954" s="750"/>
      <c r="F954" s="750"/>
      <c r="G954" s="399"/>
      <c r="H954" s="687" t="s">
        <v>300</v>
      </c>
      <c r="I954" s="688"/>
      <c r="J954" s="688"/>
      <c r="K954" s="689"/>
      <c r="L954" s="178"/>
      <c r="M954" s="687" t="s">
        <v>310</v>
      </c>
      <c r="N954" s="688"/>
      <c r="O954" s="688"/>
      <c r="P954" s="689"/>
      <c r="Q954" s="420"/>
      <c r="R954" s="420"/>
      <c r="S954" s="420"/>
      <c r="T954" s="420"/>
      <c r="U954" s="420"/>
      <c r="V954" s="153"/>
      <c r="W954" s="152"/>
      <c r="CJ954" s="424"/>
      <c r="CK954" s="153"/>
      <c r="CL954" s="690"/>
      <c r="CM954" s="691"/>
      <c r="CN954" s="691"/>
      <c r="CO954" s="692"/>
      <c r="CQ954" s="401"/>
      <c r="EC954" s="425"/>
      <c r="ED954" s="153"/>
      <c r="EE954" s="690"/>
      <c r="EF954" s="691"/>
      <c r="EG954" s="691"/>
      <c r="EH954" s="692"/>
      <c r="EJ954" s="400"/>
      <c r="EL954" s="424"/>
      <c r="EM954" s="153"/>
      <c r="EN954" s="690"/>
      <c r="EO954" s="691"/>
      <c r="EP954" s="691"/>
      <c r="EQ954" s="692"/>
      <c r="ES954" s="401"/>
      <c r="ET954" s="175"/>
      <c r="FD954" s="424"/>
      <c r="FE954" s="153"/>
      <c r="FF954" s="690"/>
      <c r="FG954" s="691"/>
      <c r="FH954" s="691"/>
      <c r="FI954" s="692"/>
      <c r="FK954" s="401"/>
    </row>
    <row r="955" spans="2:167" ht="15" customHeight="1" x14ac:dyDescent="0.25">
      <c r="B955" s="750"/>
      <c r="C955" s="750"/>
      <c r="D955" s="750"/>
      <c r="E955" s="750"/>
      <c r="F955" s="750"/>
      <c r="G955" s="399"/>
      <c r="H955" s="690"/>
      <c r="I955" s="691"/>
      <c r="J955" s="691"/>
      <c r="K955" s="692"/>
      <c r="L955" s="178"/>
      <c r="M955" s="690"/>
      <c r="N955" s="691"/>
      <c r="O955" s="691"/>
      <c r="P955" s="692"/>
      <c r="Q955" s="402"/>
      <c r="R955" s="402"/>
      <c r="S955" s="402"/>
      <c r="T955" s="402"/>
      <c r="U955" s="402"/>
      <c r="V955" s="153"/>
      <c r="W955" s="152"/>
      <c r="CJ955" s="424"/>
      <c r="CK955" s="153"/>
      <c r="CL955" s="697" t="s">
        <v>286</v>
      </c>
      <c r="CM955" s="693" t="s">
        <v>287</v>
      </c>
      <c r="CN955" s="693" t="s">
        <v>288</v>
      </c>
      <c r="CO955" s="699" t="s">
        <v>289</v>
      </c>
      <c r="CQ955" s="401"/>
      <c r="EC955" s="425"/>
      <c r="ED955" s="153"/>
      <c r="EE955" s="697" t="s">
        <v>286</v>
      </c>
      <c r="EF955" s="693" t="s">
        <v>287</v>
      </c>
      <c r="EG955" s="693" t="s">
        <v>288</v>
      </c>
      <c r="EH955" s="699" t="s">
        <v>289</v>
      </c>
      <c r="EJ955" s="400"/>
      <c r="EL955" s="424"/>
      <c r="EM955" s="153"/>
      <c r="EN955" s="697" t="s">
        <v>286</v>
      </c>
      <c r="EO955" s="693" t="s">
        <v>287</v>
      </c>
      <c r="EP955" s="693" t="s">
        <v>288</v>
      </c>
      <c r="EQ955" s="699" t="s">
        <v>289</v>
      </c>
      <c r="ES955" s="401"/>
      <c r="ET955" s="175"/>
      <c r="FD955" s="424"/>
      <c r="FE955" s="153"/>
      <c r="FF955" s="697" t="s">
        <v>286</v>
      </c>
      <c r="FG955" s="693" t="s">
        <v>287</v>
      </c>
      <c r="FH955" s="693" t="s">
        <v>288</v>
      </c>
      <c r="FI955" s="699" t="s">
        <v>289</v>
      </c>
      <c r="FK955" s="401"/>
    </row>
    <row r="956" spans="2:167" ht="15" customHeight="1" x14ac:dyDescent="0.25">
      <c r="B956" s="750"/>
      <c r="C956" s="750"/>
      <c r="D956" s="750"/>
      <c r="E956" s="750"/>
      <c r="F956" s="750"/>
      <c r="G956" s="399"/>
      <c r="H956" s="697" t="s">
        <v>286</v>
      </c>
      <c r="I956" s="693" t="s">
        <v>287</v>
      </c>
      <c r="J956" s="693" t="s">
        <v>288</v>
      </c>
      <c r="K956" s="699" t="s">
        <v>289</v>
      </c>
      <c r="L956" s="178"/>
      <c r="M956" s="697" t="s">
        <v>290</v>
      </c>
      <c r="N956" s="693" t="s">
        <v>287</v>
      </c>
      <c r="O956" s="701" t="s">
        <v>291</v>
      </c>
      <c r="P956" s="699" t="s">
        <v>289</v>
      </c>
      <c r="Q956" s="402"/>
      <c r="R956" s="402"/>
      <c r="S956" s="402"/>
      <c r="T956" s="402"/>
      <c r="U956" s="402"/>
      <c r="V956" s="153"/>
      <c r="W956" s="152"/>
      <c r="CJ956" s="424"/>
      <c r="CK956" s="153"/>
      <c r="CL956" s="698"/>
      <c r="CM956" s="694"/>
      <c r="CN956" s="694"/>
      <c r="CO956" s="700"/>
      <c r="CQ956" s="401"/>
      <c r="EC956" s="425"/>
      <c r="ED956" s="153"/>
      <c r="EE956" s="698"/>
      <c r="EF956" s="694"/>
      <c r="EG956" s="694"/>
      <c r="EH956" s="700"/>
      <c r="EJ956" s="400"/>
      <c r="EL956" s="424"/>
      <c r="EM956" s="153"/>
      <c r="EN956" s="698"/>
      <c r="EO956" s="694"/>
      <c r="EP956" s="694"/>
      <c r="EQ956" s="700"/>
      <c r="ES956" s="401"/>
      <c r="ET956" s="175"/>
      <c r="FD956" s="424"/>
      <c r="FE956" s="153"/>
      <c r="FF956" s="698"/>
      <c r="FG956" s="694"/>
      <c r="FH956" s="694"/>
      <c r="FI956" s="700"/>
      <c r="FK956" s="401"/>
    </row>
    <row r="957" spans="2:167" ht="15" customHeight="1" x14ac:dyDescent="0.25">
      <c r="B957" s="750"/>
      <c r="C957" s="750"/>
      <c r="D957" s="750"/>
      <c r="E957" s="750"/>
      <c r="F957" s="750"/>
      <c r="G957" s="399"/>
      <c r="H957" s="698"/>
      <c r="I957" s="694"/>
      <c r="J957" s="694"/>
      <c r="K957" s="700"/>
      <c r="L957" s="178"/>
      <c r="M957" s="698"/>
      <c r="N957" s="694"/>
      <c r="O957" s="702"/>
      <c r="P957" s="700"/>
      <c r="Q957" s="403"/>
      <c r="R957" s="403"/>
      <c r="S957" s="403"/>
      <c r="T957" s="403"/>
      <c r="U957" s="403"/>
      <c r="V957" s="153"/>
      <c r="W957" s="152"/>
      <c r="CJ957" s="424"/>
      <c r="CK957" s="153"/>
      <c r="CL957" s="158" t="s">
        <v>292</v>
      </c>
      <c r="CM957" s="159" t="s">
        <v>292</v>
      </c>
      <c r="CN957" s="159" t="s">
        <v>292</v>
      </c>
      <c r="CO957" s="160" t="s">
        <v>292</v>
      </c>
      <c r="CQ957" s="401"/>
      <c r="EC957" s="425"/>
      <c r="ED957" s="153"/>
      <c r="EE957" s="158" t="s">
        <v>292</v>
      </c>
      <c r="EF957" s="159" t="s">
        <v>292</v>
      </c>
      <c r="EG957" s="159" t="s">
        <v>292</v>
      </c>
      <c r="EH957" s="160" t="s">
        <v>292</v>
      </c>
      <c r="EJ957" s="400"/>
      <c r="EL957" s="424"/>
      <c r="EM957" s="153"/>
      <c r="EN957" s="158" t="s">
        <v>292</v>
      </c>
      <c r="EO957" s="159" t="s">
        <v>292</v>
      </c>
      <c r="EP957" s="159" t="s">
        <v>292</v>
      </c>
      <c r="EQ957" s="160" t="s">
        <v>292</v>
      </c>
      <c r="ES957" s="401"/>
      <c r="ET957" s="175"/>
      <c r="FD957" s="424"/>
      <c r="FE957" s="153"/>
      <c r="FF957" s="158" t="s">
        <v>292</v>
      </c>
      <c r="FG957" s="159" t="s">
        <v>292</v>
      </c>
      <c r="FH957" s="159" t="s">
        <v>292</v>
      </c>
      <c r="FI957" s="160" t="s">
        <v>292</v>
      </c>
      <c r="FK957" s="401"/>
    </row>
    <row r="958" spans="2:167" ht="15" customHeight="1" x14ac:dyDescent="0.25">
      <c r="B958" s="750"/>
      <c r="C958" s="750"/>
      <c r="D958" s="750"/>
      <c r="E958" s="750"/>
      <c r="F958" s="750"/>
      <c r="G958" s="399"/>
      <c r="H958" s="158" t="s">
        <v>292</v>
      </c>
      <c r="I958" s="159" t="s">
        <v>292</v>
      </c>
      <c r="J958" s="159" t="s">
        <v>292</v>
      </c>
      <c r="K958" s="160" t="s">
        <v>292</v>
      </c>
      <c r="L958" s="178"/>
      <c r="M958" s="158" t="s">
        <v>292</v>
      </c>
      <c r="N958" s="159" t="s">
        <v>292</v>
      </c>
      <c r="O958" s="159" t="s">
        <v>292</v>
      </c>
      <c r="P958" s="160" t="s">
        <v>292</v>
      </c>
      <c r="Q958" s="403"/>
      <c r="R958" s="403"/>
      <c r="S958" s="403"/>
      <c r="T958" s="403"/>
      <c r="U958" s="403"/>
      <c r="V958" s="153"/>
      <c r="W958" s="152"/>
      <c r="CJ958" s="424"/>
      <c r="CK958" s="153"/>
      <c r="CL958" s="158" t="s">
        <v>293</v>
      </c>
      <c r="CM958" s="159" t="s">
        <v>294</v>
      </c>
      <c r="CN958" s="159" t="s">
        <v>293</v>
      </c>
      <c r="CO958" s="160" t="s">
        <v>295</v>
      </c>
      <c r="CQ958" s="401"/>
      <c r="EC958" s="425"/>
      <c r="ED958" s="153"/>
      <c r="EE958" s="158" t="s">
        <v>293</v>
      </c>
      <c r="EF958" s="159" t="s">
        <v>294</v>
      </c>
      <c r="EG958" s="159" t="s">
        <v>293</v>
      </c>
      <c r="EH958" s="160" t="s">
        <v>295</v>
      </c>
      <c r="EJ958" s="400"/>
      <c r="EL958" s="424"/>
      <c r="EM958" s="153"/>
      <c r="EN958" s="158" t="s">
        <v>293</v>
      </c>
      <c r="EO958" s="159" t="s">
        <v>294</v>
      </c>
      <c r="EP958" s="159" t="s">
        <v>293</v>
      </c>
      <c r="EQ958" s="160" t="s">
        <v>295</v>
      </c>
      <c r="ES958" s="401"/>
      <c r="ET958" s="175"/>
      <c r="FD958" s="424"/>
      <c r="FE958" s="153"/>
      <c r="FF958" s="158" t="s">
        <v>293</v>
      </c>
      <c r="FG958" s="159" t="s">
        <v>294</v>
      </c>
      <c r="FH958" s="159" t="s">
        <v>293</v>
      </c>
      <c r="FI958" s="160" t="s">
        <v>295</v>
      </c>
      <c r="FK958" s="401"/>
    </row>
    <row r="959" spans="2:167" ht="15" customHeight="1" x14ac:dyDescent="0.25">
      <c r="B959" s="750"/>
      <c r="C959" s="750"/>
      <c r="D959" s="750"/>
      <c r="E959" s="750"/>
      <c r="F959" s="750"/>
      <c r="G959" s="399"/>
      <c r="H959" s="158" t="s">
        <v>293</v>
      </c>
      <c r="I959" s="159" t="s">
        <v>294</v>
      </c>
      <c r="J959" s="159" t="s">
        <v>293</v>
      </c>
      <c r="K959" s="160" t="s">
        <v>295</v>
      </c>
      <c r="L959" s="178"/>
      <c r="M959" s="158" t="s">
        <v>293</v>
      </c>
      <c r="N959" s="159" t="s">
        <v>294</v>
      </c>
      <c r="O959" s="159" t="s">
        <v>293</v>
      </c>
      <c r="P959" s="160" t="s">
        <v>295</v>
      </c>
      <c r="Q959" s="403"/>
      <c r="R959" s="403"/>
      <c r="S959" s="403"/>
      <c r="T959" s="403"/>
      <c r="U959" s="403"/>
      <c r="V959" s="153"/>
      <c r="W959" s="152"/>
      <c r="CJ959" s="424"/>
      <c r="CK959" s="153"/>
      <c r="CL959" s="161">
        <v>0</v>
      </c>
      <c r="CM959" s="162">
        <v>0</v>
      </c>
      <c r="CN959" s="163">
        <v>17707.2</v>
      </c>
      <c r="CO959" s="164">
        <v>24</v>
      </c>
      <c r="CQ959" s="401"/>
      <c r="EC959" s="425"/>
      <c r="ED959" s="153"/>
      <c r="EE959" s="161">
        <v>0</v>
      </c>
      <c r="EF959" s="162">
        <v>0</v>
      </c>
      <c r="EG959" s="163">
        <v>17707.2</v>
      </c>
      <c r="EH959" s="164">
        <v>23.6</v>
      </c>
      <c r="EJ959" s="400"/>
      <c r="EL959" s="424"/>
      <c r="EM959" s="153"/>
      <c r="EN959" s="161">
        <v>0</v>
      </c>
      <c r="EO959" s="162">
        <v>0</v>
      </c>
      <c r="EP959" s="163">
        <v>17707.2</v>
      </c>
      <c r="EQ959" s="164">
        <v>23.6</v>
      </c>
      <c r="ES959" s="401"/>
      <c r="ET959" s="175"/>
      <c r="FD959" s="424"/>
      <c r="FE959" s="153"/>
      <c r="FF959" s="168">
        <v>0</v>
      </c>
      <c r="FG959" s="162">
        <v>0</v>
      </c>
      <c r="FH959" s="163">
        <v>17707.2</v>
      </c>
      <c r="FI959" s="164">
        <v>23.9</v>
      </c>
      <c r="FK959" s="401"/>
    </row>
    <row r="960" spans="2:167" ht="15" customHeight="1" x14ac:dyDescent="0.25">
      <c r="B960" s="750"/>
      <c r="C960" s="750"/>
      <c r="D960" s="750"/>
      <c r="E960" s="750"/>
      <c r="F960" s="750"/>
      <c r="G960" s="399"/>
      <c r="H960" s="161">
        <v>0</v>
      </c>
      <c r="I960" s="162">
        <v>0</v>
      </c>
      <c r="J960" s="163">
        <v>17707.2</v>
      </c>
      <c r="K960" s="164">
        <v>24</v>
      </c>
      <c r="L960" s="178"/>
      <c r="M960" s="199">
        <v>0</v>
      </c>
      <c r="N960" s="172">
        <v>0</v>
      </c>
      <c r="O960" s="170" t="s">
        <v>296</v>
      </c>
      <c r="P960" s="171">
        <v>18</v>
      </c>
      <c r="Q960" s="183"/>
      <c r="R960" s="183"/>
      <c r="S960" s="183"/>
      <c r="T960" s="183"/>
      <c r="U960" s="183"/>
      <c r="V960" s="153"/>
      <c r="W960" s="152"/>
      <c r="CJ960" s="424"/>
      <c r="CK960" s="153"/>
      <c r="CL960" s="165">
        <v>17707.2</v>
      </c>
      <c r="CM960" s="166">
        <v>4249.7299999999996</v>
      </c>
      <c r="CN960" s="166">
        <v>15299.999999999996</v>
      </c>
      <c r="CO960" s="167">
        <v>28</v>
      </c>
      <c r="CQ960" s="401"/>
      <c r="EC960" s="425"/>
      <c r="ED960" s="153"/>
      <c r="EE960" s="165">
        <v>17707.2</v>
      </c>
      <c r="EF960" s="166">
        <v>4178.8992000000007</v>
      </c>
      <c r="EG960" s="166">
        <v>15299.999999999996</v>
      </c>
      <c r="EH960" s="167">
        <v>27.7</v>
      </c>
      <c r="EJ960" s="400"/>
      <c r="EL960" s="424"/>
      <c r="EM960" s="153"/>
      <c r="EN960" s="165">
        <v>17707.2</v>
      </c>
      <c r="EO960" s="166">
        <v>4178.8992000000007</v>
      </c>
      <c r="EP960" s="166">
        <v>15299.999999999996</v>
      </c>
      <c r="EQ960" s="167">
        <v>27.7</v>
      </c>
      <c r="ES960" s="401"/>
      <c r="ET960" s="175"/>
      <c r="FD960" s="424"/>
      <c r="FE960" s="153"/>
      <c r="FF960" s="165">
        <v>17707.2</v>
      </c>
      <c r="FG960" s="166">
        <v>4232.0208000000002</v>
      </c>
      <c r="FH960" s="166">
        <v>15299.999999999996</v>
      </c>
      <c r="FI960" s="167">
        <v>27.92</v>
      </c>
      <c r="FK960" s="401"/>
    </row>
    <row r="961" spans="2:167" ht="15" customHeight="1" x14ac:dyDescent="0.25">
      <c r="B961" s="750"/>
      <c r="C961" s="750"/>
      <c r="D961" s="750"/>
      <c r="E961" s="750"/>
      <c r="F961" s="750"/>
      <c r="G961" s="399"/>
      <c r="H961" s="165">
        <v>17707.2</v>
      </c>
      <c r="I961" s="166">
        <v>4249.7299999999996</v>
      </c>
      <c r="J961" s="166">
        <v>15299.999999999996</v>
      </c>
      <c r="K961" s="167">
        <v>28</v>
      </c>
      <c r="L961" s="178"/>
      <c r="V961" s="153"/>
      <c r="W961" s="152"/>
      <c r="CJ961" s="424"/>
      <c r="CK961" s="153"/>
      <c r="CL961" s="168">
        <v>33007.199999999997</v>
      </c>
      <c r="CM961" s="163">
        <v>8533.73</v>
      </c>
      <c r="CN961" s="163">
        <v>20400</v>
      </c>
      <c r="CO961" s="164">
        <v>37</v>
      </c>
      <c r="CQ961" s="401"/>
      <c r="EC961" s="425"/>
      <c r="ED961" s="153"/>
      <c r="EE961" s="168">
        <v>33007.199999999997</v>
      </c>
      <c r="EF961" s="163">
        <v>8416.9991999999984</v>
      </c>
      <c r="EG961" s="163">
        <v>20400</v>
      </c>
      <c r="EH961" s="164">
        <v>36.799999999999997</v>
      </c>
      <c r="EJ961" s="400"/>
      <c r="EL961" s="424"/>
      <c r="EM961" s="153"/>
      <c r="EN961" s="168">
        <v>33007.199999999997</v>
      </c>
      <c r="EO961" s="163">
        <v>8416.9991999999984</v>
      </c>
      <c r="EP961" s="163">
        <v>20400</v>
      </c>
      <c r="EQ961" s="164">
        <v>36.799999999999997</v>
      </c>
      <c r="ES961" s="401"/>
      <c r="ET961" s="175"/>
      <c r="FD961" s="424"/>
      <c r="FE961" s="153"/>
      <c r="FF961" s="168">
        <v>33007.199999999997</v>
      </c>
      <c r="FG961" s="163">
        <v>8503.7808000000005</v>
      </c>
      <c r="FH961" s="163">
        <v>20400</v>
      </c>
      <c r="FI961" s="164">
        <v>36.950000000000003</v>
      </c>
      <c r="FK961" s="401"/>
    </row>
    <row r="962" spans="2:167" ht="15" customHeight="1" x14ac:dyDescent="0.25">
      <c r="B962" s="750"/>
      <c r="C962" s="750"/>
      <c r="D962" s="750"/>
      <c r="E962" s="750"/>
      <c r="F962" s="750"/>
      <c r="G962" s="399"/>
      <c r="H962" s="168">
        <v>33007.199999999997</v>
      </c>
      <c r="I962" s="163">
        <v>8533.73</v>
      </c>
      <c r="J962" s="163">
        <v>20400</v>
      </c>
      <c r="K962" s="164">
        <v>37</v>
      </c>
      <c r="L962" s="178"/>
      <c r="V962" s="153"/>
      <c r="W962" s="152"/>
      <c r="CJ962" s="424"/>
      <c r="CK962" s="153"/>
      <c r="CL962" s="179">
        <v>53407.199999999997</v>
      </c>
      <c r="CM962" s="180">
        <v>16081.73</v>
      </c>
      <c r="CN962" s="180" t="s">
        <v>296</v>
      </c>
      <c r="CO962" s="181">
        <v>43</v>
      </c>
      <c r="CQ962" s="401"/>
      <c r="EC962" s="425"/>
      <c r="ED962" s="153"/>
      <c r="EE962" s="179">
        <v>53407.199999999997</v>
      </c>
      <c r="EF962" s="180">
        <v>15924.199199999999</v>
      </c>
      <c r="EG962" s="180" t="s">
        <v>296</v>
      </c>
      <c r="EH962" s="181">
        <v>42.9</v>
      </c>
      <c r="EJ962" s="400"/>
      <c r="EL962" s="424"/>
      <c r="EM962" s="153"/>
      <c r="EN962" s="179">
        <v>53407.199999999997</v>
      </c>
      <c r="EO962" s="180">
        <v>15924.199199999999</v>
      </c>
      <c r="EP962" s="180" t="s">
        <v>296</v>
      </c>
      <c r="EQ962" s="181">
        <v>42.9</v>
      </c>
      <c r="ES962" s="401"/>
      <c r="ET962" s="175"/>
      <c r="FD962" s="424"/>
      <c r="FE962" s="153"/>
      <c r="FF962" s="179">
        <v>53407.199999999997</v>
      </c>
      <c r="FG962" s="180">
        <v>16041.5808</v>
      </c>
      <c r="FH962" s="180" t="s">
        <v>296</v>
      </c>
      <c r="FI962" s="181">
        <v>42.98</v>
      </c>
      <c r="FK962" s="401"/>
    </row>
    <row r="963" spans="2:167" ht="15" customHeight="1" x14ac:dyDescent="0.25">
      <c r="B963" s="750"/>
      <c r="C963" s="750"/>
      <c r="D963" s="750"/>
      <c r="E963" s="750"/>
      <c r="F963" s="750"/>
      <c r="G963" s="399"/>
      <c r="H963" s="179">
        <v>53407.199999999997</v>
      </c>
      <c r="I963" s="180">
        <v>16081.73</v>
      </c>
      <c r="J963" s="180" t="s">
        <v>296</v>
      </c>
      <c r="K963" s="181">
        <v>43</v>
      </c>
      <c r="L963" s="178"/>
      <c r="M963" s="178"/>
      <c r="N963" s="178"/>
      <c r="O963" s="178"/>
      <c r="P963" s="178"/>
      <c r="Q963" s="178"/>
      <c r="R963" s="178"/>
      <c r="S963" s="178"/>
      <c r="T963" s="178"/>
      <c r="U963" s="178"/>
      <c r="V963" s="153"/>
      <c r="W963" s="152"/>
      <c r="CJ963" s="424"/>
      <c r="CK963" s="153"/>
      <c r="CQ963" s="401"/>
      <c r="EC963" s="425"/>
      <c r="ED963" s="153"/>
      <c r="EJ963" s="400"/>
      <c r="EL963" s="424"/>
      <c r="EM963" s="153"/>
      <c r="ES963" s="401"/>
      <c r="ET963" s="175"/>
      <c r="FD963" s="424"/>
      <c r="FE963" s="153"/>
      <c r="FK963" s="401"/>
    </row>
    <row r="964" spans="2:167" ht="15" customHeight="1" x14ac:dyDescent="0.25">
      <c r="B964" s="750"/>
      <c r="C964" s="750"/>
      <c r="D964" s="750"/>
      <c r="E964" s="750"/>
      <c r="F964" s="750"/>
      <c r="G964" s="399"/>
      <c r="H964" s="182"/>
      <c r="I964" s="182"/>
      <c r="J964" s="182"/>
      <c r="K964" s="183"/>
      <c r="L964" s="178"/>
      <c r="M964" s="178"/>
      <c r="N964" s="178"/>
      <c r="O964" s="178"/>
      <c r="P964" s="178"/>
      <c r="Q964" s="178"/>
      <c r="R964" s="178"/>
      <c r="S964" s="178"/>
      <c r="T964" s="178"/>
      <c r="U964" s="178"/>
      <c r="V964" s="153"/>
      <c r="W964" s="152"/>
      <c r="CJ964" s="424"/>
      <c r="CK964" s="424"/>
      <c r="CL964" s="429"/>
      <c r="CM964" s="429"/>
      <c r="CN964" s="429"/>
      <c r="CO964" s="430"/>
      <c r="CP964" s="401"/>
      <c r="CQ964" s="401"/>
      <c r="EC964" s="425"/>
      <c r="ED964" s="425"/>
      <c r="EE964" s="431"/>
      <c r="EF964" s="431"/>
      <c r="EG964" s="431"/>
      <c r="EH964" s="432"/>
      <c r="EI964" s="400"/>
      <c r="EJ964" s="400"/>
      <c r="EL964" s="424"/>
      <c r="EM964" s="424"/>
      <c r="EN964" s="429"/>
      <c r="EO964" s="429"/>
      <c r="EP964" s="429"/>
      <c r="EQ964" s="430"/>
      <c r="ER964" s="401"/>
      <c r="ES964" s="401"/>
      <c r="ET964" s="175"/>
      <c r="FD964" s="424"/>
      <c r="FE964" s="424"/>
      <c r="FF964" s="401"/>
      <c r="FG964" s="401"/>
      <c r="FH964" s="401"/>
      <c r="FI964" s="401"/>
      <c r="FJ964" s="401"/>
      <c r="FK964" s="401"/>
    </row>
    <row r="965" spans="2:167" ht="15" customHeight="1" x14ac:dyDescent="0.25">
      <c r="B965" s="750"/>
      <c r="C965" s="750"/>
      <c r="D965" s="750"/>
      <c r="E965" s="750"/>
      <c r="F965" s="750"/>
      <c r="G965" s="406"/>
      <c r="H965" s="413"/>
      <c r="I965" s="413"/>
      <c r="J965" s="413"/>
      <c r="K965" s="407"/>
      <c r="L965" s="197"/>
      <c r="M965" s="197"/>
      <c r="N965" s="197"/>
      <c r="O965" s="197"/>
      <c r="P965" s="197"/>
      <c r="Q965" s="197"/>
      <c r="R965" s="197"/>
      <c r="S965" s="197"/>
      <c r="T965" s="197"/>
      <c r="U965" s="197"/>
      <c r="V965" s="151"/>
      <c r="W965" s="152"/>
      <c r="CI965" s="175"/>
      <c r="CJ965" s="176"/>
      <c r="CK965" s="176"/>
      <c r="CL965" s="182"/>
      <c r="CM965" s="182"/>
      <c r="CN965" s="182"/>
      <c r="CO965" s="183"/>
      <c r="CP965" s="175"/>
      <c r="CQ965" s="175"/>
      <c r="CR965" s="175"/>
      <c r="CS965" s="175"/>
      <c r="EB965" s="175"/>
      <c r="EC965" s="176"/>
      <c r="ED965" s="176"/>
      <c r="EE965" s="182"/>
      <c r="EF965" s="182"/>
      <c r="EG965" s="182"/>
      <c r="EH965" s="183"/>
      <c r="EI965" s="175"/>
      <c r="EJ965" s="175"/>
      <c r="EK965" s="175"/>
      <c r="EL965" s="176"/>
      <c r="EM965" s="176"/>
      <c r="EN965" s="182"/>
      <c r="EO965" s="182"/>
      <c r="EP965" s="182"/>
      <c r="EQ965" s="183"/>
      <c r="ER965" s="175"/>
      <c r="ES965" s="175"/>
      <c r="ET965" s="175"/>
      <c r="FC965" s="175"/>
    </row>
    <row r="966" spans="2:167" ht="15" customHeight="1" x14ac:dyDescent="0.25">
      <c r="B966" s="750"/>
      <c r="C966" s="750"/>
      <c r="D966" s="750"/>
      <c r="E966" s="750"/>
      <c r="F966" s="750"/>
      <c r="G966" s="176"/>
      <c r="H966" s="182"/>
      <c r="I966" s="182"/>
      <c r="J966" s="182"/>
      <c r="K966" s="183"/>
      <c r="L966" s="420"/>
      <c r="M966" s="420"/>
      <c r="N966" s="420"/>
      <c r="O966" s="420"/>
      <c r="P966" s="420"/>
      <c r="Q966" s="420"/>
      <c r="R966" s="420"/>
      <c r="S966" s="420"/>
      <c r="T966" s="420"/>
      <c r="U966" s="420"/>
      <c r="V966" s="176"/>
      <c r="W966" s="175"/>
      <c r="CI966" s="175"/>
      <c r="CJ966" s="176"/>
      <c r="CK966" s="176"/>
      <c r="CL966" s="182"/>
      <c r="CM966" s="182"/>
      <c r="CN966" s="182"/>
      <c r="CO966" s="183"/>
      <c r="CP966" s="175"/>
      <c r="CQ966" s="175"/>
      <c r="CR966" s="175"/>
      <c r="CS966" s="175"/>
      <c r="EB966" s="175"/>
      <c r="EC966" s="176"/>
      <c r="ED966" s="176"/>
      <c r="EE966" s="182"/>
      <c r="EF966" s="182"/>
      <c r="EG966" s="182"/>
      <c r="EH966" s="183"/>
      <c r="EI966" s="175"/>
      <c r="EJ966" s="175"/>
      <c r="EK966" s="175"/>
      <c r="EL966" s="176"/>
      <c r="EM966" s="176"/>
      <c r="EN966" s="182"/>
      <c r="EO966" s="182"/>
      <c r="EP966" s="182"/>
      <c r="EQ966" s="183"/>
      <c r="ER966" s="175"/>
      <c r="ES966" s="175"/>
      <c r="ET966" s="175"/>
      <c r="FC966" s="175"/>
    </row>
    <row r="967" spans="2:167" ht="15" customHeight="1" x14ac:dyDescent="0.25">
      <c r="B967" s="750"/>
      <c r="C967" s="750"/>
      <c r="D967" s="750"/>
      <c r="E967" s="750"/>
      <c r="F967" s="750"/>
      <c r="G967" s="176"/>
      <c r="H967" s="420"/>
      <c r="I967" s="420"/>
      <c r="J967" s="420"/>
      <c r="K967" s="420"/>
      <c r="L967" s="420"/>
      <c r="M967" s="420"/>
      <c r="N967" s="420"/>
      <c r="O967" s="420"/>
      <c r="P967" s="420"/>
      <c r="Q967" s="420"/>
      <c r="R967" s="420"/>
      <c r="S967" s="420"/>
      <c r="T967" s="420"/>
      <c r="U967" s="420"/>
      <c r="V967" s="176"/>
      <c r="W967" s="175"/>
      <c r="CI967" s="175"/>
      <c r="CJ967" s="176"/>
      <c r="CK967" s="176"/>
      <c r="CL967" s="420"/>
      <c r="CM967" s="420"/>
      <c r="CN967" s="420"/>
      <c r="CO967" s="420"/>
      <c r="CP967" s="175"/>
      <c r="CQ967" s="175"/>
      <c r="CR967" s="175"/>
      <c r="CS967" s="175"/>
      <c r="EB967" s="175"/>
      <c r="EC967" s="176"/>
      <c r="ED967" s="176"/>
      <c r="EE967" s="420"/>
      <c r="EF967" s="420"/>
      <c r="EG967" s="420"/>
      <c r="EH967" s="420"/>
      <c r="EI967" s="175"/>
      <c r="EJ967" s="175"/>
      <c r="EK967" s="175"/>
      <c r="EL967" s="176"/>
      <c r="EM967" s="176"/>
      <c r="EN967" s="420"/>
      <c r="EO967" s="420"/>
      <c r="EP967" s="420"/>
      <c r="EQ967" s="420"/>
      <c r="ER967" s="175"/>
      <c r="ES967" s="175"/>
      <c r="ET967" s="175"/>
      <c r="EU967" s="176"/>
      <c r="EV967" s="176"/>
      <c r="EW967" s="420"/>
      <c r="EX967" s="420"/>
      <c r="EY967" s="420"/>
      <c r="EZ967" s="420"/>
      <c r="FA967" s="175"/>
      <c r="FB967" s="175"/>
      <c r="FC967" s="175"/>
    </row>
    <row r="968" spans="2:167" ht="15" customHeight="1" x14ac:dyDescent="0.25">
      <c r="B968" s="750"/>
      <c r="C968" s="750"/>
      <c r="D968" s="750"/>
      <c r="E968" s="750"/>
      <c r="F968" s="750"/>
      <c r="G968" s="176"/>
      <c r="H968" s="420"/>
      <c r="I968" s="420"/>
      <c r="J968" s="420"/>
      <c r="K968" s="420"/>
      <c r="L968" s="420"/>
      <c r="M968" s="420"/>
      <c r="N968" s="420"/>
      <c r="O968" s="420"/>
      <c r="P968" s="420"/>
      <c r="Q968" s="420"/>
      <c r="R968" s="420"/>
      <c r="S968" s="420"/>
      <c r="T968" s="420"/>
      <c r="U968" s="420"/>
      <c r="V968" s="176"/>
      <c r="W968" s="175"/>
      <c r="BD968" s="175"/>
      <c r="BE968" s="175"/>
      <c r="BF968" s="175"/>
      <c r="BG968" s="175"/>
      <c r="BH968" s="175"/>
      <c r="BI968" s="175"/>
      <c r="BJ968" s="175"/>
      <c r="BK968" s="175"/>
      <c r="BL968" s="175"/>
      <c r="BM968" s="175"/>
      <c r="BN968" s="175"/>
      <c r="BO968" s="175"/>
      <c r="BP968" s="175"/>
      <c r="BQ968" s="175"/>
      <c r="BR968" s="175"/>
      <c r="BS968" s="175"/>
      <c r="BT968" s="175"/>
      <c r="BU968" s="175"/>
      <c r="BV968" s="175"/>
      <c r="BW968" s="175"/>
      <c r="BX968" s="175"/>
      <c r="BY968" s="175"/>
      <c r="BZ968" s="175"/>
      <c r="CA968" s="175"/>
      <c r="CB968" s="175"/>
      <c r="CC968" s="175"/>
      <c r="CD968" s="175"/>
      <c r="CE968" s="175"/>
      <c r="CF968" s="175"/>
      <c r="CG968" s="175"/>
      <c r="CH968" s="175"/>
      <c r="CI968" s="175"/>
      <c r="CJ968" s="176"/>
      <c r="CK968" s="176"/>
      <c r="CL968" s="420"/>
      <c r="CM968" s="420"/>
      <c r="CN968" s="420"/>
      <c r="CO968" s="420"/>
      <c r="CP968" s="175"/>
      <c r="CQ968" s="175"/>
      <c r="CR968" s="175"/>
      <c r="CS968" s="175"/>
      <c r="CT968" s="175"/>
      <c r="CU968" s="175"/>
      <c r="CV968" s="175"/>
      <c r="CW968" s="175"/>
      <c r="CX968" s="175"/>
      <c r="CY968" s="175"/>
      <c r="CZ968" s="175"/>
      <c r="DA968" s="175"/>
      <c r="DB968" s="175"/>
      <c r="DC968" s="175"/>
      <c r="DD968" s="175"/>
      <c r="DE968" s="175"/>
      <c r="DF968" s="175"/>
      <c r="DG968" s="175"/>
      <c r="DH968" s="175"/>
      <c r="DI968" s="175"/>
      <c r="DJ968" s="175"/>
      <c r="DK968" s="175"/>
      <c r="DL968" s="175"/>
      <c r="DM968" s="175"/>
      <c r="DN968" s="175"/>
      <c r="DO968" s="175"/>
      <c r="DP968" s="175"/>
      <c r="DQ968" s="175"/>
      <c r="DR968" s="175"/>
      <c r="DS968" s="175"/>
      <c r="DT968" s="175"/>
      <c r="DU968" s="175"/>
      <c r="DV968" s="175"/>
      <c r="DW968" s="175"/>
      <c r="DX968" s="175"/>
      <c r="DY968" s="175"/>
      <c r="DZ968" s="175"/>
      <c r="EA968" s="175"/>
      <c r="EB968" s="175"/>
      <c r="EC968" s="176"/>
      <c r="ED968" s="176"/>
      <c r="EE968" s="420"/>
      <c r="EF968" s="420"/>
      <c r="EG968" s="420"/>
      <c r="EH968" s="420"/>
      <c r="EI968" s="175"/>
      <c r="EJ968" s="175"/>
      <c r="EK968" s="175"/>
      <c r="EL968" s="176"/>
      <c r="EM968" s="176"/>
      <c r="EN968" s="420"/>
      <c r="EO968" s="420"/>
      <c r="EP968" s="420"/>
      <c r="EQ968" s="420"/>
      <c r="ER968" s="175"/>
      <c r="ES968" s="175"/>
      <c r="ET968" s="175"/>
      <c r="EU968" s="176"/>
      <c r="EV968" s="176"/>
      <c r="EW968" s="420"/>
      <c r="EX968" s="420"/>
      <c r="EY968" s="420"/>
      <c r="EZ968" s="420"/>
      <c r="FA968" s="175"/>
      <c r="FB968" s="175"/>
      <c r="FC968" s="175"/>
      <c r="FD968" s="176"/>
      <c r="FE968" s="176"/>
      <c r="FF968" s="420"/>
      <c r="FG968" s="420"/>
      <c r="FH968" s="420"/>
      <c r="FI968" s="420"/>
      <c r="FJ968" s="175"/>
      <c r="FK968" s="175"/>
    </row>
    <row r="969" spans="2:167" ht="15" customHeight="1" x14ac:dyDescent="0.25">
      <c r="B969" s="411"/>
      <c r="C969" s="411"/>
      <c r="D969" s="411"/>
      <c r="E969" s="411"/>
      <c r="F969" s="411"/>
      <c r="G969" s="411"/>
      <c r="H969" s="411"/>
      <c r="I969" s="411"/>
      <c r="J969" s="411"/>
      <c r="K969" s="411"/>
      <c r="L969" s="411"/>
      <c r="M969" s="411"/>
      <c r="N969" s="411"/>
      <c r="O969" s="411"/>
      <c r="P969" s="411"/>
      <c r="Q969" s="411"/>
      <c r="R969" s="411"/>
      <c r="S969" s="411"/>
      <c r="T969" s="411"/>
      <c r="U969" s="411"/>
      <c r="V969" s="411"/>
      <c r="W969" s="239"/>
      <c r="X969" s="239"/>
      <c r="Y969" s="239"/>
      <c r="Z969" s="239"/>
      <c r="AA969" s="239"/>
      <c r="AB969" s="239"/>
      <c r="AC969" s="239"/>
      <c r="AD969" s="239"/>
      <c r="AE969" s="239"/>
      <c r="AF969" s="239"/>
      <c r="AG969" s="239"/>
      <c r="AH969" s="239"/>
      <c r="AI969" s="239"/>
      <c r="AJ969" s="239"/>
      <c r="AK969" s="239"/>
      <c r="AL969" s="239"/>
      <c r="AM969" s="239"/>
      <c r="AN969" s="239"/>
      <c r="AO969" s="239"/>
      <c r="AP969" s="239"/>
      <c r="AQ969" s="239"/>
      <c r="AR969" s="239"/>
      <c r="AS969" s="239"/>
      <c r="AT969" s="239"/>
      <c r="AU969" s="239"/>
      <c r="AV969" s="239"/>
      <c r="AW969" s="239"/>
      <c r="AX969" s="239"/>
      <c r="AY969" s="239"/>
      <c r="AZ969" s="239"/>
      <c r="BA969" s="239"/>
      <c r="BB969" s="239"/>
      <c r="BC969" s="239"/>
      <c r="BD969" s="239"/>
      <c r="BE969" s="239"/>
      <c r="BF969" s="239"/>
      <c r="BG969" s="239"/>
      <c r="BH969" s="239"/>
      <c r="BI969" s="239"/>
      <c r="BJ969" s="239"/>
      <c r="BK969" s="239"/>
      <c r="BL969" s="239"/>
      <c r="BM969" s="239"/>
      <c r="BN969" s="239"/>
      <c r="BO969" s="239"/>
      <c r="BP969" s="239"/>
      <c r="BQ969" s="239"/>
      <c r="BR969" s="239"/>
      <c r="BS969" s="239"/>
      <c r="BT969" s="239"/>
      <c r="BU969" s="239"/>
      <c r="BV969" s="239"/>
      <c r="BW969" s="239"/>
      <c r="BX969" s="239"/>
      <c r="BY969" s="239"/>
      <c r="BZ969" s="239"/>
      <c r="CA969" s="239"/>
      <c r="CB969" s="239"/>
      <c r="CC969" s="239"/>
      <c r="CD969" s="239"/>
      <c r="CE969" s="239"/>
      <c r="CF969" s="239"/>
      <c r="CG969" s="239"/>
      <c r="CH969" s="239"/>
      <c r="CI969" s="239"/>
      <c r="CJ969" s="239"/>
      <c r="CK969" s="239"/>
      <c r="CL969" s="239"/>
      <c r="CM969" s="239"/>
      <c r="CN969" s="239"/>
      <c r="CO969" s="239"/>
      <c r="CP969" s="239"/>
      <c r="CQ969" s="239"/>
      <c r="CR969" s="239"/>
      <c r="CS969" s="239"/>
      <c r="CT969" s="239"/>
      <c r="CU969" s="239"/>
      <c r="CV969" s="239"/>
      <c r="CW969" s="239"/>
      <c r="CX969" s="239"/>
      <c r="CY969" s="239"/>
      <c r="CZ969" s="239"/>
      <c r="DA969" s="239"/>
      <c r="DB969" s="239"/>
      <c r="DC969" s="239"/>
      <c r="DD969" s="411"/>
      <c r="DE969" s="411"/>
      <c r="DF969" s="411"/>
      <c r="DG969" s="411"/>
      <c r="DH969" s="239"/>
      <c r="DI969" s="239"/>
      <c r="DJ969" s="239"/>
      <c r="DK969" s="239"/>
      <c r="DL969" s="239"/>
      <c r="DM969" s="239"/>
      <c r="DN969" s="239"/>
      <c r="DO969" s="239"/>
      <c r="DP969" s="239"/>
      <c r="DQ969" s="239"/>
      <c r="DR969" s="239"/>
      <c r="DS969" s="239"/>
      <c r="DT969" s="239"/>
      <c r="DU969" s="239"/>
      <c r="DV969" s="239"/>
      <c r="DW969" s="239"/>
      <c r="DX969" s="239"/>
      <c r="DY969" s="239"/>
      <c r="DZ969" s="239"/>
      <c r="EA969" s="239"/>
      <c r="EB969" s="239"/>
      <c r="EC969" s="239"/>
      <c r="ED969" s="239"/>
      <c r="EE969" s="239"/>
      <c r="EF969" s="239"/>
      <c r="EG969" s="239"/>
      <c r="EH969" s="239"/>
      <c r="EI969" s="239"/>
      <c r="EJ969" s="239"/>
      <c r="EK969" s="239"/>
      <c r="EL969" s="239"/>
      <c r="EM969" s="239"/>
      <c r="EN969" s="239"/>
      <c r="EO969" s="239"/>
      <c r="EP969" s="239"/>
      <c r="EQ969" s="239"/>
      <c r="ER969" s="239"/>
      <c r="ES969" s="239"/>
      <c r="ET969" s="239"/>
      <c r="EU969" s="239"/>
      <c r="EV969" s="239"/>
      <c r="EW969" s="239"/>
      <c r="EX969" s="239"/>
      <c r="EY969" s="239"/>
      <c r="EZ969" s="239"/>
      <c r="FA969" s="239"/>
      <c r="FB969" s="239"/>
      <c r="FC969" s="239"/>
      <c r="FD969" s="239"/>
      <c r="FE969" s="239"/>
      <c r="FF969" s="239"/>
      <c r="FG969" s="239"/>
      <c r="FH969" s="239"/>
      <c r="FI969" s="239"/>
      <c r="FJ969" s="239"/>
      <c r="FK969" s="239"/>
    </row>
    <row r="970" spans="2:167" ht="15" customHeight="1" x14ac:dyDescent="0.25">
      <c r="B970" s="704">
        <v>2007</v>
      </c>
      <c r="C970" s="704"/>
      <c r="D970" s="704"/>
      <c r="E970" s="704"/>
      <c r="F970" s="704"/>
      <c r="G970" s="152"/>
      <c r="H970" s="765" t="s">
        <v>313</v>
      </c>
      <c r="I970" s="765"/>
      <c r="J970" s="765"/>
      <c r="K970" s="765"/>
      <c r="L970" s="765"/>
      <c r="M970" s="765"/>
      <c r="N970" s="765"/>
      <c r="O970" s="765"/>
      <c r="P970" s="765"/>
      <c r="Q970" s="765"/>
      <c r="R970" s="765"/>
      <c r="S970" s="765"/>
      <c r="T970" s="765"/>
      <c r="U970" s="765"/>
      <c r="V970" s="765"/>
      <c r="W970" s="765"/>
      <c r="X970" s="398"/>
      <c r="Y970" s="398"/>
      <c r="Z970" s="398"/>
      <c r="AA970" s="398"/>
      <c r="AB970" s="398"/>
      <c r="AC970" s="398"/>
      <c r="AD970" s="398"/>
      <c r="AE970" s="398"/>
      <c r="AF970" s="398"/>
      <c r="AG970" s="398"/>
      <c r="AH970" s="398"/>
      <c r="AI970" s="398"/>
      <c r="AJ970" s="398"/>
      <c r="AK970" s="398"/>
      <c r="AL970" s="398"/>
      <c r="AM970" s="398"/>
      <c r="AN970" s="398"/>
      <c r="AO970" s="398"/>
      <c r="AP970" s="398"/>
      <c r="AQ970" s="398"/>
      <c r="AR970" s="398"/>
      <c r="AS970" s="398"/>
      <c r="AT970" s="398"/>
      <c r="AU970" s="398"/>
      <c r="AV970" s="398"/>
      <c r="AW970" s="398"/>
      <c r="AX970" s="398"/>
      <c r="AY970" s="398"/>
      <c r="AZ970" s="398"/>
      <c r="BA970" s="398"/>
      <c r="BB970" s="398"/>
      <c r="BC970" s="398"/>
      <c r="BD970" s="398"/>
      <c r="BE970" s="398"/>
      <c r="BF970" s="398"/>
      <c r="BG970" s="398"/>
      <c r="BH970" s="398"/>
      <c r="BI970" s="398"/>
      <c r="BJ970" s="398"/>
      <c r="BK970" s="398"/>
      <c r="BL970" s="398"/>
      <c r="BM970" s="398"/>
      <c r="BN970" s="398"/>
      <c r="BO970" s="398"/>
      <c r="BP970" s="398"/>
      <c r="BQ970" s="398"/>
      <c r="BR970" s="398"/>
      <c r="BS970" s="398"/>
      <c r="BT970" s="398"/>
      <c r="BU970" s="398"/>
      <c r="BV970" s="398"/>
      <c r="BW970" s="398"/>
      <c r="BX970" s="398"/>
      <c r="BY970" s="398"/>
      <c r="BZ970" s="398"/>
      <c r="CA970" s="398"/>
      <c r="CB970" s="398"/>
      <c r="CC970" s="398"/>
      <c r="CD970" s="398"/>
      <c r="CE970" s="398"/>
      <c r="CF970" s="398"/>
      <c r="CG970" s="398"/>
      <c r="CH970" s="398"/>
      <c r="CI970" s="398"/>
      <c r="CJ970" s="703" t="s">
        <v>851</v>
      </c>
      <c r="CK970" s="703"/>
      <c r="CL970" s="703"/>
      <c r="CM970" s="703"/>
      <c r="CN970" s="703"/>
      <c r="CO970" s="703"/>
      <c r="CP970" s="703"/>
      <c r="CQ970" s="703"/>
      <c r="CR970" s="398"/>
      <c r="CS970" s="398"/>
      <c r="CT970" s="398"/>
      <c r="CU970" s="398"/>
      <c r="CV970" s="398"/>
      <c r="CW970" s="398"/>
      <c r="CX970" s="398"/>
      <c r="CY970" s="398"/>
      <c r="CZ970" s="398"/>
      <c r="DA970" s="398"/>
      <c r="DB970" s="398"/>
      <c r="DC970" s="398"/>
      <c r="DD970" s="398"/>
      <c r="DE970" s="398"/>
      <c r="DF970" s="398"/>
      <c r="DG970" s="398"/>
      <c r="DH970" s="398"/>
      <c r="DI970" s="398"/>
      <c r="DJ970" s="398"/>
      <c r="DK970" s="398"/>
      <c r="DL970" s="398"/>
      <c r="DM970" s="398"/>
      <c r="DN970" s="398"/>
      <c r="DO970" s="398"/>
      <c r="DP970" s="398"/>
      <c r="DQ970" s="398"/>
      <c r="DR970" s="398"/>
      <c r="DS970" s="398"/>
      <c r="DT970" s="398"/>
      <c r="DU970" s="398"/>
      <c r="DV970" s="398"/>
      <c r="DW970" s="398"/>
      <c r="DX970" s="398"/>
      <c r="DY970" s="398"/>
      <c r="DZ970" s="398"/>
      <c r="EA970" s="398"/>
      <c r="EB970" s="398"/>
      <c r="EC970" s="706" t="s">
        <v>840</v>
      </c>
      <c r="ED970" s="706"/>
      <c r="EE970" s="706"/>
      <c r="EF970" s="706"/>
      <c r="EG970" s="706"/>
      <c r="EH970" s="706"/>
      <c r="EI970" s="706"/>
      <c r="EJ970" s="706"/>
      <c r="EK970" s="398"/>
      <c r="EL970" s="703" t="s">
        <v>841</v>
      </c>
      <c r="EM970" s="703"/>
      <c r="EN970" s="703"/>
      <c r="EO970" s="703"/>
      <c r="EP970" s="703"/>
      <c r="EQ970" s="703"/>
      <c r="ER970" s="703"/>
      <c r="ES970" s="703"/>
      <c r="ET970" s="398"/>
      <c r="EU970" s="398"/>
      <c r="EV970" s="398"/>
      <c r="EW970" s="398"/>
      <c r="EX970" s="398"/>
      <c r="EY970" s="398"/>
      <c r="EZ970" s="398"/>
      <c r="FA970" s="398"/>
      <c r="FB970" s="398"/>
      <c r="FC970" s="398"/>
      <c r="FD970" s="398"/>
      <c r="FE970" s="398"/>
      <c r="FF970" s="398"/>
      <c r="FG970" s="398"/>
      <c r="FH970" s="398"/>
      <c r="FI970" s="398"/>
      <c r="FJ970" s="398"/>
      <c r="FK970" s="398"/>
    </row>
    <row r="971" spans="2:167" ht="15" customHeight="1" x14ac:dyDescent="0.35">
      <c r="B971" s="704"/>
      <c r="C971" s="704"/>
      <c r="D971" s="704"/>
      <c r="E971" s="704"/>
      <c r="F971" s="704"/>
      <c r="G971" s="149"/>
      <c r="H971" s="765"/>
      <c r="I971" s="765"/>
      <c r="J971" s="765"/>
      <c r="K971" s="765"/>
      <c r="L971" s="765"/>
      <c r="M971" s="765"/>
      <c r="N971" s="765"/>
      <c r="O971" s="765"/>
      <c r="P971" s="765"/>
      <c r="Q971" s="765"/>
      <c r="R971" s="765"/>
      <c r="S971" s="765"/>
      <c r="T971" s="765"/>
      <c r="U971" s="765"/>
      <c r="V971" s="765"/>
      <c r="W971" s="765"/>
      <c r="X971" s="398"/>
      <c r="Y971" s="398"/>
      <c r="Z971" s="398"/>
      <c r="AA971" s="398"/>
      <c r="AB971" s="398"/>
      <c r="AC971" s="398"/>
      <c r="AD971" s="398"/>
      <c r="AE971" s="398"/>
      <c r="AF971" s="398"/>
      <c r="AG971" s="398"/>
      <c r="AH971" s="398"/>
      <c r="AI971" s="398"/>
      <c r="AJ971" s="398"/>
      <c r="AK971" s="398"/>
      <c r="AL971" s="398"/>
      <c r="AM971" s="398"/>
      <c r="AN971" s="398"/>
      <c r="AO971" s="398"/>
      <c r="AP971" s="398"/>
      <c r="AQ971" s="398"/>
      <c r="AR971" s="398"/>
      <c r="AS971" s="398"/>
      <c r="AT971" s="398"/>
      <c r="AU971" s="398"/>
      <c r="AV971" s="398"/>
      <c r="AW971" s="398"/>
      <c r="AX971" s="398"/>
      <c r="AY971" s="398"/>
      <c r="AZ971" s="398"/>
      <c r="BA971" s="398"/>
      <c r="BB971" s="398"/>
      <c r="BC971" s="398"/>
      <c r="BD971" s="398"/>
      <c r="BE971" s="398"/>
      <c r="BF971" s="398"/>
      <c r="BG971" s="398"/>
      <c r="BH971" s="398"/>
      <c r="BI971" s="398"/>
      <c r="BJ971" s="398"/>
      <c r="BK971" s="398"/>
      <c r="BL971" s="398"/>
      <c r="BM971" s="398"/>
      <c r="BN971" s="398"/>
      <c r="BO971" s="398"/>
      <c r="BP971" s="398"/>
      <c r="BQ971" s="398"/>
      <c r="BR971" s="398"/>
      <c r="BS971" s="398"/>
      <c r="BT971" s="398"/>
      <c r="BU971" s="398"/>
      <c r="BV971" s="398"/>
      <c r="BW971" s="398"/>
      <c r="BX971" s="398"/>
      <c r="BY971" s="398"/>
      <c r="BZ971" s="398"/>
      <c r="CA971" s="398"/>
      <c r="CB971" s="398"/>
      <c r="CC971" s="398"/>
      <c r="CD971" s="398"/>
      <c r="CE971" s="398"/>
      <c r="CF971" s="398"/>
      <c r="CG971" s="398"/>
      <c r="CH971" s="398"/>
      <c r="CI971" s="398"/>
      <c r="CJ971" s="703"/>
      <c r="CK971" s="703"/>
      <c r="CL971" s="703"/>
      <c r="CM971" s="703"/>
      <c r="CN971" s="703"/>
      <c r="CO971" s="703"/>
      <c r="CP971" s="703"/>
      <c r="CQ971" s="703"/>
      <c r="CR971" s="398"/>
      <c r="CS971" s="398"/>
      <c r="CT971" s="398"/>
      <c r="CU971" s="398"/>
      <c r="CV971" s="398"/>
      <c r="CW971" s="398"/>
      <c r="CX971" s="398"/>
      <c r="CY971" s="398"/>
      <c r="CZ971" s="398"/>
      <c r="DA971" s="398"/>
      <c r="DB971" s="398"/>
      <c r="DC971" s="398"/>
      <c r="DD971" s="398"/>
      <c r="DE971" s="398"/>
      <c r="DF971" s="398"/>
      <c r="DG971" s="398"/>
      <c r="DH971" s="398"/>
      <c r="DI971" s="398"/>
      <c r="DJ971" s="398"/>
      <c r="DK971" s="398"/>
      <c r="DL971" s="398"/>
      <c r="DM971" s="398"/>
      <c r="DN971" s="398"/>
      <c r="DO971" s="398"/>
      <c r="DP971" s="398"/>
      <c r="DQ971" s="398"/>
      <c r="DR971" s="398"/>
      <c r="DS971" s="398"/>
      <c r="DT971" s="398"/>
      <c r="DU971" s="398"/>
      <c r="DV971" s="398"/>
      <c r="DW971" s="398"/>
      <c r="DX971" s="398"/>
      <c r="DY971" s="398"/>
      <c r="DZ971" s="398"/>
      <c r="EA971" s="398"/>
      <c r="EB971" s="398"/>
      <c r="EC971" s="706"/>
      <c r="ED971" s="706"/>
      <c r="EE971" s="706"/>
      <c r="EF971" s="706"/>
      <c r="EG971" s="706"/>
      <c r="EH971" s="706"/>
      <c r="EI971" s="706"/>
      <c r="EJ971" s="706"/>
      <c r="EK971" s="398"/>
      <c r="EL971" s="703"/>
      <c r="EM971" s="703"/>
      <c r="EN971" s="703"/>
      <c r="EO971" s="703"/>
      <c r="EP971" s="703"/>
      <c r="EQ971" s="703"/>
      <c r="ER971" s="703"/>
      <c r="ES971" s="703"/>
      <c r="ET971" s="398"/>
      <c r="EU971" s="398"/>
      <c r="EV971" s="398"/>
      <c r="EW971" s="398"/>
      <c r="EX971" s="398"/>
      <c r="EY971" s="398"/>
      <c r="EZ971" s="398"/>
      <c r="FA971" s="398"/>
      <c r="FB971" s="398"/>
      <c r="FC971" s="398"/>
      <c r="FD971" s="398"/>
      <c r="FE971" s="398"/>
      <c r="FF971" s="398"/>
      <c r="FG971" s="398"/>
      <c r="FH971" s="398"/>
      <c r="FI971" s="398"/>
      <c r="FJ971" s="398"/>
      <c r="FK971" s="398"/>
    </row>
    <row r="972" spans="2:167" ht="15" customHeight="1" x14ac:dyDescent="0.25">
      <c r="B972" s="704"/>
      <c r="C972" s="704"/>
      <c r="D972" s="704"/>
      <c r="E972" s="704"/>
      <c r="F972" s="704"/>
      <c r="G972" s="399"/>
      <c r="H972" s="153"/>
      <c r="I972" s="153"/>
      <c r="J972" s="153"/>
      <c r="K972" s="153"/>
      <c r="L972" s="153"/>
      <c r="M972" s="153"/>
      <c r="N972" s="153"/>
      <c r="O972" s="153"/>
      <c r="P972" s="153"/>
      <c r="Q972" s="153"/>
      <c r="R972" s="153"/>
      <c r="S972" s="153"/>
      <c r="T972" s="153"/>
      <c r="U972" s="153"/>
      <c r="V972" s="153"/>
      <c r="W972" s="152"/>
      <c r="X972" s="398"/>
      <c r="Y972" s="398"/>
      <c r="Z972" s="398"/>
      <c r="AA972" s="398"/>
      <c r="AB972" s="398"/>
      <c r="AC972" s="398"/>
      <c r="AD972" s="398"/>
      <c r="AE972" s="398"/>
      <c r="AF972" s="398"/>
      <c r="AG972" s="398"/>
      <c r="AH972" s="398"/>
      <c r="AI972" s="398"/>
      <c r="AJ972" s="398"/>
      <c r="AK972" s="398"/>
      <c r="AL972" s="398"/>
      <c r="AM972" s="398"/>
      <c r="AN972" s="398"/>
      <c r="AO972" s="398"/>
      <c r="AP972" s="398"/>
      <c r="AQ972" s="398"/>
      <c r="AR972" s="398"/>
      <c r="AS972" s="398"/>
      <c r="AT972" s="398"/>
      <c r="AU972" s="398"/>
      <c r="AV972" s="398"/>
      <c r="AW972" s="398"/>
      <c r="AX972" s="398"/>
      <c r="AY972" s="398"/>
      <c r="AZ972" s="398"/>
      <c r="BA972" s="398"/>
      <c r="BB972" s="398"/>
      <c r="BC972" s="398"/>
      <c r="BD972" s="398"/>
      <c r="BE972" s="398"/>
      <c r="BF972" s="398"/>
      <c r="BG972" s="398"/>
      <c r="BH972" s="398"/>
      <c r="BI972" s="398"/>
      <c r="BJ972" s="398"/>
      <c r="BK972" s="398"/>
      <c r="BL972" s="398"/>
      <c r="BM972" s="398"/>
      <c r="BN972" s="398"/>
      <c r="BO972" s="398"/>
      <c r="BP972" s="398"/>
      <c r="BQ972" s="398"/>
      <c r="BR972" s="398"/>
      <c r="BS972" s="398"/>
      <c r="BT972" s="398"/>
      <c r="BU972" s="398"/>
      <c r="BV972" s="398"/>
      <c r="BW972" s="398"/>
      <c r="BX972" s="398"/>
      <c r="BY972" s="398"/>
      <c r="BZ972" s="398"/>
      <c r="CA972" s="398"/>
      <c r="CB972" s="398"/>
      <c r="CC972" s="398"/>
      <c r="CD972" s="398"/>
      <c r="CE972" s="398"/>
      <c r="CF972" s="398"/>
      <c r="CG972" s="398"/>
      <c r="CH972" s="398"/>
      <c r="CI972" s="398"/>
      <c r="CJ972" s="401"/>
      <c r="CK972" s="778" t="s">
        <v>850</v>
      </c>
      <c r="CL972" s="778"/>
      <c r="CM972" s="778"/>
      <c r="CN972" s="778"/>
      <c r="CO972" s="778"/>
      <c r="CP972" s="778"/>
      <c r="CQ972" s="452"/>
      <c r="CR972" s="398"/>
      <c r="CS972" s="398"/>
      <c r="CT972" s="398"/>
      <c r="CU972" s="398"/>
      <c r="CV972" s="398"/>
      <c r="CW972" s="398"/>
      <c r="CX972" s="398"/>
      <c r="CY972" s="398"/>
      <c r="CZ972" s="398"/>
      <c r="DA972" s="398"/>
      <c r="DB972" s="398"/>
      <c r="DC972" s="398"/>
      <c r="DD972" s="398"/>
      <c r="DE972" s="398"/>
      <c r="DF972" s="398"/>
      <c r="DG972" s="398"/>
      <c r="DH972" s="398"/>
      <c r="DI972" s="398"/>
      <c r="DJ972" s="398"/>
      <c r="DK972" s="398"/>
      <c r="DL972" s="398"/>
      <c r="DM972" s="398"/>
      <c r="DN972" s="398"/>
      <c r="DO972" s="398"/>
      <c r="DP972" s="398"/>
      <c r="DQ972" s="398"/>
      <c r="DR972" s="398"/>
      <c r="DS972" s="398"/>
      <c r="DT972" s="398"/>
      <c r="DU972" s="398"/>
      <c r="DV972" s="398"/>
      <c r="DW972" s="398"/>
      <c r="DX972" s="398"/>
      <c r="DY972" s="398"/>
      <c r="DZ972" s="398"/>
      <c r="EA972" s="398"/>
      <c r="EB972" s="398"/>
      <c r="EC972" s="425"/>
      <c r="ED972" s="153"/>
      <c r="EE972" s="153"/>
      <c r="EF972" s="153"/>
      <c r="EG972" s="153"/>
      <c r="EH972" s="153"/>
      <c r="EJ972" s="400"/>
      <c r="EK972" s="398"/>
      <c r="EL972" s="424"/>
      <c r="EM972" s="153"/>
      <c r="EN972" s="153"/>
      <c r="EO972" s="153"/>
      <c r="EP972" s="153"/>
      <c r="EQ972" s="153"/>
      <c r="ES972" s="401"/>
      <c r="ET972" s="398"/>
      <c r="EU972" s="398"/>
      <c r="EV972" s="398"/>
      <c r="EW972" s="398"/>
      <c r="EX972" s="398"/>
      <c r="EY972" s="398"/>
      <c r="EZ972" s="398"/>
      <c r="FA972" s="398"/>
      <c r="FB972" s="398"/>
      <c r="FC972" s="398"/>
      <c r="FD972" s="398"/>
      <c r="FE972" s="398"/>
      <c r="FF972" s="398"/>
      <c r="FG972" s="398"/>
      <c r="FH972" s="398"/>
      <c r="FI972" s="398"/>
      <c r="FJ972" s="398"/>
      <c r="FK972" s="398"/>
    </row>
    <row r="973" spans="2:167" ht="15" customHeight="1" x14ac:dyDescent="0.25">
      <c r="B973" s="704"/>
      <c r="C973" s="704"/>
      <c r="D973" s="704"/>
      <c r="E973" s="704"/>
      <c r="F973" s="704"/>
      <c r="G973" s="399"/>
      <c r="H973" s="687" t="s">
        <v>284</v>
      </c>
      <c r="I973" s="688"/>
      <c r="J973" s="688"/>
      <c r="K973" s="689"/>
      <c r="L973" s="153"/>
      <c r="M973" s="687" t="s">
        <v>285</v>
      </c>
      <c r="N973" s="688"/>
      <c r="O973" s="688"/>
      <c r="P973" s="689"/>
      <c r="Q973" s="153"/>
      <c r="R973" s="153"/>
      <c r="S973" s="153"/>
      <c r="T973" s="153"/>
      <c r="U973" s="153"/>
      <c r="V973" s="153"/>
      <c r="W973" s="152"/>
      <c r="X973" s="398"/>
      <c r="Y973" s="398"/>
      <c r="Z973" s="398"/>
      <c r="AA973" s="398"/>
      <c r="AB973" s="398"/>
      <c r="AC973" s="398"/>
      <c r="AD973" s="398"/>
      <c r="AE973" s="398"/>
      <c r="AF973" s="398"/>
      <c r="AG973" s="398"/>
      <c r="AH973" s="398"/>
      <c r="AI973" s="398"/>
      <c r="AJ973" s="398"/>
      <c r="AK973" s="398"/>
      <c r="AL973" s="398"/>
      <c r="AM973" s="398"/>
      <c r="AN973" s="398"/>
      <c r="AO973" s="398"/>
      <c r="AP973" s="398"/>
      <c r="AQ973" s="398"/>
      <c r="AR973" s="398"/>
      <c r="AS973" s="398"/>
      <c r="AT973" s="398"/>
      <c r="AU973" s="398"/>
      <c r="AV973" s="398"/>
      <c r="AW973" s="398"/>
      <c r="AX973" s="398"/>
      <c r="AY973" s="398"/>
      <c r="AZ973" s="398"/>
      <c r="BA973" s="398"/>
      <c r="BB973" s="398"/>
      <c r="BC973" s="398"/>
      <c r="BD973" s="398"/>
      <c r="BE973" s="398"/>
      <c r="BF973" s="398"/>
      <c r="BG973" s="398"/>
      <c r="BH973" s="398"/>
      <c r="BI973" s="398"/>
      <c r="BJ973" s="398"/>
      <c r="BK973" s="398"/>
      <c r="BL973" s="398"/>
      <c r="BM973" s="398"/>
      <c r="BN973" s="398"/>
      <c r="BO973" s="398"/>
      <c r="BP973" s="398"/>
      <c r="BQ973" s="398"/>
      <c r="BR973" s="398"/>
      <c r="BS973" s="398"/>
      <c r="BT973" s="398"/>
      <c r="BU973" s="398"/>
      <c r="BV973" s="398"/>
      <c r="BW973" s="398"/>
      <c r="BX973" s="398"/>
      <c r="BY973" s="398"/>
      <c r="BZ973" s="398"/>
      <c r="CA973" s="398"/>
      <c r="CB973" s="398"/>
      <c r="CC973" s="398"/>
      <c r="CD973" s="398"/>
      <c r="CE973" s="398"/>
      <c r="CF973" s="398"/>
      <c r="CG973" s="398"/>
      <c r="CH973" s="398"/>
      <c r="CI973" s="398"/>
      <c r="CJ973" s="452"/>
      <c r="CK973" s="778"/>
      <c r="CL973" s="778"/>
      <c r="CM973" s="778"/>
      <c r="CN973" s="778"/>
      <c r="CO973" s="778"/>
      <c r="CP973" s="778"/>
      <c r="CQ973" s="452"/>
      <c r="CR973" s="398"/>
      <c r="CS973" s="398"/>
      <c r="CT973" s="398"/>
      <c r="CU973" s="398"/>
      <c r="CV973" s="398"/>
      <c r="CW973" s="398"/>
      <c r="CX973" s="398"/>
      <c r="CY973" s="398"/>
      <c r="CZ973" s="398"/>
      <c r="DA973" s="398"/>
      <c r="DB973" s="398"/>
      <c r="DC973" s="398"/>
      <c r="DD973" s="398"/>
      <c r="DE973" s="398"/>
      <c r="DF973" s="398"/>
      <c r="DG973" s="398"/>
      <c r="DH973" s="398"/>
      <c r="DI973" s="398"/>
      <c r="DJ973" s="398"/>
      <c r="DK973" s="398"/>
      <c r="DL973" s="398"/>
      <c r="DM973" s="398"/>
      <c r="DN973" s="398"/>
      <c r="DO973" s="398"/>
      <c r="DP973" s="398"/>
      <c r="DQ973" s="398"/>
      <c r="DR973" s="398"/>
      <c r="DS973" s="398"/>
      <c r="DT973" s="398"/>
      <c r="DU973" s="398"/>
      <c r="DV973" s="398"/>
      <c r="DW973" s="398"/>
      <c r="DX973" s="398"/>
      <c r="DY973" s="398"/>
      <c r="DZ973" s="398"/>
      <c r="EA973" s="398"/>
      <c r="EB973" s="398"/>
      <c r="EC973" s="425"/>
      <c r="ED973" s="153"/>
      <c r="EE973" s="687" t="s">
        <v>284</v>
      </c>
      <c r="EF973" s="688"/>
      <c r="EG973" s="688"/>
      <c r="EH973" s="689"/>
      <c r="EJ973" s="400"/>
      <c r="EK973" s="398"/>
      <c r="EL973" s="424"/>
      <c r="EM973" s="153"/>
      <c r="EN973" s="687" t="s">
        <v>284</v>
      </c>
      <c r="EO973" s="688"/>
      <c r="EP973" s="688"/>
      <c r="EQ973" s="689"/>
      <c r="ES973" s="401"/>
      <c r="ET973" s="398"/>
      <c r="EU973" s="398"/>
      <c r="EV973" s="398"/>
      <c r="EW973" s="398"/>
      <c r="EX973" s="398"/>
      <c r="EY973" s="398"/>
      <c r="EZ973" s="398"/>
      <c r="FA973" s="398"/>
      <c r="FB973" s="398"/>
      <c r="FC973" s="398"/>
      <c r="FD973" s="398"/>
      <c r="FE973" s="398"/>
      <c r="FF973" s="398"/>
      <c r="FG973" s="398"/>
      <c r="FH973" s="398"/>
      <c r="FI973" s="398"/>
      <c r="FJ973" s="398"/>
      <c r="FK973" s="398"/>
    </row>
    <row r="974" spans="2:167" ht="15" customHeight="1" x14ac:dyDescent="0.25">
      <c r="B974" s="704"/>
      <c r="C974" s="704"/>
      <c r="D974" s="704"/>
      <c r="E974" s="704"/>
      <c r="F974" s="704"/>
      <c r="G974" s="399"/>
      <c r="H974" s="690"/>
      <c r="I974" s="691"/>
      <c r="J974" s="691"/>
      <c r="K974" s="692"/>
      <c r="L974" s="178"/>
      <c r="M974" s="690"/>
      <c r="N974" s="691"/>
      <c r="O974" s="691"/>
      <c r="P974" s="692"/>
      <c r="Q974" s="402"/>
      <c r="R974" s="402"/>
      <c r="S974" s="402"/>
      <c r="T974" s="402"/>
      <c r="U974" s="402"/>
      <c r="V974" s="153"/>
      <c r="W974" s="152"/>
      <c r="X974" s="398"/>
      <c r="Y974" s="398"/>
      <c r="Z974" s="398"/>
      <c r="AA974" s="398"/>
      <c r="AB974" s="398"/>
      <c r="AC974" s="398"/>
      <c r="AD974" s="398"/>
      <c r="AE974" s="398"/>
      <c r="AF974" s="398"/>
      <c r="AG974" s="398"/>
      <c r="AH974" s="398"/>
      <c r="AI974" s="398"/>
      <c r="AJ974" s="398"/>
      <c r="AK974" s="398"/>
      <c r="AL974" s="398"/>
      <c r="AM974" s="398"/>
      <c r="AN974" s="398"/>
      <c r="AO974" s="398"/>
      <c r="AP974" s="398"/>
      <c r="AQ974" s="398"/>
      <c r="AR974" s="398"/>
      <c r="AS974" s="398"/>
      <c r="AT974" s="398"/>
      <c r="AU974" s="398"/>
      <c r="AV974" s="398"/>
      <c r="AW974" s="398"/>
      <c r="AX974" s="398"/>
      <c r="AY974" s="398"/>
      <c r="AZ974" s="398"/>
      <c r="BA974" s="398"/>
      <c r="BB974" s="398"/>
      <c r="BC974" s="398"/>
      <c r="BD974" s="398"/>
      <c r="BE974" s="398"/>
      <c r="BF974" s="398"/>
      <c r="BG974" s="398"/>
      <c r="BH974" s="398"/>
      <c r="BI974" s="398"/>
      <c r="BJ974" s="398"/>
      <c r="BK974" s="398"/>
      <c r="BL974" s="398"/>
      <c r="BM974" s="398"/>
      <c r="BN974" s="398"/>
      <c r="BO974" s="398"/>
      <c r="BP974" s="398"/>
      <c r="BQ974" s="398"/>
      <c r="BR974" s="398"/>
      <c r="BS974" s="398"/>
      <c r="BT974" s="398"/>
      <c r="BU974" s="398"/>
      <c r="BV974" s="398"/>
      <c r="BW974" s="398"/>
      <c r="BX974" s="398"/>
      <c r="BY974" s="398"/>
      <c r="BZ974" s="398"/>
      <c r="CA974" s="398"/>
      <c r="CB974" s="398"/>
      <c r="CC974" s="398"/>
      <c r="CD974" s="398"/>
      <c r="CE974" s="398"/>
      <c r="CF974" s="398"/>
      <c r="CG974" s="398"/>
      <c r="CH974" s="398"/>
      <c r="CI974" s="398"/>
      <c r="CJ974" s="424"/>
      <c r="CK974" s="153"/>
      <c r="CQ974" s="401"/>
      <c r="CR974" s="398"/>
      <c r="CS974" s="398"/>
      <c r="CT974" s="398"/>
      <c r="CU974" s="398"/>
      <c r="CV974" s="398"/>
      <c r="CW974" s="398"/>
      <c r="CX974" s="398"/>
      <c r="CY974" s="398"/>
      <c r="CZ974" s="398"/>
      <c r="DA974" s="398"/>
      <c r="DB974" s="398"/>
      <c r="DC974" s="398"/>
      <c r="DD974" s="398"/>
      <c r="DE974" s="398"/>
      <c r="DF974" s="398"/>
      <c r="DG974" s="398"/>
      <c r="DH974" s="398"/>
      <c r="DI974" s="398"/>
      <c r="DJ974" s="398"/>
      <c r="DK974" s="398"/>
      <c r="DL974" s="398"/>
      <c r="DM974" s="398"/>
      <c r="DN974" s="398"/>
      <c r="DO974" s="398"/>
      <c r="DP974" s="398"/>
      <c r="DQ974" s="398"/>
      <c r="DR974" s="398"/>
      <c r="DS974" s="398"/>
      <c r="DT974" s="398"/>
      <c r="DU974" s="398"/>
      <c r="DV974" s="398"/>
      <c r="DW974" s="398"/>
      <c r="DX974" s="398"/>
      <c r="DY974" s="398"/>
      <c r="DZ974" s="398"/>
      <c r="EA974" s="398"/>
      <c r="EB974" s="398"/>
      <c r="EC974" s="425"/>
      <c r="ED974" s="153"/>
      <c r="EE974" s="690"/>
      <c r="EF974" s="691"/>
      <c r="EG974" s="691"/>
      <c r="EH974" s="692"/>
      <c r="EJ974" s="400"/>
      <c r="EK974" s="398"/>
      <c r="EL974" s="424"/>
      <c r="EM974" s="153"/>
      <c r="EN974" s="690"/>
      <c r="EO974" s="691"/>
      <c r="EP974" s="691"/>
      <c r="EQ974" s="692"/>
      <c r="ES974" s="401"/>
      <c r="ET974" s="398"/>
      <c r="EU974" s="398"/>
      <c r="EV974" s="398"/>
      <c r="EW974" s="398"/>
      <c r="EX974" s="398"/>
      <c r="EY974" s="398"/>
      <c r="EZ974" s="398"/>
      <c r="FA974" s="398"/>
      <c r="FB974" s="398"/>
      <c r="FC974" s="398"/>
      <c r="FD974" s="398"/>
      <c r="FE974" s="398"/>
      <c r="FF974" s="398"/>
      <c r="FG974" s="398"/>
      <c r="FH974" s="398"/>
      <c r="FI974" s="398"/>
      <c r="FJ974" s="398"/>
      <c r="FK974" s="398"/>
    </row>
    <row r="975" spans="2:167" ht="15" customHeight="1" x14ac:dyDescent="0.25">
      <c r="B975" s="704"/>
      <c r="C975" s="704"/>
      <c r="D975" s="704"/>
      <c r="E975" s="704"/>
      <c r="F975" s="704"/>
      <c r="G975" s="399"/>
      <c r="H975" s="697" t="s">
        <v>286</v>
      </c>
      <c r="I975" s="693" t="s">
        <v>287</v>
      </c>
      <c r="J975" s="693" t="s">
        <v>288</v>
      </c>
      <c r="K975" s="699" t="s">
        <v>289</v>
      </c>
      <c r="L975" s="178"/>
      <c r="M975" s="697" t="s">
        <v>290</v>
      </c>
      <c r="N975" s="693" t="s">
        <v>287</v>
      </c>
      <c r="O975" s="701" t="s">
        <v>291</v>
      </c>
      <c r="P975" s="699" t="s">
        <v>289</v>
      </c>
      <c r="Q975" s="402"/>
      <c r="R975" s="402"/>
      <c r="S975" s="402"/>
      <c r="T975" s="402"/>
      <c r="U975" s="402"/>
      <c r="V975" s="153"/>
      <c r="W975" s="152"/>
      <c r="X975" s="398"/>
      <c r="Y975" s="398"/>
      <c r="Z975" s="398"/>
      <c r="AA975" s="398"/>
      <c r="AB975" s="398"/>
      <c r="AC975" s="398"/>
      <c r="AD975" s="398"/>
      <c r="AE975" s="398"/>
      <c r="AF975" s="398"/>
      <c r="AG975" s="398"/>
      <c r="AH975" s="398"/>
      <c r="AI975" s="398"/>
      <c r="AJ975" s="398"/>
      <c r="AK975" s="398"/>
      <c r="AL975" s="398"/>
      <c r="AM975" s="398"/>
      <c r="AN975" s="398"/>
      <c r="AO975" s="398"/>
      <c r="AP975" s="398"/>
      <c r="AQ975" s="398"/>
      <c r="AR975" s="398"/>
      <c r="AS975" s="398"/>
      <c r="AT975" s="398"/>
      <c r="AU975" s="398"/>
      <c r="AV975" s="398"/>
      <c r="AW975" s="398"/>
      <c r="AX975" s="398"/>
      <c r="AY975" s="398"/>
      <c r="AZ975" s="398"/>
      <c r="BA975" s="398"/>
      <c r="BB975" s="398"/>
      <c r="BC975" s="398"/>
      <c r="BD975" s="398"/>
      <c r="BE975" s="398"/>
      <c r="BF975" s="398"/>
      <c r="BG975" s="398"/>
      <c r="BH975" s="398"/>
      <c r="BI975" s="398"/>
      <c r="BJ975" s="398"/>
      <c r="BK975" s="398"/>
      <c r="BL975" s="398"/>
      <c r="BM975" s="398"/>
      <c r="BN975" s="398"/>
      <c r="BO975" s="398"/>
      <c r="BP975" s="398"/>
      <c r="BQ975" s="398"/>
      <c r="BR975" s="398"/>
      <c r="BS975" s="398"/>
      <c r="BT975" s="398"/>
      <c r="BU975" s="398"/>
      <c r="BV975" s="398"/>
      <c r="BW975" s="398"/>
      <c r="BX975" s="398"/>
      <c r="BY975" s="398"/>
      <c r="BZ975" s="398"/>
      <c r="CA975" s="398"/>
      <c r="CB975" s="398"/>
      <c r="CC975" s="398"/>
      <c r="CD975" s="398"/>
      <c r="CE975" s="398"/>
      <c r="CF975" s="398"/>
      <c r="CG975" s="398"/>
      <c r="CH975" s="398"/>
      <c r="CI975" s="398"/>
      <c r="CJ975" s="424"/>
      <c r="CK975" s="153"/>
      <c r="CL975" s="772" t="s">
        <v>322</v>
      </c>
      <c r="CM975" s="773"/>
      <c r="CN975" s="773"/>
      <c r="CO975" s="774"/>
      <c r="CQ975" s="401"/>
      <c r="CR975" s="398"/>
      <c r="CS975" s="398"/>
      <c r="CT975" s="398"/>
      <c r="CU975" s="398"/>
      <c r="CV975" s="398"/>
      <c r="CW975" s="398"/>
      <c r="CX975" s="398"/>
      <c r="CY975" s="398"/>
      <c r="CZ975" s="398"/>
      <c r="DA975" s="398"/>
      <c r="DB975" s="398"/>
      <c r="DC975" s="398"/>
      <c r="DD975" s="398"/>
      <c r="DE975" s="398"/>
      <c r="DF975" s="398"/>
      <c r="DG975" s="398"/>
      <c r="DH975" s="398"/>
      <c r="DI975" s="398"/>
      <c r="DJ975" s="398"/>
      <c r="DK975" s="398"/>
      <c r="DL975" s="398"/>
      <c r="DM975" s="398"/>
      <c r="DN975" s="398"/>
      <c r="DO975" s="398"/>
      <c r="DP975" s="398"/>
      <c r="DQ975" s="398"/>
      <c r="DR975" s="398"/>
      <c r="DS975" s="398"/>
      <c r="DT975" s="398"/>
      <c r="DU975" s="398"/>
      <c r="DV975" s="398"/>
      <c r="DW975" s="398"/>
      <c r="DX975" s="398"/>
      <c r="DY975" s="398"/>
      <c r="DZ975" s="398"/>
      <c r="EA975" s="398"/>
      <c r="EB975" s="398"/>
      <c r="EC975" s="425"/>
      <c r="ED975" s="153"/>
      <c r="EE975" s="697" t="s">
        <v>286</v>
      </c>
      <c r="EF975" s="693" t="s">
        <v>287</v>
      </c>
      <c r="EG975" s="693" t="s">
        <v>288</v>
      </c>
      <c r="EH975" s="699" t="s">
        <v>289</v>
      </c>
      <c r="EJ975" s="400"/>
      <c r="EK975" s="398"/>
      <c r="EL975" s="424"/>
      <c r="EM975" s="153"/>
      <c r="EN975" s="697" t="s">
        <v>286</v>
      </c>
      <c r="EO975" s="693" t="s">
        <v>287</v>
      </c>
      <c r="EP975" s="693" t="s">
        <v>288</v>
      </c>
      <c r="EQ975" s="699" t="s">
        <v>289</v>
      </c>
      <c r="ES975" s="401"/>
      <c r="ET975" s="398"/>
      <c r="EU975" s="398"/>
      <c r="EV975" s="398"/>
      <c r="EW975" s="398"/>
      <c r="EX975" s="398"/>
      <c r="EY975" s="398"/>
      <c r="EZ975" s="398"/>
      <c r="FA975" s="398"/>
      <c r="FB975" s="398"/>
      <c r="FC975" s="398"/>
      <c r="FD975" s="398"/>
      <c r="FE975" s="398"/>
      <c r="FF975" s="398"/>
      <c r="FG975" s="398"/>
      <c r="FH975" s="398"/>
      <c r="FI975" s="398"/>
      <c r="FJ975" s="398"/>
      <c r="FK975" s="398"/>
    </row>
    <row r="976" spans="2:167" ht="15" customHeight="1" x14ac:dyDescent="0.25">
      <c r="B976" s="704"/>
      <c r="C976" s="704"/>
      <c r="D976" s="704"/>
      <c r="E976" s="704"/>
      <c r="F976" s="704"/>
      <c r="G976" s="399"/>
      <c r="H976" s="698"/>
      <c r="I976" s="694"/>
      <c r="J976" s="694"/>
      <c r="K976" s="700"/>
      <c r="L976" s="178"/>
      <c r="M976" s="698"/>
      <c r="N976" s="694"/>
      <c r="O976" s="702"/>
      <c r="P976" s="700"/>
      <c r="Q976" s="403"/>
      <c r="R976" s="403"/>
      <c r="S976" s="403"/>
      <c r="T976" s="403"/>
      <c r="U976" s="403"/>
      <c r="V976" s="153"/>
      <c r="W976" s="152"/>
      <c r="X976" s="398"/>
      <c r="Y976" s="398"/>
      <c r="Z976" s="398"/>
      <c r="AA976" s="398"/>
      <c r="AB976" s="398"/>
      <c r="AC976" s="398"/>
      <c r="AD976" s="398"/>
      <c r="AE976" s="398"/>
      <c r="AF976" s="398"/>
      <c r="AG976" s="398"/>
      <c r="AH976" s="398"/>
      <c r="AI976" s="398"/>
      <c r="AJ976" s="398"/>
      <c r="AK976" s="398"/>
      <c r="AL976" s="398"/>
      <c r="AM976" s="398"/>
      <c r="AN976" s="398"/>
      <c r="AO976" s="398"/>
      <c r="AP976" s="398"/>
      <c r="AQ976" s="398"/>
      <c r="AR976" s="398"/>
      <c r="AS976" s="398"/>
      <c r="AT976" s="398"/>
      <c r="AU976" s="398"/>
      <c r="AV976" s="398"/>
      <c r="AW976" s="398"/>
      <c r="AX976" s="398"/>
      <c r="AY976" s="398"/>
      <c r="AZ976" s="398"/>
      <c r="BA976" s="398"/>
      <c r="BB976" s="398"/>
      <c r="BC976" s="398"/>
      <c r="BD976" s="398"/>
      <c r="BE976" s="398"/>
      <c r="BF976" s="398"/>
      <c r="BG976" s="398"/>
      <c r="BH976" s="398"/>
      <c r="BI976" s="398"/>
      <c r="BJ976" s="398"/>
      <c r="BK976" s="398"/>
      <c r="BL976" s="398"/>
      <c r="BM976" s="398"/>
      <c r="BN976" s="398"/>
      <c r="BO976" s="398"/>
      <c r="BP976" s="398"/>
      <c r="BQ976" s="398"/>
      <c r="BR976" s="398"/>
      <c r="BS976" s="398"/>
      <c r="BT976" s="398"/>
      <c r="BU976" s="398"/>
      <c r="BV976" s="398"/>
      <c r="BW976" s="398"/>
      <c r="BX976" s="398"/>
      <c r="BY976" s="398"/>
      <c r="BZ976" s="398"/>
      <c r="CA976" s="398"/>
      <c r="CB976" s="398"/>
      <c r="CC976" s="398"/>
      <c r="CD976" s="398"/>
      <c r="CE976" s="398"/>
      <c r="CF976" s="398"/>
      <c r="CG976" s="398"/>
      <c r="CH976" s="398"/>
      <c r="CI976" s="398"/>
      <c r="CJ976" s="424"/>
      <c r="CK976" s="153"/>
      <c r="CL976" s="775"/>
      <c r="CM976" s="776"/>
      <c r="CN976" s="776"/>
      <c r="CO976" s="777"/>
      <c r="CQ976" s="401"/>
      <c r="CR976" s="398"/>
      <c r="CS976" s="398"/>
      <c r="CT976" s="398"/>
      <c r="CU976" s="398"/>
      <c r="CV976" s="398"/>
      <c r="CW976" s="398"/>
      <c r="CX976" s="398"/>
      <c r="CY976" s="398"/>
      <c r="CZ976" s="398"/>
      <c r="DA976" s="398"/>
      <c r="DB976" s="398"/>
      <c r="DC976" s="398"/>
      <c r="DD976" s="398"/>
      <c r="DE976" s="398"/>
      <c r="DF976" s="398"/>
      <c r="DG976" s="398"/>
      <c r="DH976" s="398"/>
      <c r="DI976" s="398"/>
      <c r="DJ976" s="398"/>
      <c r="DK976" s="398"/>
      <c r="DL976" s="398"/>
      <c r="DM976" s="398"/>
      <c r="DN976" s="398"/>
      <c r="DO976" s="398"/>
      <c r="DP976" s="398"/>
      <c r="DQ976" s="398"/>
      <c r="DR976" s="398"/>
      <c r="DS976" s="398"/>
      <c r="DT976" s="398"/>
      <c r="DU976" s="398"/>
      <c r="DV976" s="398"/>
      <c r="DW976" s="398"/>
      <c r="DX976" s="398"/>
      <c r="DY976" s="398"/>
      <c r="DZ976" s="398"/>
      <c r="EA976" s="398"/>
      <c r="EB976" s="398"/>
      <c r="EC976" s="425"/>
      <c r="ED976" s="153"/>
      <c r="EE976" s="698"/>
      <c r="EF976" s="694"/>
      <c r="EG976" s="694"/>
      <c r="EH976" s="700"/>
      <c r="EJ976" s="400"/>
      <c r="EK976" s="398"/>
      <c r="EL976" s="424"/>
      <c r="EM976" s="153"/>
      <c r="EN976" s="698"/>
      <c r="EO976" s="694"/>
      <c r="EP976" s="694"/>
      <c r="EQ976" s="700"/>
      <c r="ES976" s="401"/>
      <c r="ET976" s="398"/>
      <c r="EU976" s="398"/>
      <c r="EV976" s="398"/>
      <c r="EW976" s="398"/>
      <c r="EX976" s="398"/>
      <c r="EY976" s="398"/>
      <c r="EZ976" s="398"/>
      <c r="FA976" s="398"/>
      <c r="FB976" s="398"/>
      <c r="FC976" s="398"/>
      <c r="FD976" s="398"/>
      <c r="FE976" s="398"/>
      <c r="FF976" s="398"/>
      <c r="FG976" s="398"/>
      <c r="FH976" s="398"/>
      <c r="FI976" s="398"/>
      <c r="FJ976" s="398"/>
      <c r="FK976" s="398"/>
    </row>
    <row r="977" spans="2:167" ht="15" customHeight="1" x14ac:dyDescent="0.25">
      <c r="B977" s="704"/>
      <c r="C977" s="704"/>
      <c r="D977" s="704"/>
      <c r="E977" s="704"/>
      <c r="F977" s="704"/>
      <c r="G977" s="399"/>
      <c r="H977" s="158" t="s">
        <v>292</v>
      </c>
      <c r="I977" s="159" t="s">
        <v>292</v>
      </c>
      <c r="J977" s="159" t="s">
        <v>292</v>
      </c>
      <c r="K977" s="160" t="s">
        <v>292</v>
      </c>
      <c r="L977" s="178"/>
      <c r="M977" s="158" t="s">
        <v>292</v>
      </c>
      <c r="N977" s="159" t="s">
        <v>292</v>
      </c>
      <c r="O977" s="159" t="s">
        <v>292</v>
      </c>
      <c r="P977" s="160" t="s">
        <v>292</v>
      </c>
      <c r="Q977" s="403"/>
      <c r="R977" s="403"/>
      <c r="S977" s="403"/>
      <c r="T977" s="403"/>
      <c r="U977" s="403"/>
      <c r="V977" s="153"/>
      <c r="W977" s="152"/>
      <c r="X977" s="398"/>
      <c r="Y977" s="398"/>
      <c r="Z977" s="398"/>
      <c r="AA977" s="398"/>
      <c r="AB977" s="398"/>
      <c r="AC977" s="398"/>
      <c r="AD977" s="398"/>
      <c r="AE977" s="398"/>
      <c r="AF977" s="398"/>
      <c r="AG977" s="398"/>
      <c r="AH977" s="398"/>
      <c r="AI977" s="398"/>
      <c r="AJ977" s="398"/>
      <c r="AK977" s="398"/>
      <c r="AL977" s="398"/>
      <c r="AM977" s="398"/>
      <c r="AN977" s="398"/>
      <c r="AO977" s="398"/>
      <c r="AP977" s="398"/>
      <c r="AQ977" s="398"/>
      <c r="AR977" s="398"/>
      <c r="AS977" s="398"/>
      <c r="AT977" s="398"/>
      <c r="AU977" s="398"/>
      <c r="AV977" s="398"/>
      <c r="AW977" s="398"/>
      <c r="AX977" s="398"/>
      <c r="AY977" s="398"/>
      <c r="AZ977" s="398"/>
      <c r="BA977" s="398"/>
      <c r="BB977" s="398"/>
      <c r="BC977" s="398"/>
      <c r="BD977" s="398"/>
      <c r="BE977" s="398"/>
      <c r="BF977" s="398"/>
      <c r="BG977" s="398"/>
      <c r="BH977" s="398"/>
      <c r="BI977" s="398"/>
      <c r="BJ977" s="398"/>
      <c r="BK977" s="398"/>
      <c r="BL977" s="398"/>
      <c r="BM977" s="398"/>
      <c r="BN977" s="398"/>
      <c r="BO977" s="398"/>
      <c r="BP977" s="398"/>
      <c r="BQ977" s="398"/>
      <c r="BR977" s="398"/>
      <c r="BS977" s="398"/>
      <c r="BT977" s="398"/>
      <c r="BU977" s="398"/>
      <c r="BV977" s="398"/>
      <c r="BW977" s="398"/>
      <c r="BX977" s="398"/>
      <c r="BY977" s="398"/>
      <c r="BZ977" s="398"/>
      <c r="CA977" s="398"/>
      <c r="CB977" s="398"/>
      <c r="CC977" s="398"/>
      <c r="CD977" s="398"/>
      <c r="CE977" s="398"/>
      <c r="CF977" s="398"/>
      <c r="CG977" s="398"/>
      <c r="CH977" s="398"/>
      <c r="CI977" s="398"/>
      <c r="CJ977" s="424"/>
      <c r="CK977" s="153"/>
      <c r="CL977" s="766" t="s">
        <v>286</v>
      </c>
      <c r="CM977" s="768" t="s">
        <v>287</v>
      </c>
      <c r="CN977" s="768" t="s">
        <v>288</v>
      </c>
      <c r="CO977" s="770" t="s">
        <v>289</v>
      </c>
      <c r="CQ977" s="401"/>
      <c r="CR977" s="398"/>
      <c r="CS977" s="398"/>
      <c r="CT977" s="398"/>
      <c r="CU977" s="398"/>
      <c r="CV977" s="398"/>
      <c r="CW977" s="398"/>
      <c r="CX977" s="398"/>
      <c r="CY977" s="398"/>
      <c r="CZ977" s="398"/>
      <c r="DA977" s="398"/>
      <c r="DB977" s="398"/>
      <c r="DC977" s="398"/>
      <c r="DD977" s="398"/>
      <c r="DE977" s="398"/>
      <c r="DF977" s="398"/>
      <c r="DG977" s="398"/>
      <c r="DH977" s="398"/>
      <c r="DI977" s="398"/>
      <c r="DJ977" s="398"/>
      <c r="DK977" s="398"/>
      <c r="DL977" s="398"/>
      <c r="DM977" s="398"/>
      <c r="DN977" s="398"/>
      <c r="DO977" s="398"/>
      <c r="DP977" s="398"/>
      <c r="DQ977" s="398"/>
      <c r="DR977" s="398"/>
      <c r="DS977" s="398"/>
      <c r="DT977" s="398"/>
      <c r="DU977" s="398"/>
      <c r="DV977" s="398"/>
      <c r="DW977" s="398"/>
      <c r="DX977" s="398"/>
      <c r="DY977" s="398"/>
      <c r="DZ977" s="398"/>
      <c r="EA977" s="398"/>
      <c r="EB977" s="398"/>
      <c r="EC977" s="425"/>
      <c r="ED977" s="153"/>
      <c r="EE977" s="158" t="s">
        <v>292</v>
      </c>
      <c r="EF977" s="159" t="s">
        <v>292</v>
      </c>
      <c r="EG977" s="159" t="s">
        <v>292</v>
      </c>
      <c r="EH977" s="160" t="s">
        <v>292</v>
      </c>
      <c r="EJ977" s="400"/>
      <c r="EK977" s="398"/>
      <c r="EL977" s="424"/>
      <c r="EM977" s="153"/>
      <c r="EN977" s="158" t="s">
        <v>292</v>
      </c>
      <c r="EO977" s="159" t="s">
        <v>292</v>
      </c>
      <c r="EP977" s="159" t="s">
        <v>292</v>
      </c>
      <c r="EQ977" s="160" t="s">
        <v>292</v>
      </c>
      <c r="ES977" s="401"/>
      <c r="ET977" s="398"/>
      <c r="EU977" s="398"/>
      <c r="EV977" s="398"/>
      <c r="EW977" s="398"/>
      <c r="EX977" s="398"/>
      <c r="EY977" s="398"/>
      <c r="EZ977" s="398"/>
      <c r="FA977" s="398"/>
      <c r="FB977" s="398"/>
      <c r="FC977" s="398"/>
      <c r="FD977" s="398"/>
      <c r="FE977" s="398"/>
      <c r="FF977" s="398"/>
      <c r="FG977" s="398"/>
      <c r="FH977" s="398"/>
      <c r="FI977" s="398"/>
      <c r="FJ977" s="398"/>
      <c r="FK977" s="398"/>
    </row>
    <row r="978" spans="2:167" ht="15" customHeight="1" x14ac:dyDescent="0.25">
      <c r="B978" s="704"/>
      <c r="C978" s="704"/>
      <c r="D978" s="704"/>
      <c r="E978" s="704"/>
      <c r="F978" s="704"/>
      <c r="G978" s="399"/>
      <c r="H978" s="158" t="s">
        <v>293</v>
      </c>
      <c r="I978" s="159" t="s">
        <v>294</v>
      </c>
      <c r="J978" s="159" t="s">
        <v>293</v>
      </c>
      <c r="K978" s="160" t="s">
        <v>295</v>
      </c>
      <c r="L978" s="178"/>
      <c r="M978" s="158" t="s">
        <v>293</v>
      </c>
      <c r="N978" s="159" t="s">
        <v>294</v>
      </c>
      <c r="O978" s="159" t="s">
        <v>293</v>
      </c>
      <c r="P978" s="160" t="s">
        <v>295</v>
      </c>
      <c r="Q978" s="403"/>
      <c r="R978" s="403"/>
      <c r="S978" s="403"/>
      <c r="T978" s="403"/>
      <c r="U978" s="403"/>
      <c r="V978" s="153"/>
      <c r="W978" s="152"/>
      <c r="X978" s="398"/>
      <c r="Y978" s="398"/>
      <c r="Z978" s="398"/>
      <c r="AA978" s="398"/>
      <c r="AB978" s="398"/>
      <c r="AC978" s="398"/>
      <c r="AD978" s="398"/>
      <c r="AE978" s="398"/>
      <c r="AF978" s="398"/>
      <c r="AG978" s="398"/>
      <c r="AH978" s="398"/>
      <c r="AI978" s="398"/>
      <c r="AJ978" s="398"/>
      <c r="AK978" s="398"/>
      <c r="AL978" s="398"/>
      <c r="AM978" s="398"/>
      <c r="AN978" s="398"/>
      <c r="AO978" s="398"/>
      <c r="AP978" s="398"/>
      <c r="AQ978" s="398"/>
      <c r="AR978" s="398"/>
      <c r="AS978" s="398"/>
      <c r="AT978" s="398"/>
      <c r="AU978" s="398"/>
      <c r="AV978" s="398"/>
      <c r="AW978" s="398"/>
      <c r="AX978" s="398"/>
      <c r="AY978" s="398"/>
      <c r="AZ978" s="398"/>
      <c r="BA978" s="398"/>
      <c r="BB978" s="398"/>
      <c r="BC978" s="398"/>
      <c r="BD978" s="398"/>
      <c r="BE978" s="398"/>
      <c r="BF978" s="398"/>
      <c r="BG978" s="398"/>
      <c r="BH978" s="398"/>
      <c r="BI978" s="398"/>
      <c r="BJ978" s="398"/>
      <c r="BK978" s="398"/>
      <c r="BL978" s="398"/>
      <c r="BM978" s="398"/>
      <c r="BN978" s="398"/>
      <c r="BO978" s="398"/>
      <c r="BP978" s="398"/>
      <c r="BQ978" s="398"/>
      <c r="BR978" s="398"/>
      <c r="BS978" s="398"/>
      <c r="BT978" s="398"/>
      <c r="BU978" s="398"/>
      <c r="BV978" s="398"/>
      <c r="BW978" s="398"/>
      <c r="BX978" s="398"/>
      <c r="BY978" s="398"/>
      <c r="BZ978" s="398"/>
      <c r="CA978" s="398"/>
      <c r="CB978" s="398"/>
      <c r="CC978" s="398"/>
      <c r="CD978" s="398"/>
      <c r="CE978" s="398"/>
      <c r="CF978" s="398"/>
      <c r="CG978" s="398"/>
      <c r="CH978" s="398"/>
      <c r="CI978" s="398"/>
      <c r="CJ978" s="424"/>
      <c r="CK978" s="153"/>
      <c r="CL978" s="767"/>
      <c r="CM978" s="769"/>
      <c r="CN978" s="769"/>
      <c r="CO978" s="771"/>
      <c r="CQ978" s="401"/>
      <c r="CR978" s="398"/>
      <c r="CS978" s="398"/>
      <c r="CT978" s="398"/>
      <c r="CU978" s="398"/>
      <c r="CV978" s="398"/>
      <c r="CW978" s="398"/>
      <c r="CX978" s="398"/>
      <c r="CY978" s="398"/>
      <c r="CZ978" s="398"/>
      <c r="DA978" s="398"/>
      <c r="DB978" s="398"/>
      <c r="DC978" s="398"/>
      <c r="DD978" s="398"/>
      <c r="DE978" s="398"/>
      <c r="DF978" s="398"/>
      <c r="DG978" s="398"/>
      <c r="DH978" s="398"/>
      <c r="DI978" s="398"/>
      <c r="DJ978" s="398"/>
      <c r="DK978" s="398"/>
      <c r="DL978" s="398"/>
      <c r="DM978" s="398"/>
      <c r="DN978" s="398"/>
      <c r="DO978" s="398"/>
      <c r="DP978" s="398"/>
      <c r="DQ978" s="398"/>
      <c r="DR978" s="398"/>
      <c r="DS978" s="398"/>
      <c r="DT978" s="398"/>
      <c r="DU978" s="398"/>
      <c r="DV978" s="398"/>
      <c r="DW978" s="398"/>
      <c r="DX978" s="398"/>
      <c r="DY978" s="398"/>
      <c r="DZ978" s="398"/>
      <c r="EA978" s="398"/>
      <c r="EB978" s="398"/>
      <c r="EC978" s="425"/>
      <c r="ED978" s="153"/>
      <c r="EE978" s="158" t="s">
        <v>293</v>
      </c>
      <c r="EF978" s="159" t="s">
        <v>294</v>
      </c>
      <c r="EG978" s="159" t="s">
        <v>293</v>
      </c>
      <c r="EH978" s="160" t="s">
        <v>295</v>
      </c>
      <c r="EJ978" s="400"/>
      <c r="EK978" s="398"/>
      <c r="EL978" s="424"/>
      <c r="EM978" s="153"/>
      <c r="EN978" s="158" t="s">
        <v>293</v>
      </c>
      <c r="EO978" s="159" t="s">
        <v>294</v>
      </c>
      <c r="EP978" s="159" t="s">
        <v>293</v>
      </c>
      <c r="EQ978" s="160" t="s">
        <v>295</v>
      </c>
      <c r="ES978" s="401"/>
      <c r="ET978" s="398"/>
      <c r="EU978" s="398"/>
      <c r="EV978" s="398"/>
      <c r="EW978" s="398"/>
      <c r="EX978" s="398"/>
      <c r="EY978" s="398"/>
      <c r="EZ978" s="398"/>
      <c r="FA978" s="398"/>
      <c r="FB978" s="398"/>
      <c r="FC978" s="398"/>
      <c r="FD978" s="398"/>
      <c r="FE978" s="398"/>
      <c r="FF978" s="398"/>
      <c r="FG978" s="398"/>
      <c r="FH978" s="398"/>
      <c r="FI978" s="398"/>
      <c r="FJ978" s="398"/>
      <c r="FK978" s="398"/>
    </row>
    <row r="979" spans="2:167" ht="15" customHeight="1" x14ac:dyDescent="0.25">
      <c r="B979" s="704"/>
      <c r="C979" s="704"/>
      <c r="D979" s="704"/>
      <c r="E979" s="704"/>
      <c r="F979" s="704"/>
      <c r="G979" s="399"/>
      <c r="H979" s="161">
        <v>0</v>
      </c>
      <c r="I979" s="162">
        <v>0</v>
      </c>
      <c r="J979" s="163">
        <v>17360</v>
      </c>
      <c r="K979" s="164">
        <v>15.66</v>
      </c>
      <c r="L979" s="178"/>
      <c r="M979" s="199">
        <v>0</v>
      </c>
      <c r="N979" s="172">
        <v>0</v>
      </c>
      <c r="O979" s="170" t="s">
        <v>296</v>
      </c>
      <c r="P979" s="171">
        <v>11.1</v>
      </c>
      <c r="Q979" s="183"/>
      <c r="R979" s="183"/>
      <c r="S979" s="183"/>
      <c r="T979" s="183"/>
      <c r="U979" s="183"/>
      <c r="V979" s="153"/>
      <c r="W979" s="152"/>
      <c r="X979" s="398"/>
      <c r="Y979" s="398"/>
      <c r="Z979" s="398"/>
      <c r="AA979" s="398"/>
      <c r="AB979" s="398"/>
      <c r="AC979" s="398"/>
      <c r="AD979" s="398"/>
      <c r="AE979" s="398"/>
      <c r="AF979" s="398"/>
      <c r="AG979" s="398"/>
      <c r="AH979" s="398"/>
      <c r="AI979" s="398"/>
      <c r="AJ979" s="398"/>
      <c r="AK979" s="398"/>
      <c r="AL979" s="398"/>
      <c r="AM979" s="398"/>
      <c r="AN979" s="398"/>
      <c r="AO979" s="398"/>
      <c r="AP979" s="398"/>
      <c r="AQ979" s="398"/>
      <c r="AR979" s="398"/>
      <c r="AS979" s="398"/>
      <c r="AT979" s="398"/>
      <c r="AU979" s="398"/>
      <c r="AV979" s="398"/>
      <c r="AW979" s="398"/>
      <c r="AX979" s="398"/>
      <c r="AY979" s="398"/>
      <c r="AZ979" s="398"/>
      <c r="BA979" s="398"/>
      <c r="BB979" s="398"/>
      <c r="BC979" s="398"/>
      <c r="BD979" s="398"/>
      <c r="BE979" s="398"/>
      <c r="BF979" s="398"/>
      <c r="BG979" s="398"/>
      <c r="BH979" s="398"/>
      <c r="BI979" s="398"/>
      <c r="BJ979" s="398"/>
      <c r="BK979" s="398"/>
      <c r="BL979" s="398"/>
      <c r="BM979" s="398"/>
      <c r="BN979" s="398"/>
      <c r="BO979" s="398"/>
      <c r="BP979" s="398"/>
      <c r="BQ979" s="398"/>
      <c r="BR979" s="398"/>
      <c r="BS979" s="398"/>
      <c r="BT979" s="398"/>
      <c r="BU979" s="398"/>
      <c r="BV979" s="398"/>
      <c r="BW979" s="398"/>
      <c r="BX979" s="398"/>
      <c r="BY979" s="398"/>
      <c r="BZ979" s="398"/>
      <c r="CA979" s="398"/>
      <c r="CB979" s="398"/>
      <c r="CC979" s="398"/>
      <c r="CD979" s="398"/>
      <c r="CE979" s="398"/>
      <c r="CF979" s="398"/>
      <c r="CG979" s="398"/>
      <c r="CH979" s="398"/>
      <c r="CI979" s="398"/>
      <c r="CJ979" s="424"/>
      <c r="CK979" s="153"/>
      <c r="CL979" s="438" t="s">
        <v>292</v>
      </c>
      <c r="CM979" s="439" t="s">
        <v>292</v>
      </c>
      <c r="CN979" s="439" t="s">
        <v>292</v>
      </c>
      <c r="CO979" s="440" t="s">
        <v>292</v>
      </c>
      <c r="CQ979" s="401"/>
      <c r="CR979" s="398"/>
      <c r="CS979" s="398"/>
      <c r="CT979" s="398"/>
      <c r="CU979" s="398"/>
      <c r="CV979" s="398"/>
      <c r="CW979" s="398"/>
      <c r="CX979" s="398"/>
      <c r="CY979" s="398"/>
      <c r="CZ979" s="398"/>
      <c r="DA979" s="398"/>
      <c r="DB979" s="398"/>
      <c r="DC979" s="398"/>
      <c r="DD979" s="398"/>
      <c r="DE979" s="398"/>
      <c r="DF979" s="398"/>
      <c r="DG979" s="398"/>
      <c r="DH979" s="398"/>
      <c r="DI979" s="398"/>
      <c r="DJ979" s="398"/>
      <c r="DK979" s="398"/>
      <c r="DL979" s="398"/>
      <c r="DM979" s="398"/>
      <c r="DN979" s="398"/>
      <c r="DO979" s="398"/>
      <c r="DP979" s="398"/>
      <c r="DQ979" s="398"/>
      <c r="DR979" s="398"/>
      <c r="DS979" s="398"/>
      <c r="DT979" s="398"/>
      <c r="DU979" s="398"/>
      <c r="DV979" s="398"/>
      <c r="DW979" s="398"/>
      <c r="DX979" s="398"/>
      <c r="DY979" s="398"/>
      <c r="DZ979" s="398"/>
      <c r="EA979" s="398"/>
      <c r="EB979" s="398"/>
      <c r="EC979" s="425"/>
      <c r="ED979" s="153"/>
      <c r="EE979" s="161">
        <v>0</v>
      </c>
      <c r="EF979" s="162">
        <v>0</v>
      </c>
      <c r="EG979" s="163">
        <v>17360</v>
      </c>
      <c r="EH979" s="164">
        <v>15.66</v>
      </c>
      <c r="EJ979" s="400"/>
      <c r="EK979" s="398"/>
      <c r="EL979" s="424"/>
      <c r="EM979" s="153"/>
      <c r="EN979" s="161">
        <v>0</v>
      </c>
      <c r="EO979" s="162">
        <v>0</v>
      </c>
      <c r="EP979" s="163">
        <v>17360</v>
      </c>
      <c r="EQ979" s="164">
        <v>15.66</v>
      </c>
      <c r="ES979" s="401"/>
      <c r="ET979" s="398"/>
      <c r="EU979" s="398"/>
      <c r="EV979" s="398"/>
      <c r="EW979" s="398"/>
      <c r="EX979" s="398"/>
      <c r="EY979" s="398"/>
      <c r="EZ979" s="398"/>
      <c r="FA979" s="398"/>
      <c r="FB979" s="398"/>
      <c r="FC979" s="398"/>
      <c r="FD979" s="398"/>
      <c r="FE979" s="398"/>
      <c r="FF979" s="398"/>
      <c r="FG979" s="398"/>
      <c r="FH979" s="398"/>
      <c r="FI979" s="398"/>
      <c r="FJ979" s="398"/>
      <c r="FK979" s="398"/>
    </row>
    <row r="980" spans="2:167" ht="15" customHeight="1" x14ac:dyDescent="0.25">
      <c r="B980" s="704"/>
      <c r="C980" s="704"/>
      <c r="D980" s="704"/>
      <c r="E980" s="704"/>
      <c r="F980" s="704"/>
      <c r="G980" s="399"/>
      <c r="H980" s="165">
        <v>17360</v>
      </c>
      <c r="I980" s="166">
        <v>2718.58</v>
      </c>
      <c r="J980" s="166">
        <v>15000</v>
      </c>
      <c r="K980" s="167">
        <v>18.27</v>
      </c>
      <c r="L980" s="178"/>
      <c r="Q980" s="175"/>
      <c r="R980" s="175"/>
      <c r="S980" s="175"/>
      <c r="T980" s="175"/>
      <c r="U980" s="175"/>
      <c r="V980" s="153"/>
      <c r="W980" s="152"/>
      <c r="X980" s="398"/>
      <c r="Y980" s="398"/>
      <c r="Z980" s="398"/>
      <c r="AA980" s="398"/>
      <c r="AB980" s="398"/>
      <c r="AC980" s="398"/>
      <c r="AD980" s="398"/>
      <c r="AE980" s="398"/>
      <c r="AF980" s="398"/>
      <c r="AG980" s="398"/>
      <c r="AH980" s="398"/>
      <c r="AI980" s="398"/>
      <c r="AJ980" s="398"/>
      <c r="AK980" s="398"/>
      <c r="AL980" s="398"/>
      <c r="AM980" s="398"/>
      <c r="AN980" s="398"/>
      <c r="AO980" s="398"/>
      <c r="AP980" s="398"/>
      <c r="AQ980" s="398"/>
      <c r="AR980" s="398"/>
      <c r="AS980" s="398"/>
      <c r="AT980" s="398"/>
      <c r="AU980" s="398"/>
      <c r="AV980" s="398"/>
      <c r="AW980" s="398"/>
      <c r="AX980" s="398"/>
      <c r="AY980" s="398"/>
      <c r="AZ980" s="398"/>
      <c r="BA980" s="398"/>
      <c r="BB980" s="398"/>
      <c r="BC980" s="398"/>
      <c r="BD980" s="398"/>
      <c r="BE980" s="398"/>
      <c r="BF980" s="398"/>
      <c r="BG980" s="398"/>
      <c r="BH980" s="398"/>
      <c r="BI980" s="398"/>
      <c r="BJ980" s="398"/>
      <c r="BK980" s="398"/>
      <c r="BL980" s="398"/>
      <c r="BM980" s="398"/>
      <c r="BN980" s="398"/>
      <c r="BO980" s="398"/>
      <c r="BP980" s="398"/>
      <c r="BQ980" s="398"/>
      <c r="BR980" s="398"/>
      <c r="BS980" s="398"/>
      <c r="BT980" s="398"/>
      <c r="BU980" s="398"/>
      <c r="BV980" s="398"/>
      <c r="BW980" s="398"/>
      <c r="BX980" s="398"/>
      <c r="BY980" s="398"/>
      <c r="BZ980" s="398"/>
      <c r="CA980" s="398"/>
      <c r="CB980" s="398"/>
      <c r="CC980" s="398"/>
      <c r="CD980" s="398"/>
      <c r="CE980" s="398"/>
      <c r="CF980" s="398"/>
      <c r="CG980" s="398"/>
      <c r="CH980" s="398"/>
      <c r="CI980" s="398"/>
      <c r="CJ980" s="424"/>
      <c r="CK980" s="153"/>
      <c r="CL980" s="438" t="s">
        <v>293</v>
      </c>
      <c r="CM980" s="439" t="s">
        <v>294</v>
      </c>
      <c r="CN980" s="439" t="s">
        <v>293</v>
      </c>
      <c r="CO980" s="440" t="s">
        <v>295</v>
      </c>
      <c r="CQ980" s="401"/>
      <c r="CR980" s="398"/>
      <c r="CS980" s="398"/>
      <c r="CT980" s="398"/>
      <c r="CU980" s="398"/>
      <c r="CV980" s="398"/>
      <c r="CW980" s="398"/>
      <c r="CX980" s="398"/>
      <c r="CY980" s="398"/>
      <c r="CZ980" s="398"/>
      <c r="DA980" s="398"/>
      <c r="DB980" s="398"/>
      <c r="DC980" s="398"/>
      <c r="DD980" s="398"/>
      <c r="DE980" s="398"/>
      <c r="DF980" s="398"/>
      <c r="DG980" s="398"/>
      <c r="DH980" s="398"/>
      <c r="DI980" s="398"/>
      <c r="DJ980" s="398"/>
      <c r="DK980" s="398"/>
      <c r="DL980" s="398"/>
      <c r="DM980" s="398"/>
      <c r="DN980" s="398"/>
      <c r="DO980" s="398"/>
      <c r="DP980" s="398"/>
      <c r="DQ980" s="398"/>
      <c r="DR980" s="398"/>
      <c r="DS980" s="398"/>
      <c r="DT980" s="398"/>
      <c r="DU980" s="398"/>
      <c r="DV980" s="398"/>
      <c r="DW980" s="398"/>
      <c r="DX980" s="398"/>
      <c r="DY980" s="398"/>
      <c r="DZ980" s="398"/>
      <c r="EA980" s="398"/>
      <c r="EB980" s="398"/>
      <c r="EC980" s="425"/>
      <c r="ED980" s="153"/>
      <c r="EE980" s="165">
        <v>17360</v>
      </c>
      <c r="EF980" s="166">
        <v>2718.58</v>
      </c>
      <c r="EG980" s="166">
        <v>15000</v>
      </c>
      <c r="EH980" s="167">
        <v>18.27</v>
      </c>
      <c r="EJ980" s="400"/>
      <c r="EK980" s="398"/>
      <c r="EL980" s="424"/>
      <c r="EM980" s="153"/>
      <c r="EN980" s="165">
        <v>17360</v>
      </c>
      <c r="EO980" s="166">
        <v>2718.58</v>
      </c>
      <c r="EP980" s="166">
        <v>15000</v>
      </c>
      <c r="EQ980" s="167">
        <v>18.27</v>
      </c>
      <c r="ES980" s="401"/>
      <c r="ET980" s="398"/>
      <c r="EU980" s="398"/>
      <c r="EV980" s="398"/>
      <c r="EW980" s="398"/>
      <c r="EX980" s="398"/>
      <c r="EY980" s="398"/>
      <c r="EZ980" s="398"/>
      <c r="FA980" s="398"/>
      <c r="FB980" s="398"/>
      <c r="FC980" s="398"/>
      <c r="FD980" s="398"/>
      <c r="FE980" s="398"/>
      <c r="FF980" s="398"/>
      <c r="FG980" s="398"/>
      <c r="FH980" s="398"/>
      <c r="FI980" s="398"/>
      <c r="FJ980" s="398"/>
      <c r="FK980" s="398"/>
    </row>
    <row r="981" spans="2:167" ht="15" customHeight="1" x14ac:dyDescent="0.25">
      <c r="B981" s="704"/>
      <c r="C981" s="704"/>
      <c r="D981" s="704"/>
      <c r="E981" s="704"/>
      <c r="F981" s="704"/>
      <c r="G981" s="399"/>
      <c r="H981" s="168">
        <v>32360</v>
      </c>
      <c r="I981" s="163">
        <v>5459.08</v>
      </c>
      <c r="J981" s="163">
        <v>20000</v>
      </c>
      <c r="K981" s="164">
        <v>24.14</v>
      </c>
      <c r="L981" s="178"/>
      <c r="Q981" s="175"/>
      <c r="R981" s="175"/>
      <c r="S981" s="175"/>
      <c r="T981" s="175"/>
      <c r="U981" s="175"/>
      <c r="V981" s="153"/>
      <c r="W981" s="152"/>
      <c r="X981" s="398"/>
      <c r="Y981" s="398"/>
      <c r="Z981" s="398"/>
      <c r="AA981" s="398"/>
      <c r="AB981" s="398"/>
      <c r="AC981" s="398"/>
      <c r="AD981" s="398"/>
      <c r="AE981" s="398"/>
      <c r="AF981" s="398"/>
      <c r="AG981" s="398"/>
      <c r="AH981" s="398"/>
      <c r="AI981" s="398"/>
      <c r="AJ981" s="398"/>
      <c r="AK981" s="398"/>
      <c r="AL981" s="398"/>
      <c r="AM981" s="398"/>
      <c r="AN981" s="398"/>
      <c r="AO981" s="398"/>
      <c r="AP981" s="398"/>
      <c r="AQ981" s="398"/>
      <c r="AR981" s="398"/>
      <c r="AS981" s="398"/>
      <c r="AT981" s="398"/>
      <c r="AU981" s="398"/>
      <c r="AV981" s="398"/>
      <c r="AW981" s="398"/>
      <c r="AX981" s="398"/>
      <c r="AY981" s="398"/>
      <c r="AZ981" s="398"/>
      <c r="BA981" s="398"/>
      <c r="BB981" s="398"/>
      <c r="BC981" s="398"/>
      <c r="BD981" s="398"/>
      <c r="BE981" s="398"/>
      <c r="BF981" s="398"/>
      <c r="BG981" s="398"/>
      <c r="BH981" s="398"/>
      <c r="BI981" s="398"/>
      <c r="BJ981" s="398"/>
      <c r="BK981" s="398"/>
      <c r="BL981" s="398"/>
      <c r="BM981" s="398"/>
      <c r="BN981" s="398"/>
      <c r="BO981" s="398"/>
      <c r="BP981" s="398"/>
      <c r="BQ981" s="398"/>
      <c r="BR981" s="398"/>
      <c r="BS981" s="398"/>
      <c r="BT981" s="398"/>
      <c r="BU981" s="398"/>
      <c r="BV981" s="398"/>
      <c r="BW981" s="398"/>
      <c r="BX981" s="398"/>
      <c r="BY981" s="398"/>
      <c r="BZ981" s="398"/>
      <c r="CA981" s="398"/>
      <c r="CB981" s="398"/>
      <c r="CC981" s="398"/>
      <c r="CD981" s="398"/>
      <c r="CE981" s="398"/>
      <c r="CF981" s="398"/>
      <c r="CG981" s="398"/>
      <c r="CH981" s="398"/>
      <c r="CI981" s="398"/>
      <c r="CJ981" s="424"/>
      <c r="CK981" s="153"/>
      <c r="CL981" s="444">
        <v>0</v>
      </c>
      <c r="CM981" s="445">
        <v>0</v>
      </c>
      <c r="CN981" s="446">
        <v>4161.6000000000004</v>
      </c>
      <c r="CO981" s="447">
        <v>5.94</v>
      </c>
      <c r="CQ981" s="401"/>
      <c r="CR981" s="398"/>
      <c r="CS981" s="398"/>
      <c r="CT981" s="398"/>
      <c r="CU981" s="398"/>
      <c r="CV981" s="398"/>
      <c r="CW981" s="398"/>
      <c r="CX981" s="398"/>
      <c r="CY981" s="398"/>
      <c r="CZ981" s="398"/>
      <c r="DA981" s="398"/>
      <c r="DB981" s="398"/>
      <c r="DC981" s="398"/>
      <c r="DD981" s="398"/>
      <c r="DE981" s="398"/>
      <c r="DF981" s="398"/>
      <c r="DG981" s="398"/>
      <c r="DH981" s="398"/>
      <c r="DI981" s="398"/>
      <c r="DJ981" s="398"/>
      <c r="DK981" s="398"/>
      <c r="DL981" s="398"/>
      <c r="DM981" s="398"/>
      <c r="DN981" s="398"/>
      <c r="DO981" s="398"/>
      <c r="DP981" s="398"/>
      <c r="DQ981" s="398"/>
      <c r="DR981" s="398"/>
      <c r="DS981" s="398"/>
      <c r="DT981" s="398"/>
      <c r="DU981" s="398"/>
      <c r="DV981" s="398"/>
      <c r="DW981" s="398"/>
      <c r="DX981" s="398"/>
      <c r="DY981" s="398"/>
      <c r="DZ981" s="398"/>
      <c r="EA981" s="398"/>
      <c r="EB981" s="398"/>
      <c r="EC981" s="425"/>
      <c r="ED981" s="153"/>
      <c r="EE981" s="168">
        <v>32360</v>
      </c>
      <c r="EF981" s="163">
        <v>5459.08</v>
      </c>
      <c r="EG981" s="163">
        <v>20000</v>
      </c>
      <c r="EH981" s="164">
        <v>24.14</v>
      </c>
      <c r="EJ981" s="400"/>
      <c r="EK981" s="398"/>
      <c r="EL981" s="424"/>
      <c r="EM981" s="153"/>
      <c r="EN981" s="168">
        <v>32360</v>
      </c>
      <c r="EO981" s="163">
        <v>5459.08</v>
      </c>
      <c r="EP981" s="163">
        <v>20000</v>
      </c>
      <c r="EQ981" s="164">
        <v>24.14</v>
      </c>
      <c r="ES981" s="401"/>
      <c r="ET981" s="398"/>
      <c r="EU981" s="398"/>
      <c r="EV981" s="398"/>
      <c r="EW981" s="398"/>
      <c r="EX981" s="398"/>
      <c r="EY981" s="398"/>
      <c r="EZ981" s="398"/>
      <c r="FA981" s="398"/>
      <c r="FB981" s="398"/>
      <c r="FC981" s="398"/>
      <c r="FD981" s="398"/>
      <c r="FE981" s="398"/>
      <c r="FF981" s="398"/>
      <c r="FG981" s="398"/>
      <c r="FH981" s="398"/>
      <c r="FI981" s="398"/>
      <c r="FJ981" s="398"/>
      <c r="FK981" s="398"/>
    </row>
    <row r="982" spans="2:167" ht="15" customHeight="1" x14ac:dyDescent="0.25">
      <c r="B982" s="704"/>
      <c r="C982" s="704"/>
      <c r="D982" s="704"/>
      <c r="E982" s="704"/>
      <c r="F982" s="704"/>
      <c r="G982" s="399"/>
      <c r="H982" s="179">
        <v>52360</v>
      </c>
      <c r="I982" s="180">
        <v>10287.08</v>
      </c>
      <c r="J982" s="180" t="s">
        <v>296</v>
      </c>
      <c r="K982" s="181">
        <v>27.13</v>
      </c>
      <c r="L982" s="178"/>
      <c r="M982" s="178"/>
      <c r="N982" s="178"/>
      <c r="O982" s="178"/>
      <c r="P982" s="178"/>
      <c r="Q982" s="420"/>
      <c r="R982" s="420"/>
      <c r="S982" s="420"/>
      <c r="T982" s="420"/>
      <c r="U982" s="420"/>
      <c r="V982" s="153"/>
      <c r="W982" s="152"/>
      <c r="X982" s="398"/>
      <c r="Y982" s="398"/>
      <c r="Z982" s="398"/>
      <c r="AA982" s="398"/>
      <c r="AB982" s="398"/>
      <c r="AC982" s="398"/>
      <c r="AD982" s="398"/>
      <c r="AE982" s="398"/>
      <c r="AF982" s="398"/>
      <c r="AG982" s="398"/>
      <c r="AH982" s="398"/>
      <c r="AI982" s="398"/>
      <c r="AJ982" s="398"/>
      <c r="AK982" s="398"/>
      <c r="AL982" s="398"/>
      <c r="AM982" s="398"/>
      <c r="AN982" s="398"/>
      <c r="AO982" s="398"/>
      <c r="AP982" s="398"/>
      <c r="AQ982" s="398"/>
      <c r="AR982" s="398"/>
      <c r="AS982" s="398"/>
      <c r="AT982" s="398"/>
      <c r="AU982" s="398"/>
      <c r="AV982" s="398"/>
      <c r="AW982" s="398"/>
      <c r="AX982" s="398"/>
      <c r="AY982" s="398"/>
      <c r="AZ982" s="398"/>
      <c r="BA982" s="398"/>
      <c r="BB982" s="398"/>
      <c r="BC982" s="398"/>
      <c r="BD982" s="398"/>
      <c r="BE982" s="398"/>
      <c r="BF982" s="398"/>
      <c r="BG982" s="398"/>
      <c r="BH982" s="398"/>
      <c r="BI982" s="398"/>
      <c r="BJ982" s="398"/>
      <c r="BK982" s="398"/>
      <c r="BL982" s="398"/>
      <c r="BM982" s="398"/>
      <c r="BN982" s="398"/>
      <c r="BO982" s="398"/>
      <c r="BP982" s="398"/>
      <c r="BQ982" s="398"/>
      <c r="BR982" s="398"/>
      <c r="BS982" s="398"/>
      <c r="BT982" s="398"/>
      <c r="BU982" s="398"/>
      <c r="BV982" s="398"/>
      <c r="BW982" s="398"/>
      <c r="BX982" s="398"/>
      <c r="BY982" s="398"/>
      <c r="BZ982" s="398"/>
      <c r="CA982" s="398"/>
      <c r="CB982" s="398"/>
      <c r="CC982" s="398"/>
      <c r="CD982" s="398"/>
      <c r="CE982" s="398"/>
      <c r="CF982" s="398"/>
      <c r="CG982" s="398"/>
      <c r="CH982" s="398"/>
      <c r="CI982" s="398"/>
      <c r="CJ982" s="424"/>
      <c r="CK982" s="153"/>
      <c r="CL982" s="441">
        <v>4161.6000000000004</v>
      </c>
      <c r="CM982" s="442">
        <v>247.2</v>
      </c>
      <c r="CN982" s="442">
        <v>10195.92</v>
      </c>
      <c r="CO982" s="443">
        <v>8.16</v>
      </c>
      <c r="CQ982" s="401"/>
      <c r="CR982" s="398"/>
      <c r="CS982" s="398"/>
      <c r="CT982" s="398"/>
      <c r="CU982" s="398"/>
      <c r="CV982" s="398"/>
      <c r="CW982" s="398"/>
      <c r="CX982" s="398"/>
      <c r="CY982" s="398"/>
      <c r="CZ982" s="398"/>
      <c r="DA982" s="398"/>
      <c r="DB982" s="398"/>
      <c r="DC982" s="398"/>
      <c r="DD982" s="398"/>
      <c r="DE982" s="398"/>
      <c r="DF982" s="398"/>
      <c r="DG982" s="398"/>
      <c r="DH982" s="398"/>
      <c r="DI982" s="398"/>
      <c r="DJ982" s="398"/>
      <c r="DK982" s="398"/>
      <c r="DL982" s="398"/>
      <c r="DM982" s="398"/>
      <c r="DN982" s="398"/>
      <c r="DO982" s="398"/>
      <c r="DP982" s="398"/>
      <c r="DQ982" s="398"/>
      <c r="DR982" s="398"/>
      <c r="DS982" s="398"/>
      <c r="DT982" s="398"/>
      <c r="DU982" s="398"/>
      <c r="DV982" s="398"/>
      <c r="DW982" s="398"/>
      <c r="DX982" s="398"/>
      <c r="DY982" s="398"/>
      <c r="DZ982" s="398"/>
      <c r="EA982" s="398"/>
      <c r="EB982" s="398"/>
      <c r="EC982" s="425"/>
      <c r="ED982" s="153"/>
      <c r="EE982" s="179">
        <v>52360</v>
      </c>
      <c r="EF982" s="180">
        <v>10287.08</v>
      </c>
      <c r="EG982" s="180" t="s">
        <v>296</v>
      </c>
      <c r="EH982" s="181">
        <v>27.13</v>
      </c>
      <c r="EJ982" s="400"/>
      <c r="EK982" s="398"/>
      <c r="EL982" s="424"/>
      <c r="EM982" s="153"/>
      <c r="EN982" s="179">
        <v>52360</v>
      </c>
      <c r="EO982" s="180">
        <v>10287.08</v>
      </c>
      <c r="EP982" s="180" t="s">
        <v>296</v>
      </c>
      <c r="EQ982" s="181">
        <v>27.13</v>
      </c>
      <c r="ES982" s="401"/>
      <c r="ET982" s="398"/>
      <c r="EU982" s="398"/>
      <c r="EV982" s="398"/>
      <c r="EW982" s="398"/>
      <c r="EX982" s="398"/>
      <c r="EY982" s="398"/>
      <c r="EZ982" s="398"/>
      <c r="FA982" s="398"/>
      <c r="FB982" s="398"/>
      <c r="FC982" s="398"/>
      <c r="FD982" s="398"/>
      <c r="FE982" s="398"/>
      <c r="FF982" s="398"/>
      <c r="FG982" s="398"/>
      <c r="FH982" s="398"/>
      <c r="FI982" s="398"/>
      <c r="FJ982" s="398"/>
      <c r="FK982" s="398"/>
    </row>
    <row r="983" spans="2:167" ht="15" customHeight="1" x14ac:dyDescent="0.25">
      <c r="B983" s="704"/>
      <c r="C983" s="704"/>
      <c r="D983" s="704"/>
      <c r="E983" s="704"/>
      <c r="F983" s="704"/>
      <c r="G983" s="399"/>
      <c r="L983" s="178"/>
      <c r="M983" s="178"/>
      <c r="N983" s="178"/>
      <c r="O983" s="178"/>
      <c r="P983" s="178"/>
      <c r="Q983" s="420"/>
      <c r="R983" s="420"/>
      <c r="S983" s="420"/>
      <c r="T983" s="420"/>
      <c r="U983" s="420"/>
      <c r="V983" s="153"/>
      <c r="W983" s="152"/>
      <c r="X983" s="398"/>
      <c r="Y983" s="398"/>
      <c r="Z983" s="398"/>
      <c r="AA983" s="398"/>
      <c r="AB983" s="398"/>
      <c r="AC983" s="398"/>
      <c r="AD983" s="398"/>
      <c r="AE983" s="398"/>
      <c r="AF983" s="398"/>
      <c r="AG983" s="398"/>
      <c r="AH983" s="398"/>
      <c r="AI983" s="398"/>
      <c r="AJ983" s="398"/>
      <c r="AK983" s="398"/>
      <c r="AL983" s="398"/>
      <c r="AM983" s="398"/>
      <c r="AN983" s="398"/>
      <c r="AO983" s="398"/>
      <c r="AP983" s="398"/>
      <c r="AQ983" s="398"/>
      <c r="AR983" s="398"/>
      <c r="AS983" s="398"/>
      <c r="AT983" s="398"/>
      <c r="AU983" s="398"/>
      <c r="AV983" s="398"/>
      <c r="AW983" s="398"/>
      <c r="AX983" s="398"/>
      <c r="AY983" s="398"/>
      <c r="AZ983" s="398"/>
      <c r="BA983" s="398"/>
      <c r="BB983" s="398"/>
      <c r="BC983" s="398"/>
      <c r="BD983" s="398"/>
      <c r="BE983" s="398"/>
      <c r="BF983" s="398"/>
      <c r="BG983" s="398"/>
      <c r="BH983" s="398"/>
      <c r="BI983" s="398"/>
      <c r="BJ983" s="398"/>
      <c r="BK983" s="398"/>
      <c r="BL983" s="398"/>
      <c r="BM983" s="398"/>
      <c r="BN983" s="398"/>
      <c r="BO983" s="398"/>
      <c r="BP983" s="398"/>
      <c r="BQ983" s="398"/>
      <c r="BR983" s="398"/>
      <c r="BS983" s="398"/>
      <c r="BT983" s="398"/>
      <c r="BU983" s="398"/>
      <c r="BV983" s="398"/>
      <c r="BW983" s="398"/>
      <c r="BX983" s="398"/>
      <c r="BY983" s="398"/>
      <c r="BZ983" s="398"/>
      <c r="CA983" s="398"/>
      <c r="CB983" s="398"/>
      <c r="CC983" s="398"/>
      <c r="CD983" s="398"/>
      <c r="CE983" s="398"/>
      <c r="CF983" s="398"/>
      <c r="CG983" s="398"/>
      <c r="CH983" s="398"/>
      <c r="CI983" s="398"/>
      <c r="CJ983" s="424"/>
      <c r="CK983" s="153"/>
      <c r="CL983" s="448">
        <v>14357.52</v>
      </c>
      <c r="CM983" s="446">
        <v>1079.19</v>
      </c>
      <c r="CN983" s="446">
        <v>12484.8</v>
      </c>
      <c r="CO983" s="447">
        <v>9.32</v>
      </c>
      <c r="CQ983" s="401"/>
      <c r="CR983" s="398"/>
      <c r="CS983" s="398"/>
      <c r="CT983" s="398"/>
      <c r="CU983" s="398"/>
      <c r="CV983" s="398"/>
      <c r="CW983" s="398"/>
      <c r="CX983" s="398"/>
      <c r="CY983" s="398"/>
      <c r="CZ983" s="398"/>
      <c r="DA983" s="398"/>
      <c r="DB983" s="398"/>
      <c r="DC983" s="398"/>
      <c r="DD983" s="398"/>
      <c r="DE983" s="398"/>
      <c r="DF983" s="398"/>
      <c r="DG983" s="398"/>
      <c r="DH983" s="398"/>
      <c r="DI983" s="398"/>
      <c r="DJ983" s="398"/>
      <c r="DK983" s="398"/>
      <c r="DL983" s="398"/>
      <c r="DM983" s="398"/>
      <c r="DN983" s="398"/>
      <c r="DO983" s="398"/>
      <c r="DP983" s="398"/>
      <c r="DQ983" s="398"/>
      <c r="DR983" s="398"/>
      <c r="DS983" s="398"/>
      <c r="DT983" s="398"/>
      <c r="DU983" s="398"/>
      <c r="DV983" s="398"/>
      <c r="DW983" s="398"/>
      <c r="DX983" s="398"/>
      <c r="DY983" s="398"/>
      <c r="DZ983" s="398"/>
      <c r="EA983" s="398"/>
      <c r="EB983" s="398"/>
      <c r="EC983" s="425"/>
      <c r="ED983" s="153"/>
      <c r="EJ983" s="400"/>
      <c r="EK983" s="398"/>
      <c r="EL983" s="424"/>
      <c r="EM983" s="153"/>
      <c r="ES983" s="401"/>
      <c r="ET983" s="398"/>
      <c r="EU983" s="398"/>
      <c r="EV983" s="398"/>
      <c r="EW983" s="398"/>
      <c r="EX983" s="398"/>
      <c r="EY983" s="398"/>
      <c r="EZ983" s="398"/>
      <c r="FA983" s="398"/>
      <c r="FB983" s="398"/>
      <c r="FC983" s="398"/>
      <c r="FD983" s="398"/>
      <c r="FE983" s="398"/>
      <c r="FF983" s="398"/>
      <c r="FG983" s="398"/>
      <c r="FH983" s="398"/>
      <c r="FI983" s="398"/>
      <c r="FJ983" s="398"/>
      <c r="FK983" s="398"/>
    </row>
    <row r="984" spans="2:167" ht="15" customHeight="1" x14ac:dyDescent="0.25">
      <c r="B984" s="704"/>
      <c r="C984" s="704"/>
      <c r="D984" s="704"/>
      <c r="E984" s="704"/>
      <c r="F984" s="704"/>
      <c r="G984" s="399"/>
      <c r="H984" s="687" t="s">
        <v>297</v>
      </c>
      <c r="I984" s="688"/>
      <c r="J984" s="688"/>
      <c r="K984" s="689"/>
      <c r="L984" s="178"/>
      <c r="M984" s="687" t="s">
        <v>298</v>
      </c>
      <c r="N984" s="688"/>
      <c r="O984" s="688"/>
      <c r="P984" s="689"/>
      <c r="Q984" s="420"/>
      <c r="R984" s="420"/>
      <c r="S984" s="420"/>
      <c r="T984" s="420"/>
      <c r="U984" s="420"/>
      <c r="V984" s="153"/>
      <c r="W984" s="152"/>
      <c r="X984" s="398"/>
      <c r="Y984" s="398"/>
      <c r="Z984" s="398"/>
      <c r="AA984" s="398"/>
      <c r="AB984" s="398"/>
      <c r="AC984" s="398"/>
      <c r="AD984" s="398"/>
      <c r="AE984" s="398"/>
      <c r="AF984" s="398"/>
      <c r="AG984" s="398"/>
      <c r="AH984" s="398"/>
      <c r="AI984" s="398"/>
      <c r="AJ984" s="398"/>
      <c r="AK984" s="398"/>
      <c r="AL984" s="398"/>
      <c r="AM984" s="398"/>
      <c r="AN984" s="398"/>
      <c r="AO984" s="398"/>
      <c r="AP984" s="398"/>
      <c r="AQ984" s="398"/>
      <c r="AR984" s="398"/>
      <c r="AS984" s="398"/>
      <c r="AT984" s="398"/>
      <c r="AU984" s="398"/>
      <c r="AV984" s="398"/>
      <c r="AW984" s="398"/>
      <c r="AX984" s="398"/>
      <c r="AY984" s="398"/>
      <c r="AZ984" s="398"/>
      <c r="BA984" s="398"/>
      <c r="BB984" s="398"/>
      <c r="BC984" s="398"/>
      <c r="BD984" s="398"/>
      <c r="BE984" s="398"/>
      <c r="BF984" s="398"/>
      <c r="BG984" s="398"/>
      <c r="BH984" s="398"/>
      <c r="BI984" s="398"/>
      <c r="BJ984" s="398"/>
      <c r="BK984" s="398"/>
      <c r="BL984" s="398"/>
      <c r="BM984" s="398"/>
      <c r="BN984" s="398"/>
      <c r="BO984" s="398"/>
      <c r="BP984" s="398"/>
      <c r="BQ984" s="398"/>
      <c r="BR984" s="398"/>
      <c r="BS984" s="398"/>
      <c r="BT984" s="398"/>
      <c r="BU984" s="398"/>
      <c r="BV984" s="398"/>
      <c r="BW984" s="398"/>
      <c r="BX984" s="398"/>
      <c r="BY984" s="398"/>
      <c r="BZ984" s="398"/>
      <c r="CA984" s="398"/>
      <c r="CB984" s="398"/>
      <c r="CC984" s="398"/>
      <c r="CD984" s="398"/>
      <c r="CE984" s="398"/>
      <c r="CF984" s="398"/>
      <c r="CG984" s="398"/>
      <c r="CH984" s="398"/>
      <c r="CI984" s="398"/>
      <c r="CJ984" s="424"/>
      <c r="CK984" s="153"/>
      <c r="CL984" s="441">
        <v>26842.32</v>
      </c>
      <c r="CM984" s="442">
        <v>2242.77</v>
      </c>
      <c r="CN984" s="442">
        <v>19975.68</v>
      </c>
      <c r="CO984" s="443">
        <v>12.29</v>
      </c>
      <c r="CQ984" s="401"/>
      <c r="CR984" s="398"/>
      <c r="CS984" s="398"/>
      <c r="CT984" s="398"/>
      <c r="CU984" s="398"/>
      <c r="CV984" s="398"/>
      <c r="CW984" s="398"/>
      <c r="CX984" s="398"/>
      <c r="CY984" s="398"/>
      <c r="CZ984" s="398"/>
      <c r="DA984" s="398"/>
      <c r="DB984" s="398"/>
      <c r="DC984" s="398"/>
      <c r="DD984" s="398"/>
      <c r="DE984" s="398"/>
      <c r="DF984" s="398"/>
      <c r="DG984" s="398"/>
      <c r="DH984" s="398"/>
      <c r="DI984" s="398"/>
      <c r="DJ984" s="398"/>
      <c r="DK984" s="398"/>
      <c r="DL984" s="398"/>
      <c r="DM984" s="398"/>
      <c r="DN984" s="398"/>
      <c r="DO984" s="398"/>
      <c r="DP984" s="398"/>
      <c r="DQ984" s="398"/>
      <c r="DR984" s="398"/>
      <c r="DS984" s="398"/>
      <c r="DT984" s="398"/>
      <c r="DU984" s="398"/>
      <c r="DV984" s="398"/>
      <c r="DW984" s="398"/>
      <c r="DX984" s="398"/>
      <c r="DY984" s="398"/>
      <c r="DZ984" s="398"/>
      <c r="EA984" s="398"/>
      <c r="EB984" s="398"/>
      <c r="EC984" s="425"/>
      <c r="ED984" s="153"/>
      <c r="EE984" s="687" t="s">
        <v>322</v>
      </c>
      <c r="EF984" s="688"/>
      <c r="EG984" s="688"/>
      <c r="EH984" s="689"/>
      <c r="EJ984" s="400"/>
      <c r="EK984" s="398"/>
      <c r="EL984" s="424"/>
      <c r="EM984" s="153"/>
      <c r="EN984" s="687" t="s">
        <v>322</v>
      </c>
      <c r="EO984" s="688"/>
      <c r="EP984" s="688"/>
      <c r="EQ984" s="689"/>
      <c r="ES984" s="401"/>
      <c r="ET984" s="398"/>
      <c r="EU984" s="398"/>
      <c r="EV984" s="398"/>
      <c r="EW984" s="398"/>
      <c r="EX984" s="398"/>
      <c r="EY984" s="398"/>
      <c r="EZ984" s="398"/>
      <c r="FA984" s="398"/>
      <c r="FB984" s="398"/>
      <c r="FC984" s="398"/>
      <c r="FD984" s="398"/>
      <c r="FE984" s="398"/>
      <c r="FF984" s="398"/>
      <c r="FG984" s="398"/>
      <c r="FH984" s="398"/>
      <c r="FI984" s="398"/>
      <c r="FJ984" s="398"/>
      <c r="FK984" s="398"/>
    </row>
    <row r="985" spans="2:167" ht="15" customHeight="1" x14ac:dyDescent="0.25">
      <c r="B985" s="704"/>
      <c r="C985" s="704"/>
      <c r="D985" s="704"/>
      <c r="E985" s="704"/>
      <c r="F985" s="704"/>
      <c r="G985" s="399"/>
      <c r="H985" s="690"/>
      <c r="I985" s="691"/>
      <c r="J985" s="691"/>
      <c r="K985" s="692"/>
      <c r="L985" s="178"/>
      <c r="M985" s="690"/>
      <c r="N985" s="691"/>
      <c r="O985" s="691"/>
      <c r="P985" s="692"/>
      <c r="Q985" s="402"/>
      <c r="R985" s="402"/>
      <c r="S985" s="402"/>
      <c r="T985" s="402"/>
      <c r="U985" s="402"/>
      <c r="V985" s="153"/>
      <c r="W985" s="152"/>
      <c r="X985" s="398"/>
      <c r="Y985" s="398"/>
      <c r="Z985" s="398"/>
      <c r="AA985" s="398"/>
      <c r="AB985" s="398"/>
      <c r="AC985" s="398"/>
      <c r="AD985" s="398"/>
      <c r="AE985" s="398"/>
      <c r="AF985" s="398"/>
      <c r="AG985" s="398"/>
      <c r="AH985" s="398"/>
      <c r="AI985" s="398"/>
      <c r="AJ985" s="398"/>
      <c r="AK985" s="398"/>
      <c r="AL985" s="398"/>
      <c r="AM985" s="398"/>
      <c r="AN985" s="398"/>
      <c r="AO985" s="398"/>
      <c r="AP985" s="398"/>
      <c r="AQ985" s="398"/>
      <c r="AR985" s="398"/>
      <c r="AS985" s="398"/>
      <c r="AT985" s="398"/>
      <c r="AU985" s="398"/>
      <c r="AV985" s="398"/>
      <c r="AW985" s="398"/>
      <c r="AX985" s="398"/>
      <c r="AY985" s="398"/>
      <c r="AZ985" s="398"/>
      <c r="BA985" s="398"/>
      <c r="BB985" s="398"/>
      <c r="BC985" s="398"/>
      <c r="BD985" s="398"/>
      <c r="BE985" s="398"/>
      <c r="BF985" s="398"/>
      <c r="BG985" s="398"/>
      <c r="BH985" s="398"/>
      <c r="BI985" s="398"/>
      <c r="BJ985" s="398"/>
      <c r="BK985" s="398"/>
      <c r="BL985" s="398"/>
      <c r="BM985" s="398"/>
      <c r="BN985" s="398"/>
      <c r="BO985" s="398"/>
      <c r="BP985" s="398"/>
      <c r="BQ985" s="398"/>
      <c r="BR985" s="398"/>
      <c r="BS985" s="398"/>
      <c r="BT985" s="398"/>
      <c r="BU985" s="398"/>
      <c r="BV985" s="398"/>
      <c r="BW985" s="398"/>
      <c r="BX985" s="398"/>
      <c r="BY985" s="398"/>
      <c r="BZ985" s="398"/>
      <c r="CA985" s="398"/>
      <c r="CB985" s="398"/>
      <c r="CC985" s="398"/>
      <c r="CD985" s="398"/>
      <c r="CE985" s="398"/>
      <c r="CF985" s="398"/>
      <c r="CG985" s="398"/>
      <c r="CH985" s="398"/>
      <c r="CI985" s="398"/>
      <c r="CJ985" s="424"/>
      <c r="CK985" s="153"/>
      <c r="CL985" s="449">
        <v>46818</v>
      </c>
      <c r="CM985" s="450">
        <v>4697.78</v>
      </c>
      <c r="CN985" s="450" t="s">
        <v>296</v>
      </c>
      <c r="CO985" s="451">
        <v>15.84</v>
      </c>
      <c r="CQ985" s="401"/>
      <c r="CR985" s="398"/>
      <c r="CS985" s="398"/>
      <c r="CT985" s="398"/>
      <c r="CU985" s="398"/>
      <c r="CV985" s="398"/>
      <c r="CW985" s="398"/>
      <c r="CX985" s="398"/>
      <c r="CY985" s="398"/>
      <c r="CZ985" s="398"/>
      <c r="DA985" s="398"/>
      <c r="DB985" s="398"/>
      <c r="DC985" s="398"/>
      <c r="DD985" s="398"/>
      <c r="DE985" s="398"/>
      <c r="DF985" s="398"/>
      <c r="DG985" s="398"/>
      <c r="DH985" s="398"/>
      <c r="DI985" s="398"/>
      <c r="DJ985" s="398"/>
      <c r="DK985" s="398"/>
      <c r="DL985" s="398"/>
      <c r="DM985" s="398"/>
      <c r="DN985" s="398"/>
      <c r="DO985" s="398"/>
      <c r="DP985" s="398"/>
      <c r="DQ985" s="398"/>
      <c r="DR985" s="398"/>
      <c r="DS985" s="398"/>
      <c r="DT985" s="398"/>
      <c r="DU985" s="398"/>
      <c r="DV985" s="398"/>
      <c r="DW985" s="398"/>
      <c r="DX985" s="398"/>
      <c r="DY985" s="398"/>
      <c r="DZ985" s="398"/>
      <c r="EA985" s="398"/>
      <c r="EB985" s="398"/>
      <c r="EC985" s="425"/>
      <c r="ED985" s="153"/>
      <c r="EE985" s="690"/>
      <c r="EF985" s="691"/>
      <c r="EG985" s="691"/>
      <c r="EH985" s="692"/>
      <c r="EJ985" s="400"/>
      <c r="EK985" s="398"/>
      <c r="EL985" s="424"/>
      <c r="EM985" s="153"/>
      <c r="EN985" s="690"/>
      <c r="EO985" s="691"/>
      <c r="EP985" s="691"/>
      <c r="EQ985" s="692"/>
      <c r="ES985" s="401"/>
      <c r="ET985" s="398"/>
      <c r="EU985" s="398"/>
      <c r="EV985" s="398"/>
      <c r="EW985" s="398"/>
      <c r="EX985" s="398"/>
      <c r="EY985" s="398"/>
      <c r="EZ985" s="398"/>
      <c r="FA985" s="398"/>
      <c r="FB985" s="398"/>
      <c r="FC985" s="398"/>
      <c r="FD985" s="398"/>
      <c r="FE985" s="398"/>
      <c r="FF985" s="398"/>
      <c r="FG985" s="398"/>
      <c r="FH985" s="398"/>
      <c r="FI985" s="398"/>
      <c r="FJ985" s="398"/>
      <c r="FK985" s="398"/>
    </row>
    <row r="986" spans="2:167" ht="15" customHeight="1" x14ac:dyDescent="0.25">
      <c r="B986" s="704"/>
      <c r="C986" s="704"/>
      <c r="D986" s="704"/>
      <c r="E986" s="704"/>
      <c r="F986" s="704"/>
      <c r="G986" s="399"/>
      <c r="H986" s="697" t="s">
        <v>286</v>
      </c>
      <c r="I986" s="693" t="s">
        <v>287</v>
      </c>
      <c r="J986" s="693" t="s">
        <v>288</v>
      </c>
      <c r="K986" s="699" t="s">
        <v>289</v>
      </c>
      <c r="L986" s="178"/>
      <c r="M986" s="697" t="s">
        <v>290</v>
      </c>
      <c r="N986" s="693" t="s">
        <v>287</v>
      </c>
      <c r="O986" s="701" t="s">
        <v>291</v>
      </c>
      <c r="P986" s="699" t="s">
        <v>289</v>
      </c>
      <c r="Q986" s="403"/>
      <c r="R986" s="403"/>
      <c r="S986" s="403"/>
      <c r="T986" s="403"/>
      <c r="U986" s="403"/>
      <c r="V986" s="153"/>
      <c r="W986" s="152"/>
      <c r="X986" s="398"/>
      <c r="Y986" s="398"/>
      <c r="Z986" s="398"/>
      <c r="AA986" s="398"/>
      <c r="AB986" s="398"/>
      <c r="AC986" s="398"/>
      <c r="AD986" s="398"/>
      <c r="AE986" s="398"/>
      <c r="AF986" s="398"/>
      <c r="AG986" s="398"/>
      <c r="AH986" s="398"/>
      <c r="AI986" s="398"/>
      <c r="AJ986" s="398"/>
      <c r="AK986" s="398"/>
      <c r="AL986" s="398"/>
      <c r="AM986" s="398"/>
      <c r="AN986" s="398"/>
      <c r="AO986" s="398"/>
      <c r="AP986" s="398"/>
      <c r="AQ986" s="398"/>
      <c r="AR986" s="398"/>
      <c r="AS986" s="398"/>
      <c r="AT986" s="398"/>
      <c r="AU986" s="398"/>
      <c r="AV986" s="398"/>
      <c r="AW986" s="398"/>
      <c r="AX986" s="398"/>
      <c r="AY986" s="398"/>
      <c r="AZ986" s="398"/>
      <c r="BA986" s="398"/>
      <c r="BB986" s="398"/>
      <c r="BC986" s="398"/>
      <c r="BD986" s="398"/>
      <c r="BE986" s="398"/>
      <c r="BF986" s="398"/>
      <c r="BG986" s="398"/>
      <c r="BH986" s="398"/>
      <c r="BI986" s="398"/>
      <c r="BJ986" s="398"/>
      <c r="BK986" s="398"/>
      <c r="BL986" s="398"/>
      <c r="BM986" s="398"/>
      <c r="BN986" s="398"/>
      <c r="BO986" s="398"/>
      <c r="BP986" s="398"/>
      <c r="BQ986" s="398"/>
      <c r="BR986" s="398"/>
      <c r="BS986" s="398"/>
      <c r="BT986" s="398"/>
      <c r="BU986" s="398"/>
      <c r="BV986" s="398"/>
      <c r="BW986" s="398"/>
      <c r="BX986" s="398"/>
      <c r="BY986" s="398"/>
      <c r="BZ986" s="398"/>
      <c r="CA986" s="398"/>
      <c r="CB986" s="398"/>
      <c r="CC986" s="398"/>
      <c r="CD986" s="398"/>
      <c r="CE986" s="398"/>
      <c r="CF986" s="398"/>
      <c r="CG986" s="398"/>
      <c r="CH986" s="398"/>
      <c r="CI986" s="398"/>
      <c r="CJ986" s="424"/>
      <c r="CK986" s="153"/>
      <c r="CQ986" s="401"/>
      <c r="CR986" s="398"/>
      <c r="CS986" s="398"/>
      <c r="CT986" s="398"/>
      <c r="CU986" s="398"/>
      <c r="CV986" s="398"/>
      <c r="CW986" s="398"/>
      <c r="CX986" s="398"/>
      <c r="CY986" s="398"/>
      <c r="CZ986" s="398"/>
      <c r="DA986" s="398"/>
      <c r="DB986" s="398"/>
      <c r="DC986" s="398"/>
      <c r="DD986" s="398"/>
      <c r="DE986" s="398"/>
      <c r="DF986" s="398"/>
      <c r="DG986" s="398"/>
      <c r="DH986" s="398"/>
      <c r="DI986" s="398"/>
      <c r="DJ986" s="398"/>
      <c r="DK986" s="398"/>
      <c r="DL986" s="398"/>
      <c r="DM986" s="398"/>
      <c r="DN986" s="398"/>
      <c r="DO986" s="398"/>
      <c r="DP986" s="398"/>
      <c r="DQ986" s="398"/>
      <c r="DR986" s="398"/>
      <c r="DS986" s="398"/>
      <c r="DT986" s="398"/>
      <c r="DU986" s="398"/>
      <c r="DV986" s="398"/>
      <c r="DW986" s="398"/>
      <c r="DX986" s="398"/>
      <c r="DY986" s="398"/>
      <c r="DZ986" s="398"/>
      <c r="EA986" s="398"/>
      <c r="EB986" s="398"/>
      <c r="EC986" s="425"/>
      <c r="ED986" s="153"/>
      <c r="EE986" s="697" t="s">
        <v>286</v>
      </c>
      <c r="EF986" s="693" t="s">
        <v>287</v>
      </c>
      <c r="EG986" s="693" t="s">
        <v>288</v>
      </c>
      <c r="EH986" s="699" t="s">
        <v>289</v>
      </c>
      <c r="EJ986" s="400"/>
      <c r="EK986" s="398"/>
      <c r="EL986" s="424"/>
      <c r="EM986" s="153"/>
      <c r="EN986" s="697" t="s">
        <v>286</v>
      </c>
      <c r="EO986" s="693" t="s">
        <v>287</v>
      </c>
      <c r="EP986" s="693" t="s">
        <v>288</v>
      </c>
      <c r="EQ986" s="699" t="s">
        <v>289</v>
      </c>
      <c r="ES986" s="401"/>
      <c r="ET986" s="398"/>
      <c r="EU986" s="398"/>
      <c r="EV986" s="398"/>
      <c r="EW986" s="398"/>
      <c r="EX986" s="398"/>
      <c r="EY986" s="398"/>
      <c r="EZ986" s="398"/>
      <c r="FA986" s="398"/>
      <c r="FB986" s="398"/>
      <c r="FC986" s="398"/>
      <c r="FD986" s="398"/>
      <c r="FE986" s="398"/>
      <c r="FF986" s="398"/>
      <c r="FG986" s="398"/>
      <c r="FH986" s="398"/>
      <c r="FI986" s="398"/>
      <c r="FJ986" s="398"/>
      <c r="FK986" s="398"/>
    </row>
    <row r="987" spans="2:167" ht="15" customHeight="1" x14ac:dyDescent="0.25">
      <c r="B987" s="704"/>
      <c r="C987" s="704"/>
      <c r="D987" s="704"/>
      <c r="E987" s="704"/>
      <c r="F987" s="704"/>
      <c r="G987" s="399"/>
      <c r="H987" s="698"/>
      <c r="I987" s="694"/>
      <c r="J987" s="694"/>
      <c r="K987" s="700"/>
      <c r="L987" s="178"/>
      <c r="M987" s="698"/>
      <c r="N987" s="694"/>
      <c r="O987" s="702"/>
      <c r="P987" s="700"/>
      <c r="Q987" s="403"/>
      <c r="R987" s="403"/>
      <c r="S987" s="403"/>
      <c r="T987" s="403"/>
      <c r="U987" s="403"/>
      <c r="V987" s="153"/>
      <c r="W987" s="152"/>
      <c r="X987" s="398"/>
      <c r="Y987" s="398"/>
      <c r="Z987" s="398"/>
      <c r="AA987" s="398"/>
      <c r="AB987" s="398"/>
      <c r="AC987" s="398"/>
      <c r="AD987" s="398"/>
      <c r="AE987" s="398"/>
      <c r="AF987" s="398"/>
      <c r="AG987" s="398"/>
      <c r="AH987" s="398"/>
      <c r="AI987" s="398"/>
      <c r="AJ987" s="398"/>
      <c r="AK987" s="398"/>
      <c r="AL987" s="398"/>
      <c r="AM987" s="398"/>
      <c r="AN987" s="398"/>
      <c r="AO987" s="398"/>
      <c r="AP987" s="398"/>
      <c r="AQ987" s="398"/>
      <c r="AR987" s="398"/>
      <c r="AS987" s="398"/>
      <c r="AT987" s="398"/>
      <c r="AU987" s="398"/>
      <c r="AV987" s="398"/>
      <c r="AW987" s="398"/>
      <c r="AX987" s="398"/>
      <c r="AY987" s="398"/>
      <c r="AZ987" s="398"/>
      <c r="BA987" s="398"/>
      <c r="BB987" s="398"/>
      <c r="BC987" s="398"/>
      <c r="BD987" s="398"/>
      <c r="BE987" s="398"/>
      <c r="BF987" s="398"/>
      <c r="BG987" s="398"/>
      <c r="BH987" s="398"/>
      <c r="BI987" s="398"/>
      <c r="BJ987" s="398"/>
      <c r="BK987" s="398"/>
      <c r="BL987" s="398"/>
      <c r="BM987" s="398"/>
      <c r="BN987" s="398"/>
      <c r="BO987" s="398"/>
      <c r="BP987" s="398"/>
      <c r="BQ987" s="398"/>
      <c r="BR987" s="398"/>
      <c r="BS987" s="398"/>
      <c r="BT987" s="398"/>
      <c r="BU987" s="398"/>
      <c r="BV987" s="398"/>
      <c r="BW987" s="398"/>
      <c r="BX987" s="398"/>
      <c r="BY987" s="398"/>
      <c r="BZ987" s="398"/>
      <c r="CA987" s="398"/>
      <c r="CB987" s="398"/>
      <c r="CC987" s="398"/>
      <c r="CD987" s="398"/>
      <c r="CE987" s="398"/>
      <c r="CF987" s="398"/>
      <c r="CG987" s="398"/>
      <c r="CH987" s="398"/>
      <c r="CI987" s="398"/>
      <c r="CJ987" s="424"/>
      <c r="CK987" s="424"/>
      <c r="CL987" s="401"/>
      <c r="CM987" s="401"/>
      <c r="CN987" s="401"/>
      <c r="CO987" s="401"/>
      <c r="CP987" s="401"/>
      <c r="CQ987" s="401"/>
      <c r="CR987" s="398"/>
      <c r="CS987" s="398"/>
      <c r="CT987" s="398"/>
      <c r="CU987" s="398"/>
      <c r="CV987" s="398"/>
      <c r="CW987" s="398"/>
      <c r="CX987" s="398"/>
      <c r="CY987" s="398"/>
      <c r="CZ987" s="398"/>
      <c r="DA987" s="398"/>
      <c r="DB987" s="398"/>
      <c r="DC987" s="398"/>
      <c r="DD987" s="398"/>
      <c r="DE987" s="398"/>
      <c r="DF987" s="398"/>
      <c r="DG987" s="398"/>
      <c r="DH987" s="398"/>
      <c r="DI987" s="398"/>
      <c r="DJ987" s="398"/>
      <c r="DK987" s="398"/>
      <c r="DL987" s="398"/>
      <c r="DM987" s="398"/>
      <c r="DN987" s="398"/>
      <c r="DO987" s="398"/>
      <c r="DP987" s="398"/>
      <c r="DQ987" s="398"/>
      <c r="DR987" s="398"/>
      <c r="DS987" s="398"/>
      <c r="DT987" s="398"/>
      <c r="DU987" s="398"/>
      <c r="DV987" s="398"/>
      <c r="DW987" s="398"/>
      <c r="DX987" s="398"/>
      <c r="DY987" s="398"/>
      <c r="DZ987" s="398"/>
      <c r="EA987" s="398"/>
      <c r="EB987" s="398"/>
      <c r="EC987" s="425"/>
      <c r="ED987" s="153"/>
      <c r="EE987" s="698"/>
      <c r="EF987" s="694"/>
      <c r="EG987" s="694"/>
      <c r="EH987" s="700"/>
      <c r="EJ987" s="400"/>
      <c r="EK987" s="398"/>
      <c r="EL987" s="424"/>
      <c r="EM987" s="153"/>
      <c r="EN987" s="698"/>
      <c r="EO987" s="694"/>
      <c r="EP987" s="694"/>
      <c r="EQ987" s="700"/>
      <c r="ES987" s="401"/>
      <c r="ET987" s="398"/>
      <c r="EU987" s="398"/>
      <c r="EV987" s="398"/>
      <c r="EW987" s="398"/>
      <c r="EX987" s="398"/>
      <c r="EY987" s="398"/>
      <c r="EZ987" s="398"/>
      <c r="FA987" s="398"/>
      <c r="FB987" s="398"/>
      <c r="FC987" s="398"/>
      <c r="FD987" s="398"/>
      <c r="FE987" s="398"/>
      <c r="FF987" s="398"/>
      <c r="FG987" s="398"/>
      <c r="FH987" s="398"/>
      <c r="FI987" s="398"/>
      <c r="FJ987" s="398"/>
      <c r="FK987" s="398"/>
    </row>
    <row r="988" spans="2:167" ht="15" customHeight="1" x14ac:dyDescent="0.25">
      <c r="B988" s="704"/>
      <c r="C988" s="704"/>
      <c r="D988" s="704"/>
      <c r="E988" s="704"/>
      <c r="F988" s="704"/>
      <c r="G988" s="399"/>
      <c r="H988" s="158" t="s">
        <v>292</v>
      </c>
      <c r="I988" s="159" t="s">
        <v>292</v>
      </c>
      <c r="J988" s="159" t="s">
        <v>292</v>
      </c>
      <c r="K988" s="160" t="s">
        <v>292</v>
      </c>
      <c r="L988" s="178"/>
      <c r="M988" s="158" t="s">
        <v>292</v>
      </c>
      <c r="N988" s="159" t="s">
        <v>292</v>
      </c>
      <c r="O988" s="159" t="s">
        <v>292</v>
      </c>
      <c r="P988" s="160" t="s">
        <v>292</v>
      </c>
      <c r="Q988" s="403"/>
      <c r="R988" s="403"/>
      <c r="S988" s="403"/>
      <c r="T988" s="403"/>
      <c r="U988" s="403"/>
      <c r="V988" s="153"/>
      <c r="W988" s="152"/>
      <c r="X988" s="398"/>
      <c r="Y988" s="398"/>
      <c r="Z988" s="398"/>
      <c r="AA988" s="398"/>
      <c r="AB988" s="398"/>
      <c r="AC988" s="398"/>
      <c r="AD988" s="398"/>
      <c r="AE988" s="398"/>
      <c r="AF988" s="398"/>
      <c r="AG988" s="398"/>
      <c r="AH988" s="398"/>
      <c r="AI988" s="398"/>
      <c r="AJ988" s="398"/>
      <c r="AK988" s="398"/>
      <c r="AL988" s="398"/>
      <c r="AM988" s="398"/>
      <c r="AN988" s="398"/>
      <c r="AO988" s="398"/>
      <c r="AP988" s="398"/>
      <c r="AQ988" s="398"/>
      <c r="AR988" s="398"/>
      <c r="AS988" s="398"/>
      <c r="AT988" s="398"/>
      <c r="AU988" s="398"/>
      <c r="AV988" s="398"/>
      <c r="AW988" s="398"/>
      <c r="AX988" s="398"/>
      <c r="AY988" s="398"/>
      <c r="AZ988" s="398"/>
      <c r="BA988" s="398"/>
      <c r="BB988" s="398"/>
      <c r="BC988" s="398"/>
      <c r="BD988" s="398"/>
      <c r="BE988" s="398"/>
      <c r="BF988" s="398"/>
      <c r="BG988" s="398"/>
      <c r="BH988" s="398"/>
      <c r="BI988" s="398"/>
      <c r="BJ988" s="398"/>
      <c r="BK988" s="398"/>
      <c r="BL988" s="398"/>
      <c r="BM988" s="398"/>
      <c r="BN988" s="398"/>
      <c r="BO988" s="398"/>
      <c r="BP988" s="398"/>
      <c r="BQ988" s="398"/>
      <c r="BR988" s="398"/>
      <c r="BS988" s="398"/>
      <c r="BT988" s="398"/>
      <c r="BU988" s="398"/>
      <c r="BV988" s="398"/>
      <c r="BW988" s="398"/>
      <c r="BX988" s="398"/>
      <c r="BY988" s="398"/>
      <c r="BZ988" s="398"/>
      <c r="CA988" s="398"/>
      <c r="CB988" s="398"/>
      <c r="CC988" s="398"/>
      <c r="CD988" s="398"/>
      <c r="CE988" s="398"/>
      <c r="CF988" s="398"/>
      <c r="CG988" s="398"/>
      <c r="CH988" s="398"/>
      <c r="CI988" s="398"/>
      <c r="CJ988" s="398"/>
      <c r="CK988" s="398"/>
      <c r="CL988" s="398"/>
      <c r="CM988" s="398"/>
      <c r="CN988" s="398"/>
      <c r="CO988" s="398"/>
      <c r="CP988" s="398"/>
      <c r="CQ988" s="398"/>
      <c r="CR988" s="398"/>
      <c r="CS988" s="398"/>
      <c r="CT988" s="398"/>
      <c r="CU988" s="398"/>
      <c r="CV988" s="398"/>
      <c r="CW988" s="398"/>
      <c r="CX988" s="398"/>
      <c r="CY988" s="398"/>
      <c r="CZ988" s="398"/>
      <c r="DA988" s="398"/>
      <c r="DB988" s="398"/>
      <c r="DC988" s="398"/>
      <c r="DD988" s="398"/>
      <c r="DE988" s="398"/>
      <c r="DF988" s="398"/>
      <c r="DG988" s="398"/>
      <c r="DH988" s="398"/>
      <c r="DI988" s="398"/>
      <c r="DJ988" s="398"/>
      <c r="DK988" s="398"/>
      <c r="DL988" s="398"/>
      <c r="DM988" s="398"/>
      <c r="DN988" s="398"/>
      <c r="DO988" s="398"/>
      <c r="DP988" s="398"/>
      <c r="DQ988" s="398"/>
      <c r="DR988" s="398"/>
      <c r="DS988" s="398"/>
      <c r="DT988" s="398"/>
      <c r="DU988" s="398"/>
      <c r="DV988" s="398"/>
      <c r="DW988" s="398"/>
      <c r="DX988" s="398"/>
      <c r="DY988" s="398"/>
      <c r="DZ988" s="398"/>
      <c r="EA988" s="398"/>
      <c r="EB988" s="398"/>
      <c r="EC988" s="425"/>
      <c r="ED988" s="153"/>
      <c r="EE988" s="158" t="s">
        <v>292</v>
      </c>
      <c r="EF988" s="159" t="s">
        <v>292</v>
      </c>
      <c r="EG988" s="159" t="s">
        <v>292</v>
      </c>
      <c r="EH988" s="160" t="s">
        <v>292</v>
      </c>
      <c r="EJ988" s="400"/>
      <c r="EK988" s="398"/>
      <c r="EL988" s="424"/>
      <c r="EM988" s="153"/>
      <c r="EN988" s="158" t="s">
        <v>292</v>
      </c>
      <c r="EO988" s="159" t="s">
        <v>292</v>
      </c>
      <c r="EP988" s="159" t="s">
        <v>292</v>
      </c>
      <c r="EQ988" s="160" t="s">
        <v>292</v>
      </c>
      <c r="ES988" s="401"/>
      <c r="ET988" s="398"/>
      <c r="EU988" s="398"/>
      <c r="EV988" s="398"/>
      <c r="EW988" s="398"/>
      <c r="EX988" s="398"/>
      <c r="EY988" s="398"/>
      <c r="EZ988" s="398"/>
      <c r="FA988" s="398"/>
      <c r="FB988" s="398"/>
      <c r="FC988" s="398"/>
      <c r="FD988" s="398"/>
      <c r="FE988" s="398"/>
      <c r="FF988" s="398"/>
      <c r="FG988" s="398"/>
      <c r="FH988" s="398"/>
      <c r="FI988" s="398"/>
      <c r="FJ988" s="398"/>
      <c r="FK988" s="398"/>
    </row>
    <row r="989" spans="2:167" ht="15" customHeight="1" x14ac:dyDescent="0.25">
      <c r="B989" s="704"/>
      <c r="C989" s="704"/>
      <c r="D989" s="704"/>
      <c r="E989" s="704"/>
      <c r="F989" s="704"/>
      <c r="G989" s="399"/>
      <c r="H989" s="158" t="s">
        <v>293</v>
      </c>
      <c r="I989" s="159" t="s">
        <v>294</v>
      </c>
      <c r="J989" s="159" t="s">
        <v>293</v>
      </c>
      <c r="K989" s="160" t="s">
        <v>295</v>
      </c>
      <c r="L989" s="178"/>
      <c r="M989" s="158" t="s">
        <v>293</v>
      </c>
      <c r="N989" s="159" t="s">
        <v>294</v>
      </c>
      <c r="O989" s="159" t="s">
        <v>293</v>
      </c>
      <c r="P989" s="160" t="s">
        <v>295</v>
      </c>
      <c r="Q989" s="403"/>
      <c r="R989" s="403"/>
      <c r="S989" s="403"/>
      <c r="T989" s="403"/>
      <c r="U989" s="403"/>
      <c r="V989" s="153"/>
      <c r="W989" s="152"/>
      <c r="X989" s="398"/>
      <c r="Y989" s="398"/>
      <c r="Z989" s="398"/>
      <c r="AA989" s="398"/>
      <c r="AB989" s="398"/>
      <c r="AC989" s="398"/>
      <c r="AD989" s="398"/>
      <c r="AE989" s="398"/>
      <c r="AF989" s="398"/>
      <c r="AG989" s="398"/>
      <c r="AH989" s="398"/>
      <c r="AI989" s="398"/>
      <c r="AJ989" s="398"/>
      <c r="AK989" s="398"/>
      <c r="AL989" s="398"/>
      <c r="AM989" s="398"/>
      <c r="AN989" s="398"/>
      <c r="AO989" s="398"/>
      <c r="AP989" s="398"/>
      <c r="AQ989" s="398"/>
      <c r="AR989" s="398"/>
      <c r="AS989" s="398"/>
      <c r="AT989" s="398"/>
      <c r="AU989" s="398"/>
      <c r="AV989" s="398"/>
      <c r="AW989" s="398"/>
      <c r="AX989" s="398"/>
      <c r="AY989" s="398"/>
      <c r="AZ989" s="398"/>
      <c r="BA989" s="398"/>
      <c r="BB989" s="398"/>
      <c r="BC989" s="398"/>
      <c r="BD989" s="398"/>
      <c r="BE989" s="398"/>
      <c r="BF989" s="398"/>
      <c r="BG989" s="398"/>
      <c r="BH989" s="398"/>
      <c r="BI989" s="398"/>
      <c r="BJ989" s="398"/>
      <c r="BK989" s="398"/>
      <c r="BL989" s="398"/>
      <c r="BM989" s="398"/>
      <c r="BN989" s="398"/>
      <c r="BO989" s="398"/>
      <c r="BP989" s="398"/>
      <c r="BQ989" s="398"/>
      <c r="BR989" s="398"/>
      <c r="BS989" s="398"/>
      <c r="BT989" s="398"/>
      <c r="BU989" s="398"/>
      <c r="BV989" s="398"/>
      <c r="BW989" s="398"/>
      <c r="BX989" s="398"/>
      <c r="BY989" s="398"/>
      <c r="BZ989" s="398"/>
      <c r="CA989" s="398"/>
      <c r="CB989" s="398"/>
      <c r="CC989" s="398"/>
      <c r="CD989" s="398"/>
      <c r="CE989" s="398"/>
      <c r="CF989" s="398"/>
      <c r="CG989" s="398"/>
      <c r="CH989" s="398"/>
      <c r="CI989" s="398"/>
      <c r="CJ989" s="398"/>
      <c r="CK989" s="398"/>
      <c r="CL989" s="398"/>
      <c r="CM989" s="398"/>
      <c r="CN989" s="398"/>
      <c r="CO989" s="398"/>
      <c r="CP989" s="398"/>
      <c r="CQ989" s="398"/>
      <c r="CR989" s="398"/>
      <c r="CS989" s="398"/>
      <c r="CT989" s="398"/>
      <c r="CU989" s="398"/>
      <c r="CV989" s="398"/>
      <c r="CW989" s="398"/>
      <c r="CX989" s="398"/>
      <c r="CY989" s="398"/>
      <c r="CZ989" s="398"/>
      <c r="DA989" s="398"/>
      <c r="DB989" s="398"/>
      <c r="DC989" s="398"/>
      <c r="DD989" s="398"/>
      <c r="DE989" s="398"/>
      <c r="DF989" s="398"/>
      <c r="DG989" s="398"/>
      <c r="DH989" s="398"/>
      <c r="DI989" s="398"/>
      <c r="DJ989" s="398"/>
      <c r="DK989" s="398"/>
      <c r="DL989" s="398"/>
      <c r="DM989" s="398"/>
      <c r="DN989" s="398"/>
      <c r="DO989" s="398"/>
      <c r="DP989" s="398"/>
      <c r="DQ989" s="398"/>
      <c r="DR989" s="398"/>
      <c r="DS989" s="398"/>
      <c r="DT989" s="398"/>
      <c r="DU989" s="398"/>
      <c r="DV989" s="398"/>
      <c r="DW989" s="398"/>
      <c r="DX989" s="398"/>
      <c r="DY989" s="398"/>
      <c r="DZ989" s="398"/>
      <c r="EA989" s="398"/>
      <c r="EB989" s="398"/>
      <c r="EC989" s="425"/>
      <c r="ED989" s="153"/>
      <c r="EE989" s="158" t="s">
        <v>293</v>
      </c>
      <c r="EF989" s="159" t="s">
        <v>294</v>
      </c>
      <c r="EG989" s="159" t="s">
        <v>293</v>
      </c>
      <c r="EH989" s="160" t="s">
        <v>295</v>
      </c>
      <c r="EJ989" s="400"/>
      <c r="EK989" s="398"/>
      <c r="EL989" s="424"/>
      <c r="EM989" s="153"/>
      <c r="EN989" s="158" t="s">
        <v>293</v>
      </c>
      <c r="EO989" s="159" t="s">
        <v>294</v>
      </c>
      <c r="EP989" s="159" t="s">
        <v>293</v>
      </c>
      <c r="EQ989" s="160" t="s">
        <v>295</v>
      </c>
      <c r="ES989" s="401"/>
      <c r="ET989" s="398"/>
      <c r="EU989" s="398"/>
      <c r="EV989" s="398"/>
      <c r="EW989" s="398"/>
      <c r="EX989" s="398"/>
      <c r="EY989" s="398"/>
      <c r="EZ989" s="398"/>
      <c r="FA989" s="398"/>
      <c r="FB989" s="398"/>
      <c r="FC989" s="398"/>
      <c r="FD989" s="398"/>
      <c r="FE989" s="398"/>
      <c r="FF989" s="398"/>
      <c r="FG989" s="398"/>
      <c r="FH989" s="398"/>
      <c r="FI989" s="398"/>
      <c r="FJ989" s="398"/>
      <c r="FK989" s="398"/>
    </row>
    <row r="990" spans="2:167" ht="15" customHeight="1" x14ac:dyDescent="0.25">
      <c r="B990" s="704"/>
      <c r="C990" s="704"/>
      <c r="D990" s="704"/>
      <c r="E990" s="704"/>
      <c r="F990" s="704"/>
      <c r="G990" s="399"/>
      <c r="H990" s="161">
        <v>0</v>
      </c>
      <c r="I990" s="162">
        <v>0</v>
      </c>
      <c r="J990" s="163">
        <v>17360</v>
      </c>
      <c r="K990" s="164">
        <v>8.34</v>
      </c>
      <c r="L990" s="178"/>
      <c r="M990" s="199">
        <v>0</v>
      </c>
      <c r="N990" s="172">
        <v>0</v>
      </c>
      <c r="O990" s="170" t="s">
        <v>296</v>
      </c>
      <c r="P990" s="171">
        <v>6.9</v>
      </c>
      <c r="Q990" s="183"/>
      <c r="R990" s="183"/>
      <c r="S990" s="183"/>
      <c r="T990" s="183"/>
      <c r="U990" s="183"/>
      <c r="V990" s="153"/>
      <c r="W990" s="152"/>
      <c r="X990" s="398"/>
      <c r="Y990" s="398"/>
      <c r="Z990" s="398"/>
      <c r="AA990" s="398"/>
      <c r="AB990" s="398"/>
      <c r="AC990" s="398"/>
      <c r="AD990" s="398"/>
      <c r="AE990" s="398"/>
      <c r="AF990" s="398"/>
      <c r="AG990" s="398"/>
      <c r="AH990" s="398"/>
      <c r="AI990" s="398"/>
      <c r="AJ990" s="398"/>
      <c r="AK990" s="398"/>
      <c r="AL990" s="398"/>
      <c r="AM990" s="398"/>
      <c r="AN990" s="398"/>
      <c r="AO990" s="398"/>
      <c r="AP990" s="398"/>
      <c r="AQ990" s="398"/>
      <c r="AR990" s="398"/>
      <c r="AS990" s="398"/>
      <c r="AT990" s="398"/>
      <c r="AU990" s="398"/>
      <c r="AV990" s="398"/>
      <c r="AW990" s="398"/>
      <c r="AX990" s="398"/>
      <c r="AY990" s="398"/>
      <c r="AZ990" s="398"/>
      <c r="BA990" s="398"/>
      <c r="BB990" s="398"/>
      <c r="BC990" s="398"/>
      <c r="BD990" s="398"/>
      <c r="BE990" s="398"/>
      <c r="BF990" s="398"/>
      <c r="BG990" s="398"/>
      <c r="BH990" s="398"/>
      <c r="BI990" s="398"/>
      <c r="BJ990" s="398"/>
      <c r="BK990" s="398"/>
      <c r="BL990" s="398"/>
      <c r="BM990" s="398"/>
      <c r="BN990" s="398"/>
      <c r="BO990" s="398"/>
      <c r="BP990" s="398"/>
      <c r="BQ990" s="398"/>
      <c r="BR990" s="398"/>
      <c r="BS990" s="398"/>
      <c r="BT990" s="398"/>
      <c r="BU990" s="398"/>
      <c r="BV990" s="398"/>
      <c r="BW990" s="398"/>
      <c r="BX990" s="398"/>
      <c r="BY990" s="398"/>
      <c r="BZ990" s="398"/>
      <c r="CA990" s="398"/>
      <c r="CB990" s="398"/>
      <c r="CC990" s="398"/>
      <c r="CD990" s="398"/>
      <c r="CE990" s="398"/>
      <c r="CF990" s="398"/>
      <c r="CG990" s="398"/>
      <c r="CH990" s="398"/>
      <c r="CI990" s="398"/>
      <c r="CJ990" s="398"/>
      <c r="CK990" s="398"/>
      <c r="CL990" s="398"/>
      <c r="CM990" s="398"/>
      <c r="CN990" s="398"/>
      <c r="CO990" s="398"/>
      <c r="CP990" s="398"/>
      <c r="CQ990" s="398"/>
      <c r="CR990" s="398"/>
      <c r="CS990" s="398"/>
      <c r="CT990" s="398"/>
      <c r="CU990" s="398"/>
      <c r="CV990" s="398"/>
      <c r="CW990" s="398"/>
      <c r="CX990" s="398"/>
      <c r="CY990" s="398"/>
      <c r="CZ990" s="398"/>
      <c r="DA990" s="398"/>
      <c r="DB990" s="398"/>
      <c r="DC990" s="398"/>
      <c r="DD990" s="398"/>
      <c r="DE990" s="398"/>
      <c r="DF990" s="398"/>
      <c r="DG990" s="398"/>
      <c r="DH990" s="398"/>
      <c r="DI990" s="398"/>
      <c r="DJ990" s="398"/>
      <c r="DK990" s="398"/>
      <c r="DL990" s="398"/>
      <c r="DM990" s="398"/>
      <c r="DN990" s="398"/>
      <c r="DO990" s="398"/>
      <c r="DP990" s="398"/>
      <c r="DQ990" s="398"/>
      <c r="DR990" s="398"/>
      <c r="DS990" s="398"/>
      <c r="DT990" s="398"/>
      <c r="DU990" s="398"/>
      <c r="DV990" s="398"/>
      <c r="DW990" s="398"/>
      <c r="DX990" s="398"/>
      <c r="DY990" s="398"/>
      <c r="DZ990" s="398"/>
      <c r="EA990" s="398"/>
      <c r="EB990" s="398"/>
      <c r="EC990" s="425"/>
      <c r="ED990" s="153"/>
      <c r="EE990" s="161">
        <v>0</v>
      </c>
      <c r="EF990" s="162">
        <v>0</v>
      </c>
      <c r="EG990" s="163">
        <v>17360</v>
      </c>
      <c r="EH990" s="164">
        <v>8.34</v>
      </c>
      <c r="EJ990" s="400"/>
      <c r="EK990" s="398"/>
      <c r="EL990" s="424"/>
      <c r="EM990" s="153"/>
      <c r="EN990" s="161">
        <v>0</v>
      </c>
      <c r="EO990" s="162">
        <v>0</v>
      </c>
      <c r="EP990" s="163">
        <v>17360</v>
      </c>
      <c r="EQ990" s="164">
        <v>7.94</v>
      </c>
      <c r="ES990" s="401"/>
      <c r="ET990" s="398"/>
      <c r="EU990" s="398"/>
      <c r="EV990" s="398"/>
      <c r="EW990" s="398"/>
      <c r="EX990" s="398"/>
      <c r="EY990" s="398"/>
      <c r="EZ990" s="398"/>
      <c r="FA990" s="398"/>
      <c r="FB990" s="398"/>
      <c r="FC990" s="398"/>
      <c r="FD990" s="398"/>
      <c r="FE990" s="398"/>
      <c r="FF990" s="398"/>
      <c r="FG990" s="398"/>
      <c r="FH990" s="398"/>
      <c r="FI990" s="398"/>
      <c r="FJ990" s="398"/>
      <c r="FK990" s="398"/>
    </row>
    <row r="991" spans="2:167" ht="15" customHeight="1" x14ac:dyDescent="0.25">
      <c r="B991" s="704"/>
      <c r="C991" s="704"/>
      <c r="D991" s="704"/>
      <c r="E991" s="704"/>
      <c r="F991" s="704"/>
      <c r="G991" s="399"/>
      <c r="H991" s="165">
        <v>17360</v>
      </c>
      <c r="I991" s="166">
        <v>1447.82</v>
      </c>
      <c r="J991" s="166">
        <v>15000</v>
      </c>
      <c r="K991" s="167">
        <v>9.73</v>
      </c>
      <c r="L991" s="178"/>
      <c r="Q991" s="175"/>
      <c r="R991" s="175"/>
      <c r="S991" s="175"/>
      <c r="T991" s="175"/>
      <c r="U991" s="175"/>
      <c r="V991" s="153"/>
      <c r="W991" s="152"/>
      <c r="X991" s="398"/>
      <c r="Y991" s="398"/>
      <c r="Z991" s="398"/>
      <c r="AA991" s="398"/>
      <c r="AB991" s="398"/>
      <c r="AC991" s="398"/>
      <c r="AD991" s="398"/>
      <c r="AE991" s="398"/>
      <c r="AF991" s="398"/>
      <c r="AG991" s="398"/>
      <c r="AH991" s="398"/>
      <c r="AI991" s="398"/>
      <c r="AJ991" s="398"/>
      <c r="AK991" s="398"/>
      <c r="AL991" s="398"/>
      <c r="AM991" s="398"/>
      <c r="AN991" s="398"/>
      <c r="AO991" s="398"/>
      <c r="AP991" s="398"/>
      <c r="AQ991" s="398"/>
      <c r="AR991" s="398"/>
      <c r="AS991" s="398"/>
      <c r="AT991" s="398"/>
      <c r="AU991" s="398"/>
      <c r="AV991" s="398"/>
      <c r="AW991" s="398"/>
      <c r="AX991" s="398"/>
      <c r="AY991" s="398"/>
      <c r="AZ991" s="398"/>
      <c r="BA991" s="398"/>
      <c r="BB991" s="398"/>
      <c r="BC991" s="398"/>
      <c r="BD991" s="398"/>
      <c r="BE991" s="398"/>
      <c r="BF991" s="398"/>
      <c r="BG991" s="398"/>
      <c r="BH991" s="398"/>
      <c r="BI991" s="398"/>
      <c r="BJ991" s="398"/>
      <c r="BK991" s="398"/>
      <c r="BL991" s="398"/>
      <c r="BM991" s="398"/>
      <c r="BN991" s="398"/>
      <c r="BO991" s="398"/>
      <c r="BP991" s="398"/>
      <c r="BQ991" s="398"/>
      <c r="BR991" s="398"/>
      <c r="BS991" s="398"/>
      <c r="BT991" s="398"/>
      <c r="BU991" s="398"/>
      <c r="BV991" s="398"/>
      <c r="BW991" s="398"/>
      <c r="BX991" s="398"/>
      <c r="BY991" s="398"/>
      <c r="BZ991" s="398"/>
      <c r="CA991" s="398"/>
      <c r="CB991" s="398"/>
      <c r="CC991" s="398"/>
      <c r="CD991" s="398"/>
      <c r="CE991" s="398"/>
      <c r="CF991" s="398"/>
      <c r="CG991" s="398"/>
      <c r="CH991" s="398"/>
      <c r="CI991" s="398"/>
      <c r="CJ991" s="398"/>
      <c r="CK991" s="398"/>
      <c r="CL991" s="398"/>
      <c r="CM991" s="398"/>
      <c r="CN991" s="398"/>
      <c r="CO991" s="398"/>
      <c r="CP991" s="398"/>
      <c r="CQ991" s="398"/>
      <c r="CR991" s="398"/>
      <c r="CS991" s="398"/>
      <c r="CT991" s="398"/>
      <c r="CU991" s="398"/>
      <c r="CV991" s="398"/>
      <c r="CW991" s="398"/>
      <c r="CX991" s="398"/>
      <c r="CY991" s="398"/>
      <c r="CZ991" s="398"/>
      <c r="DA991" s="398"/>
      <c r="DB991" s="398"/>
      <c r="DC991" s="398"/>
      <c r="DD991" s="398"/>
      <c r="DE991" s="398"/>
      <c r="DF991" s="398"/>
      <c r="DG991" s="398"/>
      <c r="DH991" s="398"/>
      <c r="DI991" s="398"/>
      <c r="DJ991" s="398"/>
      <c r="DK991" s="398"/>
      <c r="DL991" s="398"/>
      <c r="DM991" s="398"/>
      <c r="DN991" s="398"/>
      <c r="DO991" s="398"/>
      <c r="DP991" s="398"/>
      <c r="DQ991" s="398"/>
      <c r="DR991" s="398"/>
      <c r="DS991" s="398"/>
      <c r="DT991" s="398"/>
      <c r="DU991" s="398"/>
      <c r="DV991" s="398"/>
      <c r="DW991" s="398"/>
      <c r="DX991" s="398"/>
      <c r="DY991" s="398"/>
      <c r="DZ991" s="398"/>
      <c r="EA991" s="398"/>
      <c r="EB991" s="398"/>
      <c r="EC991" s="425"/>
      <c r="ED991" s="153"/>
      <c r="EE991" s="165">
        <v>17360</v>
      </c>
      <c r="EF991" s="166">
        <v>1447.82</v>
      </c>
      <c r="EG991" s="166">
        <v>15000</v>
      </c>
      <c r="EH991" s="167">
        <v>9.73</v>
      </c>
      <c r="EJ991" s="400"/>
      <c r="EK991" s="398"/>
      <c r="EL991" s="424"/>
      <c r="EM991" s="153"/>
      <c r="EN991" s="165">
        <v>17360</v>
      </c>
      <c r="EO991" s="166">
        <v>1378.38</v>
      </c>
      <c r="EP991" s="166">
        <v>15000</v>
      </c>
      <c r="EQ991" s="167">
        <v>9.43</v>
      </c>
      <c r="ES991" s="401"/>
      <c r="ET991" s="398"/>
      <c r="EU991" s="398"/>
      <c r="EV991" s="398"/>
      <c r="EW991" s="398"/>
      <c r="EX991" s="398"/>
      <c r="EY991" s="398"/>
      <c r="EZ991" s="398"/>
      <c r="FA991" s="398"/>
      <c r="FB991" s="398"/>
      <c r="FC991" s="398"/>
      <c r="FD991" s="398"/>
      <c r="FE991" s="398"/>
      <c r="FF991" s="398"/>
      <c r="FG991" s="398"/>
      <c r="FH991" s="398"/>
      <c r="FI991" s="398"/>
      <c r="FJ991" s="398"/>
      <c r="FK991" s="398"/>
    </row>
    <row r="992" spans="2:167" ht="15" customHeight="1" x14ac:dyDescent="0.25">
      <c r="B992" s="704"/>
      <c r="C992" s="704"/>
      <c r="D992" s="704"/>
      <c r="E992" s="704"/>
      <c r="F992" s="704"/>
      <c r="G992" s="399"/>
      <c r="H992" s="168">
        <v>32360</v>
      </c>
      <c r="I992" s="163">
        <v>2907.32</v>
      </c>
      <c r="J992" s="163">
        <v>20000</v>
      </c>
      <c r="K992" s="164">
        <v>12.86</v>
      </c>
      <c r="L992" s="178"/>
      <c r="N992" s="178"/>
      <c r="O992" s="178"/>
      <c r="P992" s="178"/>
      <c r="Q992" s="420"/>
      <c r="R992" s="420"/>
      <c r="S992" s="420"/>
      <c r="T992" s="420"/>
      <c r="U992" s="420"/>
      <c r="V992" s="153"/>
      <c r="W992" s="152"/>
      <c r="X992" s="398"/>
      <c r="Y992" s="398"/>
      <c r="Z992" s="398"/>
      <c r="AA992" s="398"/>
      <c r="AB992" s="398"/>
      <c r="AC992" s="398"/>
      <c r="AD992" s="398"/>
      <c r="AE992" s="398"/>
      <c r="AF992" s="398"/>
      <c r="AG992" s="398"/>
      <c r="AH992" s="398"/>
      <c r="AI992" s="398"/>
      <c r="AJ992" s="398"/>
      <c r="AK992" s="398"/>
      <c r="AL992" s="398"/>
      <c r="AM992" s="398"/>
      <c r="AN992" s="398"/>
      <c r="AO992" s="398"/>
      <c r="AP992" s="398"/>
      <c r="AQ992" s="398"/>
      <c r="AR992" s="398"/>
      <c r="AS992" s="398"/>
      <c r="AT992" s="398"/>
      <c r="AU992" s="398"/>
      <c r="AV992" s="398"/>
      <c r="AW992" s="398"/>
      <c r="AX992" s="398"/>
      <c r="AY992" s="398"/>
      <c r="AZ992" s="398"/>
      <c r="BA992" s="398"/>
      <c r="BB992" s="398"/>
      <c r="BC992" s="398"/>
      <c r="BD992" s="398"/>
      <c r="BE992" s="398"/>
      <c r="BF992" s="398"/>
      <c r="BG992" s="398"/>
      <c r="BH992" s="398"/>
      <c r="BI992" s="398"/>
      <c r="BJ992" s="398"/>
      <c r="BK992" s="398"/>
      <c r="BL992" s="398"/>
      <c r="BM992" s="398"/>
      <c r="BN992" s="398"/>
      <c r="BO992" s="398"/>
      <c r="BP992" s="398"/>
      <c r="BQ992" s="398"/>
      <c r="BR992" s="398"/>
      <c r="BS992" s="398"/>
      <c r="BT992" s="398"/>
      <c r="BU992" s="398"/>
      <c r="BV992" s="398"/>
      <c r="BW992" s="398"/>
      <c r="BX992" s="398"/>
      <c r="BY992" s="398"/>
      <c r="BZ992" s="398"/>
      <c r="CA992" s="398"/>
      <c r="CB992" s="398"/>
      <c r="CC992" s="398"/>
      <c r="CD992" s="398"/>
      <c r="CE992" s="398"/>
      <c r="CF992" s="398"/>
      <c r="CG992" s="398"/>
      <c r="CH992" s="398"/>
      <c r="CI992" s="398"/>
      <c r="CJ992" s="398"/>
      <c r="CK992" s="398"/>
      <c r="CL992" s="398"/>
      <c r="CM992" s="398"/>
      <c r="CN992" s="398"/>
      <c r="CO992" s="398"/>
      <c r="CP992" s="398"/>
      <c r="CQ992" s="398"/>
      <c r="CR992" s="398"/>
      <c r="CS992" s="398"/>
      <c r="CT992" s="398"/>
      <c r="CU992" s="398"/>
      <c r="CV992" s="398"/>
      <c r="CW992" s="398"/>
      <c r="CX992" s="398"/>
      <c r="CY992" s="398"/>
      <c r="CZ992" s="398"/>
      <c r="DA992" s="398"/>
      <c r="DB992" s="398"/>
      <c r="DC992" s="398"/>
      <c r="DD992" s="398"/>
      <c r="DE992" s="398"/>
      <c r="DF992" s="398"/>
      <c r="DG992" s="398"/>
      <c r="DH992" s="398"/>
      <c r="DI992" s="398"/>
      <c r="DJ992" s="398"/>
      <c r="DK992" s="398"/>
      <c r="DL992" s="398"/>
      <c r="DM992" s="398"/>
      <c r="DN992" s="398"/>
      <c r="DO992" s="398"/>
      <c r="DP992" s="398"/>
      <c r="DQ992" s="398"/>
      <c r="DR992" s="398"/>
      <c r="DS992" s="398"/>
      <c r="DT992" s="398"/>
      <c r="DU992" s="398"/>
      <c r="DV992" s="398"/>
      <c r="DW992" s="398"/>
      <c r="DX992" s="398"/>
      <c r="DY992" s="398"/>
      <c r="DZ992" s="398"/>
      <c r="EA992" s="398"/>
      <c r="EB992" s="398"/>
      <c r="EC992" s="425"/>
      <c r="ED992" s="153"/>
      <c r="EE992" s="168">
        <v>32360</v>
      </c>
      <c r="EF992" s="163">
        <v>2907.32</v>
      </c>
      <c r="EG992" s="163">
        <v>20000</v>
      </c>
      <c r="EH992" s="164">
        <v>12.86</v>
      </c>
      <c r="EJ992" s="400"/>
      <c r="EK992" s="398"/>
      <c r="EL992" s="424"/>
      <c r="EM992" s="153"/>
      <c r="EN992" s="168">
        <v>32360</v>
      </c>
      <c r="EO992" s="163">
        <v>2792.88</v>
      </c>
      <c r="EP992" s="163">
        <v>20000</v>
      </c>
      <c r="EQ992" s="164">
        <v>12.66</v>
      </c>
      <c r="ES992" s="401"/>
      <c r="ET992" s="398"/>
      <c r="EU992" s="398"/>
      <c r="EV992" s="398"/>
      <c r="EW992" s="398"/>
      <c r="EX992" s="398"/>
      <c r="EY992" s="398"/>
      <c r="EZ992" s="398"/>
      <c r="FA992" s="398"/>
      <c r="FB992" s="398"/>
      <c r="FC992" s="398"/>
      <c r="FD992" s="398"/>
      <c r="FE992" s="398"/>
      <c r="FF992" s="398"/>
      <c r="FG992" s="398"/>
      <c r="FH992" s="398"/>
      <c r="FI992" s="398"/>
      <c r="FJ992" s="398"/>
      <c r="FK992" s="398"/>
    </row>
    <row r="993" spans="2:167" ht="15" customHeight="1" x14ac:dyDescent="0.25">
      <c r="B993" s="704"/>
      <c r="C993" s="704"/>
      <c r="D993" s="704"/>
      <c r="E993" s="704"/>
      <c r="F993" s="704"/>
      <c r="G993" s="399"/>
      <c r="H993" s="179">
        <v>52360</v>
      </c>
      <c r="I993" s="180">
        <v>5479.32</v>
      </c>
      <c r="J993" s="180" t="s">
        <v>296</v>
      </c>
      <c r="K993" s="181">
        <v>15.87</v>
      </c>
      <c r="L993" s="178"/>
      <c r="M993" s="178"/>
      <c r="N993" s="178"/>
      <c r="O993" s="178"/>
      <c r="P993" s="178"/>
      <c r="Q993" s="420"/>
      <c r="R993" s="420"/>
      <c r="S993" s="420"/>
      <c r="T993" s="420"/>
      <c r="U993" s="420"/>
      <c r="V993" s="153"/>
      <c r="W993" s="152"/>
      <c r="X993" s="398"/>
      <c r="Y993" s="398"/>
      <c r="Z993" s="398"/>
      <c r="AA993" s="398"/>
      <c r="AB993" s="398"/>
      <c r="AC993" s="398"/>
      <c r="AD993" s="398"/>
      <c r="AE993" s="398"/>
      <c r="AF993" s="398"/>
      <c r="AG993" s="398"/>
      <c r="AH993" s="398"/>
      <c r="AI993" s="398"/>
      <c r="AJ993" s="398"/>
      <c r="AK993" s="398"/>
      <c r="AL993" s="398"/>
      <c r="AM993" s="398"/>
      <c r="AN993" s="398"/>
      <c r="AO993" s="398"/>
      <c r="AP993" s="398"/>
      <c r="AQ993" s="398"/>
      <c r="AR993" s="398"/>
      <c r="AS993" s="398"/>
      <c r="AT993" s="398"/>
      <c r="AU993" s="398"/>
      <c r="AV993" s="398"/>
      <c r="AW993" s="398"/>
      <c r="AX993" s="398"/>
      <c r="AY993" s="398"/>
      <c r="AZ993" s="398"/>
      <c r="BA993" s="398"/>
      <c r="BB993" s="398"/>
      <c r="BC993" s="398"/>
      <c r="BD993" s="398"/>
      <c r="BE993" s="398"/>
      <c r="BF993" s="398"/>
      <c r="BG993" s="398"/>
      <c r="BH993" s="398"/>
      <c r="BI993" s="398"/>
      <c r="BJ993" s="398"/>
      <c r="BK993" s="398"/>
      <c r="BL993" s="398"/>
      <c r="BM993" s="398"/>
      <c r="BN993" s="398"/>
      <c r="BO993" s="398"/>
      <c r="BP993" s="398"/>
      <c r="BQ993" s="398"/>
      <c r="BR993" s="398"/>
      <c r="BS993" s="398"/>
      <c r="BT993" s="398"/>
      <c r="BU993" s="398"/>
      <c r="BV993" s="398"/>
      <c r="BW993" s="398"/>
      <c r="BX993" s="398"/>
      <c r="BY993" s="398"/>
      <c r="BZ993" s="398"/>
      <c r="CA993" s="398"/>
      <c r="CB993" s="398"/>
      <c r="CC993" s="398"/>
      <c r="CD993" s="398"/>
      <c r="CE993" s="398"/>
      <c r="CF993" s="398"/>
      <c r="CG993" s="398"/>
      <c r="CH993" s="398"/>
      <c r="CI993" s="398"/>
      <c r="CJ993" s="398"/>
      <c r="CK993" s="398"/>
      <c r="CL993" s="398"/>
      <c r="CM993" s="398"/>
      <c r="CN993" s="398"/>
      <c r="CO993" s="398"/>
      <c r="CP993" s="398"/>
      <c r="CQ993" s="398"/>
      <c r="CR993" s="398"/>
      <c r="CS993" s="398"/>
      <c r="CT993" s="398"/>
      <c r="CU993" s="398"/>
      <c r="CV993" s="398"/>
      <c r="CW993" s="398"/>
      <c r="CX993" s="398"/>
      <c r="CY993" s="398"/>
      <c r="CZ993" s="398"/>
      <c r="DA993" s="398"/>
      <c r="DB993" s="398"/>
      <c r="DC993" s="398"/>
      <c r="DD993" s="398"/>
      <c r="DE993" s="398"/>
      <c r="DF993" s="398"/>
      <c r="DG993" s="398"/>
      <c r="DH993" s="398"/>
      <c r="DI993" s="398"/>
      <c r="DJ993" s="398"/>
      <c r="DK993" s="398"/>
      <c r="DL993" s="398"/>
      <c r="DM993" s="398"/>
      <c r="DN993" s="398"/>
      <c r="DO993" s="398"/>
      <c r="DP993" s="398"/>
      <c r="DQ993" s="398"/>
      <c r="DR993" s="398"/>
      <c r="DS993" s="398"/>
      <c r="DT993" s="398"/>
      <c r="DU993" s="398"/>
      <c r="DV993" s="398"/>
      <c r="DW993" s="398"/>
      <c r="DX993" s="398"/>
      <c r="DY993" s="398"/>
      <c r="DZ993" s="398"/>
      <c r="EA993" s="398"/>
      <c r="EB993" s="398"/>
      <c r="EC993" s="425"/>
      <c r="ED993" s="153"/>
      <c r="EE993" s="179">
        <v>52360</v>
      </c>
      <c r="EF993" s="180">
        <v>5479.32</v>
      </c>
      <c r="EG993" s="180" t="s">
        <v>842</v>
      </c>
      <c r="EH993" s="181">
        <v>15.87</v>
      </c>
      <c r="EJ993" s="400"/>
      <c r="EK993" s="398"/>
      <c r="EL993" s="424"/>
      <c r="EM993" s="153"/>
      <c r="EN993" s="179">
        <v>52360</v>
      </c>
      <c r="EO993" s="180">
        <v>5324.88</v>
      </c>
      <c r="EP993" s="180" t="s">
        <v>296</v>
      </c>
      <c r="EQ993" s="181">
        <v>15.77</v>
      </c>
      <c r="ES993" s="401"/>
      <c r="ET993" s="398"/>
      <c r="EU993" s="398"/>
      <c r="EV993" s="398"/>
      <c r="EW993" s="398"/>
      <c r="EX993" s="398"/>
      <c r="EY993" s="398"/>
      <c r="EZ993" s="398"/>
      <c r="FA993" s="398"/>
      <c r="FB993" s="398"/>
      <c r="FC993" s="398"/>
      <c r="FD993" s="398"/>
      <c r="FE993" s="398"/>
      <c r="FF993" s="398"/>
      <c r="FG993" s="398"/>
      <c r="FH993" s="398"/>
      <c r="FI993" s="398"/>
      <c r="FJ993" s="398"/>
      <c r="FK993" s="398"/>
    </row>
    <row r="994" spans="2:167" ht="15" customHeight="1" x14ac:dyDescent="0.25">
      <c r="B994" s="704"/>
      <c r="C994" s="704"/>
      <c r="D994" s="704"/>
      <c r="E994" s="704"/>
      <c r="F994" s="704"/>
      <c r="G994" s="399"/>
      <c r="H994" s="174" t="s">
        <v>299</v>
      </c>
      <c r="I994" s="163"/>
      <c r="J994" s="162"/>
      <c r="K994" s="173"/>
      <c r="L994" s="178"/>
      <c r="M994" s="178"/>
      <c r="N994" s="178"/>
      <c r="O994" s="178"/>
      <c r="P994" s="178"/>
      <c r="Q994" s="420"/>
      <c r="R994" s="420"/>
      <c r="S994" s="420"/>
      <c r="T994" s="420"/>
      <c r="U994" s="420"/>
      <c r="V994" s="153"/>
      <c r="W994" s="152"/>
      <c r="X994" s="398"/>
      <c r="Y994" s="398"/>
      <c r="Z994" s="398"/>
      <c r="AA994" s="398"/>
      <c r="AB994" s="398"/>
      <c r="AC994" s="398"/>
      <c r="AD994" s="398"/>
      <c r="AE994" s="398"/>
      <c r="AF994" s="398"/>
      <c r="AG994" s="398"/>
      <c r="AH994" s="398"/>
      <c r="AI994" s="398"/>
      <c r="AJ994" s="398"/>
      <c r="AK994" s="398"/>
      <c r="AL994" s="398"/>
      <c r="AM994" s="398"/>
      <c r="AN994" s="398"/>
      <c r="AO994" s="398"/>
      <c r="AP994" s="398"/>
      <c r="AQ994" s="398"/>
      <c r="AR994" s="398"/>
      <c r="AS994" s="398"/>
      <c r="AT994" s="398"/>
      <c r="AU994" s="398"/>
      <c r="AV994" s="398"/>
      <c r="AW994" s="398"/>
      <c r="AX994" s="398"/>
      <c r="AY994" s="398"/>
      <c r="AZ994" s="398"/>
      <c r="BA994" s="398"/>
      <c r="BB994" s="398"/>
      <c r="BC994" s="398"/>
      <c r="BD994" s="398"/>
      <c r="BE994" s="398"/>
      <c r="BF994" s="398"/>
      <c r="BG994" s="398"/>
      <c r="BH994" s="398"/>
      <c r="BI994" s="398"/>
      <c r="BJ994" s="398"/>
      <c r="BK994" s="398"/>
      <c r="BL994" s="398"/>
      <c r="BM994" s="398"/>
      <c r="BN994" s="398"/>
      <c r="BO994" s="398"/>
      <c r="BP994" s="398"/>
      <c r="BQ994" s="398"/>
      <c r="BR994" s="398"/>
      <c r="BS994" s="398"/>
      <c r="BT994" s="398"/>
      <c r="BU994" s="398"/>
      <c r="BV994" s="398"/>
      <c r="BW994" s="398"/>
      <c r="BX994" s="398"/>
      <c r="BY994" s="398"/>
      <c r="BZ994" s="398"/>
      <c r="CA994" s="398"/>
      <c r="CB994" s="398"/>
      <c r="CC994" s="398"/>
      <c r="CD994" s="398"/>
      <c r="CE994" s="398"/>
      <c r="CF994" s="398"/>
      <c r="CG994" s="398"/>
      <c r="CH994" s="398"/>
      <c r="CI994" s="398"/>
      <c r="CJ994" s="398"/>
      <c r="CK994" s="398"/>
      <c r="CL994" s="398"/>
      <c r="CM994" s="398"/>
      <c r="CN994" s="398"/>
      <c r="CO994" s="398"/>
      <c r="CP994" s="398"/>
      <c r="CQ994" s="398"/>
      <c r="CR994" s="398"/>
      <c r="CS994" s="398"/>
      <c r="CT994" s="398"/>
      <c r="CU994" s="398"/>
      <c r="CV994" s="398"/>
      <c r="CW994" s="398"/>
      <c r="CX994" s="398"/>
      <c r="CY994" s="398"/>
      <c r="CZ994" s="398"/>
      <c r="DA994" s="398"/>
      <c r="DB994" s="398"/>
      <c r="DC994" s="398"/>
      <c r="DD994" s="398"/>
      <c r="DE994" s="398"/>
      <c r="DF994" s="398"/>
      <c r="DG994" s="398"/>
      <c r="DH994" s="398"/>
      <c r="DI994" s="398"/>
      <c r="DJ994" s="398"/>
      <c r="DK994" s="398"/>
      <c r="DL994" s="398"/>
      <c r="DM994" s="398"/>
      <c r="DN994" s="398"/>
      <c r="DO994" s="398"/>
      <c r="DP994" s="398"/>
      <c r="DQ994" s="398"/>
      <c r="DR994" s="398"/>
      <c r="DS994" s="398"/>
      <c r="DT994" s="398"/>
      <c r="DU994" s="398"/>
      <c r="DV994" s="398"/>
      <c r="DW994" s="398"/>
      <c r="DX994" s="398"/>
      <c r="DY994" s="398"/>
      <c r="DZ994" s="398"/>
      <c r="EA994" s="398"/>
      <c r="EB994" s="398"/>
      <c r="EC994" s="425"/>
      <c r="ED994" s="153"/>
      <c r="EE994" s="174"/>
      <c r="EF994" s="163"/>
      <c r="EG994" s="162"/>
      <c r="EH994" s="173"/>
      <c r="EJ994" s="400"/>
      <c r="EK994" s="398"/>
      <c r="EL994" s="424"/>
      <c r="EM994" s="153"/>
      <c r="EN994" s="174"/>
      <c r="EO994" s="163"/>
      <c r="EP994" s="162"/>
      <c r="EQ994" s="173"/>
      <c r="ES994" s="401"/>
      <c r="ET994" s="398"/>
      <c r="EU994" s="398"/>
      <c r="EV994" s="398"/>
      <c r="EW994" s="398"/>
      <c r="EX994" s="398"/>
      <c r="EY994" s="398"/>
      <c r="EZ994" s="398"/>
      <c r="FA994" s="398"/>
      <c r="FB994" s="398"/>
      <c r="FC994" s="398"/>
      <c r="FD994" s="398"/>
      <c r="FE994" s="398"/>
      <c r="FF994" s="398"/>
      <c r="FG994" s="398"/>
      <c r="FH994" s="398"/>
      <c r="FI994" s="398"/>
      <c r="FJ994" s="398"/>
      <c r="FK994" s="398"/>
    </row>
    <row r="995" spans="2:167" ht="15" customHeight="1" x14ac:dyDescent="0.25">
      <c r="B995" s="704"/>
      <c r="C995" s="704"/>
      <c r="D995" s="704"/>
      <c r="E995" s="704"/>
      <c r="F995" s="704"/>
      <c r="G995" s="399"/>
      <c r="H995" s="178"/>
      <c r="I995" s="178"/>
      <c r="J995" s="178"/>
      <c r="K995" s="178"/>
      <c r="L995" s="178"/>
      <c r="M995" s="178"/>
      <c r="N995" s="178"/>
      <c r="O995" s="178"/>
      <c r="P995" s="178"/>
      <c r="Q995" s="420"/>
      <c r="R995" s="420"/>
      <c r="S995" s="420"/>
      <c r="T995" s="420"/>
      <c r="U995" s="420"/>
      <c r="V995" s="153"/>
      <c r="W995" s="152"/>
      <c r="X995" s="398"/>
      <c r="Y995" s="398"/>
      <c r="Z995" s="398"/>
      <c r="AA995" s="398"/>
      <c r="AB995" s="398"/>
      <c r="AC995" s="398"/>
      <c r="AD995" s="398"/>
      <c r="AE995" s="398"/>
      <c r="AF995" s="398"/>
      <c r="AG995" s="398"/>
      <c r="AH995" s="398"/>
      <c r="AI995" s="398"/>
      <c r="AJ995" s="398"/>
      <c r="AK995" s="398"/>
      <c r="AL995" s="398"/>
      <c r="AM995" s="398"/>
      <c r="AN995" s="398"/>
      <c r="AO995" s="398"/>
      <c r="AP995" s="398"/>
      <c r="AQ995" s="398"/>
      <c r="AR995" s="398"/>
      <c r="AS995" s="398"/>
      <c r="AT995" s="398"/>
      <c r="AU995" s="398"/>
      <c r="AV995" s="398"/>
      <c r="AW995" s="398"/>
      <c r="AX995" s="398"/>
      <c r="AY995" s="398"/>
      <c r="AZ995" s="398"/>
      <c r="BA995" s="398"/>
      <c r="BB995" s="398"/>
      <c r="BC995" s="398"/>
      <c r="BD995" s="398"/>
      <c r="BE995" s="398"/>
      <c r="BF995" s="398"/>
      <c r="BG995" s="398"/>
      <c r="BH995" s="398"/>
      <c r="BI995" s="398"/>
      <c r="BJ995" s="398"/>
      <c r="BK995" s="398"/>
      <c r="BL995" s="398"/>
      <c r="BM995" s="398"/>
      <c r="BN995" s="398"/>
      <c r="BO995" s="398"/>
      <c r="BP995" s="398"/>
      <c r="BQ995" s="398"/>
      <c r="BR995" s="398"/>
      <c r="BS995" s="398"/>
      <c r="BT995" s="398"/>
      <c r="BU995" s="398"/>
      <c r="BV995" s="398"/>
      <c r="BW995" s="398"/>
      <c r="BX995" s="398"/>
      <c r="BY995" s="398"/>
      <c r="BZ995" s="398"/>
      <c r="CA995" s="398"/>
      <c r="CB995" s="398"/>
      <c r="CC995" s="398"/>
      <c r="CD995" s="398"/>
      <c r="CE995" s="398"/>
      <c r="CF995" s="398"/>
      <c r="CG995" s="398"/>
      <c r="CH995" s="398"/>
      <c r="CI995" s="398"/>
      <c r="CJ995" s="398"/>
      <c r="CK995" s="398"/>
      <c r="CL995" s="398"/>
      <c r="CM995" s="398"/>
      <c r="CN995" s="398"/>
      <c r="CO995" s="398"/>
      <c r="CP995" s="398"/>
      <c r="CQ995" s="398"/>
      <c r="CR995" s="398"/>
      <c r="CS995" s="398"/>
      <c r="CT995" s="398"/>
      <c r="CU995" s="398"/>
      <c r="CV995" s="398"/>
      <c r="CW995" s="398"/>
      <c r="CX995" s="398"/>
      <c r="CY995" s="398"/>
      <c r="CZ995" s="398"/>
      <c r="DA995" s="398"/>
      <c r="DB995" s="398"/>
      <c r="DC995" s="398"/>
      <c r="DD995" s="398"/>
      <c r="DE995" s="398"/>
      <c r="DF995" s="398"/>
      <c r="DG995" s="398"/>
      <c r="DH995" s="398"/>
      <c r="DI995" s="398"/>
      <c r="DJ995" s="398"/>
      <c r="DK995" s="398"/>
      <c r="DL995" s="398"/>
      <c r="DM995" s="398"/>
      <c r="DN995" s="398"/>
      <c r="DO995" s="398"/>
      <c r="DP995" s="398"/>
      <c r="DQ995" s="398"/>
      <c r="DR995" s="398"/>
      <c r="DS995" s="398"/>
      <c r="DT995" s="398"/>
      <c r="DU995" s="398"/>
      <c r="DV995" s="398"/>
      <c r="DW995" s="398"/>
      <c r="DX995" s="398"/>
      <c r="DY995" s="398"/>
      <c r="DZ995" s="398"/>
      <c r="EA995" s="398"/>
      <c r="EB995" s="398"/>
      <c r="EC995" s="425"/>
      <c r="ED995" s="153"/>
      <c r="EE995" s="687" t="s">
        <v>300</v>
      </c>
      <c r="EF995" s="688"/>
      <c r="EG995" s="688"/>
      <c r="EH995" s="689"/>
      <c r="EJ995" s="400"/>
      <c r="EK995" s="398"/>
      <c r="EL995" s="424"/>
      <c r="EM995" s="153"/>
      <c r="EN995" s="687" t="s">
        <v>300</v>
      </c>
      <c r="EO995" s="688"/>
      <c r="EP995" s="688"/>
      <c r="EQ995" s="689"/>
      <c r="ES995" s="401"/>
      <c r="ET995" s="398"/>
      <c r="EU995" s="398"/>
      <c r="EV995" s="398"/>
      <c r="EW995" s="398"/>
      <c r="EX995" s="398"/>
      <c r="EY995" s="398"/>
      <c r="EZ995" s="398"/>
      <c r="FA995" s="398"/>
      <c r="FB995" s="398"/>
      <c r="FC995" s="398"/>
      <c r="FD995" s="398"/>
      <c r="FE995" s="398"/>
      <c r="FF995" s="398"/>
      <c r="FG995" s="398"/>
      <c r="FH995" s="398"/>
      <c r="FI995" s="398"/>
      <c r="FJ995" s="398"/>
      <c r="FK995" s="398"/>
    </row>
    <row r="996" spans="2:167" ht="15" customHeight="1" x14ac:dyDescent="0.25">
      <c r="B996" s="704"/>
      <c r="C996" s="704"/>
      <c r="D996" s="704"/>
      <c r="E996" s="704"/>
      <c r="F996" s="704"/>
      <c r="G996" s="399"/>
      <c r="H996" s="687" t="s">
        <v>300</v>
      </c>
      <c r="I996" s="688"/>
      <c r="J996" s="688"/>
      <c r="K996" s="689"/>
      <c r="L996" s="178"/>
      <c r="M996" s="687" t="s">
        <v>310</v>
      </c>
      <c r="N996" s="688"/>
      <c r="O996" s="688"/>
      <c r="P996" s="689"/>
      <c r="Q996" s="420"/>
      <c r="R996" s="420"/>
      <c r="S996" s="420"/>
      <c r="T996" s="420"/>
      <c r="U996" s="420"/>
      <c r="V996" s="153"/>
      <c r="W996" s="152"/>
      <c r="X996" s="398"/>
      <c r="Y996" s="398"/>
      <c r="Z996" s="398"/>
      <c r="AA996" s="398"/>
      <c r="AB996" s="398"/>
      <c r="AC996" s="398"/>
      <c r="AD996" s="398"/>
      <c r="AE996" s="398"/>
      <c r="AF996" s="398"/>
      <c r="AG996" s="398"/>
      <c r="AH996" s="398"/>
      <c r="AI996" s="398"/>
      <c r="AJ996" s="398"/>
      <c r="AK996" s="398"/>
      <c r="AL996" s="398"/>
      <c r="AM996" s="398"/>
      <c r="AN996" s="398"/>
      <c r="AO996" s="398"/>
      <c r="AP996" s="398"/>
      <c r="AQ996" s="398"/>
      <c r="AR996" s="398"/>
      <c r="AS996" s="398"/>
      <c r="AT996" s="398"/>
      <c r="AU996" s="398"/>
      <c r="AV996" s="398"/>
      <c r="AW996" s="398"/>
      <c r="AX996" s="398"/>
      <c r="AY996" s="398"/>
      <c r="AZ996" s="398"/>
      <c r="BA996" s="398"/>
      <c r="BB996" s="398"/>
      <c r="BC996" s="398"/>
      <c r="BD996" s="398"/>
      <c r="BE996" s="398"/>
      <c r="BF996" s="398"/>
      <c r="BG996" s="398"/>
      <c r="BH996" s="398"/>
      <c r="BI996" s="398"/>
      <c r="BJ996" s="398"/>
      <c r="BK996" s="398"/>
      <c r="BL996" s="398"/>
      <c r="BM996" s="398"/>
      <c r="BN996" s="398"/>
      <c r="BO996" s="398"/>
      <c r="BP996" s="398"/>
      <c r="BQ996" s="398"/>
      <c r="BR996" s="398"/>
      <c r="BS996" s="398"/>
      <c r="BT996" s="398"/>
      <c r="BU996" s="398"/>
      <c r="BV996" s="398"/>
      <c r="BW996" s="398"/>
      <c r="BX996" s="398"/>
      <c r="BY996" s="398"/>
      <c r="BZ996" s="398"/>
      <c r="CA996" s="398"/>
      <c r="CB996" s="398"/>
      <c r="CC996" s="398"/>
      <c r="CD996" s="398"/>
      <c r="CE996" s="398"/>
      <c r="CF996" s="398"/>
      <c r="CG996" s="398"/>
      <c r="CH996" s="398"/>
      <c r="CI996" s="398"/>
      <c r="CJ996" s="398"/>
      <c r="CK996" s="398"/>
      <c r="CL996" s="398"/>
      <c r="CM996" s="398"/>
      <c r="CN996" s="398"/>
      <c r="CO996" s="398"/>
      <c r="CP996" s="398"/>
      <c r="CQ996" s="398"/>
      <c r="CR996" s="398"/>
      <c r="CS996" s="398"/>
      <c r="CT996" s="398"/>
      <c r="CU996" s="398"/>
      <c r="CV996" s="398"/>
      <c r="CW996" s="398"/>
      <c r="CX996" s="398"/>
      <c r="CY996" s="398"/>
      <c r="CZ996" s="398"/>
      <c r="DA996" s="398"/>
      <c r="DB996" s="398"/>
      <c r="DC996" s="398"/>
      <c r="DD996" s="398"/>
      <c r="DE996" s="398"/>
      <c r="DF996" s="398"/>
      <c r="DG996" s="398"/>
      <c r="DH996" s="398"/>
      <c r="DI996" s="398"/>
      <c r="DJ996" s="398"/>
      <c r="DK996" s="398"/>
      <c r="DL996" s="398"/>
      <c r="DM996" s="398"/>
      <c r="DN996" s="398"/>
      <c r="DO996" s="398"/>
      <c r="DP996" s="398"/>
      <c r="DQ996" s="398"/>
      <c r="DR996" s="398"/>
      <c r="DS996" s="398"/>
      <c r="DT996" s="398"/>
      <c r="DU996" s="398"/>
      <c r="DV996" s="398"/>
      <c r="DW996" s="398"/>
      <c r="DX996" s="398"/>
      <c r="DY996" s="398"/>
      <c r="DZ996" s="398"/>
      <c r="EA996" s="398"/>
      <c r="EB996" s="398"/>
      <c r="EC996" s="425"/>
      <c r="ED996" s="153"/>
      <c r="EE996" s="690"/>
      <c r="EF996" s="691"/>
      <c r="EG996" s="691"/>
      <c r="EH996" s="692"/>
      <c r="EJ996" s="400"/>
      <c r="EK996" s="398"/>
      <c r="EL996" s="424"/>
      <c r="EM996" s="153"/>
      <c r="EN996" s="690"/>
      <c r="EO996" s="691"/>
      <c r="EP996" s="691"/>
      <c r="EQ996" s="692"/>
      <c r="ES996" s="401"/>
      <c r="ET996" s="398"/>
      <c r="EU996" s="398"/>
      <c r="EV996" s="398"/>
      <c r="EW996" s="398"/>
      <c r="EX996" s="398"/>
      <c r="EY996" s="398"/>
      <c r="EZ996" s="398"/>
      <c r="FA996" s="398"/>
      <c r="FB996" s="398"/>
      <c r="FC996" s="398"/>
      <c r="FD996" s="398"/>
      <c r="FE996" s="398"/>
      <c r="FF996" s="398"/>
      <c r="FG996" s="398"/>
      <c r="FH996" s="398"/>
      <c r="FI996" s="398"/>
      <c r="FJ996" s="398"/>
      <c r="FK996" s="398"/>
    </row>
    <row r="997" spans="2:167" ht="15" customHeight="1" x14ac:dyDescent="0.25">
      <c r="B997" s="704"/>
      <c r="C997" s="704"/>
      <c r="D997" s="704"/>
      <c r="E997" s="704"/>
      <c r="F997" s="704"/>
      <c r="G997" s="399"/>
      <c r="H997" s="690"/>
      <c r="I997" s="691"/>
      <c r="J997" s="691"/>
      <c r="K997" s="692"/>
      <c r="L997" s="178"/>
      <c r="M997" s="690"/>
      <c r="N997" s="691"/>
      <c r="O997" s="691"/>
      <c r="P997" s="692"/>
      <c r="Q997" s="402"/>
      <c r="R997" s="402"/>
      <c r="S997" s="402"/>
      <c r="T997" s="402"/>
      <c r="U997" s="402"/>
      <c r="V997" s="153"/>
      <c r="W997" s="152"/>
      <c r="X997" s="398"/>
      <c r="Y997" s="398"/>
      <c r="Z997" s="398"/>
      <c r="AA997" s="398"/>
      <c r="AB997" s="398"/>
      <c r="AC997" s="398"/>
      <c r="AD997" s="398"/>
      <c r="AE997" s="398"/>
      <c r="AF997" s="398"/>
      <c r="AG997" s="398"/>
      <c r="AH997" s="398"/>
      <c r="AI997" s="398"/>
      <c r="AJ997" s="398"/>
      <c r="AK997" s="398"/>
      <c r="AL997" s="398"/>
      <c r="AM997" s="398"/>
      <c r="AN997" s="398"/>
      <c r="AO997" s="398"/>
      <c r="AP997" s="398"/>
      <c r="AQ997" s="398"/>
      <c r="AR997" s="398"/>
      <c r="AS997" s="398"/>
      <c r="AT997" s="398"/>
      <c r="AU997" s="398"/>
      <c r="AV997" s="398"/>
      <c r="AW997" s="398"/>
      <c r="AX997" s="398"/>
      <c r="AY997" s="398"/>
      <c r="AZ997" s="398"/>
      <c r="BA997" s="398"/>
      <c r="BB997" s="398"/>
      <c r="BC997" s="398"/>
      <c r="BD997" s="398"/>
      <c r="BE997" s="398"/>
      <c r="BF997" s="398"/>
      <c r="BG997" s="398"/>
      <c r="BH997" s="398"/>
      <c r="BI997" s="398"/>
      <c r="BJ997" s="398"/>
      <c r="BK997" s="398"/>
      <c r="BL997" s="398"/>
      <c r="BM997" s="398"/>
      <c r="BN997" s="398"/>
      <c r="BO997" s="398"/>
      <c r="BP997" s="398"/>
      <c r="BQ997" s="398"/>
      <c r="BR997" s="398"/>
      <c r="BS997" s="398"/>
      <c r="BT997" s="398"/>
      <c r="BU997" s="398"/>
      <c r="BV997" s="398"/>
      <c r="BW997" s="398"/>
      <c r="BX997" s="398"/>
      <c r="BY997" s="398"/>
      <c r="BZ997" s="398"/>
      <c r="CA997" s="398"/>
      <c r="CB997" s="398"/>
      <c r="CC997" s="398"/>
      <c r="CD997" s="398"/>
      <c r="CE997" s="398"/>
      <c r="CF997" s="398"/>
      <c r="CG997" s="398"/>
      <c r="CH997" s="398"/>
      <c r="CI997" s="398"/>
      <c r="CJ997" s="398"/>
      <c r="CK997" s="398"/>
      <c r="CL997" s="398"/>
      <c r="CM997" s="398"/>
      <c r="CN997" s="398"/>
      <c r="CO997" s="398"/>
      <c r="CP997" s="398"/>
      <c r="CQ997" s="398"/>
      <c r="CR997" s="398"/>
      <c r="CS997" s="398"/>
      <c r="CT997" s="398"/>
      <c r="CU997" s="398"/>
      <c r="CV997" s="398"/>
      <c r="CW997" s="398"/>
      <c r="CX997" s="398"/>
      <c r="CY997" s="398"/>
      <c r="CZ997" s="398"/>
      <c r="DA997" s="398"/>
      <c r="DB997" s="398"/>
      <c r="DC997" s="398"/>
      <c r="DD997" s="398"/>
      <c r="DE997" s="398"/>
      <c r="DF997" s="398"/>
      <c r="DG997" s="398"/>
      <c r="DH997" s="398"/>
      <c r="DI997" s="398"/>
      <c r="DJ997" s="398"/>
      <c r="DK997" s="398"/>
      <c r="DL997" s="398"/>
      <c r="DM997" s="398"/>
      <c r="DN997" s="398"/>
      <c r="DO997" s="398"/>
      <c r="DP997" s="398"/>
      <c r="DQ997" s="398"/>
      <c r="DR997" s="398"/>
      <c r="DS997" s="398"/>
      <c r="DT997" s="398"/>
      <c r="DU997" s="398"/>
      <c r="DV997" s="398"/>
      <c r="DW997" s="398"/>
      <c r="DX997" s="398"/>
      <c r="DY997" s="398"/>
      <c r="DZ997" s="398"/>
      <c r="EA997" s="398"/>
      <c r="EB997" s="398"/>
      <c r="EC997" s="425"/>
      <c r="ED997" s="153"/>
      <c r="EE997" s="697" t="s">
        <v>286</v>
      </c>
      <c r="EF997" s="693" t="s">
        <v>287</v>
      </c>
      <c r="EG997" s="693" t="s">
        <v>288</v>
      </c>
      <c r="EH997" s="699" t="s">
        <v>289</v>
      </c>
      <c r="EJ997" s="400"/>
      <c r="EK997" s="398"/>
      <c r="EL997" s="424"/>
      <c r="EM997" s="153"/>
      <c r="EN997" s="697" t="s">
        <v>286</v>
      </c>
      <c r="EO997" s="693" t="s">
        <v>287</v>
      </c>
      <c r="EP997" s="693" t="s">
        <v>288</v>
      </c>
      <c r="EQ997" s="699" t="s">
        <v>289</v>
      </c>
      <c r="ES997" s="401"/>
      <c r="ET997" s="398"/>
      <c r="EU997" s="398"/>
      <c r="EV997" s="398"/>
      <c r="EW997" s="398"/>
      <c r="EX997" s="398"/>
      <c r="EY997" s="398"/>
      <c r="EZ997" s="398"/>
      <c r="FA997" s="398"/>
      <c r="FB997" s="398"/>
      <c r="FC997" s="398"/>
      <c r="FD997" s="398"/>
      <c r="FE997" s="398"/>
      <c r="FF997" s="398"/>
      <c r="FG997" s="398"/>
      <c r="FH997" s="398"/>
      <c r="FI997" s="398"/>
      <c r="FJ997" s="398"/>
      <c r="FK997" s="398"/>
    </row>
    <row r="998" spans="2:167" ht="15" customHeight="1" x14ac:dyDescent="0.25">
      <c r="B998" s="704"/>
      <c r="C998" s="704"/>
      <c r="D998" s="704"/>
      <c r="E998" s="704"/>
      <c r="F998" s="704"/>
      <c r="G998" s="399"/>
      <c r="H998" s="697" t="s">
        <v>286</v>
      </c>
      <c r="I998" s="693" t="s">
        <v>287</v>
      </c>
      <c r="J998" s="693" t="s">
        <v>288</v>
      </c>
      <c r="K998" s="699" t="s">
        <v>289</v>
      </c>
      <c r="L998" s="178"/>
      <c r="M998" s="697" t="s">
        <v>290</v>
      </c>
      <c r="N998" s="693" t="s">
        <v>287</v>
      </c>
      <c r="O998" s="701" t="s">
        <v>291</v>
      </c>
      <c r="P998" s="699" t="s">
        <v>289</v>
      </c>
      <c r="Q998" s="402"/>
      <c r="R998" s="402"/>
      <c r="S998" s="402"/>
      <c r="T998" s="402"/>
      <c r="U998" s="402"/>
      <c r="V998" s="153"/>
      <c r="W998" s="152"/>
      <c r="X998" s="398"/>
      <c r="Y998" s="398"/>
      <c r="Z998" s="398"/>
      <c r="AA998" s="398"/>
      <c r="AB998" s="398"/>
      <c r="AC998" s="398"/>
      <c r="AD998" s="398"/>
      <c r="AE998" s="398"/>
      <c r="AF998" s="398"/>
      <c r="AG998" s="398"/>
      <c r="AH998" s="398"/>
      <c r="AI998" s="398"/>
      <c r="AJ998" s="398"/>
      <c r="AK998" s="398"/>
      <c r="AL998" s="398"/>
      <c r="AM998" s="398"/>
      <c r="AN998" s="398"/>
      <c r="AO998" s="398"/>
      <c r="AP998" s="398"/>
      <c r="AQ998" s="398"/>
      <c r="AR998" s="398"/>
      <c r="AS998" s="398"/>
      <c r="AT998" s="398"/>
      <c r="AU998" s="398"/>
      <c r="AV998" s="398"/>
      <c r="AW998" s="398"/>
      <c r="AX998" s="398"/>
      <c r="AY998" s="398"/>
      <c r="AZ998" s="398"/>
      <c r="BA998" s="398"/>
      <c r="BB998" s="398"/>
      <c r="BC998" s="398"/>
      <c r="BD998" s="398"/>
      <c r="BE998" s="398"/>
      <c r="BF998" s="398"/>
      <c r="BG998" s="398"/>
      <c r="BH998" s="398"/>
      <c r="BI998" s="398"/>
      <c r="BJ998" s="398"/>
      <c r="BK998" s="398"/>
      <c r="BL998" s="398"/>
      <c r="BM998" s="398"/>
      <c r="BN998" s="398"/>
      <c r="BO998" s="398"/>
      <c r="BP998" s="398"/>
      <c r="BQ998" s="398"/>
      <c r="BR998" s="398"/>
      <c r="BS998" s="398"/>
      <c r="BT998" s="398"/>
      <c r="BU998" s="398"/>
      <c r="BV998" s="398"/>
      <c r="BW998" s="398"/>
      <c r="BX998" s="398"/>
      <c r="BY998" s="398"/>
      <c r="BZ998" s="398"/>
      <c r="CA998" s="398"/>
      <c r="CB998" s="398"/>
      <c r="CC998" s="398"/>
      <c r="CD998" s="398"/>
      <c r="CE998" s="398"/>
      <c r="CF998" s="398"/>
      <c r="CG998" s="398"/>
      <c r="CH998" s="398"/>
      <c r="CI998" s="398"/>
      <c r="CJ998" s="398"/>
      <c r="CK998" s="398"/>
      <c r="CL998" s="398"/>
      <c r="CM998" s="398"/>
      <c r="CN998" s="398"/>
      <c r="CO998" s="398"/>
      <c r="CP998" s="398"/>
      <c r="CQ998" s="398"/>
      <c r="CR998" s="398"/>
      <c r="CS998" s="398"/>
      <c r="CT998" s="398"/>
      <c r="CU998" s="398"/>
      <c r="CV998" s="398"/>
      <c r="CW998" s="398"/>
      <c r="CX998" s="398"/>
      <c r="CY998" s="398"/>
      <c r="CZ998" s="398"/>
      <c r="DA998" s="398"/>
      <c r="DB998" s="398"/>
      <c r="DC998" s="398"/>
      <c r="DD998" s="398"/>
      <c r="DE998" s="398"/>
      <c r="DF998" s="398"/>
      <c r="DG998" s="398"/>
      <c r="DH998" s="398"/>
      <c r="DI998" s="398"/>
      <c r="DJ998" s="398"/>
      <c r="DK998" s="398"/>
      <c r="DL998" s="398"/>
      <c r="DM998" s="398"/>
      <c r="DN998" s="398"/>
      <c r="DO998" s="398"/>
      <c r="DP998" s="398"/>
      <c r="DQ998" s="398"/>
      <c r="DR998" s="398"/>
      <c r="DS998" s="398"/>
      <c r="DT998" s="398"/>
      <c r="DU998" s="398"/>
      <c r="DV998" s="398"/>
      <c r="DW998" s="398"/>
      <c r="DX998" s="398"/>
      <c r="DY998" s="398"/>
      <c r="DZ998" s="398"/>
      <c r="EA998" s="398"/>
      <c r="EB998" s="398"/>
      <c r="EC998" s="425"/>
      <c r="ED998" s="153"/>
      <c r="EE998" s="698"/>
      <c r="EF998" s="694"/>
      <c r="EG998" s="694"/>
      <c r="EH998" s="700"/>
      <c r="EJ998" s="400"/>
      <c r="EK998" s="398"/>
      <c r="EL998" s="424"/>
      <c r="EM998" s="153"/>
      <c r="EN998" s="698"/>
      <c r="EO998" s="694"/>
      <c r="EP998" s="694"/>
      <c r="EQ998" s="700"/>
      <c r="ES998" s="401"/>
      <c r="ET998" s="398"/>
      <c r="EU998" s="398"/>
      <c r="EV998" s="398"/>
      <c r="EW998" s="398"/>
      <c r="EX998" s="398"/>
      <c r="EY998" s="398"/>
      <c r="EZ998" s="398"/>
      <c r="FA998" s="398"/>
      <c r="FB998" s="398"/>
      <c r="FC998" s="398"/>
      <c r="FD998" s="398"/>
      <c r="FE998" s="398"/>
      <c r="FF998" s="398"/>
      <c r="FG998" s="398"/>
      <c r="FH998" s="398"/>
      <c r="FI998" s="398"/>
      <c r="FJ998" s="398"/>
      <c r="FK998" s="398"/>
    </row>
    <row r="999" spans="2:167" ht="15" customHeight="1" x14ac:dyDescent="0.25">
      <c r="B999" s="704"/>
      <c r="C999" s="704"/>
      <c r="D999" s="704"/>
      <c r="E999" s="704"/>
      <c r="F999" s="704"/>
      <c r="G999" s="399"/>
      <c r="H999" s="698"/>
      <c r="I999" s="694"/>
      <c r="J999" s="694"/>
      <c r="K999" s="700"/>
      <c r="L999" s="178"/>
      <c r="M999" s="698"/>
      <c r="N999" s="694"/>
      <c r="O999" s="702"/>
      <c r="P999" s="700"/>
      <c r="Q999" s="403"/>
      <c r="R999" s="403"/>
      <c r="S999" s="403"/>
      <c r="T999" s="403"/>
      <c r="U999" s="403"/>
      <c r="V999" s="153"/>
      <c r="W999" s="152"/>
      <c r="X999" s="398"/>
      <c r="Y999" s="398"/>
      <c r="Z999" s="398"/>
      <c r="AA999" s="398"/>
      <c r="AB999" s="398"/>
      <c r="AC999" s="398"/>
      <c r="AD999" s="398"/>
      <c r="AE999" s="398"/>
      <c r="AF999" s="398"/>
      <c r="AG999" s="398"/>
      <c r="AH999" s="398"/>
      <c r="AI999" s="398"/>
      <c r="AJ999" s="398"/>
      <c r="AK999" s="398"/>
      <c r="AL999" s="398"/>
      <c r="AM999" s="398"/>
      <c r="AN999" s="398"/>
      <c r="AO999" s="398"/>
      <c r="AP999" s="398"/>
      <c r="AQ999" s="398"/>
      <c r="AR999" s="398"/>
      <c r="AS999" s="398"/>
      <c r="AT999" s="398"/>
      <c r="AU999" s="398"/>
      <c r="AV999" s="398"/>
      <c r="AW999" s="398"/>
      <c r="AX999" s="398"/>
      <c r="AY999" s="398"/>
      <c r="AZ999" s="398"/>
      <c r="BA999" s="398"/>
      <c r="BB999" s="398"/>
      <c r="BC999" s="398"/>
      <c r="BD999" s="398"/>
      <c r="BE999" s="398"/>
      <c r="BF999" s="398"/>
      <c r="BG999" s="398"/>
      <c r="BH999" s="398"/>
      <c r="BI999" s="398"/>
      <c r="BJ999" s="398"/>
      <c r="BK999" s="398"/>
      <c r="BL999" s="398"/>
      <c r="BM999" s="398"/>
      <c r="BN999" s="398"/>
      <c r="BO999" s="398"/>
      <c r="BP999" s="398"/>
      <c r="BQ999" s="398"/>
      <c r="BR999" s="398"/>
      <c r="BS999" s="398"/>
      <c r="BT999" s="398"/>
      <c r="BU999" s="398"/>
      <c r="BV999" s="398"/>
      <c r="BW999" s="398"/>
      <c r="BX999" s="398"/>
      <c r="BY999" s="398"/>
      <c r="BZ999" s="398"/>
      <c r="CA999" s="398"/>
      <c r="CB999" s="398"/>
      <c r="CC999" s="398"/>
      <c r="CD999" s="398"/>
      <c r="CE999" s="398"/>
      <c r="CF999" s="398"/>
      <c r="CG999" s="398"/>
      <c r="CH999" s="398"/>
      <c r="CI999" s="398"/>
      <c r="CJ999" s="398"/>
      <c r="CK999" s="398"/>
      <c r="CL999" s="398"/>
      <c r="CM999" s="398"/>
      <c r="CN999" s="398"/>
      <c r="CO999" s="398"/>
      <c r="CP999" s="398"/>
      <c r="CQ999" s="398"/>
      <c r="CR999" s="398"/>
      <c r="CS999" s="398"/>
      <c r="CT999" s="398"/>
      <c r="CU999" s="398"/>
      <c r="CV999" s="398"/>
      <c r="CW999" s="398"/>
      <c r="CX999" s="398"/>
      <c r="CY999" s="398"/>
      <c r="CZ999" s="398"/>
      <c r="DA999" s="398"/>
      <c r="DB999" s="398"/>
      <c r="DC999" s="398"/>
      <c r="DD999" s="398"/>
      <c r="DE999" s="398"/>
      <c r="DF999" s="398"/>
      <c r="DG999" s="398"/>
      <c r="DH999" s="398"/>
      <c r="DI999" s="398"/>
      <c r="DJ999" s="398"/>
      <c r="DK999" s="398"/>
      <c r="DL999" s="398"/>
      <c r="DM999" s="398"/>
      <c r="DN999" s="398"/>
      <c r="DO999" s="398"/>
      <c r="DP999" s="398"/>
      <c r="DQ999" s="398"/>
      <c r="DR999" s="398"/>
      <c r="DS999" s="398"/>
      <c r="DT999" s="398"/>
      <c r="DU999" s="398"/>
      <c r="DV999" s="398"/>
      <c r="DW999" s="398"/>
      <c r="DX999" s="398"/>
      <c r="DY999" s="398"/>
      <c r="DZ999" s="398"/>
      <c r="EA999" s="398"/>
      <c r="EB999" s="398"/>
      <c r="EC999" s="425"/>
      <c r="ED999" s="153"/>
      <c r="EE999" s="158" t="s">
        <v>292</v>
      </c>
      <c r="EF999" s="159" t="s">
        <v>292</v>
      </c>
      <c r="EG999" s="159" t="s">
        <v>292</v>
      </c>
      <c r="EH999" s="160" t="s">
        <v>292</v>
      </c>
      <c r="EJ999" s="400"/>
      <c r="EK999" s="398"/>
      <c r="EL999" s="424"/>
      <c r="EM999" s="153"/>
      <c r="EN999" s="158" t="s">
        <v>292</v>
      </c>
      <c r="EO999" s="159" t="s">
        <v>292</v>
      </c>
      <c r="EP999" s="159" t="s">
        <v>292</v>
      </c>
      <c r="EQ999" s="160" t="s">
        <v>292</v>
      </c>
      <c r="ES999" s="401"/>
      <c r="ET999" s="398"/>
      <c r="EU999" s="398"/>
      <c r="EV999" s="398"/>
      <c r="EW999" s="398"/>
      <c r="EX999" s="398"/>
      <c r="EY999" s="398"/>
      <c r="EZ999" s="398"/>
      <c r="FA999" s="398"/>
      <c r="FB999" s="398"/>
      <c r="FC999" s="398"/>
      <c r="FD999" s="398"/>
      <c r="FE999" s="398"/>
      <c r="FF999" s="398"/>
      <c r="FG999" s="398"/>
      <c r="FH999" s="398"/>
      <c r="FI999" s="398"/>
      <c r="FJ999" s="398"/>
      <c r="FK999" s="398"/>
    </row>
    <row r="1000" spans="2:167" ht="15" customHeight="1" x14ac:dyDescent="0.25">
      <c r="B1000" s="704"/>
      <c r="C1000" s="704"/>
      <c r="D1000" s="704"/>
      <c r="E1000" s="704"/>
      <c r="F1000" s="704"/>
      <c r="G1000" s="399"/>
      <c r="H1000" s="158" t="s">
        <v>292</v>
      </c>
      <c r="I1000" s="159" t="s">
        <v>292</v>
      </c>
      <c r="J1000" s="159" t="s">
        <v>292</v>
      </c>
      <c r="K1000" s="160" t="s">
        <v>292</v>
      </c>
      <c r="L1000" s="178"/>
      <c r="M1000" s="158" t="s">
        <v>292</v>
      </c>
      <c r="N1000" s="159" t="s">
        <v>292</v>
      </c>
      <c r="O1000" s="159" t="s">
        <v>292</v>
      </c>
      <c r="P1000" s="160" t="s">
        <v>292</v>
      </c>
      <c r="Q1000" s="403"/>
      <c r="R1000" s="403"/>
      <c r="S1000" s="403"/>
      <c r="T1000" s="403"/>
      <c r="U1000" s="403"/>
      <c r="V1000" s="153"/>
      <c r="W1000" s="152"/>
      <c r="X1000" s="398"/>
      <c r="Y1000" s="398"/>
      <c r="Z1000" s="398"/>
      <c r="AA1000" s="398"/>
      <c r="AB1000" s="398"/>
      <c r="AC1000" s="398"/>
      <c r="AD1000" s="398"/>
      <c r="AE1000" s="398"/>
      <c r="AF1000" s="398"/>
      <c r="AG1000" s="398"/>
      <c r="AH1000" s="398"/>
      <c r="AI1000" s="398"/>
      <c r="AJ1000" s="398"/>
      <c r="AK1000" s="398"/>
      <c r="AL1000" s="398"/>
      <c r="AM1000" s="398"/>
      <c r="AN1000" s="398"/>
      <c r="AO1000" s="398"/>
      <c r="AP1000" s="398"/>
      <c r="AQ1000" s="398"/>
      <c r="AR1000" s="398"/>
      <c r="AS1000" s="398"/>
      <c r="AT1000" s="398"/>
      <c r="AU1000" s="398"/>
      <c r="AV1000" s="398"/>
      <c r="AW1000" s="398"/>
      <c r="AX1000" s="398"/>
      <c r="AY1000" s="398"/>
      <c r="AZ1000" s="398"/>
      <c r="BA1000" s="398"/>
      <c r="BB1000" s="398"/>
      <c r="BC1000" s="398"/>
      <c r="BD1000" s="398"/>
      <c r="BE1000" s="398"/>
      <c r="BF1000" s="398"/>
      <c r="BG1000" s="398"/>
      <c r="BH1000" s="398"/>
      <c r="BI1000" s="398"/>
      <c r="BJ1000" s="398"/>
      <c r="BK1000" s="398"/>
      <c r="BL1000" s="398"/>
      <c r="BM1000" s="398"/>
      <c r="BN1000" s="398"/>
      <c r="BO1000" s="398"/>
      <c r="BP1000" s="398"/>
      <c r="BQ1000" s="398"/>
      <c r="BR1000" s="398"/>
      <c r="BS1000" s="398"/>
      <c r="BT1000" s="398"/>
      <c r="BU1000" s="398"/>
      <c r="BV1000" s="398"/>
      <c r="BW1000" s="398"/>
      <c r="BX1000" s="398"/>
      <c r="BY1000" s="398"/>
      <c r="BZ1000" s="398"/>
      <c r="CA1000" s="398"/>
      <c r="CB1000" s="398"/>
      <c r="CC1000" s="398"/>
      <c r="CD1000" s="398"/>
      <c r="CE1000" s="398"/>
      <c r="CF1000" s="398"/>
      <c r="CG1000" s="398"/>
      <c r="CH1000" s="398"/>
      <c r="CI1000" s="398"/>
      <c r="CJ1000" s="398"/>
      <c r="CK1000" s="398"/>
      <c r="CL1000" s="398"/>
      <c r="CM1000" s="398"/>
      <c r="CN1000" s="398"/>
      <c r="CO1000" s="398"/>
      <c r="CP1000" s="398"/>
      <c r="CQ1000" s="398"/>
      <c r="CR1000" s="398"/>
      <c r="CS1000" s="398"/>
      <c r="CT1000" s="398"/>
      <c r="CU1000" s="398"/>
      <c r="CV1000" s="398"/>
      <c r="CW1000" s="398"/>
      <c r="CX1000" s="398"/>
      <c r="CY1000" s="398"/>
      <c r="CZ1000" s="398"/>
      <c r="DA1000" s="398"/>
      <c r="DB1000" s="398"/>
      <c r="DC1000" s="398"/>
      <c r="DD1000" s="398"/>
      <c r="DE1000" s="398"/>
      <c r="DF1000" s="398"/>
      <c r="DG1000" s="398"/>
      <c r="DH1000" s="398"/>
      <c r="DI1000" s="398"/>
      <c r="DJ1000" s="398"/>
      <c r="DK1000" s="398"/>
      <c r="DL1000" s="398"/>
      <c r="DM1000" s="398"/>
      <c r="DN1000" s="398"/>
      <c r="DO1000" s="398"/>
      <c r="DP1000" s="398"/>
      <c r="DQ1000" s="398"/>
      <c r="DR1000" s="398"/>
      <c r="DS1000" s="398"/>
      <c r="DT1000" s="398"/>
      <c r="DU1000" s="398"/>
      <c r="DV1000" s="398"/>
      <c r="DW1000" s="398"/>
      <c r="DX1000" s="398"/>
      <c r="DY1000" s="398"/>
      <c r="DZ1000" s="398"/>
      <c r="EA1000" s="398"/>
      <c r="EB1000" s="398"/>
      <c r="EC1000" s="425"/>
      <c r="ED1000" s="153"/>
      <c r="EE1000" s="158" t="s">
        <v>293</v>
      </c>
      <c r="EF1000" s="159" t="s">
        <v>294</v>
      </c>
      <c r="EG1000" s="159" t="s">
        <v>293</v>
      </c>
      <c r="EH1000" s="160" t="s">
        <v>295</v>
      </c>
      <c r="EJ1000" s="400"/>
      <c r="EK1000" s="398"/>
      <c r="EL1000" s="424"/>
      <c r="EM1000" s="153"/>
      <c r="EN1000" s="158" t="s">
        <v>293</v>
      </c>
      <c r="EO1000" s="159" t="s">
        <v>294</v>
      </c>
      <c r="EP1000" s="159" t="s">
        <v>293</v>
      </c>
      <c r="EQ1000" s="160" t="s">
        <v>295</v>
      </c>
      <c r="ES1000" s="401"/>
      <c r="ET1000" s="398"/>
      <c r="EU1000" s="398"/>
      <c r="EV1000" s="398"/>
      <c r="EW1000" s="398"/>
      <c r="EX1000" s="398"/>
      <c r="EY1000" s="398"/>
      <c r="EZ1000" s="398"/>
      <c r="FA1000" s="398"/>
      <c r="FB1000" s="398"/>
      <c r="FC1000" s="398"/>
      <c r="FD1000" s="398"/>
      <c r="FE1000" s="398"/>
      <c r="FF1000" s="398"/>
      <c r="FG1000" s="398"/>
      <c r="FH1000" s="398"/>
      <c r="FI1000" s="398"/>
      <c r="FJ1000" s="398"/>
      <c r="FK1000" s="398"/>
    </row>
    <row r="1001" spans="2:167" ht="15" customHeight="1" x14ac:dyDescent="0.25">
      <c r="B1001" s="704"/>
      <c r="C1001" s="704"/>
      <c r="D1001" s="704"/>
      <c r="E1001" s="704"/>
      <c r="F1001" s="704"/>
      <c r="G1001" s="399"/>
      <c r="H1001" s="158" t="s">
        <v>293</v>
      </c>
      <c r="I1001" s="159" t="s">
        <v>294</v>
      </c>
      <c r="J1001" s="159" t="s">
        <v>293</v>
      </c>
      <c r="K1001" s="160" t="s">
        <v>295</v>
      </c>
      <c r="L1001" s="178"/>
      <c r="M1001" s="158" t="s">
        <v>293</v>
      </c>
      <c r="N1001" s="159" t="s">
        <v>294</v>
      </c>
      <c r="O1001" s="159" t="s">
        <v>293</v>
      </c>
      <c r="P1001" s="160" t="s">
        <v>295</v>
      </c>
      <c r="Q1001" s="403"/>
      <c r="R1001" s="403"/>
      <c r="S1001" s="403"/>
      <c r="T1001" s="403"/>
      <c r="U1001" s="403"/>
      <c r="V1001" s="153"/>
      <c r="W1001" s="152"/>
      <c r="X1001" s="398"/>
      <c r="Y1001" s="398"/>
      <c r="Z1001" s="398"/>
      <c r="AA1001" s="398"/>
      <c r="AB1001" s="398"/>
      <c r="AC1001" s="398"/>
      <c r="AD1001" s="398"/>
      <c r="AE1001" s="398"/>
      <c r="AF1001" s="398"/>
      <c r="AG1001" s="398"/>
      <c r="AH1001" s="398"/>
      <c r="AI1001" s="398"/>
      <c r="AJ1001" s="398"/>
      <c r="AK1001" s="398"/>
      <c r="AL1001" s="398"/>
      <c r="AM1001" s="398"/>
      <c r="AN1001" s="398"/>
      <c r="AO1001" s="398"/>
      <c r="AP1001" s="398"/>
      <c r="AQ1001" s="398"/>
      <c r="AR1001" s="398"/>
      <c r="AS1001" s="398"/>
      <c r="AT1001" s="398"/>
      <c r="AU1001" s="398"/>
      <c r="AV1001" s="398"/>
      <c r="AW1001" s="398"/>
      <c r="AX1001" s="398"/>
      <c r="AY1001" s="398"/>
      <c r="AZ1001" s="398"/>
      <c r="BA1001" s="398"/>
      <c r="BB1001" s="398"/>
      <c r="BC1001" s="398"/>
      <c r="BD1001" s="398"/>
      <c r="BE1001" s="398"/>
      <c r="BF1001" s="398"/>
      <c r="BG1001" s="398"/>
      <c r="BH1001" s="398"/>
      <c r="BI1001" s="398"/>
      <c r="BJ1001" s="398"/>
      <c r="BK1001" s="398"/>
      <c r="BL1001" s="398"/>
      <c r="BM1001" s="398"/>
      <c r="BN1001" s="398"/>
      <c r="BO1001" s="398"/>
      <c r="BP1001" s="398"/>
      <c r="BQ1001" s="398"/>
      <c r="BR1001" s="398"/>
      <c r="BS1001" s="398"/>
      <c r="BT1001" s="398"/>
      <c r="BU1001" s="398"/>
      <c r="BV1001" s="398"/>
      <c r="BW1001" s="398"/>
      <c r="BX1001" s="398"/>
      <c r="BY1001" s="398"/>
      <c r="BZ1001" s="398"/>
      <c r="CA1001" s="398"/>
      <c r="CB1001" s="398"/>
      <c r="CC1001" s="398"/>
      <c r="CD1001" s="398"/>
      <c r="CE1001" s="398"/>
      <c r="CF1001" s="398"/>
      <c r="CG1001" s="398"/>
      <c r="CH1001" s="398"/>
      <c r="CI1001" s="398"/>
      <c r="CJ1001" s="398"/>
      <c r="CK1001" s="398"/>
      <c r="CL1001" s="398"/>
      <c r="CM1001" s="398"/>
      <c r="CN1001" s="398"/>
      <c r="CO1001" s="398"/>
      <c r="CP1001" s="398"/>
      <c r="CQ1001" s="398"/>
      <c r="CR1001" s="398"/>
      <c r="CS1001" s="398"/>
      <c r="CT1001" s="398"/>
      <c r="CU1001" s="398"/>
      <c r="CV1001" s="398"/>
      <c r="CW1001" s="398"/>
      <c r="CX1001" s="398"/>
      <c r="CY1001" s="398"/>
      <c r="CZ1001" s="398"/>
      <c r="DA1001" s="398"/>
      <c r="DB1001" s="398"/>
      <c r="DC1001" s="398"/>
      <c r="DD1001" s="398"/>
      <c r="DE1001" s="398"/>
      <c r="DF1001" s="398"/>
      <c r="DG1001" s="398"/>
      <c r="DH1001" s="398"/>
      <c r="DI1001" s="398"/>
      <c r="DJ1001" s="398"/>
      <c r="DK1001" s="398"/>
      <c r="DL1001" s="398"/>
      <c r="DM1001" s="398"/>
      <c r="DN1001" s="398"/>
      <c r="DO1001" s="398"/>
      <c r="DP1001" s="398"/>
      <c r="DQ1001" s="398"/>
      <c r="DR1001" s="398"/>
      <c r="DS1001" s="398"/>
      <c r="DT1001" s="398"/>
      <c r="DU1001" s="398"/>
      <c r="DV1001" s="398"/>
      <c r="DW1001" s="398"/>
      <c r="DX1001" s="398"/>
      <c r="DY1001" s="398"/>
      <c r="DZ1001" s="398"/>
      <c r="EA1001" s="398"/>
      <c r="EB1001" s="398"/>
      <c r="EC1001" s="425"/>
      <c r="ED1001" s="153"/>
      <c r="EE1001" s="161">
        <v>0</v>
      </c>
      <c r="EF1001" s="162">
        <v>0</v>
      </c>
      <c r="EG1001" s="163">
        <v>17360</v>
      </c>
      <c r="EH1001" s="164">
        <v>24</v>
      </c>
      <c r="EJ1001" s="400"/>
      <c r="EK1001" s="398"/>
      <c r="EL1001" s="424"/>
      <c r="EM1001" s="153"/>
      <c r="EN1001" s="161">
        <v>0</v>
      </c>
      <c r="EO1001" s="162">
        <v>0</v>
      </c>
      <c r="EP1001" s="163">
        <v>17360</v>
      </c>
      <c r="EQ1001" s="164">
        <v>23.6</v>
      </c>
      <c r="ES1001" s="401"/>
      <c r="ET1001" s="398"/>
      <c r="EU1001" s="398"/>
      <c r="EV1001" s="398"/>
      <c r="EW1001" s="398"/>
      <c r="EX1001" s="398"/>
      <c r="EY1001" s="398"/>
      <c r="EZ1001" s="398"/>
      <c r="FA1001" s="398"/>
      <c r="FB1001" s="398"/>
      <c r="FC1001" s="398"/>
      <c r="FD1001" s="398"/>
      <c r="FE1001" s="398"/>
      <c r="FF1001" s="398"/>
      <c r="FG1001" s="398"/>
      <c r="FH1001" s="398"/>
      <c r="FI1001" s="398"/>
      <c r="FJ1001" s="398"/>
      <c r="FK1001" s="398"/>
    </row>
    <row r="1002" spans="2:167" ht="15" customHeight="1" x14ac:dyDescent="0.25">
      <c r="B1002" s="704"/>
      <c r="C1002" s="704"/>
      <c r="D1002" s="704"/>
      <c r="E1002" s="704"/>
      <c r="F1002" s="704"/>
      <c r="G1002" s="399"/>
      <c r="H1002" s="161">
        <v>0</v>
      </c>
      <c r="I1002" s="162">
        <v>0</v>
      </c>
      <c r="J1002" s="163">
        <v>17360</v>
      </c>
      <c r="K1002" s="164">
        <v>24</v>
      </c>
      <c r="L1002" s="178"/>
      <c r="M1002" s="199">
        <v>0</v>
      </c>
      <c r="N1002" s="172">
        <v>0</v>
      </c>
      <c r="O1002" s="170" t="s">
        <v>296</v>
      </c>
      <c r="P1002" s="171">
        <v>18</v>
      </c>
      <c r="Q1002" s="183"/>
      <c r="R1002" s="183"/>
      <c r="S1002" s="183"/>
      <c r="T1002" s="183"/>
      <c r="U1002" s="183"/>
      <c r="V1002" s="153"/>
      <c r="W1002" s="152"/>
      <c r="X1002" s="398"/>
      <c r="Y1002" s="398"/>
      <c r="Z1002" s="398"/>
      <c r="AA1002" s="398"/>
      <c r="AB1002" s="398"/>
      <c r="AC1002" s="398"/>
      <c r="AD1002" s="398"/>
      <c r="AE1002" s="398"/>
      <c r="AF1002" s="398"/>
      <c r="AG1002" s="398"/>
      <c r="AH1002" s="398"/>
      <c r="AI1002" s="398"/>
      <c r="AJ1002" s="398"/>
      <c r="AK1002" s="398"/>
      <c r="AL1002" s="398"/>
      <c r="AM1002" s="398"/>
      <c r="AN1002" s="398"/>
      <c r="AO1002" s="398"/>
      <c r="AP1002" s="398"/>
      <c r="AQ1002" s="398"/>
      <c r="AR1002" s="398"/>
      <c r="AS1002" s="398"/>
      <c r="AT1002" s="398"/>
      <c r="AU1002" s="398"/>
      <c r="AV1002" s="398"/>
      <c r="AW1002" s="398"/>
      <c r="AX1002" s="398"/>
      <c r="AY1002" s="398"/>
      <c r="AZ1002" s="398"/>
      <c r="BA1002" s="398"/>
      <c r="BB1002" s="398"/>
      <c r="BC1002" s="398"/>
      <c r="BD1002" s="398"/>
      <c r="BE1002" s="398"/>
      <c r="BF1002" s="398"/>
      <c r="BG1002" s="398"/>
      <c r="BH1002" s="398"/>
      <c r="BI1002" s="398"/>
      <c r="BJ1002" s="398"/>
      <c r="BK1002" s="398"/>
      <c r="BL1002" s="398"/>
      <c r="BM1002" s="398"/>
      <c r="BN1002" s="398"/>
      <c r="BO1002" s="398"/>
      <c r="BP1002" s="398"/>
      <c r="BQ1002" s="398"/>
      <c r="BR1002" s="398"/>
      <c r="BS1002" s="398"/>
      <c r="BT1002" s="398"/>
      <c r="BU1002" s="398"/>
      <c r="BV1002" s="398"/>
      <c r="BW1002" s="398"/>
      <c r="BX1002" s="398"/>
      <c r="BY1002" s="398"/>
      <c r="BZ1002" s="398"/>
      <c r="CA1002" s="398"/>
      <c r="CB1002" s="398"/>
      <c r="CC1002" s="398"/>
      <c r="CD1002" s="398"/>
      <c r="CE1002" s="398"/>
      <c r="CF1002" s="398"/>
      <c r="CG1002" s="398"/>
      <c r="CH1002" s="398"/>
      <c r="CI1002" s="398"/>
      <c r="CJ1002" s="398"/>
      <c r="CK1002" s="398"/>
      <c r="CL1002" s="398"/>
      <c r="CM1002" s="398"/>
      <c r="CN1002" s="398"/>
      <c r="CO1002" s="398"/>
      <c r="CP1002" s="398"/>
      <c r="CQ1002" s="398"/>
      <c r="CR1002" s="398"/>
      <c r="CS1002" s="398"/>
      <c r="CT1002" s="398"/>
      <c r="CU1002" s="398"/>
      <c r="CV1002" s="398"/>
      <c r="CW1002" s="398"/>
      <c r="CX1002" s="398"/>
      <c r="CY1002" s="398"/>
      <c r="CZ1002" s="398"/>
      <c r="DA1002" s="398"/>
      <c r="DB1002" s="398"/>
      <c r="DC1002" s="398"/>
      <c r="DD1002" s="398"/>
      <c r="DE1002" s="398"/>
      <c r="DF1002" s="398"/>
      <c r="DG1002" s="398"/>
      <c r="DH1002" s="398"/>
      <c r="DI1002" s="398"/>
      <c r="DJ1002" s="398"/>
      <c r="DK1002" s="398"/>
      <c r="DL1002" s="398"/>
      <c r="DM1002" s="398"/>
      <c r="DN1002" s="398"/>
      <c r="DO1002" s="398"/>
      <c r="DP1002" s="398"/>
      <c r="DQ1002" s="398"/>
      <c r="DR1002" s="398"/>
      <c r="DS1002" s="398"/>
      <c r="DT1002" s="398"/>
      <c r="DU1002" s="398"/>
      <c r="DV1002" s="398"/>
      <c r="DW1002" s="398"/>
      <c r="DX1002" s="398"/>
      <c r="DY1002" s="398"/>
      <c r="DZ1002" s="398"/>
      <c r="EA1002" s="398"/>
      <c r="EB1002" s="398"/>
      <c r="EC1002" s="425"/>
      <c r="ED1002" s="153"/>
      <c r="EE1002" s="165">
        <v>17360</v>
      </c>
      <c r="EF1002" s="166">
        <v>4166.3999999999996</v>
      </c>
      <c r="EG1002" s="166">
        <v>15000</v>
      </c>
      <c r="EH1002" s="167">
        <v>28</v>
      </c>
      <c r="EJ1002" s="400"/>
      <c r="EK1002" s="398"/>
      <c r="EL1002" s="424"/>
      <c r="EM1002" s="153"/>
      <c r="EN1002" s="165">
        <v>17360</v>
      </c>
      <c r="EO1002" s="166">
        <v>4096.96</v>
      </c>
      <c r="EP1002" s="166">
        <v>15000</v>
      </c>
      <c r="EQ1002" s="167">
        <v>27.7</v>
      </c>
      <c r="ES1002" s="401"/>
      <c r="ET1002" s="398"/>
      <c r="EU1002" s="398"/>
      <c r="EV1002" s="398"/>
      <c r="EW1002" s="398"/>
      <c r="EX1002" s="398"/>
      <c r="EY1002" s="398"/>
      <c r="EZ1002" s="398"/>
      <c r="FA1002" s="398"/>
      <c r="FB1002" s="398"/>
      <c r="FC1002" s="398"/>
      <c r="FD1002" s="398"/>
      <c r="FE1002" s="398"/>
      <c r="FF1002" s="398"/>
      <c r="FG1002" s="398"/>
      <c r="FH1002" s="398"/>
      <c r="FI1002" s="398"/>
      <c r="FJ1002" s="398"/>
      <c r="FK1002" s="398"/>
    </row>
    <row r="1003" spans="2:167" ht="15" customHeight="1" x14ac:dyDescent="0.25">
      <c r="B1003" s="704"/>
      <c r="C1003" s="704"/>
      <c r="D1003" s="704"/>
      <c r="E1003" s="704"/>
      <c r="F1003" s="704"/>
      <c r="G1003" s="399"/>
      <c r="H1003" s="165">
        <v>17360</v>
      </c>
      <c r="I1003" s="166">
        <v>4166.3999999999996</v>
      </c>
      <c r="J1003" s="166">
        <v>15000</v>
      </c>
      <c r="K1003" s="167">
        <v>28</v>
      </c>
      <c r="L1003" s="178"/>
      <c r="Q1003" s="175"/>
      <c r="R1003" s="175"/>
      <c r="S1003" s="175"/>
      <c r="T1003" s="175"/>
      <c r="U1003" s="175"/>
      <c r="V1003" s="153"/>
      <c r="W1003" s="152"/>
      <c r="X1003" s="398"/>
      <c r="Y1003" s="398"/>
      <c r="Z1003" s="398"/>
      <c r="AA1003" s="398"/>
      <c r="AB1003" s="398"/>
      <c r="AC1003" s="398"/>
      <c r="AD1003" s="398"/>
      <c r="AE1003" s="398"/>
      <c r="AF1003" s="398"/>
      <c r="AG1003" s="398"/>
      <c r="AH1003" s="398"/>
      <c r="AI1003" s="398"/>
      <c r="AJ1003" s="398"/>
      <c r="AK1003" s="398"/>
      <c r="AL1003" s="398"/>
      <c r="AM1003" s="398"/>
      <c r="AN1003" s="398"/>
      <c r="AO1003" s="398"/>
      <c r="AP1003" s="398"/>
      <c r="AQ1003" s="398"/>
      <c r="AR1003" s="398"/>
      <c r="AS1003" s="398"/>
      <c r="AT1003" s="398"/>
      <c r="AU1003" s="398"/>
      <c r="AV1003" s="398"/>
      <c r="AW1003" s="398"/>
      <c r="AX1003" s="398"/>
      <c r="AY1003" s="398"/>
      <c r="AZ1003" s="398"/>
      <c r="BA1003" s="398"/>
      <c r="BB1003" s="398"/>
      <c r="BC1003" s="398"/>
      <c r="BD1003" s="398"/>
      <c r="BE1003" s="398"/>
      <c r="BF1003" s="398"/>
      <c r="BG1003" s="398"/>
      <c r="BH1003" s="398"/>
      <c r="BI1003" s="398"/>
      <c r="BJ1003" s="398"/>
      <c r="BK1003" s="398"/>
      <c r="BL1003" s="398"/>
      <c r="BM1003" s="398"/>
      <c r="BN1003" s="398"/>
      <c r="BO1003" s="398"/>
      <c r="BP1003" s="398"/>
      <c r="BQ1003" s="398"/>
      <c r="BR1003" s="398"/>
      <c r="BS1003" s="398"/>
      <c r="BT1003" s="398"/>
      <c r="BU1003" s="398"/>
      <c r="BV1003" s="398"/>
      <c r="BW1003" s="398"/>
      <c r="BX1003" s="398"/>
      <c r="BY1003" s="398"/>
      <c r="BZ1003" s="398"/>
      <c r="CA1003" s="398"/>
      <c r="CB1003" s="398"/>
      <c r="CC1003" s="398"/>
      <c r="CD1003" s="398"/>
      <c r="CE1003" s="398"/>
      <c r="CF1003" s="398"/>
      <c r="CG1003" s="398"/>
      <c r="CH1003" s="398"/>
      <c r="CI1003" s="398"/>
      <c r="CJ1003" s="398"/>
      <c r="CK1003" s="398"/>
      <c r="CL1003" s="398"/>
      <c r="CM1003" s="398"/>
      <c r="CN1003" s="398"/>
      <c r="CO1003" s="398"/>
      <c r="CP1003" s="398"/>
      <c r="CQ1003" s="398"/>
      <c r="CR1003" s="398"/>
      <c r="CS1003" s="398"/>
      <c r="CT1003" s="398"/>
      <c r="CU1003" s="398"/>
      <c r="CV1003" s="398"/>
      <c r="CW1003" s="398"/>
      <c r="CX1003" s="398"/>
      <c r="CY1003" s="398"/>
      <c r="CZ1003" s="398"/>
      <c r="DA1003" s="398"/>
      <c r="DB1003" s="398"/>
      <c r="DC1003" s="398"/>
      <c r="DD1003" s="398"/>
      <c r="DE1003" s="398"/>
      <c r="DF1003" s="398"/>
      <c r="DG1003" s="398"/>
      <c r="DH1003" s="398"/>
      <c r="DI1003" s="398"/>
      <c r="DJ1003" s="398"/>
      <c r="DK1003" s="398"/>
      <c r="DL1003" s="398"/>
      <c r="DM1003" s="398"/>
      <c r="DN1003" s="398"/>
      <c r="DO1003" s="398"/>
      <c r="DP1003" s="398"/>
      <c r="DQ1003" s="398"/>
      <c r="DR1003" s="398"/>
      <c r="DS1003" s="398"/>
      <c r="DT1003" s="398"/>
      <c r="DU1003" s="398"/>
      <c r="DV1003" s="398"/>
      <c r="DW1003" s="398"/>
      <c r="DX1003" s="398"/>
      <c r="DY1003" s="398"/>
      <c r="DZ1003" s="398"/>
      <c r="EA1003" s="398"/>
      <c r="EB1003" s="398"/>
      <c r="EC1003" s="425"/>
      <c r="ED1003" s="153"/>
      <c r="EE1003" s="168">
        <v>32360</v>
      </c>
      <c r="EF1003" s="163">
        <v>8366.4</v>
      </c>
      <c r="EG1003" s="163">
        <v>20000</v>
      </c>
      <c r="EH1003" s="164">
        <v>37</v>
      </c>
      <c r="EJ1003" s="400"/>
      <c r="EK1003" s="398"/>
      <c r="EL1003" s="424"/>
      <c r="EM1003" s="153"/>
      <c r="EN1003" s="168">
        <v>32360</v>
      </c>
      <c r="EO1003" s="163">
        <v>8251.9599999999991</v>
      </c>
      <c r="EP1003" s="163">
        <v>20000</v>
      </c>
      <c r="EQ1003" s="164">
        <v>36.799999999999997</v>
      </c>
      <c r="ES1003" s="401"/>
      <c r="ET1003" s="398"/>
      <c r="EU1003" s="398"/>
      <c r="EV1003" s="398"/>
      <c r="EW1003" s="398"/>
      <c r="EX1003" s="398"/>
      <c r="EY1003" s="398"/>
      <c r="EZ1003" s="398"/>
      <c r="FA1003" s="398"/>
      <c r="FB1003" s="398"/>
      <c r="FC1003" s="398"/>
      <c r="FD1003" s="398"/>
      <c r="FE1003" s="398"/>
      <c r="FF1003" s="398"/>
      <c r="FG1003" s="398"/>
      <c r="FH1003" s="398"/>
      <c r="FI1003" s="398"/>
      <c r="FJ1003" s="398"/>
      <c r="FK1003" s="398"/>
    </row>
    <row r="1004" spans="2:167" ht="15" customHeight="1" x14ac:dyDescent="0.25">
      <c r="B1004" s="704"/>
      <c r="C1004" s="704"/>
      <c r="D1004" s="704"/>
      <c r="E1004" s="704"/>
      <c r="F1004" s="704"/>
      <c r="G1004" s="399"/>
      <c r="H1004" s="168">
        <v>32360</v>
      </c>
      <c r="I1004" s="163">
        <v>8366.4</v>
      </c>
      <c r="J1004" s="163">
        <v>20000</v>
      </c>
      <c r="K1004" s="164">
        <v>37</v>
      </c>
      <c r="L1004" s="178"/>
      <c r="V1004" s="153"/>
      <c r="W1004" s="152"/>
      <c r="X1004" s="398"/>
      <c r="Y1004" s="398"/>
      <c r="Z1004" s="398"/>
      <c r="AA1004" s="398"/>
      <c r="AB1004" s="398"/>
      <c r="AC1004" s="398"/>
      <c r="AD1004" s="398"/>
      <c r="AE1004" s="398"/>
      <c r="AF1004" s="398"/>
      <c r="AG1004" s="398"/>
      <c r="AH1004" s="398"/>
      <c r="AI1004" s="398"/>
      <c r="AJ1004" s="398"/>
      <c r="AK1004" s="398"/>
      <c r="AL1004" s="398"/>
      <c r="AM1004" s="398"/>
      <c r="AN1004" s="398"/>
      <c r="AO1004" s="398"/>
      <c r="AP1004" s="398"/>
      <c r="AQ1004" s="398"/>
      <c r="AR1004" s="398"/>
      <c r="AS1004" s="398"/>
      <c r="AT1004" s="398"/>
      <c r="AU1004" s="398"/>
      <c r="AV1004" s="398"/>
      <c r="AW1004" s="398"/>
      <c r="AX1004" s="398"/>
      <c r="AY1004" s="398"/>
      <c r="AZ1004" s="398"/>
      <c r="BA1004" s="398"/>
      <c r="BB1004" s="398"/>
      <c r="BC1004" s="398"/>
      <c r="BD1004" s="398"/>
      <c r="BE1004" s="398"/>
      <c r="BF1004" s="398"/>
      <c r="BG1004" s="398"/>
      <c r="BH1004" s="398"/>
      <c r="BI1004" s="398"/>
      <c r="BJ1004" s="398"/>
      <c r="BK1004" s="398"/>
      <c r="BL1004" s="398"/>
      <c r="BM1004" s="398"/>
      <c r="BN1004" s="398"/>
      <c r="BO1004" s="398"/>
      <c r="BP1004" s="398"/>
      <c r="BQ1004" s="398"/>
      <c r="BR1004" s="398"/>
      <c r="BS1004" s="398"/>
      <c r="BT1004" s="398"/>
      <c r="BU1004" s="398"/>
      <c r="BV1004" s="398"/>
      <c r="BW1004" s="398"/>
      <c r="BX1004" s="398"/>
      <c r="BY1004" s="398"/>
      <c r="BZ1004" s="398"/>
      <c r="CA1004" s="398"/>
      <c r="CB1004" s="398"/>
      <c r="CC1004" s="398"/>
      <c r="CD1004" s="398"/>
      <c r="CE1004" s="398"/>
      <c r="CF1004" s="398"/>
      <c r="CG1004" s="398"/>
      <c r="CH1004" s="398"/>
      <c r="CI1004" s="398"/>
      <c r="CJ1004" s="398"/>
      <c r="CK1004" s="398"/>
      <c r="CL1004" s="398"/>
      <c r="CM1004" s="398"/>
      <c r="CN1004" s="398"/>
      <c r="CO1004" s="398"/>
      <c r="CP1004" s="398"/>
      <c r="CQ1004" s="398"/>
      <c r="CR1004" s="398"/>
      <c r="CS1004" s="398"/>
      <c r="CT1004" s="398"/>
      <c r="CU1004" s="398"/>
      <c r="CV1004" s="398"/>
      <c r="CW1004" s="398"/>
      <c r="CX1004" s="398"/>
      <c r="CY1004" s="398"/>
      <c r="CZ1004" s="398"/>
      <c r="DA1004" s="398"/>
      <c r="DB1004" s="398"/>
      <c r="DC1004" s="398"/>
      <c r="DD1004" s="398"/>
      <c r="DE1004" s="398"/>
      <c r="DF1004" s="398"/>
      <c r="DG1004" s="398"/>
      <c r="DH1004" s="398"/>
      <c r="DI1004" s="398"/>
      <c r="DJ1004" s="398"/>
      <c r="DK1004" s="398"/>
      <c r="DL1004" s="398"/>
      <c r="DM1004" s="398"/>
      <c r="DN1004" s="398"/>
      <c r="DO1004" s="398"/>
      <c r="DP1004" s="398"/>
      <c r="DQ1004" s="398"/>
      <c r="DR1004" s="398"/>
      <c r="DS1004" s="398"/>
      <c r="DT1004" s="398"/>
      <c r="DU1004" s="398"/>
      <c r="DV1004" s="398"/>
      <c r="DW1004" s="398"/>
      <c r="DX1004" s="398"/>
      <c r="DY1004" s="398"/>
      <c r="DZ1004" s="398"/>
      <c r="EA1004" s="398"/>
      <c r="EB1004" s="398"/>
      <c r="EC1004" s="425"/>
      <c r="ED1004" s="153"/>
      <c r="EE1004" s="179">
        <v>52360</v>
      </c>
      <c r="EF1004" s="180">
        <v>15766.4</v>
      </c>
      <c r="EG1004" s="180" t="s">
        <v>296</v>
      </c>
      <c r="EH1004" s="181">
        <v>43</v>
      </c>
      <c r="EJ1004" s="400"/>
      <c r="EK1004" s="398"/>
      <c r="EL1004" s="424"/>
      <c r="EM1004" s="153"/>
      <c r="EN1004" s="179">
        <v>52360</v>
      </c>
      <c r="EO1004" s="180">
        <v>15611.96</v>
      </c>
      <c r="EP1004" s="180" t="s">
        <v>296</v>
      </c>
      <c r="EQ1004" s="181">
        <v>42.9</v>
      </c>
      <c r="ES1004" s="401"/>
      <c r="ET1004" s="398"/>
      <c r="EU1004" s="398"/>
      <c r="EV1004" s="398"/>
      <c r="EW1004" s="398"/>
      <c r="EX1004" s="398"/>
      <c r="EY1004" s="398"/>
      <c r="EZ1004" s="398"/>
      <c r="FA1004" s="398"/>
      <c r="FB1004" s="398"/>
      <c r="FC1004" s="398"/>
      <c r="FD1004" s="398"/>
      <c r="FE1004" s="398"/>
      <c r="FF1004" s="398"/>
      <c r="FG1004" s="398"/>
      <c r="FH1004" s="398"/>
      <c r="FI1004" s="398"/>
      <c r="FJ1004" s="398"/>
      <c r="FK1004" s="398"/>
    </row>
    <row r="1005" spans="2:167" ht="15" customHeight="1" x14ac:dyDescent="0.25">
      <c r="B1005" s="704"/>
      <c r="C1005" s="704"/>
      <c r="D1005" s="704"/>
      <c r="E1005" s="704"/>
      <c r="F1005" s="704"/>
      <c r="G1005" s="399"/>
      <c r="H1005" s="179">
        <v>52360</v>
      </c>
      <c r="I1005" s="180">
        <v>15766.4</v>
      </c>
      <c r="J1005" s="180" t="s">
        <v>296</v>
      </c>
      <c r="K1005" s="181">
        <v>43</v>
      </c>
      <c r="L1005" s="178"/>
      <c r="M1005" s="178"/>
      <c r="N1005" s="178"/>
      <c r="O1005" s="178"/>
      <c r="P1005" s="178"/>
      <c r="Q1005" s="178"/>
      <c r="R1005" s="178"/>
      <c r="S1005" s="178"/>
      <c r="T1005" s="178"/>
      <c r="U1005" s="178"/>
      <c r="V1005" s="153"/>
      <c r="W1005" s="152"/>
      <c r="X1005" s="398"/>
      <c r="Y1005" s="398"/>
      <c r="Z1005" s="398"/>
      <c r="AA1005" s="398"/>
      <c r="AB1005" s="398"/>
      <c r="AC1005" s="398"/>
      <c r="AD1005" s="398"/>
      <c r="AE1005" s="398"/>
      <c r="AF1005" s="398"/>
      <c r="AG1005" s="398"/>
      <c r="AH1005" s="398"/>
      <c r="AI1005" s="398"/>
      <c r="AJ1005" s="398"/>
      <c r="AK1005" s="398"/>
      <c r="AL1005" s="398"/>
      <c r="AM1005" s="398"/>
      <c r="AN1005" s="398"/>
      <c r="AO1005" s="398"/>
      <c r="AP1005" s="398"/>
      <c r="AQ1005" s="398"/>
      <c r="AR1005" s="398"/>
      <c r="AS1005" s="398"/>
      <c r="AT1005" s="398"/>
      <c r="AU1005" s="398"/>
      <c r="AV1005" s="398"/>
      <c r="AW1005" s="398"/>
      <c r="AX1005" s="398"/>
      <c r="AY1005" s="398"/>
      <c r="AZ1005" s="398"/>
      <c r="BA1005" s="398"/>
      <c r="BB1005" s="398"/>
      <c r="BC1005" s="398"/>
      <c r="BD1005" s="398"/>
      <c r="BE1005" s="398"/>
      <c r="BF1005" s="398"/>
      <c r="BG1005" s="398"/>
      <c r="BH1005" s="398"/>
      <c r="BI1005" s="398"/>
      <c r="BJ1005" s="398"/>
      <c r="BK1005" s="398"/>
      <c r="BL1005" s="398"/>
      <c r="BM1005" s="398"/>
      <c r="BN1005" s="398"/>
      <c r="BO1005" s="398"/>
      <c r="BP1005" s="398"/>
      <c r="BQ1005" s="398"/>
      <c r="BR1005" s="398"/>
      <c r="BS1005" s="398"/>
      <c r="BT1005" s="398"/>
      <c r="BU1005" s="398"/>
      <c r="BV1005" s="398"/>
      <c r="BW1005" s="398"/>
      <c r="BX1005" s="398"/>
      <c r="BY1005" s="398"/>
      <c r="BZ1005" s="398"/>
      <c r="CA1005" s="398"/>
      <c r="CB1005" s="398"/>
      <c r="CC1005" s="398"/>
      <c r="CD1005" s="398"/>
      <c r="CE1005" s="398"/>
      <c r="CF1005" s="398"/>
      <c r="CG1005" s="398"/>
      <c r="CH1005" s="398"/>
      <c r="CI1005" s="398"/>
      <c r="CJ1005" s="398"/>
      <c r="CK1005" s="398"/>
      <c r="CL1005" s="398"/>
      <c r="CM1005" s="398"/>
      <c r="CN1005" s="398"/>
      <c r="CO1005" s="398"/>
      <c r="CP1005" s="398"/>
      <c r="CQ1005" s="398"/>
      <c r="CR1005" s="398"/>
      <c r="CS1005" s="398"/>
      <c r="CT1005" s="398"/>
      <c r="CU1005" s="398"/>
      <c r="CV1005" s="398"/>
      <c r="CW1005" s="398"/>
      <c r="CX1005" s="398"/>
      <c r="CY1005" s="398"/>
      <c r="CZ1005" s="398"/>
      <c r="DA1005" s="398"/>
      <c r="DB1005" s="398"/>
      <c r="DC1005" s="398"/>
      <c r="DD1005" s="398"/>
      <c r="DE1005" s="398"/>
      <c r="DF1005" s="398"/>
      <c r="DG1005" s="398"/>
      <c r="DH1005" s="398"/>
      <c r="DI1005" s="398"/>
      <c r="DJ1005" s="398"/>
      <c r="DK1005" s="398"/>
      <c r="DL1005" s="398"/>
      <c r="DM1005" s="398"/>
      <c r="DN1005" s="398"/>
      <c r="DO1005" s="398"/>
      <c r="DP1005" s="398"/>
      <c r="DQ1005" s="398"/>
      <c r="DR1005" s="398"/>
      <c r="DS1005" s="398"/>
      <c r="DT1005" s="398"/>
      <c r="DU1005" s="398"/>
      <c r="DV1005" s="398"/>
      <c r="DW1005" s="398"/>
      <c r="DX1005" s="398"/>
      <c r="DY1005" s="398"/>
      <c r="DZ1005" s="398"/>
      <c r="EA1005" s="398"/>
      <c r="EB1005" s="398"/>
      <c r="EC1005" s="425"/>
      <c r="ED1005" s="153"/>
      <c r="EJ1005" s="400"/>
      <c r="EK1005" s="398"/>
      <c r="EL1005" s="424"/>
      <c r="EM1005" s="153"/>
      <c r="ES1005" s="401"/>
      <c r="ET1005" s="398"/>
      <c r="EU1005" s="398"/>
      <c r="EV1005" s="398"/>
      <c r="EW1005" s="398"/>
      <c r="EX1005" s="398"/>
      <c r="EY1005" s="398"/>
      <c r="EZ1005" s="398"/>
      <c r="FA1005" s="398"/>
      <c r="FB1005" s="398"/>
      <c r="FC1005" s="398"/>
      <c r="FD1005" s="398"/>
      <c r="FE1005" s="398"/>
      <c r="FF1005" s="398"/>
      <c r="FG1005" s="398"/>
      <c r="FH1005" s="398"/>
      <c r="FI1005" s="398"/>
      <c r="FJ1005" s="398"/>
      <c r="FK1005" s="398"/>
    </row>
    <row r="1006" spans="2:167" ht="15" customHeight="1" x14ac:dyDescent="0.25">
      <c r="B1006" s="704"/>
      <c r="C1006" s="704"/>
      <c r="D1006" s="704"/>
      <c r="E1006" s="704"/>
      <c r="F1006" s="704"/>
      <c r="G1006" s="399"/>
      <c r="H1006" s="182"/>
      <c r="I1006" s="182"/>
      <c r="J1006" s="182"/>
      <c r="K1006" s="183"/>
      <c r="L1006" s="178"/>
      <c r="M1006" s="178"/>
      <c r="N1006" s="178"/>
      <c r="O1006" s="178"/>
      <c r="P1006" s="178"/>
      <c r="Q1006" s="178"/>
      <c r="R1006" s="178"/>
      <c r="S1006" s="178"/>
      <c r="T1006" s="178"/>
      <c r="U1006" s="178"/>
      <c r="V1006" s="153"/>
      <c r="W1006" s="152"/>
      <c r="X1006" s="398"/>
      <c r="Y1006" s="398"/>
      <c r="Z1006" s="398"/>
      <c r="AA1006" s="398"/>
      <c r="AB1006" s="398"/>
      <c r="AC1006" s="398"/>
      <c r="AD1006" s="398"/>
      <c r="AE1006" s="398"/>
      <c r="AF1006" s="398"/>
      <c r="AG1006" s="398"/>
      <c r="AH1006" s="398"/>
      <c r="AI1006" s="398"/>
      <c r="AJ1006" s="398"/>
      <c r="AK1006" s="398"/>
      <c r="AL1006" s="398"/>
      <c r="AM1006" s="398"/>
      <c r="AN1006" s="398"/>
      <c r="AO1006" s="398"/>
      <c r="AP1006" s="398"/>
      <c r="AQ1006" s="398"/>
      <c r="AR1006" s="398"/>
      <c r="AS1006" s="398"/>
      <c r="AT1006" s="398"/>
      <c r="AU1006" s="398"/>
      <c r="AV1006" s="398"/>
      <c r="AW1006" s="398"/>
      <c r="AX1006" s="398"/>
      <c r="AY1006" s="398"/>
      <c r="AZ1006" s="398"/>
      <c r="BA1006" s="398"/>
      <c r="BB1006" s="398"/>
      <c r="BC1006" s="398"/>
      <c r="BD1006" s="398"/>
      <c r="BE1006" s="398"/>
      <c r="BF1006" s="398"/>
      <c r="BG1006" s="398"/>
      <c r="BH1006" s="398"/>
      <c r="BI1006" s="398"/>
      <c r="BJ1006" s="398"/>
      <c r="BK1006" s="398"/>
      <c r="BL1006" s="398"/>
      <c r="BM1006" s="398"/>
      <c r="BN1006" s="398"/>
      <c r="BO1006" s="398"/>
      <c r="BP1006" s="398"/>
      <c r="BQ1006" s="398"/>
      <c r="BR1006" s="398"/>
      <c r="BS1006" s="398"/>
      <c r="BT1006" s="398"/>
      <c r="BU1006" s="398"/>
      <c r="BV1006" s="398"/>
      <c r="BW1006" s="398"/>
      <c r="BX1006" s="398"/>
      <c r="BY1006" s="398"/>
      <c r="BZ1006" s="398"/>
      <c r="CA1006" s="398"/>
      <c r="CB1006" s="398"/>
      <c r="CC1006" s="398"/>
      <c r="CD1006" s="398"/>
      <c r="CE1006" s="398"/>
      <c r="CF1006" s="398"/>
      <c r="CG1006" s="398"/>
      <c r="CH1006" s="398"/>
      <c r="CI1006" s="398"/>
      <c r="CJ1006" s="398"/>
      <c r="CK1006" s="398"/>
      <c r="CL1006" s="398"/>
      <c r="CM1006" s="398"/>
      <c r="CN1006" s="398"/>
      <c r="CO1006" s="398"/>
      <c r="CP1006" s="398"/>
      <c r="CQ1006" s="398"/>
      <c r="CR1006" s="398"/>
      <c r="CS1006" s="398"/>
      <c r="CT1006" s="398"/>
      <c r="CU1006" s="398"/>
      <c r="CV1006" s="398"/>
      <c r="CW1006" s="398"/>
      <c r="CX1006" s="398"/>
      <c r="CY1006" s="398"/>
      <c r="CZ1006" s="398"/>
      <c r="DA1006" s="398"/>
      <c r="DB1006" s="398"/>
      <c r="DC1006" s="398"/>
      <c r="DD1006" s="398"/>
      <c r="DE1006" s="398"/>
      <c r="DF1006" s="398"/>
      <c r="DG1006" s="398"/>
      <c r="DH1006" s="398"/>
      <c r="DI1006" s="398"/>
      <c r="DJ1006" s="398"/>
      <c r="DK1006" s="398"/>
      <c r="DL1006" s="398"/>
      <c r="DM1006" s="398"/>
      <c r="DN1006" s="398"/>
      <c r="DO1006" s="398"/>
      <c r="DP1006" s="398"/>
      <c r="DQ1006" s="398"/>
      <c r="DR1006" s="398"/>
      <c r="DS1006" s="398"/>
      <c r="DT1006" s="398"/>
      <c r="DU1006" s="398"/>
      <c r="DV1006" s="398"/>
      <c r="DW1006" s="398"/>
      <c r="DX1006" s="398"/>
      <c r="DY1006" s="398"/>
      <c r="DZ1006" s="398"/>
      <c r="EA1006" s="398"/>
      <c r="EB1006" s="398"/>
      <c r="EC1006" s="425"/>
      <c r="ED1006" s="425"/>
      <c r="EE1006" s="400"/>
      <c r="EF1006" s="400"/>
      <c r="EG1006" s="400"/>
      <c r="EH1006" s="400"/>
      <c r="EI1006" s="400"/>
      <c r="EJ1006" s="400"/>
      <c r="EK1006" s="398"/>
      <c r="EL1006" s="424"/>
      <c r="EM1006" s="424"/>
      <c r="EN1006" s="401"/>
      <c r="EO1006" s="401"/>
      <c r="EP1006" s="401"/>
      <c r="EQ1006" s="401"/>
      <c r="ER1006" s="401"/>
      <c r="ES1006" s="401"/>
      <c r="ET1006" s="398"/>
      <c r="EU1006" s="398"/>
      <c r="EV1006" s="398"/>
      <c r="EW1006" s="398"/>
      <c r="EX1006" s="398"/>
      <c r="EY1006" s="398"/>
      <c r="EZ1006" s="398"/>
      <c r="FA1006" s="398"/>
      <c r="FB1006" s="398"/>
      <c r="FC1006" s="398"/>
      <c r="FD1006" s="398"/>
      <c r="FE1006" s="398"/>
      <c r="FF1006" s="398"/>
      <c r="FG1006" s="398"/>
      <c r="FH1006" s="398"/>
      <c r="FI1006" s="398"/>
      <c r="FJ1006" s="398"/>
      <c r="FK1006" s="398"/>
    </row>
    <row r="1007" spans="2:167" ht="15" customHeight="1" x14ac:dyDescent="0.25">
      <c r="B1007" s="704"/>
      <c r="C1007" s="704"/>
      <c r="D1007" s="704"/>
      <c r="E1007" s="704"/>
      <c r="F1007" s="704"/>
      <c r="G1007" s="406"/>
      <c r="H1007" s="413"/>
      <c r="I1007" s="413"/>
      <c r="J1007" s="413"/>
      <c r="K1007" s="407"/>
      <c r="L1007" s="197"/>
      <c r="M1007" s="197"/>
      <c r="N1007" s="197"/>
      <c r="O1007" s="197"/>
      <c r="P1007" s="197"/>
      <c r="Q1007" s="197"/>
      <c r="R1007" s="197"/>
      <c r="S1007" s="197"/>
      <c r="T1007" s="197"/>
      <c r="U1007" s="197"/>
      <c r="V1007" s="151"/>
      <c r="W1007" s="152"/>
      <c r="X1007" s="398"/>
      <c r="Y1007" s="398"/>
      <c r="Z1007" s="398"/>
      <c r="AA1007" s="398"/>
      <c r="AB1007" s="398"/>
      <c r="AC1007" s="398"/>
      <c r="AD1007" s="398"/>
      <c r="AE1007" s="398"/>
      <c r="AF1007" s="398"/>
      <c r="AG1007" s="398"/>
      <c r="AH1007" s="398"/>
      <c r="AI1007" s="398"/>
      <c r="AJ1007" s="398"/>
      <c r="AK1007" s="398"/>
      <c r="AL1007" s="398"/>
      <c r="AM1007" s="398"/>
      <c r="AN1007" s="398"/>
      <c r="AO1007" s="398"/>
      <c r="AP1007" s="398"/>
      <c r="AQ1007" s="398"/>
      <c r="AR1007" s="398"/>
      <c r="AS1007" s="398"/>
      <c r="AT1007" s="398"/>
      <c r="AU1007" s="398"/>
      <c r="AV1007" s="398"/>
      <c r="AW1007" s="398"/>
      <c r="AX1007" s="398"/>
      <c r="AY1007" s="398"/>
      <c r="AZ1007" s="398"/>
      <c r="BA1007" s="398"/>
      <c r="BB1007" s="398"/>
      <c r="BC1007" s="398"/>
      <c r="BD1007" s="398"/>
      <c r="BE1007" s="398"/>
      <c r="BF1007" s="398"/>
      <c r="BG1007" s="398"/>
      <c r="BH1007" s="398"/>
      <c r="BI1007" s="398"/>
      <c r="BJ1007" s="398"/>
      <c r="BK1007" s="398"/>
      <c r="BL1007" s="398"/>
      <c r="BM1007" s="398"/>
      <c r="BN1007" s="398"/>
      <c r="BO1007" s="398"/>
      <c r="BP1007" s="398"/>
      <c r="BQ1007" s="398"/>
      <c r="BR1007" s="398"/>
      <c r="BS1007" s="398"/>
      <c r="BT1007" s="398"/>
      <c r="BU1007" s="398"/>
      <c r="BV1007" s="398"/>
      <c r="BW1007" s="398"/>
      <c r="BX1007" s="398"/>
      <c r="BY1007" s="398"/>
      <c r="BZ1007" s="398"/>
      <c r="CA1007" s="398"/>
      <c r="CB1007" s="398"/>
      <c r="CC1007" s="398"/>
      <c r="CD1007" s="398"/>
      <c r="CE1007" s="398"/>
      <c r="CF1007" s="398"/>
      <c r="CG1007" s="398"/>
      <c r="CH1007" s="398"/>
      <c r="CI1007" s="398"/>
      <c r="CJ1007" s="398"/>
      <c r="CK1007" s="398"/>
      <c r="CL1007" s="398"/>
      <c r="CM1007" s="398"/>
      <c r="CN1007" s="398"/>
      <c r="CO1007" s="398"/>
      <c r="CP1007" s="398"/>
      <c r="CQ1007" s="398"/>
      <c r="CR1007" s="398"/>
      <c r="CS1007" s="398"/>
      <c r="CT1007" s="398"/>
      <c r="CU1007" s="398"/>
      <c r="CV1007" s="398"/>
      <c r="CW1007" s="398"/>
      <c r="CX1007" s="398"/>
      <c r="CY1007" s="398"/>
      <c r="CZ1007" s="398"/>
      <c r="DA1007" s="398"/>
      <c r="DB1007" s="398"/>
      <c r="DC1007" s="398"/>
      <c r="DD1007" s="398"/>
      <c r="DE1007" s="398"/>
      <c r="DF1007" s="398"/>
      <c r="DG1007" s="398"/>
      <c r="DH1007" s="398"/>
      <c r="DI1007" s="398"/>
      <c r="DJ1007" s="398"/>
      <c r="DK1007" s="398"/>
      <c r="DL1007" s="398"/>
      <c r="DM1007" s="398"/>
      <c r="DN1007" s="398"/>
      <c r="DO1007" s="398"/>
      <c r="DP1007" s="398"/>
      <c r="DQ1007" s="398"/>
      <c r="DR1007" s="398"/>
      <c r="DS1007" s="398"/>
      <c r="DT1007" s="398"/>
      <c r="DU1007" s="398"/>
      <c r="DV1007" s="398"/>
      <c r="DW1007" s="398"/>
      <c r="DX1007" s="398"/>
      <c r="DY1007" s="398"/>
      <c r="DZ1007" s="398"/>
      <c r="EA1007" s="398"/>
      <c r="EB1007" s="398"/>
      <c r="EC1007" s="416"/>
      <c r="ED1007" s="416"/>
      <c r="EE1007" s="398"/>
      <c r="EF1007" s="398"/>
      <c r="EG1007" s="398"/>
      <c r="EH1007" s="398"/>
      <c r="EI1007" s="398"/>
      <c r="EJ1007" s="398"/>
      <c r="EK1007" s="398"/>
      <c r="EL1007" s="416"/>
      <c r="EM1007" s="416"/>
      <c r="EN1007" s="398"/>
      <c r="EO1007" s="398"/>
      <c r="EP1007" s="398"/>
      <c r="EQ1007" s="398"/>
      <c r="ER1007" s="398"/>
      <c r="ES1007" s="398"/>
      <c r="ET1007" s="398"/>
      <c r="EU1007" s="398"/>
      <c r="EV1007" s="398"/>
      <c r="EW1007" s="398"/>
      <c r="EX1007" s="398"/>
      <c r="EY1007" s="398"/>
      <c r="EZ1007" s="398"/>
      <c r="FA1007" s="398"/>
      <c r="FB1007" s="398"/>
      <c r="FC1007" s="398"/>
      <c r="FD1007" s="398"/>
      <c r="FE1007" s="398"/>
      <c r="FF1007" s="398"/>
      <c r="FG1007" s="398"/>
      <c r="FH1007" s="398"/>
      <c r="FI1007" s="398"/>
      <c r="FJ1007" s="398"/>
      <c r="FK1007" s="398"/>
    </row>
    <row r="1008" spans="2:167" ht="15" customHeight="1" x14ac:dyDescent="0.25">
      <c r="B1008" s="704"/>
      <c r="C1008" s="704"/>
      <c r="D1008" s="704"/>
      <c r="E1008" s="704"/>
      <c r="F1008" s="704"/>
      <c r="G1008" s="415"/>
      <c r="H1008" s="191"/>
      <c r="I1008" s="191"/>
      <c r="J1008" s="191"/>
      <c r="K1008" s="418"/>
      <c r="L1008" s="421"/>
      <c r="M1008" s="421"/>
      <c r="N1008" s="421"/>
      <c r="O1008" s="421"/>
      <c r="P1008" s="421"/>
      <c r="Q1008" s="421"/>
      <c r="R1008" s="421"/>
      <c r="S1008" s="421"/>
      <c r="T1008" s="421"/>
      <c r="U1008" s="421"/>
      <c r="V1008" s="416"/>
      <c r="W1008" s="398"/>
      <c r="X1008" s="398"/>
      <c r="Y1008" s="398"/>
      <c r="Z1008" s="398"/>
      <c r="AA1008" s="398"/>
      <c r="AB1008" s="398"/>
      <c r="AC1008" s="398"/>
      <c r="AD1008" s="398"/>
      <c r="AE1008" s="398"/>
      <c r="AF1008" s="398"/>
      <c r="AG1008" s="398"/>
      <c r="AH1008" s="398"/>
      <c r="AI1008" s="398"/>
      <c r="AJ1008" s="398"/>
      <c r="AK1008" s="398"/>
      <c r="AL1008" s="398"/>
      <c r="AM1008" s="398"/>
      <c r="AN1008" s="398"/>
      <c r="AO1008" s="398"/>
      <c r="AP1008" s="398"/>
      <c r="AQ1008" s="398"/>
      <c r="AR1008" s="398"/>
      <c r="AS1008" s="398"/>
      <c r="AT1008" s="398"/>
      <c r="AU1008" s="398"/>
      <c r="AV1008" s="398"/>
      <c r="AW1008" s="398"/>
      <c r="AX1008" s="398"/>
      <c r="AY1008" s="398"/>
      <c r="AZ1008" s="398"/>
      <c r="BA1008" s="398"/>
      <c r="BB1008" s="398"/>
      <c r="BC1008" s="398"/>
      <c r="BD1008" s="398"/>
      <c r="BE1008" s="398"/>
      <c r="BF1008" s="398"/>
      <c r="BG1008" s="398"/>
      <c r="BH1008" s="398"/>
      <c r="BI1008" s="398"/>
      <c r="BJ1008" s="398"/>
      <c r="BK1008" s="398"/>
      <c r="BL1008" s="398"/>
      <c r="BM1008" s="398"/>
      <c r="BN1008" s="398"/>
      <c r="BO1008" s="398"/>
      <c r="BP1008" s="398"/>
      <c r="BQ1008" s="398"/>
      <c r="BR1008" s="398"/>
      <c r="BS1008" s="398"/>
      <c r="BT1008" s="398"/>
      <c r="BU1008" s="398"/>
      <c r="BV1008" s="398"/>
      <c r="BW1008" s="398"/>
      <c r="BX1008" s="398"/>
      <c r="BY1008" s="398"/>
      <c r="BZ1008" s="398"/>
      <c r="CA1008" s="398"/>
      <c r="CB1008" s="398"/>
      <c r="CC1008" s="398"/>
      <c r="CD1008" s="398"/>
      <c r="CE1008" s="398"/>
      <c r="CF1008" s="398"/>
      <c r="CG1008" s="398"/>
      <c r="CH1008" s="398"/>
      <c r="CI1008" s="398"/>
      <c r="CJ1008" s="398"/>
      <c r="CK1008" s="398"/>
      <c r="CL1008" s="398"/>
      <c r="CM1008" s="398"/>
      <c r="CN1008" s="398"/>
      <c r="CO1008" s="398"/>
      <c r="CP1008" s="398"/>
      <c r="CQ1008" s="398"/>
      <c r="CR1008" s="398"/>
      <c r="CS1008" s="398"/>
      <c r="CT1008" s="398"/>
      <c r="CU1008" s="398"/>
      <c r="CV1008" s="398"/>
      <c r="CW1008" s="398"/>
      <c r="CX1008" s="398"/>
      <c r="CY1008" s="398"/>
      <c r="CZ1008" s="398"/>
      <c r="DA1008" s="398"/>
      <c r="DB1008" s="398"/>
      <c r="DC1008" s="398"/>
      <c r="DD1008" s="398"/>
      <c r="DE1008" s="398"/>
      <c r="DF1008" s="398"/>
      <c r="DG1008" s="398"/>
      <c r="DH1008" s="398"/>
      <c r="DI1008" s="398"/>
      <c r="DJ1008" s="398"/>
      <c r="DK1008" s="398"/>
      <c r="DL1008" s="398"/>
      <c r="DM1008" s="398"/>
      <c r="DN1008" s="398"/>
      <c r="DO1008" s="398"/>
      <c r="DP1008" s="398"/>
      <c r="DQ1008" s="398"/>
      <c r="DR1008" s="398"/>
      <c r="DS1008" s="398"/>
      <c r="DT1008" s="398"/>
      <c r="DU1008" s="398"/>
      <c r="DV1008" s="398"/>
      <c r="DW1008" s="398"/>
      <c r="DX1008" s="398"/>
      <c r="DY1008" s="398"/>
      <c r="DZ1008" s="398"/>
      <c r="EA1008" s="398"/>
      <c r="EB1008" s="398"/>
      <c r="EC1008" s="416"/>
      <c r="ED1008" s="416"/>
      <c r="EE1008" s="398"/>
      <c r="EF1008" s="398"/>
      <c r="EG1008" s="398"/>
      <c r="EH1008" s="398"/>
      <c r="EI1008" s="398"/>
      <c r="EJ1008" s="398"/>
      <c r="EK1008" s="398"/>
      <c r="EL1008" s="416"/>
      <c r="EM1008" s="416"/>
      <c r="EN1008" s="398"/>
      <c r="EO1008" s="398"/>
      <c r="EP1008" s="398"/>
      <c r="EQ1008" s="398"/>
      <c r="ER1008" s="398"/>
      <c r="ES1008" s="398"/>
      <c r="ET1008" s="398"/>
      <c r="EU1008" s="398"/>
      <c r="EV1008" s="398"/>
      <c r="EW1008" s="398"/>
      <c r="EX1008" s="398"/>
      <c r="EY1008" s="398"/>
      <c r="EZ1008" s="398"/>
      <c r="FA1008" s="398"/>
      <c r="FB1008" s="398"/>
      <c r="FC1008" s="398"/>
      <c r="FD1008" s="398"/>
      <c r="FE1008" s="398"/>
      <c r="FF1008" s="398"/>
      <c r="FG1008" s="398"/>
      <c r="FH1008" s="398"/>
      <c r="FI1008" s="398"/>
      <c r="FJ1008" s="398"/>
      <c r="FK1008" s="398"/>
    </row>
    <row r="1009" spans="2:167" ht="15" customHeight="1" x14ac:dyDescent="0.25">
      <c r="B1009" s="704"/>
      <c r="C1009" s="704"/>
      <c r="D1009" s="704"/>
      <c r="E1009" s="704"/>
      <c r="F1009" s="704"/>
      <c r="G1009" s="415"/>
      <c r="H1009" s="421"/>
      <c r="I1009" s="421"/>
      <c r="J1009" s="421"/>
      <c r="K1009" s="421"/>
      <c r="L1009" s="421"/>
      <c r="M1009" s="421"/>
      <c r="N1009" s="421"/>
      <c r="O1009" s="421"/>
      <c r="P1009" s="421"/>
      <c r="Q1009" s="421"/>
      <c r="R1009" s="421"/>
      <c r="S1009" s="421"/>
      <c r="T1009" s="421"/>
      <c r="U1009" s="421"/>
      <c r="V1009" s="416"/>
      <c r="W1009" s="398"/>
      <c r="X1009" s="398"/>
      <c r="Y1009" s="398"/>
      <c r="Z1009" s="398"/>
      <c r="AA1009" s="398"/>
      <c r="AB1009" s="398"/>
      <c r="AC1009" s="398"/>
      <c r="AD1009" s="398"/>
      <c r="AE1009" s="398"/>
      <c r="AF1009" s="398"/>
      <c r="AG1009" s="398"/>
      <c r="AH1009" s="398"/>
      <c r="AI1009" s="398"/>
      <c r="AJ1009" s="398"/>
      <c r="AK1009" s="398"/>
      <c r="AL1009" s="398"/>
      <c r="AM1009" s="398"/>
      <c r="AN1009" s="398"/>
      <c r="AO1009" s="398"/>
      <c r="AP1009" s="398"/>
      <c r="AQ1009" s="398"/>
      <c r="AR1009" s="398"/>
      <c r="AS1009" s="398"/>
      <c r="AT1009" s="398"/>
      <c r="AU1009" s="398"/>
      <c r="AV1009" s="398"/>
      <c r="AW1009" s="398"/>
      <c r="AX1009" s="398"/>
      <c r="AY1009" s="398"/>
      <c r="AZ1009" s="398"/>
      <c r="BA1009" s="398"/>
      <c r="BB1009" s="398"/>
      <c r="BC1009" s="398"/>
      <c r="BD1009" s="398"/>
      <c r="BE1009" s="398"/>
      <c r="BF1009" s="398"/>
      <c r="BG1009" s="398"/>
      <c r="BH1009" s="398"/>
      <c r="BI1009" s="398"/>
      <c r="BJ1009" s="398"/>
      <c r="BK1009" s="398"/>
      <c r="BL1009" s="398"/>
      <c r="BM1009" s="398"/>
      <c r="BN1009" s="398"/>
      <c r="BO1009" s="398"/>
      <c r="BP1009" s="398"/>
      <c r="BQ1009" s="398"/>
      <c r="BR1009" s="398"/>
      <c r="BS1009" s="398"/>
      <c r="BT1009" s="398"/>
      <c r="BU1009" s="398"/>
      <c r="BV1009" s="398"/>
      <c r="BW1009" s="398"/>
      <c r="BX1009" s="398"/>
      <c r="BY1009" s="398"/>
      <c r="BZ1009" s="398"/>
      <c r="CA1009" s="398"/>
      <c r="CB1009" s="398"/>
      <c r="CC1009" s="398"/>
      <c r="CD1009" s="398"/>
      <c r="CE1009" s="398"/>
      <c r="CF1009" s="398"/>
      <c r="CG1009" s="398"/>
      <c r="CH1009" s="398"/>
      <c r="CI1009" s="398"/>
      <c r="CJ1009" s="398"/>
      <c r="CK1009" s="398"/>
      <c r="CL1009" s="398"/>
      <c r="CM1009" s="398"/>
      <c r="CN1009" s="398"/>
      <c r="CO1009" s="398"/>
      <c r="CP1009" s="398"/>
      <c r="CQ1009" s="398"/>
      <c r="CR1009" s="398"/>
      <c r="CS1009" s="398"/>
      <c r="CT1009" s="398"/>
      <c r="CU1009" s="398"/>
      <c r="CV1009" s="398"/>
      <c r="CW1009" s="398"/>
      <c r="CX1009" s="398"/>
      <c r="CY1009" s="398"/>
      <c r="CZ1009" s="398"/>
      <c r="DA1009" s="398"/>
      <c r="DB1009" s="398"/>
      <c r="DC1009" s="398"/>
      <c r="DD1009" s="398"/>
      <c r="DE1009" s="398"/>
      <c r="DF1009" s="398"/>
      <c r="DG1009" s="398"/>
      <c r="DH1009" s="398"/>
      <c r="DI1009" s="398"/>
      <c r="DJ1009" s="398"/>
      <c r="DK1009" s="398"/>
      <c r="DL1009" s="398"/>
      <c r="DM1009" s="398"/>
      <c r="DN1009" s="398"/>
      <c r="DO1009" s="398"/>
      <c r="DP1009" s="398"/>
      <c r="DQ1009" s="398"/>
      <c r="DR1009" s="398"/>
      <c r="DS1009" s="398"/>
      <c r="DT1009" s="398"/>
      <c r="DU1009" s="398"/>
      <c r="DV1009" s="398"/>
      <c r="DW1009" s="398"/>
      <c r="DX1009" s="398"/>
      <c r="DY1009" s="398"/>
      <c r="DZ1009" s="398"/>
      <c r="EA1009" s="398"/>
      <c r="EB1009" s="398"/>
      <c r="EC1009" s="416"/>
      <c r="ED1009" s="416"/>
      <c r="EE1009" s="421"/>
      <c r="EF1009" s="421"/>
      <c r="EG1009" s="421"/>
      <c r="EH1009" s="421"/>
      <c r="EI1009" s="398"/>
      <c r="EJ1009" s="398"/>
      <c r="EK1009" s="398"/>
      <c r="EL1009" s="416"/>
      <c r="EM1009" s="416"/>
      <c r="EN1009" s="421"/>
      <c r="EO1009" s="421"/>
      <c r="EP1009" s="421"/>
      <c r="EQ1009" s="421"/>
      <c r="ER1009" s="398"/>
      <c r="ES1009" s="398"/>
      <c r="ET1009" s="398"/>
      <c r="EU1009" s="398"/>
      <c r="EV1009" s="398"/>
      <c r="EW1009" s="398"/>
      <c r="EX1009" s="398"/>
      <c r="EY1009" s="398"/>
      <c r="EZ1009" s="398"/>
      <c r="FA1009" s="398"/>
      <c r="FB1009" s="398"/>
      <c r="FC1009" s="398"/>
      <c r="FD1009" s="398"/>
      <c r="FE1009" s="398"/>
      <c r="FF1009" s="398"/>
      <c r="FG1009" s="398"/>
      <c r="FH1009" s="398"/>
      <c r="FI1009" s="398"/>
      <c r="FJ1009" s="398"/>
      <c r="FK1009" s="398"/>
    </row>
    <row r="1010" spans="2:167" ht="15" customHeight="1" x14ac:dyDescent="0.25">
      <c r="B1010" s="704"/>
      <c r="C1010" s="704"/>
      <c r="D1010" s="704"/>
      <c r="E1010" s="704"/>
      <c r="F1010" s="704"/>
      <c r="G1010" s="415"/>
      <c r="H1010" s="421"/>
      <c r="I1010" s="421"/>
      <c r="J1010" s="421"/>
      <c r="K1010" s="421"/>
      <c r="L1010" s="421"/>
      <c r="M1010" s="421"/>
      <c r="N1010" s="421"/>
      <c r="O1010" s="421"/>
      <c r="P1010" s="421"/>
      <c r="Q1010" s="421"/>
      <c r="R1010" s="421"/>
      <c r="S1010" s="421"/>
      <c r="T1010" s="421"/>
      <c r="U1010" s="421"/>
      <c r="V1010" s="416"/>
      <c r="W1010" s="398"/>
      <c r="X1010" s="398"/>
      <c r="Y1010" s="398"/>
      <c r="Z1010" s="398"/>
      <c r="AA1010" s="398"/>
      <c r="AB1010" s="398"/>
      <c r="AC1010" s="398"/>
      <c r="AD1010" s="398"/>
      <c r="AE1010" s="398"/>
      <c r="AF1010" s="398"/>
      <c r="AG1010" s="398"/>
      <c r="AH1010" s="398"/>
      <c r="AI1010" s="398"/>
      <c r="AJ1010" s="398"/>
      <c r="AK1010" s="398"/>
      <c r="AL1010" s="398"/>
      <c r="AM1010" s="398"/>
      <c r="AN1010" s="398"/>
      <c r="AO1010" s="398"/>
      <c r="AP1010" s="398"/>
      <c r="AQ1010" s="398"/>
      <c r="AR1010" s="398"/>
      <c r="AS1010" s="398"/>
      <c r="AT1010" s="398"/>
      <c r="AU1010" s="398"/>
      <c r="AV1010" s="398"/>
      <c r="AW1010" s="398"/>
      <c r="AX1010" s="398"/>
      <c r="AY1010" s="398"/>
      <c r="AZ1010" s="398"/>
      <c r="BA1010" s="398"/>
      <c r="BB1010" s="398"/>
      <c r="BC1010" s="398"/>
      <c r="BD1010" s="398"/>
      <c r="BE1010" s="398"/>
      <c r="BF1010" s="398"/>
      <c r="BG1010" s="398"/>
      <c r="BH1010" s="398"/>
      <c r="BI1010" s="398"/>
      <c r="BJ1010" s="398"/>
      <c r="BK1010" s="398"/>
      <c r="BL1010" s="398"/>
      <c r="BM1010" s="398"/>
      <c r="BN1010" s="398"/>
      <c r="BO1010" s="398"/>
      <c r="BP1010" s="398"/>
      <c r="BQ1010" s="398"/>
      <c r="BR1010" s="398"/>
      <c r="BS1010" s="398"/>
      <c r="BT1010" s="398"/>
      <c r="BU1010" s="398"/>
      <c r="BV1010" s="398"/>
      <c r="BW1010" s="398"/>
      <c r="BX1010" s="398"/>
      <c r="BY1010" s="398"/>
      <c r="BZ1010" s="398"/>
      <c r="CA1010" s="398"/>
      <c r="CB1010" s="398"/>
      <c r="CC1010" s="398"/>
      <c r="CD1010" s="398"/>
      <c r="CE1010" s="398"/>
      <c r="CF1010" s="398"/>
      <c r="CG1010" s="398"/>
      <c r="CH1010" s="398"/>
      <c r="CI1010" s="398"/>
      <c r="CJ1010" s="398"/>
      <c r="CK1010" s="398"/>
      <c r="CL1010" s="398"/>
      <c r="CM1010" s="398"/>
      <c r="CN1010" s="398"/>
      <c r="CO1010" s="398"/>
      <c r="CP1010" s="398"/>
      <c r="CQ1010" s="398"/>
      <c r="CR1010" s="398"/>
      <c r="CS1010" s="398"/>
      <c r="CT1010" s="398"/>
      <c r="CU1010" s="398"/>
      <c r="CV1010" s="398"/>
      <c r="CW1010" s="398"/>
      <c r="CX1010" s="398"/>
      <c r="CY1010" s="398"/>
      <c r="CZ1010" s="398"/>
      <c r="DA1010" s="398"/>
      <c r="DB1010" s="398"/>
      <c r="DC1010" s="398"/>
      <c r="DD1010" s="398"/>
      <c r="DE1010" s="398"/>
      <c r="DF1010" s="398"/>
      <c r="DG1010" s="398"/>
      <c r="DH1010" s="398"/>
      <c r="DI1010" s="398"/>
      <c r="DJ1010" s="398"/>
      <c r="DK1010" s="398"/>
      <c r="DL1010" s="398"/>
      <c r="DM1010" s="398"/>
      <c r="DN1010" s="398"/>
      <c r="DO1010" s="398"/>
      <c r="DP1010" s="398"/>
      <c r="DQ1010" s="398"/>
      <c r="DR1010" s="398"/>
      <c r="DS1010" s="398"/>
      <c r="DT1010" s="398"/>
      <c r="DU1010" s="398"/>
      <c r="DV1010" s="398"/>
      <c r="DW1010" s="398"/>
      <c r="DX1010" s="398"/>
      <c r="DY1010" s="398"/>
      <c r="DZ1010" s="398"/>
      <c r="EA1010" s="398"/>
      <c r="EB1010" s="398"/>
      <c r="EC1010" s="416"/>
      <c r="ED1010" s="416"/>
      <c r="EE1010" s="421"/>
      <c r="EF1010" s="421"/>
      <c r="EG1010" s="421"/>
      <c r="EH1010" s="421"/>
      <c r="EI1010" s="398"/>
      <c r="EJ1010" s="398"/>
      <c r="EK1010" s="398"/>
      <c r="EL1010" s="416"/>
      <c r="EM1010" s="416"/>
      <c r="EN1010" s="421"/>
      <c r="EO1010" s="421"/>
      <c r="EP1010" s="421"/>
      <c r="EQ1010" s="421"/>
      <c r="ER1010" s="398"/>
      <c r="ES1010" s="398"/>
      <c r="ET1010" s="398"/>
      <c r="EU1010" s="398"/>
      <c r="EV1010" s="398"/>
      <c r="EW1010" s="398"/>
      <c r="EX1010" s="398"/>
      <c r="EY1010" s="398"/>
      <c r="EZ1010" s="398"/>
      <c r="FA1010" s="398"/>
      <c r="FB1010" s="398"/>
      <c r="FC1010" s="398"/>
      <c r="FD1010" s="398"/>
      <c r="FE1010" s="398"/>
      <c r="FF1010" s="398"/>
      <c r="FG1010" s="398"/>
      <c r="FH1010" s="398"/>
      <c r="FI1010" s="398"/>
      <c r="FJ1010" s="398"/>
      <c r="FK1010" s="398"/>
    </row>
    <row r="1011" spans="2:167" ht="15" customHeight="1" x14ac:dyDescent="0.25">
      <c r="B1011" s="704"/>
      <c r="C1011" s="704"/>
      <c r="D1011" s="704"/>
      <c r="E1011" s="704"/>
      <c r="F1011" s="704"/>
      <c r="G1011" s="416"/>
      <c r="H1011" s="421"/>
      <c r="I1011" s="421"/>
      <c r="J1011" s="421"/>
      <c r="K1011" s="421"/>
      <c r="L1011" s="421"/>
      <c r="M1011" s="421"/>
      <c r="N1011" s="421"/>
      <c r="O1011" s="421"/>
      <c r="P1011" s="421"/>
      <c r="Q1011" s="421"/>
      <c r="R1011" s="421"/>
      <c r="S1011" s="421"/>
      <c r="T1011" s="421"/>
      <c r="U1011" s="421"/>
      <c r="V1011" s="416"/>
      <c r="W1011" s="398"/>
      <c r="X1011" s="398"/>
      <c r="Y1011" s="398"/>
      <c r="Z1011" s="398"/>
      <c r="AA1011" s="398"/>
      <c r="AB1011" s="398"/>
      <c r="AC1011" s="398"/>
      <c r="AD1011" s="398"/>
      <c r="AE1011" s="398"/>
      <c r="AF1011" s="398"/>
      <c r="AG1011" s="398"/>
      <c r="AH1011" s="398"/>
      <c r="AI1011" s="398"/>
      <c r="AJ1011" s="398"/>
      <c r="AK1011" s="398"/>
      <c r="AL1011" s="398"/>
      <c r="AM1011" s="398"/>
      <c r="AN1011" s="398"/>
      <c r="AO1011" s="398"/>
      <c r="AP1011" s="398"/>
      <c r="AQ1011" s="398"/>
      <c r="AR1011" s="398"/>
      <c r="AS1011" s="398"/>
      <c r="AT1011" s="398"/>
      <c r="AU1011" s="398"/>
      <c r="AV1011" s="398"/>
      <c r="AW1011" s="398"/>
      <c r="AX1011" s="398"/>
      <c r="AY1011" s="398"/>
      <c r="AZ1011" s="398"/>
      <c r="BA1011" s="398"/>
      <c r="BB1011" s="398"/>
      <c r="BC1011" s="398"/>
      <c r="BD1011" s="398"/>
      <c r="BE1011" s="398"/>
      <c r="BF1011" s="398"/>
      <c r="BG1011" s="398"/>
      <c r="BH1011" s="398"/>
      <c r="BI1011" s="398"/>
      <c r="BJ1011" s="398"/>
      <c r="BK1011" s="398"/>
      <c r="BL1011" s="398"/>
      <c r="BM1011" s="398"/>
      <c r="BN1011" s="398"/>
      <c r="BO1011" s="398"/>
      <c r="BP1011" s="398"/>
      <c r="BQ1011" s="398"/>
      <c r="BR1011" s="398"/>
      <c r="BS1011" s="398"/>
      <c r="BT1011" s="398"/>
      <c r="BU1011" s="398"/>
      <c r="BV1011" s="398"/>
      <c r="BW1011" s="398"/>
      <c r="BX1011" s="398"/>
      <c r="BY1011" s="398"/>
      <c r="BZ1011" s="398"/>
      <c r="CA1011" s="398"/>
      <c r="CB1011" s="398"/>
      <c r="CC1011" s="398"/>
      <c r="CD1011" s="398"/>
      <c r="CE1011" s="398"/>
      <c r="CF1011" s="398"/>
      <c r="CG1011" s="398"/>
      <c r="CH1011" s="398"/>
      <c r="CI1011" s="398"/>
      <c r="CJ1011" s="398"/>
      <c r="CK1011" s="398"/>
      <c r="CL1011" s="398"/>
      <c r="CM1011" s="398"/>
      <c r="CN1011" s="398"/>
      <c r="CO1011" s="398"/>
      <c r="CP1011" s="398"/>
      <c r="CQ1011" s="398"/>
      <c r="CR1011" s="398"/>
      <c r="CS1011" s="398"/>
      <c r="CT1011" s="398"/>
      <c r="CU1011" s="398"/>
      <c r="CV1011" s="398"/>
      <c r="CW1011" s="398"/>
      <c r="CX1011" s="398"/>
      <c r="CY1011" s="398"/>
      <c r="CZ1011" s="398"/>
      <c r="DA1011" s="398"/>
      <c r="DB1011" s="398"/>
      <c r="DC1011" s="398"/>
      <c r="DD1011" s="398"/>
      <c r="DE1011" s="398"/>
      <c r="DF1011" s="398"/>
      <c r="DG1011" s="398"/>
      <c r="DH1011" s="398"/>
      <c r="DI1011" s="398"/>
      <c r="DJ1011" s="398"/>
      <c r="DK1011" s="398"/>
      <c r="DL1011" s="398"/>
      <c r="DM1011" s="398"/>
      <c r="DN1011" s="398"/>
      <c r="DO1011" s="398"/>
      <c r="DP1011" s="398"/>
      <c r="DQ1011" s="398"/>
      <c r="DR1011" s="398"/>
      <c r="DS1011" s="398"/>
      <c r="DT1011" s="398"/>
      <c r="DU1011" s="398"/>
      <c r="DV1011" s="398"/>
      <c r="DW1011" s="398"/>
      <c r="DX1011" s="398"/>
      <c r="DY1011" s="398"/>
      <c r="DZ1011" s="398"/>
      <c r="EA1011" s="398"/>
      <c r="EB1011" s="398"/>
      <c r="EC1011" s="416"/>
      <c r="ED1011" s="416"/>
      <c r="EE1011" s="421"/>
      <c r="EF1011" s="421"/>
      <c r="EG1011" s="421"/>
      <c r="EH1011" s="421"/>
      <c r="EI1011" s="398"/>
      <c r="EJ1011" s="398"/>
      <c r="EK1011" s="398"/>
      <c r="EL1011" s="416"/>
      <c r="EM1011" s="416"/>
      <c r="EN1011" s="421"/>
      <c r="EO1011" s="421"/>
      <c r="EP1011" s="421"/>
      <c r="EQ1011" s="421"/>
      <c r="ER1011" s="398"/>
      <c r="ES1011" s="398"/>
      <c r="ET1011" s="398"/>
      <c r="EU1011" s="398"/>
      <c r="EV1011" s="398"/>
      <c r="EW1011" s="398"/>
      <c r="EX1011" s="398"/>
      <c r="EY1011" s="398"/>
      <c r="EZ1011" s="398"/>
      <c r="FA1011" s="398"/>
      <c r="FB1011" s="398"/>
      <c r="FC1011" s="398"/>
      <c r="FD1011" s="398"/>
      <c r="FE1011" s="398"/>
      <c r="FF1011" s="398"/>
      <c r="FG1011" s="398"/>
      <c r="FH1011" s="398"/>
      <c r="FI1011" s="398"/>
      <c r="FJ1011" s="398"/>
      <c r="FK1011" s="398"/>
    </row>
    <row r="1012" spans="2:167" ht="15" customHeight="1" x14ac:dyDescent="0.25">
      <c r="B1012" s="411"/>
      <c r="C1012" s="411"/>
      <c r="D1012" s="411"/>
      <c r="E1012" s="411"/>
      <c r="F1012" s="411"/>
      <c r="G1012" s="411"/>
      <c r="H1012" s="411"/>
      <c r="I1012" s="411"/>
      <c r="J1012" s="411"/>
      <c r="K1012" s="411"/>
      <c r="L1012" s="411"/>
      <c r="M1012" s="411"/>
      <c r="N1012" s="411"/>
      <c r="O1012" s="411"/>
      <c r="P1012" s="411"/>
      <c r="Q1012" s="411"/>
      <c r="R1012" s="411"/>
      <c r="S1012" s="411"/>
      <c r="T1012" s="411"/>
      <c r="U1012" s="411"/>
      <c r="V1012" s="411"/>
      <c r="W1012" s="239"/>
      <c r="X1012" s="239"/>
      <c r="Y1012" s="239"/>
      <c r="Z1012" s="239"/>
      <c r="AA1012" s="239"/>
      <c r="AB1012" s="239"/>
      <c r="AC1012" s="239"/>
      <c r="AD1012" s="239"/>
      <c r="AE1012" s="239"/>
      <c r="AF1012" s="239"/>
      <c r="AG1012" s="239"/>
      <c r="AH1012" s="239"/>
      <c r="AI1012" s="239"/>
      <c r="AJ1012" s="239"/>
      <c r="AK1012" s="239"/>
      <c r="AL1012" s="239"/>
      <c r="AM1012" s="239"/>
      <c r="AN1012" s="239"/>
      <c r="AO1012" s="239"/>
      <c r="AP1012" s="239"/>
      <c r="AQ1012" s="239"/>
      <c r="AR1012" s="239"/>
      <c r="AS1012" s="239"/>
      <c r="AT1012" s="239"/>
      <c r="AU1012" s="239"/>
      <c r="AV1012" s="239"/>
      <c r="AW1012" s="239"/>
      <c r="AX1012" s="239"/>
      <c r="AY1012" s="239"/>
      <c r="AZ1012" s="239"/>
      <c r="BA1012" s="239"/>
      <c r="BB1012" s="239"/>
      <c r="BC1012" s="239"/>
      <c r="BD1012" s="239"/>
      <c r="BE1012" s="239"/>
      <c r="BF1012" s="239"/>
      <c r="BG1012" s="239"/>
      <c r="BH1012" s="239"/>
      <c r="BI1012" s="239"/>
      <c r="BJ1012" s="239"/>
      <c r="BK1012" s="239"/>
      <c r="BL1012" s="239"/>
      <c r="BM1012" s="239"/>
      <c r="BN1012" s="239"/>
      <c r="BO1012" s="239"/>
      <c r="BP1012" s="239"/>
      <c r="BQ1012" s="239"/>
      <c r="BR1012" s="239"/>
      <c r="BS1012" s="239"/>
      <c r="BT1012" s="239"/>
      <c r="BU1012" s="239"/>
      <c r="BV1012" s="239"/>
      <c r="BW1012" s="239"/>
      <c r="BX1012" s="239"/>
      <c r="BY1012" s="239"/>
      <c r="BZ1012" s="239"/>
      <c r="CA1012" s="239"/>
      <c r="CB1012" s="239"/>
      <c r="CC1012" s="239"/>
      <c r="CD1012" s="239"/>
      <c r="CE1012" s="239"/>
      <c r="CF1012" s="239"/>
      <c r="CG1012" s="239"/>
      <c r="CH1012" s="239"/>
      <c r="CI1012" s="239"/>
      <c r="CJ1012" s="239"/>
      <c r="CK1012" s="239"/>
      <c r="CL1012" s="239"/>
      <c r="CM1012" s="239"/>
      <c r="CN1012" s="239"/>
      <c r="CO1012" s="239"/>
      <c r="CP1012" s="239"/>
      <c r="CQ1012" s="239"/>
      <c r="CR1012" s="239"/>
      <c r="CS1012" s="239"/>
      <c r="CT1012" s="239"/>
      <c r="CU1012" s="239"/>
      <c r="CV1012" s="239"/>
      <c r="CW1012" s="239"/>
      <c r="CX1012" s="239"/>
      <c r="CY1012" s="239"/>
      <c r="CZ1012" s="239"/>
      <c r="DA1012" s="239"/>
      <c r="DB1012" s="239"/>
      <c r="DC1012" s="239"/>
      <c r="DD1012" s="411"/>
      <c r="DE1012" s="411"/>
      <c r="DF1012" s="411"/>
      <c r="DG1012" s="411"/>
      <c r="DH1012" s="239"/>
      <c r="DI1012" s="239"/>
      <c r="DJ1012" s="239"/>
      <c r="DK1012" s="239"/>
      <c r="DL1012" s="239"/>
      <c r="DM1012" s="239"/>
      <c r="DN1012" s="239"/>
      <c r="DO1012" s="239"/>
      <c r="DP1012" s="239"/>
      <c r="DQ1012" s="239"/>
      <c r="DR1012" s="239"/>
      <c r="DS1012" s="239"/>
      <c r="DT1012" s="239"/>
      <c r="DU1012" s="239"/>
      <c r="DV1012" s="239"/>
      <c r="DW1012" s="239"/>
      <c r="DX1012" s="239"/>
      <c r="DY1012" s="239"/>
      <c r="DZ1012" s="239"/>
      <c r="EA1012" s="239"/>
      <c r="EB1012" s="239"/>
      <c r="EC1012" s="239"/>
      <c r="ED1012" s="239"/>
      <c r="EE1012" s="239"/>
      <c r="EF1012" s="239"/>
      <c r="EG1012" s="239"/>
      <c r="EH1012" s="239"/>
      <c r="EI1012" s="239"/>
      <c r="EJ1012" s="239"/>
      <c r="EK1012" s="239"/>
      <c r="EL1012" s="239"/>
      <c r="EM1012" s="239"/>
      <c r="EN1012" s="239"/>
      <c r="EO1012" s="239"/>
      <c r="EP1012" s="239"/>
      <c r="EQ1012" s="239"/>
      <c r="ER1012" s="239"/>
      <c r="ES1012" s="239"/>
      <c r="ET1012" s="239"/>
      <c r="EU1012" s="239"/>
      <c r="EV1012" s="239"/>
      <c r="EW1012" s="239"/>
      <c r="EX1012" s="239"/>
      <c r="EY1012" s="239"/>
      <c r="EZ1012" s="239"/>
      <c r="FA1012" s="239"/>
      <c r="FB1012" s="239"/>
      <c r="FC1012" s="239"/>
      <c r="FD1012" s="239"/>
      <c r="FE1012" s="239"/>
      <c r="FF1012" s="239"/>
      <c r="FG1012" s="239"/>
      <c r="FH1012" s="239"/>
      <c r="FI1012" s="239"/>
      <c r="FJ1012" s="239"/>
      <c r="FK1012" s="239"/>
    </row>
    <row r="1013" spans="2:167" ht="15" customHeight="1" x14ac:dyDescent="0.25">
      <c r="B1013" s="750">
        <v>2006</v>
      </c>
      <c r="C1013" s="750"/>
      <c r="D1013" s="750"/>
      <c r="E1013" s="750"/>
      <c r="F1013" s="750"/>
      <c r="G1013" s="152"/>
      <c r="H1013" s="765" t="s">
        <v>314</v>
      </c>
      <c r="I1013" s="765"/>
      <c r="J1013" s="765"/>
      <c r="K1013" s="765"/>
      <c r="L1013" s="765"/>
      <c r="M1013" s="765"/>
      <c r="N1013" s="765"/>
      <c r="O1013" s="765"/>
      <c r="P1013" s="765"/>
      <c r="Q1013" s="765"/>
      <c r="R1013" s="765"/>
      <c r="S1013" s="765"/>
      <c r="T1013" s="765"/>
      <c r="U1013" s="765"/>
      <c r="V1013" s="765"/>
      <c r="W1013" s="765"/>
      <c r="CJ1013" s="703" t="s">
        <v>843</v>
      </c>
      <c r="CK1013" s="703"/>
      <c r="CL1013" s="703"/>
      <c r="CM1013" s="703"/>
      <c r="CN1013" s="703"/>
      <c r="CO1013" s="703"/>
      <c r="CP1013" s="703"/>
      <c r="CQ1013" s="703"/>
      <c r="EC1013" s="706" t="s">
        <v>844</v>
      </c>
      <c r="ED1013" s="706"/>
      <c r="EE1013" s="706"/>
      <c r="EF1013" s="706"/>
      <c r="EG1013" s="706"/>
      <c r="EH1013" s="706"/>
      <c r="EI1013" s="706"/>
      <c r="EJ1013" s="706"/>
    </row>
    <row r="1014" spans="2:167" ht="15" customHeight="1" x14ac:dyDescent="0.35">
      <c r="B1014" s="750"/>
      <c r="C1014" s="750"/>
      <c r="D1014" s="750"/>
      <c r="E1014" s="750"/>
      <c r="F1014" s="750"/>
      <c r="G1014" s="149"/>
      <c r="H1014" s="765"/>
      <c r="I1014" s="765"/>
      <c r="J1014" s="765"/>
      <c r="K1014" s="765"/>
      <c r="L1014" s="765"/>
      <c r="M1014" s="765"/>
      <c r="N1014" s="765"/>
      <c r="O1014" s="765"/>
      <c r="P1014" s="765"/>
      <c r="Q1014" s="765"/>
      <c r="R1014" s="765"/>
      <c r="S1014" s="765"/>
      <c r="T1014" s="765"/>
      <c r="U1014" s="765"/>
      <c r="V1014" s="765"/>
      <c r="W1014" s="765"/>
      <c r="CJ1014" s="703"/>
      <c r="CK1014" s="703"/>
      <c r="CL1014" s="703"/>
      <c r="CM1014" s="703"/>
      <c r="CN1014" s="703"/>
      <c r="CO1014" s="703"/>
      <c r="CP1014" s="703"/>
      <c r="CQ1014" s="703"/>
      <c r="EC1014" s="706"/>
      <c r="ED1014" s="706"/>
      <c r="EE1014" s="706"/>
      <c r="EF1014" s="706"/>
      <c r="EG1014" s="706"/>
      <c r="EH1014" s="706"/>
      <c r="EI1014" s="706"/>
      <c r="EJ1014" s="706"/>
    </row>
    <row r="1015" spans="2:167" ht="15" customHeight="1" x14ac:dyDescent="0.25">
      <c r="B1015" s="750"/>
      <c r="C1015" s="750"/>
      <c r="D1015" s="750"/>
      <c r="E1015" s="750"/>
      <c r="F1015" s="750"/>
      <c r="G1015" s="399"/>
      <c r="H1015" s="153"/>
      <c r="I1015" s="153"/>
      <c r="J1015" s="153"/>
      <c r="K1015" s="153"/>
      <c r="L1015" s="153"/>
      <c r="M1015" s="153"/>
      <c r="N1015" s="153"/>
      <c r="O1015" s="153"/>
      <c r="P1015" s="153"/>
      <c r="Q1015" s="153"/>
      <c r="R1015" s="153"/>
      <c r="S1015" s="153"/>
      <c r="T1015" s="153"/>
      <c r="U1015" s="153"/>
      <c r="V1015" s="153"/>
      <c r="W1015" s="152"/>
      <c r="CJ1015" s="424"/>
      <c r="CK1015" s="153"/>
      <c r="CL1015" s="153"/>
      <c r="CM1015" s="153"/>
      <c r="CN1015" s="153"/>
      <c r="CO1015" s="153"/>
      <c r="CQ1015" s="401"/>
      <c r="EC1015" s="425"/>
      <c r="ED1015" s="153"/>
      <c r="EE1015" s="153"/>
      <c r="EF1015" s="153"/>
      <c r="EG1015" s="153"/>
      <c r="EH1015" s="153"/>
      <c r="EJ1015" s="400"/>
    </row>
    <row r="1016" spans="2:167" ht="15" customHeight="1" x14ac:dyDescent="0.25">
      <c r="B1016" s="750"/>
      <c r="C1016" s="750"/>
      <c r="D1016" s="750"/>
      <c r="E1016" s="750"/>
      <c r="F1016" s="750"/>
      <c r="G1016" s="399"/>
      <c r="H1016" s="687" t="s">
        <v>284</v>
      </c>
      <c r="I1016" s="688"/>
      <c r="J1016" s="688"/>
      <c r="K1016" s="689"/>
      <c r="L1016" s="153"/>
      <c r="M1016" s="687" t="s">
        <v>315</v>
      </c>
      <c r="N1016" s="688"/>
      <c r="O1016" s="688"/>
      <c r="P1016" s="689"/>
      <c r="Q1016" s="153"/>
      <c r="R1016" s="153"/>
      <c r="S1016" s="153"/>
      <c r="T1016" s="153"/>
      <c r="U1016" s="153"/>
      <c r="V1016" s="153"/>
      <c r="W1016" s="152"/>
      <c r="CJ1016" s="424"/>
      <c r="CK1016" s="153"/>
      <c r="CL1016" s="687" t="s">
        <v>284</v>
      </c>
      <c r="CM1016" s="688"/>
      <c r="CN1016" s="688"/>
      <c r="CO1016" s="689"/>
      <c r="CQ1016" s="401"/>
      <c r="EC1016" s="425"/>
      <c r="ED1016" s="153"/>
      <c r="EE1016" s="687" t="s">
        <v>284</v>
      </c>
      <c r="EF1016" s="688"/>
      <c r="EG1016" s="688"/>
      <c r="EH1016" s="689"/>
      <c r="EJ1016" s="400"/>
    </row>
    <row r="1017" spans="2:167" ht="15" customHeight="1" x14ac:dyDescent="0.25">
      <c r="B1017" s="750"/>
      <c r="C1017" s="750"/>
      <c r="D1017" s="750"/>
      <c r="E1017" s="750"/>
      <c r="F1017" s="750"/>
      <c r="G1017" s="399"/>
      <c r="H1017" s="690"/>
      <c r="I1017" s="691"/>
      <c r="J1017" s="691"/>
      <c r="K1017" s="692"/>
      <c r="M1017" s="690"/>
      <c r="N1017" s="691"/>
      <c r="O1017" s="691"/>
      <c r="P1017" s="692"/>
      <c r="Q1017" s="402"/>
      <c r="R1017" s="402"/>
      <c r="S1017" s="402"/>
      <c r="T1017" s="402"/>
      <c r="U1017" s="402"/>
      <c r="W1017" s="152"/>
      <c r="CJ1017" s="401"/>
      <c r="CL1017" s="690"/>
      <c r="CM1017" s="691"/>
      <c r="CN1017" s="691"/>
      <c r="CO1017" s="692"/>
      <c r="CQ1017" s="401"/>
      <c r="EC1017" s="400"/>
      <c r="EE1017" s="690"/>
      <c r="EF1017" s="691"/>
      <c r="EG1017" s="691"/>
      <c r="EH1017" s="692"/>
      <c r="EJ1017" s="400"/>
    </row>
    <row r="1018" spans="2:167" ht="15" customHeight="1" x14ac:dyDescent="0.25">
      <c r="B1018" s="750"/>
      <c r="C1018" s="750"/>
      <c r="D1018" s="750"/>
      <c r="E1018" s="750"/>
      <c r="F1018" s="750"/>
      <c r="G1018" s="399"/>
      <c r="H1018" s="697" t="s">
        <v>286</v>
      </c>
      <c r="I1018" s="693" t="s">
        <v>287</v>
      </c>
      <c r="J1018" s="693" t="s">
        <v>288</v>
      </c>
      <c r="K1018" s="699" t="s">
        <v>289</v>
      </c>
      <c r="M1018" s="697" t="s">
        <v>290</v>
      </c>
      <c r="N1018" s="693" t="s">
        <v>287</v>
      </c>
      <c r="O1018" s="701" t="s">
        <v>291</v>
      </c>
      <c r="P1018" s="699" t="s">
        <v>289</v>
      </c>
      <c r="Q1018" s="402"/>
      <c r="R1018" s="402"/>
      <c r="S1018" s="402"/>
      <c r="T1018" s="402"/>
      <c r="U1018" s="402"/>
      <c r="W1018" s="152"/>
      <c r="CJ1018" s="401"/>
      <c r="CL1018" s="697" t="s">
        <v>286</v>
      </c>
      <c r="CM1018" s="693" t="s">
        <v>287</v>
      </c>
      <c r="CN1018" s="693" t="s">
        <v>288</v>
      </c>
      <c r="CO1018" s="699" t="s">
        <v>289</v>
      </c>
      <c r="CQ1018" s="401"/>
      <c r="EC1018" s="400"/>
      <c r="EE1018" s="697" t="s">
        <v>286</v>
      </c>
      <c r="EF1018" s="693" t="s">
        <v>287</v>
      </c>
      <c r="EG1018" s="693" t="s">
        <v>288</v>
      </c>
      <c r="EH1018" s="699" t="s">
        <v>289</v>
      </c>
      <c r="EJ1018" s="400"/>
    </row>
    <row r="1019" spans="2:167" ht="15" customHeight="1" x14ac:dyDescent="0.25">
      <c r="B1019" s="750"/>
      <c r="C1019" s="750"/>
      <c r="D1019" s="750"/>
      <c r="E1019" s="750"/>
      <c r="F1019" s="750"/>
      <c r="G1019" s="399"/>
      <c r="H1019" s="698"/>
      <c r="I1019" s="694"/>
      <c r="J1019" s="694"/>
      <c r="K1019" s="700"/>
      <c r="M1019" s="698"/>
      <c r="N1019" s="694"/>
      <c r="O1019" s="702"/>
      <c r="P1019" s="700"/>
      <c r="Q1019" s="403"/>
      <c r="R1019" s="403"/>
      <c r="S1019" s="403"/>
      <c r="T1019" s="403"/>
      <c r="U1019" s="403"/>
      <c r="W1019" s="152"/>
      <c r="CJ1019" s="401"/>
      <c r="CL1019" s="698"/>
      <c r="CM1019" s="694"/>
      <c r="CN1019" s="694"/>
      <c r="CO1019" s="700"/>
      <c r="CQ1019" s="401"/>
      <c r="EC1019" s="400"/>
      <c r="EE1019" s="698"/>
      <c r="EF1019" s="694"/>
      <c r="EG1019" s="694"/>
      <c r="EH1019" s="700"/>
      <c r="EJ1019" s="400"/>
    </row>
    <row r="1020" spans="2:167" ht="15" customHeight="1" x14ac:dyDescent="0.25">
      <c r="B1020" s="750"/>
      <c r="C1020" s="750"/>
      <c r="D1020" s="750"/>
      <c r="E1020" s="750"/>
      <c r="F1020" s="750"/>
      <c r="G1020" s="399"/>
      <c r="H1020" s="158" t="s">
        <v>292</v>
      </c>
      <c r="I1020" s="159" t="s">
        <v>292</v>
      </c>
      <c r="J1020" s="159" t="s">
        <v>292</v>
      </c>
      <c r="K1020" s="160" t="s">
        <v>292</v>
      </c>
      <c r="M1020" s="158" t="s">
        <v>292</v>
      </c>
      <c r="N1020" s="159" t="s">
        <v>292</v>
      </c>
      <c r="O1020" s="159" t="s">
        <v>292</v>
      </c>
      <c r="P1020" s="160" t="s">
        <v>292</v>
      </c>
      <c r="Q1020" s="403"/>
      <c r="R1020" s="403"/>
      <c r="S1020" s="403"/>
      <c r="T1020" s="403"/>
      <c r="U1020" s="403"/>
      <c r="W1020" s="152"/>
      <c r="CJ1020" s="401"/>
      <c r="CL1020" s="158" t="s">
        <v>292</v>
      </c>
      <c r="CM1020" s="159" t="s">
        <v>292</v>
      </c>
      <c r="CN1020" s="159" t="s">
        <v>292</v>
      </c>
      <c r="CO1020" s="160" t="s">
        <v>292</v>
      </c>
      <c r="CQ1020" s="401"/>
      <c r="EC1020" s="400"/>
      <c r="EE1020" s="158" t="s">
        <v>292</v>
      </c>
      <c r="EF1020" s="159" t="s">
        <v>292</v>
      </c>
      <c r="EG1020" s="159" t="s">
        <v>292</v>
      </c>
      <c r="EH1020" s="160" t="s">
        <v>292</v>
      </c>
      <c r="EJ1020" s="400"/>
    </row>
    <row r="1021" spans="2:167" ht="15" customHeight="1" x14ac:dyDescent="0.25">
      <c r="B1021" s="750"/>
      <c r="C1021" s="750"/>
      <c r="D1021" s="750"/>
      <c r="E1021" s="750"/>
      <c r="F1021" s="750"/>
      <c r="G1021" s="399"/>
      <c r="H1021" s="158" t="s">
        <v>293</v>
      </c>
      <c r="I1021" s="159" t="s">
        <v>294</v>
      </c>
      <c r="J1021" s="159" t="s">
        <v>293</v>
      </c>
      <c r="K1021" s="160" t="s">
        <v>295</v>
      </c>
      <c r="M1021" s="158" t="s">
        <v>293</v>
      </c>
      <c r="N1021" s="159" t="s">
        <v>294</v>
      </c>
      <c r="O1021" s="159" t="s">
        <v>293</v>
      </c>
      <c r="P1021" s="160" t="s">
        <v>295</v>
      </c>
      <c r="Q1021" s="403"/>
      <c r="R1021" s="403"/>
      <c r="S1021" s="403"/>
      <c r="T1021" s="403"/>
      <c r="U1021" s="403"/>
      <c r="W1021" s="152"/>
      <c r="CJ1021" s="401"/>
      <c r="CL1021" s="158" t="s">
        <v>293</v>
      </c>
      <c r="CM1021" s="159" t="s">
        <v>294</v>
      </c>
      <c r="CN1021" s="159" t="s">
        <v>293</v>
      </c>
      <c r="CO1021" s="160" t="s">
        <v>295</v>
      </c>
      <c r="CQ1021" s="401"/>
      <c r="EC1021" s="400"/>
      <c r="EE1021" s="158" t="s">
        <v>293</v>
      </c>
      <c r="EF1021" s="159" t="s">
        <v>294</v>
      </c>
      <c r="EG1021" s="159" t="s">
        <v>293</v>
      </c>
      <c r="EH1021" s="160" t="s">
        <v>295</v>
      </c>
      <c r="EJ1021" s="400"/>
    </row>
    <row r="1022" spans="2:167" ht="15" customHeight="1" x14ac:dyDescent="0.25">
      <c r="B1022" s="750"/>
      <c r="C1022" s="750"/>
      <c r="D1022" s="750"/>
      <c r="E1022" s="750"/>
      <c r="F1022" s="750"/>
      <c r="G1022" s="399"/>
      <c r="H1022" s="161">
        <v>0</v>
      </c>
      <c r="I1022" s="162">
        <v>0</v>
      </c>
      <c r="J1022" s="163">
        <v>4161.6000000000004</v>
      </c>
      <c r="K1022" s="164">
        <v>9.06</v>
      </c>
      <c r="M1022" s="199">
        <v>0</v>
      </c>
      <c r="N1022" s="172">
        <v>0</v>
      </c>
      <c r="O1022" s="170" t="s">
        <v>296</v>
      </c>
      <c r="P1022" s="171">
        <v>9.06</v>
      </c>
      <c r="Q1022" s="183"/>
      <c r="R1022" s="183"/>
      <c r="S1022" s="183"/>
      <c r="T1022" s="183"/>
      <c r="U1022" s="183"/>
      <c r="W1022" s="152"/>
      <c r="CJ1022" s="401"/>
      <c r="CL1022" s="161">
        <v>0</v>
      </c>
      <c r="CM1022" s="162">
        <v>0</v>
      </c>
      <c r="CN1022" s="163">
        <v>4161.6000000000004</v>
      </c>
      <c r="CO1022" s="164">
        <v>9.06</v>
      </c>
      <c r="CQ1022" s="401"/>
      <c r="EC1022" s="400"/>
      <c r="EE1022" s="161">
        <v>0</v>
      </c>
      <c r="EF1022" s="162">
        <v>0</v>
      </c>
      <c r="EG1022" s="163">
        <v>4161.6000000000004</v>
      </c>
      <c r="EH1022" s="164">
        <v>9.06</v>
      </c>
      <c r="EJ1022" s="400"/>
    </row>
    <row r="1023" spans="2:167" ht="15" customHeight="1" x14ac:dyDescent="0.25">
      <c r="B1023" s="750"/>
      <c r="C1023" s="750"/>
      <c r="D1023" s="750"/>
      <c r="E1023" s="750"/>
      <c r="F1023" s="750"/>
      <c r="G1023" s="399"/>
      <c r="H1023" s="165">
        <v>4161.6000000000004</v>
      </c>
      <c r="I1023" s="166">
        <v>377.04</v>
      </c>
      <c r="J1023" s="166">
        <v>10195.92</v>
      </c>
      <c r="K1023" s="167">
        <v>15.84</v>
      </c>
      <c r="Q1023" s="175"/>
      <c r="R1023" s="175"/>
      <c r="S1023" s="175"/>
      <c r="T1023" s="175"/>
      <c r="U1023" s="175"/>
      <c r="W1023" s="152"/>
      <c r="CJ1023" s="401"/>
      <c r="CL1023" s="165">
        <v>4161.6000000000004</v>
      </c>
      <c r="CM1023" s="166">
        <v>377.04</v>
      </c>
      <c r="CN1023" s="166">
        <v>10195.92</v>
      </c>
      <c r="CO1023" s="167">
        <v>15.84</v>
      </c>
      <c r="CQ1023" s="401"/>
      <c r="EC1023" s="400"/>
      <c r="EE1023" s="165">
        <v>4161.6000000000004</v>
      </c>
      <c r="EF1023" s="166">
        <v>377.04</v>
      </c>
      <c r="EG1023" s="166">
        <v>10195.92</v>
      </c>
      <c r="EH1023" s="167">
        <v>15.84</v>
      </c>
      <c r="EJ1023" s="400"/>
    </row>
    <row r="1024" spans="2:167" ht="15" customHeight="1" x14ac:dyDescent="0.25">
      <c r="B1024" s="750"/>
      <c r="C1024" s="750"/>
      <c r="D1024" s="750"/>
      <c r="E1024" s="750"/>
      <c r="F1024" s="750"/>
      <c r="G1024" s="399"/>
      <c r="H1024" s="168">
        <v>14357.52</v>
      </c>
      <c r="I1024" s="163">
        <v>1992.07</v>
      </c>
      <c r="J1024" s="163">
        <v>12484.8</v>
      </c>
      <c r="K1024" s="164">
        <v>18.68</v>
      </c>
      <c r="Q1024" s="175"/>
      <c r="R1024" s="175"/>
      <c r="S1024" s="175"/>
      <c r="T1024" s="175"/>
      <c r="U1024" s="175"/>
      <c r="W1024" s="152"/>
      <c r="CJ1024" s="401"/>
      <c r="CL1024" s="168">
        <v>14357.52</v>
      </c>
      <c r="CM1024" s="163">
        <v>1992.07</v>
      </c>
      <c r="CN1024" s="163">
        <v>12484.8</v>
      </c>
      <c r="CO1024" s="164">
        <v>18.68</v>
      </c>
      <c r="CQ1024" s="401"/>
      <c r="EC1024" s="400"/>
      <c r="EE1024" s="168">
        <v>14357.52</v>
      </c>
      <c r="EF1024" s="163">
        <v>1992.07</v>
      </c>
      <c r="EG1024" s="163">
        <v>12484.8</v>
      </c>
      <c r="EH1024" s="164">
        <v>18.68</v>
      </c>
      <c r="EJ1024" s="400"/>
    </row>
    <row r="1025" spans="2:140" ht="15" customHeight="1" x14ac:dyDescent="0.25">
      <c r="B1025" s="750"/>
      <c r="C1025" s="750"/>
      <c r="D1025" s="750"/>
      <c r="E1025" s="750"/>
      <c r="F1025" s="750"/>
      <c r="G1025" s="399"/>
      <c r="H1025" s="165">
        <v>26842.32</v>
      </c>
      <c r="I1025" s="166">
        <v>4324.2299999999996</v>
      </c>
      <c r="J1025" s="166">
        <v>19975.68</v>
      </c>
      <c r="K1025" s="167">
        <v>24.71</v>
      </c>
      <c r="M1025" s="178"/>
      <c r="N1025" s="178"/>
      <c r="O1025" s="178"/>
      <c r="P1025" s="178"/>
      <c r="Q1025" s="420"/>
      <c r="R1025" s="420"/>
      <c r="S1025" s="420"/>
      <c r="T1025" s="420"/>
      <c r="U1025" s="420"/>
      <c r="W1025" s="152"/>
      <c r="CJ1025" s="401"/>
      <c r="CL1025" s="165">
        <v>26842.32</v>
      </c>
      <c r="CM1025" s="166">
        <v>4324.2299999999996</v>
      </c>
      <c r="CN1025" s="166">
        <v>19975.68</v>
      </c>
      <c r="CO1025" s="167">
        <v>24.71</v>
      </c>
      <c r="CQ1025" s="401"/>
      <c r="EC1025" s="400"/>
      <c r="EE1025" s="165">
        <v>26842.32</v>
      </c>
      <c r="EF1025" s="166">
        <v>4324.2299999999996</v>
      </c>
      <c r="EG1025" s="166">
        <v>19975.68</v>
      </c>
      <c r="EH1025" s="167">
        <v>24.71</v>
      </c>
      <c r="EJ1025" s="400"/>
    </row>
    <row r="1026" spans="2:140" ht="15" customHeight="1" x14ac:dyDescent="0.25">
      <c r="B1026" s="750"/>
      <c r="C1026" s="750"/>
      <c r="D1026" s="750"/>
      <c r="E1026" s="750"/>
      <c r="F1026" s="750"/>
      <c r="G1026" s="399"/>
      <c r="H1026" s="169">
        <v>46818</v>
      </c>
      <c r="I1026" s="170">
        <v>9260.2199999999993</v>
      </c>
      <c r="J1026" s="172" t="s">
        <v>296</v>
      </c>
      <c r="K1026" s="171">
        <v>29.16</v>
      </c>
      <c r="M1026" s="178"/>
      <c r="N1026" s="178"/>
      <c r="O1026" s="178"/>
      <c r="P1026" s="178"/>
      <c r="Q1026" s="420"/>
      <c r="R1026" s="420"/>
      <c r="S1026" s="420"/>
      <c r="T1026" s="420"/>
      <c r="U1026" s="420"/>
      <c r="W1026" s="152"/>
      <c r="CJ1026" s="401"/>
      <c r="CL1026" s="169">
        <v>46818</v>
      </c>
      <c r="CM1026" s="170">
        <v>9260.2199999999993</v>
      </c>
      <c r="CN1026" s="172" t="s">
        <v>296</v>
      </c>
      <c r="CO1026" s="171">
        <v>29.16</v>
      </c>
      <c r="CQ1026" s="401"/>
      <c r="EC1026" s="400"/>
      <c r="EE1026" s="169">
        <v>46818</v>
      </c>
      <c r="EF1026" s="170">
        <v>9260.2199999999993</v>
      </c>
      <c r="EG1026" s="172" t="s">
        <v>296</v>
      </c>
      <c r="EH1026" s="171">
        <v>29.16</v>
      </c>
      <c r="EJ1026" s="400"/>
    </row>
    <row r="1027" spans="2:140" ht="15" customHeight="1" x14ac:dyDescent="0.25">
      <c r="B1027" s="750"/>
      <c r="C1027" s="750"/>
      <c r="D1027" s="750"/>
      <c r="E1027" s="750"/>
      <c r="F1027" s="750"/>
      <c r="G1027" s="399"/>
      <c r="M1027" s="178"/>
      <c r="N1027" s="178"/>
      <c r="O1027" s="178"/>
      <c r="P1027" s="178"/>
      <c r="Q1027" s="420"/>
      <c r="R1027" s="420"/>
      <c r="S1027" s="420"/>
      <c r="T1027" s="420"/>
      <c r="U1027" s="420"/>
      <c r="W1027" s="152"/>
      <c r="CJ1027" s="401"/>
      <c r="CQ1027" s="401"/>
      <c r="EC1027" s="400"/>
      <c r="EJ1027" s="400"/>
    </row>
    <row r="1028" spans="2:140" ht="15" customHeight="1" x14ac:dyDescent="0.25">
      <c r="B1028" s="750"/>
      <c r="C1028" s="750"/>
      <c r="D1028" s="750"/>
      <c r="E1028" s="750"/>
      <c r="F1028" s="750"/>
      <c r="G1028" s="399"/>
      <c r="H1028" s="687" t="s">
        <v>297</v>
      </c>
      <c r="I1028" s="688"/>
      <c r="J1028" s="688"/>
      <c r="K1028" s="689"/>
      <c r="M1028" s="687" t="s">
        <v>318</v>
      </c>
      <c r="N1028" s="688"/>
      <c r="O1028" s="688"/>
      <c r="P1028" s="689"/>
      <c r="Q1028" s="420"/>
      <c r="R1028" s="420"/>
      <c r="S1028" s="420"/>
      <c r="T1028" s="420"/>
      <c r="U1028" s="420"/>
      <c r="W1028" s="152"/>
      <c r="CJ1028" s="401"/>
      <c r="CL1028" s="687" t="s">
        <v>322</v>
      </c>
      <c r="CM1028" s="688"/>
      <c r="CN1028" s="688"/>
      <c r="CO1028" s="689"/>
      <c r="CQ1028" s="401"/>
      <c r="EC1028" s="400"/>
      <c r="EE1028" s="687" t="s">
        <v>322</v>
      </c>
      <c r="EF1028" s="688"/>
      <c r="EG1028" s="688"/>
      <c r="EH1028" s="689"/>
      <c r="EJ1028" s="400"/>
    </row>
    <row r="1029" spans="2:140" ht="15" customHeight="1" x14ac:dyDescent="0.25">
      <c r="B1029" s="750"/>
      <c r="C1029" s="750"/>
      <c r="D1029" s="750"/>
      <c r="E1029" s="750"/>
      <c r="F1029" s="750"/>
      <c r="G1029" s="399"/>
      <c r="H1029" s="690"/>
      <c r="I1029" s="691"/>
      <c r="J1029" s="691"/>
      <c r="K1029" s="692"/>
      <c r="M1029" s="690"/>
      <c r="N1029" s="691"/>
      <c r="O1029" s="691"/>
      <c r="P1029" s="692"/>
      <c r="Q1029" s="402"/>
      <c r="R1029" s="402"/>
      <c r="S1029" s="402"/>
      <c r="T1029" s="402"/>
      <c r="U1029" s="402"/>
      <c r="W1029" s="152"/>
      <c r="CJ1029" s="401"/>
      <c r="CL1029" s="690"/>
      <c r="CM1029" s="691"/>
      <c r="CN1029" s="691"/>
      <c r="CO1029" s="692"/>
      <c r="CQ1029" s="401"/>
      <c r="EC1029" s="400"/>
      <c r="EE1029" s="690"/>
      <c r="EF1029" s="691"/>
      <c r="EG1029" s="691"/>
      <c r="EH1029" s="692"/>
      <c r="EJ1029" s="400"/>
    </row>
    <row r="1030" spans="2:140" ht="15" customHeight="1" x14ac:dyDescent="0.25">
      <c r="B1030" s="750"/>
      <c r="C1030" s="750"/>
      <c r="D1030" s="750"/>
      <c r="E1030" s="750"/>
      <c r="F1030" s="750"/>
      <c r="G1030" s="399"/>
      <c r="H1030" s="697" t="s">
        <v>286</v>
      </c>
      <c r="I1030" s="693" t="s">
        <v>287</v>
      </c>
      <c r="J1030" s="693" t="s">
        <v>288</v>
      </c>
      <c r="K1030" s="699" t="s">
        <v>289</v>
      </c>
      <c r="M1030" s="697" t="s">
        <v>290</v>
      </c>
      <c r="N1030" s="693" t="s">
        <v>287</v>
      </c>
      <c r="O1030" s="701" t="s">
        <v>291</v>
      </c>
      <c r="P1030" s="699" t="s">
        <v>289</v>
      </c>
      <c r="Q1030" s="402"/>
      <c r="R1030" s="402"/>
      <c r="S1030" s="402"/>
      <c r="T1030" s="402"/>
      <c r="U1030" s="402"/>
      <c r="W1030" s="152"/>
      <c r="CJ1030" s="401"/>
      <c r="CL1030" s="697" t="s">
        <v>286</v>
      </c>
      <c r="CM1030" s="693" t="s">
        <v>287</v>
      </c>
      <c r="CN1030" s="693" t="s">
        <v>288</v>
      </c>
      <c r="CO1030" s="699" t="s">
        <v>289</v>
      </c>
      <c r="CQ1030" s="401"/>
      <c r="EC1030" s="400"/>
      <c r="EE1030" s="697" t="s">
        <v>286</v>
      </c>
      <c r="EF1030" s="693" t="s">
        <v>287</v>
      </c>
      <c r="EG1030" s="693" t="s">
        <v>288</v>
      </c>
      <c r="EH1030" s="699" t="s">
        <v>289</v>
      </c>
      <c r="EJ1030" s="400"/>
    </row>
    <row r="1031" spans="2:140" ht="15" customHeight="1" x14ac:dyDescent="0.25">
      <c r="B1031" s="750"/>
      <c r="C1031" s="750"/>
      <c r="D1031" s="750"/>
      <c r="E1031" s="750"/>
      <c r="F1031" s="750"/>
      <c r="G1031" s="399"/>
      <c r="H1031" s="698"/>
      <c r="I1031" s="694"/>
      <c r="J1031" s="694"/>
      <c r="K1031" s="700"/>
      <c r="M1031" s="698"/>
      <c r="N1031" s="694"/>
      <c r="O1031" s="702"/>
      <c r="P1031" s="700"/>
      <c r="Q1031" s="403"/>
      <c r="R1031" s="403"/>
      <c r="S1031" s="403"/>
      <c r="T1031" s="403"/>
      <c r="U1031" s="403"/>
      <c r="W1031" s="152"/>
      <c r="CJ1031" s="401"/>
      <c r="CL1031" s="698"/>
      <c r="CM1031" s="694"/>
      <c r="CN1031" s="694"/>
      <c r="CO1031" s="700"/>
      <c r="CQ1031" s="401"/>
      <c r="EC1031" s="400"/>
      <c r="EE1031" s="698"/>
      <c r="EF1031" s="694"/>
      <c r="EG1031" s="694"/>
      <c r="EH1031" s="700"/>
      <c r="EJ1031" s="400"/>
    </row>
    <row r="1032" spans="2:140" ht="15" customHeight="1" x14ac:dyDescent="0.25">
      <c r="B1032" s="750"/>
      <c r="C1032" s="750"/>
      <c r="D1032" s="750"/>
      <c r="E1032" s="750"/>
      <c r="F1032" s="750"/>
      <c r="G1032" s="399"/>
      <c r="H1032" s="158" t="s">
        <v>292</v>
      </c>
      <c r="I1032" s="159" t="s">
        <v>292</v>
      </c>
      <c r="J1032" s="159" t="s">
        <v>292</v>
      </c>
      <c r="K1032" s="160" t="s">
        <v>292</v>
      </c>
      <c r="M1032" s="158" t="s">
        <v>292</v>
      </c>
      <c r="N1032" s="159" t="s">
        <v>292</v>
      </c>
      <c r="O1032" s="159" t="s">
        <v>292</v>
      </c>
      <c r="P1032" s="160" t="s">
        <v>292</v>
      </c>
      <c r="Q1032" s="403"/>
      <c r="R1032" s="403"/>
      <c r="S1032" s="403"/>
      <c r="T1032" s="403"/>
      <c r="U1032" s="403"/>
      <c r="W1032" s="152"/>
      <c r="CJ1032" s="401"/>
      <c r="CL1032" s="158" t="s">
        <v>292</v>
      </c>
      <c r="CM1032" s="159" t="s">
        <v>292</v>
      </c>
      <c r="CN1032" s="159" t="s">
        <v>292</v>
      </c>
      <c r="CO1032" s="160" t="s">
        <v>292</v>
      </c>
      <c r="CQ1032" s="401"/>
      <c r="EC1032" s="400"/>
      <c r="EE1032" s="158" t="s">
        <v>292</v>
      </c>
      <c r="EF1032" s="159" t="s">
        <v>292</v>
      </c>
      <c r="EG1032" s="159" t="s">
        <v>292</v>
      </c>
      <c r="EH1032" s="160" t="s">
        <v>292</v>
      </c>
      <c r="EJ1032" s="400"/>
    </row>
    <row r="1033" spans="2:140" ht="15" customHeight="1" x14ac:dyDescent="0.25">
      <c r="B1033" s="750"/>
      <c r="C1033" s="750"/>
      <c r="D1033" s="750"/>
      <c r="E1033" s="750"/>
      <c r="F1033" s="750"/>
      <c r="G1033" s="399"/>
      <c r="H1033" s="158" t="s">
        <v>293</v>
      </c>
      <c r="I1033" s="159" t="s">
        <v>294</v>
      </c>
      <c r="J1033" s="159" t="s">
        <v>293</v>
      </c>
      <c r="K1033" s="160" t="s">
        <v>295</v>
      </c>
      <c r="M1033" s="158" t="s">
        <v>293</v>
      </c>
      <c r="N1033" s="159" t="s">
        <v>294</v>
      </c>
      <c r="O1033" s="159" t="s">
        <v>293</v>
      </c>
      <c r="P1033" s="160" t="s">
        <v>295</v>
      </c>
      <c r="Q1033" s="403"/>
      <c r="R1033" s="403"/>
      <c r="S1033" s="403"/>
      <c r="T1033" s="403"/>
      <c r="U1033" s="403"/>
      <c r="W1033" s="152"/>
      <c r="CJ1033" s="401"/>
      <c r="CL1033" s="158" t="s">
        <v>293</v>
      </c>
      <c r="CM1033" s="159" t="s">
        <v>294</v>
      </c>
      <c r="CN1033" s="159" t="s">
        <v>293</v>
      </c>
      <c r="CO1033" s="160" t="s">
        <v>295</v>
      </c>
      <c r="CQ1033" s="401"/>
      <c r="EC1033" s="400"/>
      <c r="EE1033" s="158" t="s">
        <v>293</v>
      </c>
      <c r="EF1033" s="159" t="s">
        <v>294</v>
      </c>
      <c r="EG1033" s="159" t="s">
        <v>293</v>
      </c>
      <c r="EH1033" s="160" t="s">
        <v>295</v>
      </c>
      <c r="EJ1033" s="400"/>
    </row>
    <row r="1034" spans="2:140" ht="15" customHeight="1" x14ac:dyDescent="0.25">
      <c r="B1034" s="750"/>
      <c r="C1034" s="750"/>
      <c r="D1034" s="750"/>
      <c r="E1034" s="750"/>
      <c r="F1034" s="750"/>
      <c r="G1034" s="399"/>
      <c r="H1034" s="161">
        <v>0</v>
      </c>
      <c r="I1034" s="162">
        <v>0</v>
      </c>
      <c r="J1034" s="163">
        <v>4161.6000000000004</v>
      </c>
      <c r="K1034" s="164">
        <v>5.94</v>
      </c>
      <c r="M1034" s="199">
        <v>0</v>
      </c>
      <c r="N1034" s="172">
        <v>0</v>
      </c>
      <c r="O1034" s="170" t="s">
        <v>296</v>
      </c>
      <c r="P1034" s="171">
        <v>5.94</v>
      </c>
      <c r="Q1034" s="183"/>
      <c r="R1034" s="183"/>
      <c r="S1034" s="183"/>
      <c r="T1034" s="183"/>
      <c r="U1034" s="183"/>
      <c r="W1034" s="152"/>
      <c r="CJ1034" s="401"/>
      <c r="CL1034" s="161">
        <v>0</v>
      </c>
      <c r="CM1034" s="162">
        <v>0</v>
      </c>
      <c r="CN1034" s="163">
        <v>4161.6000000000004</v>
      </c>
      <c r="CO1034" s="164">
        <v>5.94</v>
      </c>
      <c r="CQ1034" s="401"/>
      <c r="EC1034" s="400"/>
      <c r="EE1034" s="161">
        <v>0</v>
      </c>
      <c r="EF1034" s="162">
        <v>0</v>
      </c>
      <c r="EG1034" s="163">
        <v>4161.6000000000004</v>
      </c>
      <c r="EH1034" s="164">
        <v>5.94</v>
      </c>
      <c r="EJ1034" s="400"/>
    </row>
    <row r="1035" spans="2:140" ht="15" customHeight="1" x14ac:dyDescent="0.25">
      <c r="B1035" s="750"/>
      <c r="C1035" s="750"/>
      <c r="D1035" s="750"/>
      <c r="E1035" s="750"/>
      <c r="F1035" s="750"/>
      <c r="G1035" s="399"/>
      <c r="H1035" s="165">
        <v>4161.6000000000004</v>
      </c>
      <c r="I1035" s="166">
        <v>247.2</v>
      </c>
      <c r="J1035" s="166">
        <v>10195.92</v>
      </c>
      <c r="K1035" s="167">
        <v>8.16</v>
      </c>
      <c r="Q1035" s="175"/>
      <c r="R1035" s="175"/>
      <c r="S1035" s="175"/>
      <c r="T1035" s="175"/>
      <c r="U1035" s="175"/>
      <c r="W1035" s="152"/>
      <c r="CJ1035" s="401"/>
      <c r="CL1035" s="165">
        <v>4161.6000000000004</v>
      </c>
      <c r="CM1035" s="166">
        <v>247.2</v>
      </c>
      <c r="CN1035" s="166">
        <v>10195.92</v>
      </c>
      <c r="CO1035" s="167">
        <v>8.16</v>
      </c>
      <c r="CQ1035" s="401"/>
      <c r="EC1035" s="400"/>
      <c r="EE1035" s="165">
        <v>4161.6000000000004</v>
      </c>
      <c r="EF1035" s="166">
        <v>247.2</v>
      </c>
      <c r="EG1035" s="166">
        <v>10195.92</v>
      </c>
      <c r="EH1035" s="167">
        <v>8.16</v>
      </c>
      <c r="EJ1035" s="400"/>
    </row>
    <row r="1036" spans="2:140" ht="15" customHeight="1" x14ac:dyDescent="0.25">
      <c r="B1036" s="750"/>
      <c r="C1036" s="750"/>
      <c r="D1036" s="750"/>
      <c r="E1036" s="750"/>
      <c r="F1036" s="750"/>
      <c r="G1036" s="399"/>
      <c r="H1036" s="168">
        <v>14357.52</v>
      </c>
      <c r="I1036" s="163">
        <v>1079.19</v>
      </c>
      <c r="J1036" s="163">
        <v>12484.8</v>
      </c>
      <c r="K1036" s="164">
        <v>9.32</v>
      </c>
      <c r="N1036" s="178"/>
      <c r="O1036" s="178"/>
      <c r="P1036" s="178"/>
      <c r="Q1036" s="420"/>
      <c r="R1036" s="420"/>
      <c r="S1036" s="420"/>
      <c r="T1036" s="420"/>
      <c r="U1036" s="420"/>
      <c r="W1036" s="152"/>
      <c r="CJ1036" s="401"/>
      <c r="CL1036" s="168">
        <v>14357.52</v>
      </c>
      <c r="CM1036" s="163">
        <v>1079.19</v>
      </c>
      <c r="CN1036" s="163">
        <v>12484.8</v>
      </c>
      <c r="CO1036" s="164">
        <v>9.32</v>
      </c>
      <c r="CQ1036" s="401"/>
      <c r="EC1036" s="400"/>
      <c r="EE1036" s="168">
        <v>14357.52</v>
      </c>
      <c r="EF1036" s="163">
        <v>1079.19</v>
      </c>
      <c r="EG1036" s="163">
        <v>12484.8</v>
      </c>
      <c r="EH1036" s="164">
        <v>9.32</v>
      </c>
      <c r="EJ1036" s="400"/>
    </row>
    <row r="1037" spans="2:140" ht="15" customHeight="1" x14ac:dyDescent="0.25">
      <c r="B1037" s="750"/>
      <c r="C1037" s="750"/>
      <c r="D1037" s="750"/>
      <c r="E1037" s="750"/>
      <c r="F1037" s="750"/>
      <c r="G1037" s="399"/>
      <c r="H1037" s="165">
        <v>26842.32</v>
      </c>
      <c r="I1037" s="166">
        <v>2242.77</v>
      </c>
      <c r="J1037" s="166">
        <v>19975.68</v>
      </c>
      <c r="K1037" s="167">
        <v>12.29</v>
      </c>
      <c r="M1037" s="178"/>
      <c r="N1037" s="178"/>
      <c r="O1037" s="178"/>
      <c r="P1037" s="178"/>
      <c r="Q1037" s="420"/>
      <c r="R1037" s="420"/>
      <c r="S1037" s="420"/>
      <c r="T1037" s="420"/>
      <c r="U1037" s="420"/>
      <c r="W1037" s="152"/>
      <c r="CJ1037" s="401"/>
      <c r="CL1037" s="165">
        <v>26842.32</v>
      </c>
      <c r="CM1037" s="166">
        <v>2242.77</v>
      </c>
      <c r="CN1037" s="166">
        <v>19975.68</v>
      </c>
      <c r="CO1037" s="167">
        <v>12.29</v>
      </c>
      <c r="CQ1037" s="401"/>
      <c r="EC1037" s="400"/>
      <c r="EE1037" s="165">
        <v>26842.32</v>
      </c>
      <c r="EF1037" s="166">
        <v>2242.77</v>
      </c>
      <c r="EG1037" s="166">
        <v>19975.68</v>
      </c>
      <c r="EH1037" s="167">
        <v>12.29</v>
      </c>
      <c r="EJ1037" s="400"/>
    </row>
    <row r="1038" spans="2:140" ht="15" customHeight="1" x14ac:dyDescent="0.25">
      <c r="B1038" s="750"/>
      <c r="C1038" s="750"/>
      <c r="D1038" s="750"/>
      <c r="E1038" s="750"/>
      <c r="F1038" s="750"/>
      <c r="G1038" s="399"/>
      <c r="H1038" s="169">
        <v>46818</v>
      </c>
      <c r="I1038" s="170">
        <v>4697.78</v>
      </c>
      <c r="J1038" s="172" t="s">
        <v>296</v>
      </c>
      <c r="K1038" s="171">
        <v>15.84</v>
      </c>
      <c r="M1038" s="178"/>
      <c r="N1038" s="178"/>
      <c r="O1038" s="178"/>
      <c r="P1038" s="178"/>
      <c r="Q1038" s="420"/>
      <c r="R1038" s="420"/>
      <c r="S1038" s="420"/>
      <c r="T1038" s="420"/>
      <c r="U1038" s="420"/>
      <c r="W1038" s="152"/>
      <c r="CJ1038" s="401"/>
      <c r="CL1038" s="169">
        <v>46818</v>
      </c>
      <c r="CM1038" s="170">
        <v>4697.78</v>
      </c>
      <c r="CN1038" s="170" t="s">
        <v>296</v>
      </c>
      <c r="CO1038" s="171">
        <v>15.84</v>
      </c>
      <c r="CQ1038" s="401"/>
      <c r="EC1038" s="400"/>
      <c r="EE1038" s="169">
        <v>46818</v>
      </c>
      <c r="EF1038" s="170">
        <v>4697.78</v>
      </c>
      <c r="EG1038" s="172" t="s">
        <v>296</v>
      </c>
      <c r="EH1038" s="171">
        <v>15.84</v>
      </c>
      <c r="EJ1038" s="400"/>
    </row>
    <row r="1039" spans="2:140" ht="15" customHeight="1" x14ac:dyDescent="0.25">
      <c r="B1039" s="750"/>
      <c r="C1039" s="750"/>
      <c r="D1039" s="750"/>
      <c r="E1039" s="750"/>
      <c r="F1039" s="750"/>
      <c r="G1039" s="399"/>
      <c r="H1039" s="174" t="s">
        <v>319</v>
      </c>
      <c r="I1039" s="163"/>
      <c r="J1039" s="162"/>
      <c r="K1039" s="173"/>
      <c r="M1039" s="178"/>
      <c r="N1039" s="178"/>
      <c r="O1039" s="178"/>
      <c r="P1039" s="178"/>
      <c r="Q1039" s="420"/>
      <c r="R1039" s="420"/>
      <c r="S1039" s="420"/>
      <c r="T1039" s="420"/>
      <c r="U1039" s="420"/>
      <c r="W1039" s="152"/>
      <c r="CJ1039" s="401"/>
      <c r="CL1039" s="174"/>
      <c r="CM1039" s="163"/>
      <c r="CN1039" s="162"/>
      <c r="CO1039" s="173"/>
      <c r="CQ1039" s="401"/>
      <c r="EC1039" s="400"/>
      <c r="EE1039" s="174"/>
      <c r="EF1039" s="163"/>
      <c r="EG1039" s="162"/>
      <c r="EH1039" s="173"/>
      <c r="EJ1039" s="400"/>
    </row>
    <row r="1040" spans="2:140" ht="15" customHeight="1" x14ac:dyDescent="0.25">
      <c r="B1040" s="750"/>
      <c r="C1040" s="750"/>
      <c r="D1040" s="750"/>
      <c r="E1040" s="750"/>
      <c r="F1040" s="750"/>
      <c r="G1040" s="399"/>
      <c r="H1040" s="153"/>
      <c r="I1040" s="153"/>
      <c r="J1040" s="153"/>
      <c r="K1040" s="153"/>
      <c r="Q1040" s="175"/>
      <c r="R1040" s="175"/>
      <c r="S1040" s="175"/>
      <c r="T1040" s="175"/>
      <c r="U1040" s="175"/>
      <c r="W1040" s="152"/>
      <c r="CJ1040" s="401"/>
      <c r="CL1040" s="687" t="s">
        <v>300</v>
      </c>
      <c r="CM1040" s="688"/>
      <c r="CN1040" s="688"/>
      <c r="CO1040" s="689"/>
      <c r="CQ1040" s="401"/>
      <c r="EC1040" s="400"/>
      <c r="EE1040" s="687" t="s">
        <v>300</v>
      </c>
      <c r="EF1040" s="688"/>
      <c r="EG1040" s="688"/>
      <c r="EH1040" s="689"/>
      <c r="EJ1040" s="400"/>
    </row>
    <row r="1041" spans="2:167" ht="15" customHeight="1" x14ac:dyDescent="0.25">
      <c r="B1041" s="750"/>
      <c r="C1041" s="750"/>
      <c r="D1041" s="750"/>
      <c r="E1041" s="750"/>
      <c r="F1041" s="750"/>
      <c r="G1041" s="399"/>
      <c r="H1041" s="687" t="s">
        <v>300</v>
      </c>
      <c r="I1041" s="688"/>
      <c r="J1041" s="688"/>
      <c r="K1041" s="689"/>
      <c r="M1041" s="687" t="s">
        <v>320</v>
      </c>
      <c r="N1041" s="688"/>
      <c r="O1041" s="688"/>
      <c r="P1041" s="689"/>
      <c r="Q1041" s="175"/>
      <c r="R1041" s="175"/>
      <c r="S1041" s="175"/>
      <c r="T1041" s="175"/>
      <c r="U1041" s="175"/>
      <c r="W1041" s="152"/>
      <c r="CJ1041" s="401"/>
      <c r="CL1041" s="690"/>
      <c r="CM1041" s="691"/>
      <c r="CN1041" s="691"/>
      <c r="CO1041" s="692"/>
      <c r="CQ1041" s="401"/>
      <c r="EC1041" s="400"/>
      <c r="EE1041" s="690"/>
      <c r="EF1041" s="691"/>
      <c r="EG1041" s="691"/>
      <c r="EH1041" s="692"/>
      <c r="EJ1041" s="400"/>
    </row>
    <row r="1042" spans="2:167" ht="15" customHeight="1" x14ac:dyDescent="0.25">
      <c r="B1042" s="750"/>
      <c r="C1042" s="750"/>
      <c r="D1042" s="750"/>
      <c r="E1042" s="750"/>
      <c r="F1042" s="750"/>
      <c r="G1042" s="399"/>
      <c r="H1042" s="690"/>
      <c r="I1042" s="691"/>
      <c r="J1042" s="691"/>
      <c r="K1042" s="692"/>
      <c r="M1042" s="690"/>
      <c r="N1042" s="691"/>
      <c r="O1042" s="691"/>
      <c r="P1042" s="692"/>
      <c r="Q1042" s="402"/>
      <c r="R1042" s="402"/>
      <c r="S1042" s="402"/>
      <c r="T1042" s="402"/>
      <c r="U1042" s="402"/>
      <c r="W1042" s="152"/>
      <c r="CJ1042" s="401"/>
      <c r="CL1042" s="697" t="s">
        <v>286</v>
      </c>
      <c r="CM1042" s="693" t="s">
        <v>287</v>
      </c>
      <c r="CN1042" s="693" t="s">
        <v>288</v>
      </c>
      <c r="CO1042" s="699" t="s">
        <v>289</v>
      </c>
      <c r="CQ1042" s="401"/>
      <c r="EC1042" s="400"/>
      <c r="EE1042" s="697" t="s">
        <v>286</v>
      </c>
      <c r="EF1042" s="693" t="s">
        <v>287</v>
      </c>
      <c r="EG1042" s="693" t="s">
        <v>288</v>
      </c>
      <c r="EH1042" s="699" t="s">
        <v>289</v>
      </c>
      <c r="EJ1042" s="400"/>
    </row>
    <row r="1043" spans="2:167" ht="15" customHeight="1" x14ac:dyDescent="0.25">
      <c r="B1043" s="750"/>
      <c r="C1043" s="750"/>
      <c r="D1043" s="750"/>
      <c r="E1043" s="750"/>
      <c r="F1043" s="750"/>
      <c r="G1043" s="399"/>
      <c r="H1043" s="697" t="s">
        <v>286</v>
      </c>
      <c r="I1043" s="693" t="s">
        <v>287</v>
      </c>
      <c r="J1043" s="693" t="s">
        <v>288</v>
      </c>
      <c r="K1043" s="699" t="s">
        <v>289</v>
      </c>
      <c r="M1043" s="697" t="s">
        <v>290</v>
      </c>
      <c r="N1043" s="693" t="s">
        <v>287</v>
      </c>
      <c r="O1043" s="701" t="s">
        <v>291</v>
      </c>
      <c r="P1043" s="699" t="s">
        <v>289</v>
      </c>
      <c r="Q1043" s="402"/>
      <c r="R1043" s="402"/>
      <c r="S1043" s="402"/>
      <c r="T1043" s="402"/>
      <c r="U1043" s="402"/>
      <c r="W1043" s="152"/>
      <c r="CJ1043" s="401"/>
      <c r="CL1043" s="698"/>
      <c r="CM1043" s="694"/>
      <c r="CN1043" s="694"/>
      <c r="CO1043" s="700"/>
      <c r="CQ1043" s="401"/>
      <c r="EC1043" s="400"/>
      <c r="EE1043" s="698"/>
      <c r="EF1043" s="694"/>
      <c r="EG1043" s="694"/>
      <c r="EH1043" s="700"/>
      <c r="EJ1043" s="400"/>
    </row>
    <row r="1044" spans="2:167" ht="15" customHeight="1" x14ac:dyDescent="0.25">
      <c r="B1044" s="750"/>
      <c r="C1044" s="750"/>
      <c r="D1044" s="750"/>
      <c r="E1044" s="750"/>
      <c r="F1044" s="750"/>
      <c r="G1044" s="399"/>
      <c r="H1044" s="698"/>
      <c r="I1044" s="694"/>
      <c r="J1044" s="694"/>
      <c r="K1044" s="700"/>
      <c r="M1044" s="698"/>
      <c r="N1044" s="694"/>
      <c r="O1044" s="702"/>
      <c r="P1044" s="700"/>
      <c r="Q1044" s="403"/>
      <c r="R1044" s="403"/>
      <c r="S1044" s="403"/>
      <c r="T1044" s="403"/>
      <c r="U1044" s="403"/>
      <c r="W1044" s="152"/>
      <c r="CJ1044" s="401"/>
      <c r="CL1044" s="158" t="s">
        <v>292</v>
      </c>
      <c r="CM1044" s="159" t="s">
        <v>292</v>
      </c>
      <c r="CN1044" s="159" t="s">
        <v>292</v>
      </c>
      <c r="CO1044" s="160" t="s">
        <v>292</v>
      </c>
      <c r="CQ1044" s="401"/>
      <c r="EC1044" s="400"/>
      <c r="EE1044" s="158" t="s">
        <v>292</v>
      </c>
      <c r="EF1044" s="159" t="s">
        <v>292</v>
      </c>
      <c r="EG1044" s="159" t="s">
        <v>292</v>
      </c>
      <c r="EH1044" s="160" t="s">
        <v>292</v>
      </c>
      <c r="EJ1044" s="400"/>
    </row>
    <row r="1045" spans="2:167" ht="15" customHeight="1" x14ac:dyDescent="0.25">
      <c r="B1045" s="750"/>
      <c r="C1045" s="750"/>
      <c r="D1045" s="750"/>
      <c r="E1045" s="750"/>
      <c r="F1045" s="750"/>
      <c r="G1045" s="399"/>
      <c r="H1045" s="158" t="s">
        <v>292</v>
      </c>
      <c r="I1045" s="159" t="s">
        <v>292</v>
      </c>
      <c r="J1045" s="159" t="s">
        <v>292</v>
      </c>
      <c r="K1045" s="160" t="s">
        <v>292</v>
      </c>
      <c r="M1045" s="158" t="s">
        <v>292</v>
      </c>
      <c r="N1045" s="159" t="s">
        <v>292</v>
      </c>
      <c r="O1045" s="159" t="s">
        <v>292</v>
      </c>
      <c r="P1045" s="160" t="s">
        <v>292</v>
      </c>
      <c r="Q1045" s="403"/>
      <c r="R1045" s="403"/>
      <c r="S1045" s="403"/>
      <c r="T1045" s="403"/>
      <c r="U1045" s="403"/>
      <c r="W1045" s="152"/>
      <c r="CJ1045" s="401"/>
      <c r="CL1045" s="158" t="s">
        <v>293</v>
      </c>
      <c r="CM1045" s="159" t="s">
        <v>294</v>
      </c>
      <c r="CN1045" s="159" t="s">
        <v>293</v>
      </c>
      <c r="CO1045" s="160" t="s">
        <v>295</v>
      </c>
      <c r="CQ1045" s="401"/>
      <c r="EC1045" s="400"/>
      <c r="EE1045" s="158" t="s">
        <v>293</v>
      </c>
      <c r="EF1045" s="159" t="s">
        <v>294</v>
      </c>
      <c r="EG1045" s="159" t="s">
        <v>293</v>
      </c>
      <c r="EH1045" s="160" t="s">
        <v>295</v>
      </c>
      <c r="EJ1045" s="400"/>
    </row>
    <row r="1046" spans="2:167" ht="15" customHeight="1" x14ac:dyDescent="0.25">
      <c r="B1046" s="750"/>
      <c r="C1046" s="750"/>
      <c r="D1046" s="750"/>
      <c r="E1046" s="750"/>
      <c r="F1046" s="750"/>
      <c r="G1046" s="399"/>
      <c r="H1046" s="158" t="s">
        <v>293</v>
      </c>
      <c r="I1046" s="159" t="s">
        <v>294</v>
      </c>
      <c r="J1046" s="159" t="s">
        <v>293</v>
      </c>
      <c r="K1046" s="160" t="s">
        <v>295</v>
      </c>
      <c r="M1046" s="158" t="s">
        <v>293</v>
      </c>
      <c r="N1046" s="159" t="s">
        <v>294</v>
      </c>
      <c r="O1046" s="159" t="s">
        <v>293</v>
      </c>
      <c r="P1046" s="160" t="s">
        <v>295</v>
      </c>
      <c r="Q1046" s="403"/>
      <c r="R1046" s="403"/>
      <c r="S1046" s="403"/>
      <c r="T1046" s="403"/>
      <c r="U1046" s="403"/>
      <c r="W1046" s="152"/>
      <c r="CJ1046" s="401"/>
      <c r="CL1046" s="161">
        <v>0</v>
      </c>
      <c r="CM1046" s="162">
        <v>0</v>
      </c>
      <c r="CN1046" s="163">
        <v>4161.6000000000004</v>
      </c>
      <c r="CO1046" s="164">
        <v>15</v>
      </c>
      <c r="CQ1046" s="401"/>
      <c r="EC1046" s="400"/>
      <c r="EE1046" s="161">
        <v>0</v>
      </c>
      <c r="EF1046" s="162">
        <v>0</v>
      </c>
      <c r="EG1046" s="163">
        <v>4161.6000000000004</v>
      </c>
      <c r="EH1046" s="164">
        <v>15</v>
      </c>
      <c r="EJ1046" s="400"/>
    </row>
    <row r="1047" spans="2:167" ht="15" customHeight="1" x14ac:dyDescent="0.25">
      <c r="B1047" s="750"/>
      <c r="C1047" s="750"/>
      <c r="D1047" s="750"/>
      <c r="E1047" s="750"/>
      <c r="F1047" s="750"/>
      <c r="G1047" s="399"/>
      <c r="H1047" s="161">
        <v>0</v>
      </c>
      <c r="I1047" s="162">
        <v>0</v>
      </c>
      <c r="J1047" s="163">
        <v>4161.6000000000004</v>
      </c>
      <c r="K1047" s="164">
        <v>15</v>
      </c>
      <c r="M1047" s="199">
        <v>0</v>
      </c>
      <c r="N1047" s="172">
        <v>0</v>
      </c>
      <c r="O1047" s="170" t="s">
        <v>296</v>
      </c>
      <c r="P1047" s="171">
        <v>15</v>
      </c>
      <c r="Q1047" s="183"/>
      <c r="R1047" s="183"/>
      <c r="S1047" s="183"/>
      <c r="T1047" s="183"/>
      <c r="U1047" s="183"/>
      <c r="W1047" s="152"/>
      <c r="CJ1047" s="401"/>
      <c r="CL1047" s="165">
        <v>4161.6000000000004</v>
      </c>
      <c r="CM1047" s="166">
        <v>624.24000000000012</v>
      </c>
      <c r="CN1047" s="166">
        <v>10195.92</v>
      </c>
      <c r="CO1047" s="167">
        <v>24</v>
      </c>
      <c r="CQ1047" s="401"/>
      <c r="EC1047" s="400"/>
      <c r="EE1047" s="165">
        <v>4161.6000000000004</v>
      </c>
      <c r="EF1047" s="166">
        <v>624.24000000000012</v>
      </c>
      <c r="EG1047" s="166">
        <v>10195.92</v>
      </c>
      <c r="EH1047" s="167">
        <v>24</v>
      </c>
      <c r="EJ1047" s="400"/>
    </row>
    <row r="1048" spans="2:167" ht="15" customHeight="1" x14ac:dyDescent="0.25">
      <c r="B1048" s="750"/>
      <c r="C1048" s="750"/>
      <c r="D1048" s="750"/>
      <c r="E1048" s="750"/>
      <c r="F1048" s="750"/>
      <c r="G1048" s="399"/>
      <c r="H1048" s="165">
        <v>4161.6000000000004</v>
      </c>
      <c r="I1048" s="166">
        <v>624.24</v>
      </c>
      <c r="J1048" s="166">
        <v>10195.92</v>
      </c>
      <c r="K1048" s="167">
        <v>24</v>
      </c>
      <c r="Q1048" s="175"/>
      <c r="R1048" s="175"/>
      <c r="S1048" s="175"/>
      <c r="T1048" s="175"/>
      <c r="U1048" s="175"/>
      <c r="W1048" s="152"/>
      <c r="CJ1048" s="401"/>
      <c r="CL1048" s="168">
        <v>14357.52</v>
      </c>
      <c r="CM1048" s="163">
        <v>3071.2608000000005</v>
      </c>
      <c r="CN1048" s="163">
        <v>12484.8</v>
      </c>
      <c r="CO1048" s="164">
        <v>28</v>
      </c>
      <c r="CQ1048" s="401"/>
      <c r="EC1048" s="400"/>
      <c r="EE1048" s="168">
        <v>14357.52</v>
      </c>
      <c r="EF1048" s="163">
        <v>3071.2608000000005</v>
      </c>
      <c r="EG1048" s="163">
        <v>12484.8</v>
      </c>
      <c r="EH1048" s="164">
        <v>28</v>
      </c>
      <c r="EJ1048" s="400"/>
    </row>
    <row r="1049" spans="2:167" ht="15" customHeight="1" x14ac:dyDescent="0.25">
      <c r="B1049" s="750"/>
      <c r="C1049" s="750"/>
      <c r="D1049" s="750"/>
      <c r="E1049" s="750"/>
      <c r="F1049" s="750"/>
      <c r="G1049" s="399"/>
      <c r="H1049" s="168">
        <v>14357.52</v>
      </c>
      <c r="I1049" s="163">
        <v>3071.26</v>
      </c>
      <c r="J1049" s="163">
        <v>12484.8</v>
      </c>
      <c r="K1049" s="164">
        <v>28</v>
      </c>
      <c r="M1049" s="178"/>
      <c r="N1049" s="178"/>
      <c r="O1049" s="178"/>
      <c r="P1049" s="178"/>
      <c r="Q1049" s="178"/>
      <c r="R1049" s="178"/>
      <c r="S1049" s="178"/>
      <c r="T1049" s="178"/>
      <c r="U1049" s="178"/>
      <c r="W1049" s="152"/>
      <c r="CJ1049" s="401"/>
      <c r="CL1049" s="165">
        <v>26842.32</v>
      </c>
      <c r="CM1049" s="166">
        <v>6567.0048000000006</v>
      </c>
      <c r="CN1049" s="166">
        <v>19975.68</v>
      </c>
      <c r="CO1049" s="167">
        <v>37</v>
      </c>
      <c r="CQ1049" s="401"/>
      <c r="EC1049" s="400"/>
      <c r="EE1049" s="165">
        <v>26842.32</v>
      </c>
      <c r="EF1049" s="166">
        <v>6567.0048000000006</v>
      </c>
      <c r="EG1049" s="166">
        <v>19975.68</v>
      </c>
      <c r="EH1049" s="167">
        <v>37</v>
      </c>
      <c r="EJ1049" s="400"/>
    </row>
    <row r="1050" spans="2:167" ht="15" customHeight="1" x14ac:dyDescent="0.25">
      <c r="B1050" s="750"/>
      <c r="C1050" s="750"/>
      <c r="D1050" s="750"/>
      <c r="E1050" s="750"/>
      <c r="F1050" s="750"/>
      <c r="G1050" s="399"/>
      <c r="H1050" s="165">
        <v>26842.32</v>
      </c>
      <c r="I1050" s="166">
        <v>6567</v>
      </c>
      <c r="J1050" s="166">
        <v>19975.68</v>
      </c>
      <c r="K1050" s="167">
        <v>37</v>
      </c>
      <c r="M1050" s="178"/>
      <c r="N1050" s="178"/>
      <c r="O1050" s="178"/>
      <c r="P1050" s="178"/>
      <c r="Q1050" s="178"/>
      <c r="R1050" s="178"/>
      <c r="S1050" s="178"/>
      <c r="T1050" s="178"/>
      <c r="U1050" s="178"/>
      <c r="W1050" s="152"/>
      <c r="CJ1050" s="401"/>
      <c r="CL1050" s="169">
        <v>46818</v>
      </c>
      <c r="CM1050" s="170">
        <v>13958.006400000002</v>
      </c>
      <c r="CN1050" s="172" t="s">
        <v>296</v>
      </c>
      <c r="CO1050" s="171">
        <v>45</v>
      </c>
      <c r="CQ1050" s="401"/>
      <c r="EC1050" s="400"/>
      <c r="EE1050" s="169">
        <v>46818</v>
      </c>
      <c r="EF1050" s="170">
        <v>13958.006400000002</v>
      </c>
      <c r="EG1050" s="172" t="s">
        <v>296</v>
      </c>
      <c r="EH1050" s="171">
        <v>45</v>
      </c>
      <c r="EJ1050" s="400"/>
    </row>
    <row r="1051" spans="2:167" ht="15" customHeight="1" x14ac:dyDescent="0.25">
      <c r="B1051" s="750"/>
      <c r="C1051" s="750"/>
      <c r="D1051" s="750"/>
      <c r="E1051" s="750"/>
      <c r="F1051" s="750"/>
      <c r="G1051" s="399"/>
      <c r="H1051" s="169">
        <v>46818</v>
      </c>
      <c r="I1051" s="170">
        <v>13958</v>
      </c>
      <c r="J1051" s="172" t="s">
        <v>296</v>
      </c>
      <c r="K1051" s="171">
        <v>45</v>
      </c>
      <c r="W1051" s="152"/>
      <c r="CJ1051" s="401"/>
      <c r="CQ1051" s="401"/>
      <c r="EC1051" s="400"/>
      <c r="EJ1051" s="400"/>
    </row>
    <row r="1052" spans="2:167" ht="15" customHeight="1" x14ac:dyDescent="0.25">
      <c r="B1052" s="750"/>
      <c r="C1052" s="750"/>
      <c r="D1052" s="750"/>
      <c r="E1052" s="750"/>
      <c r="F1052" s="750"/>
      <c r="G1052" s="399"/>
      <c r="W1052" s="152"/>
      <c r="CJ1052" s="401"/>
      <c r="CK1052" s="401"/>
      <c r="CL1052" s="401"/>
      <c r="CM1052" s="401"/>
      <c r="CN1052" s="401"/>
      <c r="CO1052" s="401"/>
      <c r="CP1052" s="401"/>
      <c r="CQ1052" s="401"/>
      <c r="EC1052" s="400"/>
      <c r="ED1052" s="400"/>
      <c r="EE1052" s="400"/>
      <c r="EF1052" s="400"/>
      <c r="EG1052" s="400"/>
      <c r="EH1052" s="400"/>
      <c r="EI1052" s="400"/>
      <c r="EJ1052" s="400"/>
    </row>
    <row r="1053" spans="2:167" ht="15" customHeight="1" x14ac:dyDescent="0.25">
      <c r="B1053" s="750"/>
      <c r="C1053" s="750"/>
      <c r="D1053" s="750"/>
      <c r="E1053" s="750"/>
      <c r="F1053" s="750"/>
      <c r="G1053" s="152"/>
      <c r="H1053" s="152"/>
      <c r="I1053" s="152"/>
      <c r="J1053" s="152"/>
      <c r="K1053" s="152"/>
      <c r="L1053" s="152"/>
      <c r="M1053" s="152"/>
      <c r="N1053" s="152"/>
      <c r="O1053" s="152"/>
      <c r="P1053" s="152"/>
      <c r="Q1053" s="152"/>
      <c r="R1053" s="152"/>
      <c r="S1053" s="152"/>
      <c r="T1053" s="152"/>
      <c r="U1053" s="152"/>
      <c r="V1053" s="152"/>
      <c r="W1053" s="152"/>
      <c r="BY1053" s="175"/>
      <c r="BZ1053" s="175"/>
      <c r="CA1053" s="175"/>
      <c r="CB1053" s="175"/>
      <c r="CC1053" s="175"/>
      <c r="CD1053" s="175"/>
      <c r="CE1053" s="175"/>
      <c r="CF1053" s="175"/>
      <c r="CG1053" s="175"/>
      <c r="CH1053" s="175"/>
      <c r="CI1053" s="175"/>
      <c r="CJ1053" s="175"/>
      <c r="CK1053" s="175"/>
      <c r="CL1053" s="175"/>
      <c r="CM1053" s="175"/>
      <c r="CN1053" s="175"/>
      <c r="CO1053" s="175"/>
      <c r="CP1053" s="175"/>
      <c r="CQ1053" s="175"/>
      <c r="CR1053" s="175"/>
      <c r="CS1053" s="175"/>
      <c r="CT1053" s="175"/>
      <c r="CU1053" s="175"/>
      <c r="CV1053" s="175"/>
      <c r="CW1053" s="175"/>
      <c r="CX1053" s="175"/>
      <c r="CY1053" s="175"/>
      <c r="CZ1053" s="175"/>
      <c r="DA1053" s="175"/>
      <c r="DB1053" s="175"/>
      <c r="DC1053" s="175"/>
      <c r="DD1053" s="175"/>
      <c r="DE1053" s="175"/>
      <c r="DF1053" s="175"/>
      <c r="DG1053" s="175"/>
      <c r="DH1053" s="175"/>
      <c r="DI1053" s="175"/>
      <c r="DJ1053" s="175"/>
      <c r="DS1053" s="175"/>
      <c r="DT1053" s="175"/>
      <c r="DU1053" s="175"/>
      <c r="DV1053" s="175"/>
      <c r="DW1053" s="175"/>
      <c r="DX1053" s="175"/>
      <c r="DY1053" s="175"/>
      <c r="DZ1053" s="175"/>
      <c r="EA1053" s="175"/>
      <c r="EB1053" s="175"/>
      <c r="EC1053" s="175"/>
      <c r="ED1053" s="175"/>
      <c r="EE1053" s="175"/>
      <c r="EF1053" s="175"/>
      <c r="EG1053" s="175"/>
      <c r="EH1053" s="175"/>
      <c r="EI1053" s="175"/>
      <c r="EJ1053" s="175"/>
      <c r="EK1053" s="175"/>
    </row>
    <row r="1054" spans="2:167" x14ac:dyDescent="0.25">
      <c r="B1054" s="239"/>
      <c r="C1054" s="239"/>
      <c r="D1054" s="239"/>
      <c r="E1054" s="239"/>
      <c r="F1054" s="239"/>
      <c r="G1054" s="239"/>
      <c r="H1054" s="239"/>
      <c r="I1054" s="239"/>
      <c r="J1054" s="239"/>
      <c r="K1054" s="239"/>
      <c r="L1054" s="239"/>
      <c r="M1054" s="239"/>
      <c r="N1054" s="239"/>
      <c r="O1054" s="239"/>
      <c r="P1054" s="239"/>
      <c r="Q1054" s="239"/>
      <c r="R1054" s="239"/>
      <c r="S1054" s="239"/>
      <c r="T1054" s="239"/>
      <c r="U1054" s="239"/>
      <c r="V1054" s="239"/>
      <c r="W1054" s="239"/>
      <c r="X1054" s="239"/>
      <c r="Y1054" s="239"/>
      <c r="Z1054" s="239"/>
      <c r="AA1054" s="239"/>
      <c r="AB1054" s="239"/>
      <c r="AC1054" s="239"/>
      <c r="AD1054" s="239"/>
      <c r="AE1054" s="239"/>
      <c r="AF1054" s="239"/>
      <c r="AG1054" s="239"/>
      <c r="AH1054" s="239"/>
      <c r="AI1054" s="239"/>
      <c r="AJ1054" s="239"/>
      <c r="AK1054" s="239"/>
      <c r="AL1054" s="239"/>
      <c r="AM1054" s="239"/>
      <c r="AN1054" s="239"/>
      <c r="AO1054" s="239"/>
      <c r="AP1054" s="239"/>
      <c r="AQ1054" s="239"/>
      <c r="AR1054" s="239"/>
      <c r="AS1054" s="239"/>
      <c r="AT1054" s="239"/>
      <c r="AU1054" s="239"/>
      <c r="AV1054" s="239"/>
      <c r="AW1054" s="239"/>
      <c r="AX1054" s="239"/>
      <c r="AY1054" s="239"/>
      <c r="AZ1054" s="239"/>
      <c r="BA1054" s="239"/>
      <c r="BB1054" s="239"/>
      <c r="BC1054" s="239"/>
      <c r="BD1054" s="239"/>
      <c r="BE1054" s="239"/>
      <c r="BF1054" s="239"/>
      <c r="BG1054" s="239"/>
      <c r="BH1054" s="239"/>
      <c r="BI1054" s="239"/>
      <c r="BJ1054" s="239"/>
      <c r="BK1054" s="239"/>
      <c r="BL1054" s="239"/>
      <c r="BM1054" s="239"/>
      <c r="BN1054" s="239"/>
      <c r="BO1054" s="239"/>
      <c r="BP1054" s="239"/>
      <c r="BQ1054" s="239"/>
      <c r="BR1054" s="239"/>
      <c r="BS1054" s="239"/>
      <c r="BT1054" s="239"/>
      <c r="BU1054" s="239"/>
      <c r="BV1054" s="239"/>
      <c r="BW1054" s="239"/>
      <c r="BX1054" s="239"/>
      <c r="BY1054" s="239"/>
      <c r="BZ1054" s="239"/>
      <c r="CA1054" s="239"/>
      <c r="CB1054" s="239"/>
      <c r="CC1054" s="239"/>
      <c r="CD1054" s="239"/>
      <c r="CE1054" s="239"/>
      <c r="CF1054" s="239"/>
      <c r="CG1054" s="239"/>
      <c r="CH1054" s="239"/>
      <c r="CI1054" s="239"/>
      <c r="CJ1054" s="239"/>
      <c r="CK1054" s="239"/>
      <c r="CL1054" s="239"/>
      <c r="CM1054" s="239"/>
      <c r="CN1054" s="239"/>
      <c r="CO1054" s="239"/>
      <c r="CP1054" s="239"/>
      <c r="CQ1054" s="239"/>
      <c r="CR1054" s="239"/>
      <c r="CS1054" s="239"/>
      <c r="CT1054" s="239"/>
      <c r="CU1054" s="239"/>
      <c r="CV1054" s="239"/>
      <c r="CW1054" s="239"/>
      <c r="CX1054" s="239"/>
      <c r="CY1054" s="239"/>
      <c r="CZ1054" s="239"/>
      <c r="DA1054" s="239"/>
      <c r="DB1054" s="239"/>
      <c r="DC1054" s="239"/>
      <c r="DD1054" s="239"/>
      <c r="DE1054" s="239"/>
      <c r="DF1054" s="239"/>
      <c r="DG1054" s="239"/>
      <c r="DH1054" s="239"/>
      <c r="DI1054" s="239"/>
      <c r="DJ1054" s="239"/>
      <c r="DK1054" s="239"/>
      <c r="DL1054" s="239"/>
      <c r="DM1054" s="239"/>
      <c r="DN1054" s="239"/>
      <c r="DO1054" s="239"/>
      <c r="DP1054" s="239"/>
      <c r="DQ1054" s="239"/>
      <c r="DR1054" s="239"/>
      <c r="DS1054" s="239"/>
      <c r="DT1054" s="239"/>
      <c r="DU1054" s="239"/>
      <c r="DV1054" s="239"/>
      <c r="DW1054" s="239"/>
      <c r="DX1054" s="239"/>
      <c r="DY1054" s="239"/>
      <c r="DZ1054" s="239"/>
      <c r="EA1054" s="239"/>
      <c r="EB1054" s="239"/>
      <c r="EC1054" s="239"/>
      <c r="ED1054" s="239"/>
      <c r="EE1054" s="239"/>
      <c r="EF1054" s="239"/>
      <c r="EG1054" s="239"/>
      <c r="EH1054" s="239"/>
      <c r="EI1054" s="239"/>
      <c r="EJ1054" s="239"/>
      <c r="EK1054" s="239"/>
      <c r="EL1054" s="239"/>
      <c r="EM1054" s="239"/>
      <c r="EN1054" s="239"/>
      <c r="EO1054" s="239"/>
      <c r="EP1054" s="239"/>
      <c r="EQ1054" s="239"/>
      <c r="ER1054" s="239"/>
      <c r="ES1054" s="239"/>
      <c r="ET1054" s="239"/>
      <c r="EU1054" s="239"/>
      <c r="EV1054" s="239"/>
      <c r="EW1054" s="239"/>
      <c r="EX1054" s="239"/>
      <c r="EY1054" s="239"/>
      <c r="EZ1054" s="239"/>
      <c r="FA1054" s="239"/>
      <c r="FB1054" s="239"/>
      <c r="FC1054" s="239"/>
      <c r="FD1054" s="239"/>
      <c r="FE1054" s="239"/>
      <c r="FF1054" s="239"/>
      <c r="FG1054" s="239"/>
      <c r="FH1054" s="239"/>
      <c r="FI1054" s="239"/>
      <c r="FJ1054" s="239"/>
      <c r="FK1054" s="239"/>
    </row>
    <row r="1055" spans="2:167" ht="14.45" customHeight="1" x14ac:dyDescent="0.25">
      <c r="AZ1055" s="779" t="s">
        <v>845</v>
      </c>
      <c r="BA1055" s="779"/>
      <c r="BB1055" s="779"/>
      <c r="BC1055" s="779"/>
      <c r="BD1055" s="779"/>
      <c r="BE1055" s="779"/>
      <c r="BF1055" s="779"/>
      <c r="BG1055" s="779"/>
      <c r="DK1055" s="707" t="s">
        <v>1989</v>
      </c>
      <c r="DL1055" s="707"/>
      <c r="DM1055" s="707"/>
      <c r="DN1055" s="707"/>
      <c r="DO1055" s="707"/>
      <c r="DP1055" s="707"/>
      <c r="DQ1055" s="707"/>
      <c r="DR1055" s="707"/>
      <c r="FD1055" s="707" t="s">
        <v>1990</v>
      </c>
      <c r="FE1055" s="707"/>
      <c r="FF1055" s="707"/>
      <c r="FG1055" s="707"/>
      <c r="FH1055" s="707"/>
      <c r="FI1055" s="707"/>
      <c r="FJ1055" s="707"/>
      <c r="FK1055" s="707"/>
    </row>
    <row r="1056" spans="2:167" ht="22.9" customHeight="1" x14ac:dyDescent="0.25">
      <c r="AZ1056" s="779"/>
      <c r="BA1056" s="779"/>
      <c r="BB1056" s="779"/>
      <c r="BC1056" s="779"/>
      <c r="BD1056" s="779"/>
      <c r="BE1056" s="779"/>
      <c r="BF1056" s="779"/>
      <c r="BG1056" s="779"/>
      <c r="DK1056" s="707"/>
      <c r="DL1056" s="707"/>
      <c r="DM1056" s="707"/>
      <c r="DN1056" s="707"/>
      <c r="DO1056" s="707"/>
      <c r="DP1056" s="707"/>
      <c r="DQ1056" s="707"/>
      <c r="DR1056" s="707"/>
      <c r="FD1056" s="707"/>
      <c r="FE1056" s="707"/>
      <c r="FF1056" s="707"/>
      <c r="FG1056" s="707"/>
      <c r="FH1056" s="707"/>
      <c r="FI1056" s="707"/>
      <c r="FJ1056" s="707"/>
      <c r="FK1056" s="707"/>
    </row>
    <row r="1057" spans="52:167" x14ac:dyDescent="0.25">
      <c r="AZ1057" s="780" t="s">
        <v>846</v>
      </c>
      <c r="BA1057" s="780"/>
      <c r="BB1057" s="780"/>
      <c r="BC1057" s="780"/>
      <c r="BD1057" s="780"/>
      <c r="BE1057" s="780"/>
      <c r="BF1057" s="780"/>
      <c r="BG1057" s="780"/>
      <c r="DK1057" s="434"/>
      <c r="DR1057" s="434"/>
      <c r="FD1057" s="434"/>
      <c r="FK1057" s="434"/>
    </row>
    <row r="1058" spans="52:167" x14ac:dyDescent="0.25">
      <c r="AZ1058" s="780"/>
      <c r="BA1058" s="780"/>
      <c r="BB1058" s="780"/>
      <c r="BC1058" s="780"/>
      <c r="BD1058" s="780"/>
      <c r="BE1058" s="780"/>
      <c r="BF1058" s="780"/>
      <c r="BG1058" s="780"/>
      <c r="DK1058" s="434"/>
      <c r="DM1058" s="687" t="s">
        <v>284</v>
      </c>
      <c r="DN1058" s="688"/>
      <c r="DO1058" s="688"/>
      <c r="DP1058" s="689"/>
      <c r="DR1058" s="434"/>
      <c r="FD1058" s="434"/>
      <c r="FF1058" s="687" t="s">
        <v>284</v>
      </c>
      <c r="FG1058" s="688"/>
      <c r="FH1058" s="688"/>
      <c r="FI1058" s="689"/>
      <c r="FK1058" s="434"/>
    </row>
    <row r="1059" spans="52:167" x14ac:dyDescent="0.25">
      <c r="AZ1059" s="433"/>
      <c r="BG1059" s="434"/>
      <c r="DK1059" s="434"/>
      <c r="DM1059" s="690"/>
      <c r="DN1059" s="691"/>
      <c r="DO1059" s="691"/>
      <c r="DP1059" s="692"/>
      <c r="DR1059" s="434"/>
      <c r="FD1059" s="434"/>
      <c r="FF1059" s="690"/>
      <c r="FG1059" s="691"/>
      <c r="FH1059" s="691"/>
      <c r="FI1059" s="692"/>
      <c r="FK1059" s="434"/>
    </row>
    <row r="1060" spans="52:167" ht="14.45" customHeight="1" x14ac:dyDescent="0.25">
      <c r="AZ1060" s="433"/>
      <c r="BB1060" s="687" t="s">
        <v>284</v>
      </c>
      <c r="BC1060" s="688"/>
      <c r="BD1060" s="688"/>
      <c r="BE1060" s="689"/>
      <c r="BG1060" s="434"/>
      <c r="DK1060" s="434"/>
      <c r="DM1060" s="697" t="s">
        <v>286</v>
      </c>
      <c r="DN1060" s="693" t="s">
        <v>287</v>
      </c>
      <c r="DO1060" s="693" t="s">
        <v>288</v>
      </c>
      <c r="DP1060" s="699" t="s">
        <v>289</v>
      </c>
      <c r="DR1060" s="434"/>
      <c r="FD1060" s="434"/>
      <c r="FF1060" s="697" t="s">
        <v>286</v>
      </c>
      <c r="FG1060" s="693" t="s">
        <v>287</v>
      </c>
      <c r="FH1060" s="693" t="s">
        <v>288</v>
      </c>
      <c r="FI1060" s="699" t="s">
        <v>289</v>
      </c>
      <c r="FK1060" s="434"/>
    </row>
    <row r="1061" spans="52:167" x14ac:dyDescent="0.25">
      <c r="AZ1061" s="433"/>
      <c r="BB1061" s="690"/>
      <c r="BC1061" s="691"/>
      <c r="BD1061" s="691"/>
      <c r="BE1061" s="692"/>
      <c r="BG1061" s="434"/>
      <c r="DK1061" s="434"/>
      <c r="DM1061" s="698"/>
      <c r="DN1061" s="694"/>
      <c r="DO1061" s="694"/>
      <c r="DP1061" s="700"/>
      <c r="DR1061" s="434"/>
      <c r="FD1061" s="434"/>
      <c r="FF1061" s="698"/>
      <c r="FG1061" s="694"/>
      <c r="FH1061" s="694"/>
      <c r="FI1061" s="700"/>
      <c r="FK1061" s="434"/>
    </row>
    <row r="1062" spans="52:167" ht="25.5" x14ac:dyDescent="0.25">
      <c r="AZ1062" s="433"/>
      <c r="BB1062" s="155" t="s">
        <v>286</v>
      </c>
      <c r="BC1062" s="156" t="s">
        <v>287</v>
      </c>
      <c r="BD1062" s="156" t="s">
        <v>288</v>
      </c>
      <c r="BE1062" s="157" t="s">
        <v>289</v>
      </c>
      <c r="BG1062" s="434"/>
      <c r="DK1062" s="434"/>
      <c r="DM1062" s="643" t="s">
        <v>292</v>
      </c>
      <c r="DN1062" s="642" t="s">
        <v>292</v>
      </c>
      <c r="DO1062" s="642" t="s">
        <v>292</v>
      </c>
      <c r="DP1062" s="644" t="s">
        <v>292</v>
      </c>
      <c r="DR1062" s="434"/>
      <c r="FD1062" s="434"/>
      <c r="FF1062" s="626" t="s">
        <v>292</v>
      </c>
      <c r="FG1062" s="625" t="s">
        <v>292</v>
      </c>
      <c r="FH1062" s="625" t="s">
        <v>292</v>
      </c>
      <c r="FI1062" s="627" t="s">
        <v>292</v>
      </c>
      <c r="FK1062" s="434"/>
    </row>
    <row r="1063" spans="52:167" x14ac:dyDescent="0.25">
      <c r="AZ1063" s="433"/>
      <c r="BB1063" s="158" t="s">
        <v>292</v>
      </c>
      <c r="BC1063" s="159" t="s">
        <v>292</v>
      </c>
      <c r="BD1063" s="159" t="s">
        <v>292</v>
      </c>
      <c r="BE1063" s="160" t="s">
        <v>292</v>
      </c>
      <c r="BG1063" s="434"/>
      <c r="DK1063" s="434"/>
      <c r="DM1063" s="643" t="s">
        <v>293</v>
      </c>
      <c r="DN1063" s="642" t="s">
        <v>294</v>
      </c>
      <c r="DO1063" s="642" t="s">
        <v>293</v>
      </c>
      <c r="DP1063" s="644" t="s">
        <v>295</v>
      </c>
      <c r="DR1063" s="434"/>
      <c r="FD1063" s="434"/>
      <c r="FF1063" s="626" t="s">
        <v>293</v>
      </c>
      <c r="FG1063" s="625" t="s">
        <v>294</v>
      </c>
      <c r="FH1063" s="625" t="s">
        <v>293</v>
      </c>
      <c r="FI1063" s="627" t="s">
        <v>295</v>
      </c>
      <c r="FK1063" s="434"/>
    </row>
    <row r="1064" spans="52:167" x14ac:dyDescent="0.25">
      <c r="AZ1064" s="433"/>
      <c r="BB1064" s="158" t="s">
        <v>293</v>
      </c>
      <c r="BC1064" s="159" t="s">
        <v>294</v>
      </c>
      <c r="BD1064" s="159" t="s">
        <v>293</v>
      </c>
      <c r="BE1064" s="160" t="s">
        <v>295</v>
      </c>
      <c r="BG1064" s="434"/>
      <c r="DK1064" s="434"/>
      <c r="DM1064" s="161">
        <v>0</v>
      </c>
      <c r="DN1064" s="162">
        <v>0</v>
      </c>
      <c r="DO1064" s="163">
        <v>12450</v>
      </c>
      <c r="DP1064" s="164">
        <v>9.5</v>
      </c>
      <c r="DR1064" s="434"/>
      <c r="FD1064" s="434"/>
      <c r="FF1064" s="161">
        <v>0</v>
      </c>
      <c r="FG1064" s="162">
        <v>0</v>
      </c>
      <c r="FH1064" s="163">
        <v>12450</v>
      </c>
      <c r="FI1064" s="164">
        <v>9.5</v>
      </c>
      <c r="FK1064" s="434"/>
    </row>
    <row r="1065" spans="52:167" x14ac:dyDescent="0.25">
      <c r="AZ1065" s="433"/>
      <c r="BB1065" s="161">
        <v>0</v>
      </c>
      <c r="BC1065" s="162">
        <v>0</v>
      </c>
      <c r="BD1065" s="163">
        <v>12450</v>
      </c>
      <c r="BE1065" s="164">
        <v>9.5</v>
      </c>
      <c r="BG1065" s="434"/>
      <c r="DK1065" s="434"/>
      <c r="DM1065" s="165">
        <v>12450</v>
      </c>
      <c r="DN1065" s="166">
        <v>1182.75</v>
      </c>
      <c r="DO1065" s="166">
        <v>7750</v>
      </c>
      <c r="DP1065" s="167">
        <v>12</v>
      </c>
      <c r="DR1065" s="434"/>
      <c r="FD1065" s="434"/>
      <c r="FF1065" s="165">
        <v>12450</v>
      </c>
      <c r="FG1065" s="166">
        <v>1182.75</v>
      </c>
      <c r="FH1065" s="166">
        <v>7750</v>
      </c>
      <c r="FI1065" s="167">
        <v>12</v>
      </c>
      <c r="FK1065" s="434"/>
    </row>
    <row r="1066" spans="52:167" x14ac:dyDescent="0.25">
      <c r="AZ1066" s="433"/>
      <c r="BB1066" s="165">
        <v>12450</v>
      </c>
      <c r="BC1066" s="166">
        <v>1182.75</v>
      </c>
      <c r="BD1066" s="166">
        <v>7750</v>
      </c>
      <c r="BE1066" s="167">
        <v>12</v>
      </c>
      <c r="BG1066" s="434"/>
      <c r="DK1066" s="434"/>
      <c r="DM1066" s="168">
        <v>20200</v>
      </c>
      <c r="DN1066" s="163">
        <v>2112.75</v>
      </c>
      <c r="DO1066" s="163">
        <v>15000</v>
      </c>
      <c r="DP1066" s="164">
        <v>15</v>
      </c>
      <c r="DR1066" s="434"/>
      <c r="FD1066" s="434"/>
      <c r="FF1066" s="168">
        <v>20200</v>
      </c>
      <c r="FG1066" s="163">
        <v>2112.75</v>
      </c>
      <c r="FH1066" s="163">
        <v>15000</v>
      </c>
      <c r="FI1066" s="164">
        <v>15</v>
      </c>
      <c r="FK1066" s="434"/>
    </row>
    <row r="1067" spans="52:167" x14ac:dyDescent="0.25">
      <c r="AZ1067" s="433"/>
      <c r="BB1067" s="168">
        <v>20200</v>
      </c>
      <c r="BC1067" s="163">
        <v>2112.75</v>
      </c>
      <c r="BD1067" s="163">
        <v>13800</v>
      </c>
      <c r="BE1067" s="164">
        <v>15</v>
      </c>
      <c r="BG1067" s="434"/>
      <c r="DK1067" s="434"/>
      <c r="DM1067" s="165">
        <v>35200</v>
      </c>
      <c r="DN1067" s="166">
        <v>4362.75</v>
      </c>
      <c r="DO1067" s="166">
        <v>24800</v>
      </c>
      <c r="DP1067" s="167">
        <v>18.5</v>
      </c>
      <c r="DR1067" s="434"/>
      <c r="FD1067" s="434"/>
      <c r="FF1067" s="165">
        <v>35200</v>
      </c>
      <c r="FG1067" s="166">
        <v>4362.75</v>
      </c>
      <c r="FH1067" s="166">
        <v>24800</v>
      </c>
      <c r="FI1067" s="167">
        <v>18.5</v>
      </c>
      <c r="FK1067" s="434"/>
    </row>
    <row r="1068" spans="52:167" x14ac:dyDescent="0.25">
      <c r="AZ1068" s="433"/>
      <c r="BB1068" s="165">
        <v>34000</v>
      </c>
      <c r="BC1068" s="166">
        <v>4182.75</v>
      </c>
      <c r="BD1068" s="166">
        <v>26000</v>
      </c>
      <c r="BE1068" s="167">
        <v>18.5</v>
      </c>
      <c r="BG1068" s="434"/>
      <c r="DK1068" s="434"/>
      <c r="DM1068" s="168">
        <v>60000</v>
      </c>
      <c r="DN1068" s="163">
        <v>8950.75</v>
      </c>
      <c r="DO1068" s="163">
        <v>240000</v>
      </c>
      <c r="DP1068" s="164">
        <v>22.5</v>
      </c>
      <c r="DR1068" s="434"/>
      <c r="FD1068" s="434"/>
      <c r="FF1068" s="168">
        <v>60000</v>
      </c>
      <c r="FG1068" s="163">
        <v>8950.75</v>
      </c>
      <c r="FH1068" s="163">
        <v>240000</v>
      </c>
      <c r="FI1068" s="164">
        <v>22.5</v>
      </c>
      <c r="FK1068" s="434"/>
    </row>
    <row r="1069" spans="52:167" x14ac:dyDescent="0.25">
      <c r="AZ1069" s="433"/>
      <c r="BB1069" s="169">
        <v>60000</v>
      </c>
      <c r="BC1069" s="170">
        <v>8992.75</v>
      </c>
      <c r="BD1069" s="172" t="s">
        <v>296</v>
      </c>
      <c r="BE1069" s="171">
        <v>22.5</v>
      </c>
      <c r="BG1069" s="434"/>
      <c r="DK1069" s="434"/>
      <c r="DM1069" s="179">
        <v>300000</v>
      </c>
      <c r="DN1069" s="180">
        <v>62950.75</v>
      </c>
      <c r="DO1069" s="180" t="s">
        <v>296</v>
      </c>
      <c r="DP1069" s="181">
        <v>24.5</v>
      </c>
      <c r="DR1069" s="434"/>
      <c r="FD1069" s="434"/>
      <c r="FF1069" s="179">
        <v>300000</v>
      </c>
      <c r="FG1069" s="180">
        <v>62950.75</v>
      </c>
      <c r="FH1069" s="180" t="s">
        <v>296</v>
      </c>
      <c r="FI1069" s="181">
        <v>24.5</v>
      </c>
      <c r="FK1069" s="434"/>
    </row>
    <row r="1070" spans="52:167" x14ac:dyDescent="0.25">
      <c r="AZ1070" s="433"/>
      <c r="BB1070" s="153"/>
      <c r="BC1070" s="153"/>
      <c r="BD1070" s="153"/>
      <c r="BE1070" s="153"/>
      <c r="BG1070" s="434"/>
      <c r="DK1070" s="434"/>
      <c r="DM1070" s="153"/>
      <c r="DN1070" s="153"/>
      <c r="DO1070" s="153"/>
      <c r="DP1070" s="153"/>
      <c r="DR1070" s="434"/>
      <c r="FD1070" s="434"/>
      <c r="FF1070" s="153"/>
      <c r="FG1070" s="153"/>
      <c r="FH1070" s="153"/>
      <c r="FI1070" s="153"/>
      <c r="FK1070" s="434"/>
    </row>
    <row r="1071" spans="52:167" x14ac:dyDescent="0.25">
      <c r="AZ1071" s="433"/>
      <c r="BB1071" s="687" t="s">
        <v>721</v>
      </c>
      <c r="BC1071" s="688"/>
      <c r="BD1071" s="688"/>
      <c r="BE1071" s="689"/>
      <c r="BG1071" s="434"/>
      <c r="DK1071" s="434"/>
      <c r="DM1071" s="687" t="s">
        <v>721</v>
      </c>
      <c r="DN1071" s="688"/>
      <c r="DO1071" s="688"/>
      <c r="DP1071" s="689"/>
      <c r="DR1071" s="434"/>
      <c r="FD1071" s="434"/>
      <c r="FF1071" s="687" t="s">
        <v>721</v>
      </c>
      <c r="FG1071" s="688"/>
      <c r="FH1071" s="688"/>
      <c r="FI1071" s="689"/>
      <c r="FK1071" s="434"/>
    </row>
    <row r="1072" spans="52:167" x14ac:dyDescent="0.25">
      <c r="AZ1072" s="433"/>
      <c r="BB1072" s="690"/>
      <c r="BC1072" s="691"/>
      <c r="BD1072" s="691"/>
      <c r="BE1072" s="692"/>
      <c r="BG1072" s="434"/>
      <c r="DK1072" s="434"/>
      <c r="DM1072" s="690"/>
      <c r="DN1072" s="691"/>
      <c r="DO1072" s="691"/>
      <c r="DP1072" s="692"/>
      <c r="DR1072" s="434"/>
      <c r="FD1072" s="434"/>
      <c r="FF1072" s="690"/>
      <c r="FG1072" s="691"/>
      <c r="FH1072" s="691"/>
      <c r="FI1072" s="692"/>
      <c r="FK1072" s="434"/>
    </row>
    <row r="1073" spans="52:167" ht="25.15" customHeight="1" x14ac:dyDescent="0.25">
      <c r="AZ1073" s="433"/>
      <c r="BB1073" s="155" t="s">
        <v>286</v>
      </c>
      <c r="BC1073" s="156" t="s">
        <v>287</v>
      </c>
      <c r="BD1073" s="156" t="s">
        <v>288</v>
      </c>
      <c r="BE1073" s="157" t="s">
        <v>289</v>
      </c>
      <c r="BG1073" s="434"/>
      <c r="DK1073" s="434"/>
      <c r="DM1073" s="697" t="s">
        <v>286</v>
      </c>
      <c r="DN1073" s="693" t="s">
        <v>287</v>
      </c>
      <c r="DO1073" s="693" t="s">
        <v>288</v>
      </c>
      <c r="DP1073" s="699" t="s">
        <v>289</v>
      </c>
      <c r="DR1073" s="434"/>
      <c r="FD1073" s="434"/>
      <c r="FF1073" s="697" t="s">
        <v>286</v>
      </c>
      <c r="FG1073" s="693" t="s">
        <v>287</v>
      </c>
      <c r="FH1073" s="693" t="s">
        <v>288</v>
      </c>
      <c r="FI1073" s="699" t="s">
        <v>289</v>
      </c>
      <c r="FK1073" s="434"/>
    </row>
    <row r="1074" spans="52:167" x14ac:dyDescent="0.25">
      <c r="AZ1074" s="433"/>
      <c r="BB1074" s="158" t="s">
        <v>292</v>
      </c>
      <c r="BC1074" s="159" t="s">
        <v>292</v>
      </c>
      <c r="BD1074" s="159" t="s">
        <v>292</v>
      </c>
      <c r="BE1074" s="160" t="s">
        <v>292</v>
      </c>
      <c r="BG1074" s="434"/>
      <c r="DK1074" s="434"/>
      <c r="DM1074" s="698"/>
      <c r="DN1074" s="694"/>
      <c r="DO1074" s="694"/>
      <c r="DP1074" s="700"/>
      <c r="DR1074" s="434"/>
      <c r="FD1074" s="434"/>
      <c r="FF1074" s="698"/>
      <c r="FG1074" s="694"/>
      <c r="FH1074" s="694"/>
      <c r="FI1074" s="700"/>
      <c r="FK1074" s="434"/>
    </row>
    <row r="1075" spans="52:167" x14ac:dyDescent="0.25">
      <c r="AZ1075" s="433"/>
      <c r="BB1075" s="158" t="s">
        <v>293</v>
      </c>
      <c r="BC1075" s="159" t="s">
        <v>294</v>
      </c>
      <c r="BD1075" s="159" t="s">
        <v>293</v>
      </c>
      <c r="BE1075" s="160" t="s">
        <v>295</v>
      </c>
      <c r="BG1075" s="434"/>
      <c r="DK1075" s="434"/>
      <c r="DM1075" s="643" t="s">
        <v>292</v>
      </c>
      <c r="DN1075" s="642" t="s">
        <v>292</v>
      </c>
      <c r="DO1075" s="642" t="s">
        <v>292</v>
      </c>
      <c r="DP1075" s="644" t="s">
        <v>292</v>
      </c>
      <c r="DR1075" s="434"/>
      <c r="FD1075" s="434"/>
      <c r="FF1075" s="626" t="s">
        <v>292</v>
      </c>
      <c r="FG1075" s="625" t="s">
        <v>292</v>
      </c>
      <c r="FH1075" s="625" t="s">
        <v>292</v>
      </c>
      <c r="FI1075" s="627" t="s">
        <v>292</v>
      </c>
      <c r="FK1075" s="434"/>
    </row>
    <row r="1076" spans="52:167" x14ac:dyDescent="0.25">
      <c r="AZ1076" s="433"/>
      <c r="BB1076" s="161">
        <v>0</v>
      </c>
      <c r="BC1076" s="162">
        <v>0</v>
      </c>
      <c r="BD1076" s="163">
        <v>10000</v>
      </c>
      <c r="BE1076" s="164">
        <v>9.5</v>
      </c>
      <c r="BG1076" s="434"/>
      <c r="DK1076" s="434"/>
      <c r="DM1076" s="643" t="s">
        <v>293</v>
      </c>
      <c r="DN1076" s="642" t="s">
        <v>294</v>
      </c>
      <c r="DO1076" s="642" t="s">
        <v>293</v>
      </c>
      <c r="DP1076" s="644" t="s">
        <v>295</v>
      </c>
      <c r="DR1076" s="434"/>
      <c r="FD1076" s="434"/>
      <c r="FF1076" s="626" t="s">
        <v>293</v>
      </c>
      <c r="FG1076" s="625" t="s">
        <v>294</v>
      </c>
      <c r="FH1076" s="625" t="s">
        <v>293</v>
      </c>
      <c r="FI1076" s="627" t="s">
        <v>295</v>
      </c>
      <c r="FK1076" s="434"/>
    </row>
    <row r="1077" spans="52:167" x14ac:dyDescent="0.25">
      <c r="AZ1077" s="433"/>
      <c r="BB1077" s="165">
        <v>10000</v>
      </c>
      <c r="BC1077" s="166">
        <v>950</v>
      </c>
      <c r="BD1077" s="166">
        <v>8000</v>
      </c>
      <c r="BE1077" s="167">
        <v>11.75</v>
      </c>
      <c r="BG1077" s="434"/>
      <c r="DK1077" s="434"/>
      <c r="DM1077" s="161">
        <v>0</v>
      </c>
      <c r="DN1077" s="162">
        <v>0</v>
      </c>
      <c r="DO1077" s="163">
        <v>12450</v>
      </c>
      <c r="DP1077" s="164">
        <v>9.5</v>
      </c>
      <c r="DR1077" s="434"/>
      <c r="FD1077" s="434"/>
      <c r="FF1077" s="161">
        <v>0</v>
      </c>
      <c r="FG1077" s="162">
        <v>0</v>
      </c>
      <c r="FH1077" s="163">
        <v>12450</v>
      </c>
      <c r="FI1077" s="164">
        <v>10</v>
      </c>
      <c r="FK1077" s="434"/>
    </row>
    <row r="1078" spans="52:167" x14ac:dyDescent="0.25">
      <c r="AZ1078" s="433"/>
      <c r="BB1078" s="168">
        <v>18000</v>
      </c>
      <c r="BC1078" s="182">
        <v>1890</v>
      </c>
      <c r="BD1078" s="163">
        <v>12000</v>
      </c>
      <c r="BE1078" s="164">
        <v>14.75</v>
      </c>
      <c r="BG1078" s="434"/>
      <c r="DK1078" s="434"/>
      <c r="DM1078" s="165">
        <v>12450</v>
      </c>
      <c r="DN1078" s="166">
        <v>1182.75</v>
      </c>
      <c r="DO1078" s="166">
        <v>7750</v>
      </c>
      <c r="DP1078" s="167">
        <v>12.5</v>
      </c>
      <c r="DR1078" s="434"/>
      <c r="FD1078" s="434"/>
      <c r="FF1078" s="165">
        <v>12450</v>
      </c>
      <c r="FG1078" s="166">
        <v>1245</v>
      </c>
      <c r="FH1078" s="166">
        <v>4550</v>
      </c>
      <c r="FI1078" s="167">
        <v>11</v>
      </c>
      <c r="FK1078" s="434"/>
    </row>
    <row r="1079" spans="52:167" x14ac:dyDescent="0.25">
      <c r="AZ1079" s="433"/>
      <c r="BB1079" s="165">
        <v>30000</v>
      </c>
      <c r="BC1079" s="166">
        <v>3660</v>
      </c>
      <c r="BD1079" s="166">
        <v>18000</v>
      </c>
      <c r="BE1079" s="167">
        <v>17.75</v>
      </c>
      <c r="BG1079" s="434"/>
      <c r="DK1079" s="434"/>
      <c r="DM1079" s="168">
        <v>20200</v>
      </c>
      <c r="DN1079" s="182">
        <v>2151.5</v>
      </c>
      <c r="DO1079" s="163">
        <v>4000</v>
      </c>
      <c r="DP1079" s="164">
        <v>15.5</v>
      </c>
      <c r="DR1079" s="434"/>
      <c r="FD1079" s="434"/>
      <c r="FF1079" s="168">
        <v>17000</v>
      </c>
      <c r="FG1079" s="163">
        <v>1745.5</v>
      </c>
      <c r="FH1079" s="163">
        <v>13000</v>
      </c>
      <c r="FI1079" s="164">
        <v>13.9</v>
      </c>
      <c r="FK1079" s="434"/>
    </row>
    <row r="1080" spans="52:167" x14ac:dyDescent="0.25">
      <c r="AZ1080" s="433"/>
      <c r="BB1080" s="404">
        <v>48000</v>
      </c>
      <c r="BC1080" s="182">
        <v>6855</v>
      </c>
      <c r="BD1080" s="182">
        <v>27000</v>
      </c>
      <c r="BE1080" s="234">
        <v>19.25</v>
      </c>
      <c r="BG1080" s="434"/>
      <c r="DK1080" s="434"/>
      <c r="DM1080" s="165">
        <v>24200</v>
      </c>
      <c r="DN1080" s="166">
        <v>2771.5</v>
      </c>
      <c r="DO1080" s="166">
        <v>11000</v>
      </c>
      <c r="DP1080" s="167">
        <v>16.5</v>
      </c>
      <c r="DR1080" s="434"/>
      <c r="FD1080" s="434"/>
      <c r="FF1080" s="165">
        <v>30000</v>
      </c>
      <c r="FG1080" s="166">
        <v>3552.5</v>
      </c>
      <c r="FH1080" s="166">
        <v>20000</v>
      </c>
      <c r="FI1080" s="167">
        <v>18</v>
      </c>
      <c r="FK1080" s="434"/>
    </row>
    <row r="1081" spans="52:167" x14ac:dyDescent="0.25">
      <c r="AZ1081" s="433"/>
      <c r="BB1081" s="179">
        <v>75000</v>
      </c>
      <c r="BC1081" s="180">
        <v>12052.5</v>
      </c>
      <c r="BD1081" s="405" t="s">
        <v>296</v>
      </c>
      <c r="BE1081" s="181">
        <v>21.5</v>
      </c>
      <c r="BG1081" s="434"/>
      <c r="DK1081" s="434"/>
      <c r="DM1081" s="404">
        <v>35200</v>
      </c>
      <c r="DN1081" s="182">
        <v>4586.5</v>
      </c>
      <c r="DO1081" s="182">
        <v>24800</v>
      </c>
      <c r="DP1081" s="234">
        <v>20.5</v>
      </c>
      <c r="DR1081" s="434"/>
      <c r="FD1081" s="434"/>
      <c r="FF1081" s="168">
        <v>50000</v>
      </c>
      <c r="FG1081" s="163">
        <v>7152.5</v>
      </c>
      <c r="FH1081" s="163">
        <v>15000</v>
      </c>
      <c r="FI1081" s="164">
        <v>23.5</v>
      </c>
      <c r="FK1081" s="434"/>
    </row>
    <row r="1082" spans="52:167" x14ac:dyDescent="0.25">
      <c r="AZ1082" s="433"/>
      <c r="BG1082" s="434"/>
      <c r="DK1082" s="434"/>
      <c r="DM1082" s="165">
        <v>60000</v>
      </c>
      <c r="DN1082" s="166">
        <v>9670.5</v>
      </c>
      <c r="DO1082" s="166">
        <v>20200</v>
      </c>
      <c r="DP1082" s="167">
        <v>23.5</v>
      </c>
      <c r="DR1082" s="434"/>
      <c r="FD1082" s="434"/>
      <c r="FF1082" s="165">
        <v>65000</v>
      </c>
      <c r="FG1082" s="166">
        <v>10677.5</v>
      </c>
      <c r="FH1082" s="166">
        <v>15000</v>
      </c>
      <c r="FI1082" s="167">
        <v>24.5</v>
      </c>
      <c r="FK1082" s="434"/>
    </row>
    <row r="1083" spans="52:167" x14ac:dyDescent="0.25">
      <c r="AZ1083" s="433"/>
      <c r="BB1083" s="687" t="s">
        <v>722</v>
      </c>
      <c r="BC1083" s="688"/>
      <c r="BD1083" s="688"/>
      <c r="BE1083" s="689"/>
      <c r="BG1083" s="434"/>
      <c r="DK1083" s="434"/>
      <c r="DM1083" s="404">
        <v>80200</v>
      </c>
      <c r="DN1083" s="182">
        <v>14417.5</v>
      </c>
      <c r="DO1083" s="182">
        <v>19000</v>
      </c>
      <c r="DP1083" s="234">
        <v>24</v>
      </c>
      <c r="DR1083" s="434"/>
      <c r="FD1083" s="434"/>
      <c r="FF1083" s="168">
        <v>80000</v>
      </c>
      <c r="FG1083" s="163">
        <v>14352.5</v>
      </c>
      <c r="FH1083" s="163">
        <v>40000</v>
      </c>
      <c r="FI1083" s="164">
        <v>25</v>
      </c>
      <c r="FK1083" s="434"/>
    </row>
    <row r="1084" spans="52:167" x14ac:dyDescent="0.25">
      <c r="AZ1084" s="433"/>
      <c r="BB1084" s="690"/>
      <c r="BC1084" s="691"/>
      <c r="BD1084" s="691"/>
      <c r="BE1084" s="692"/>
      <c r="BG1084" s="434"/>
      <c r="DK1084" s="434"/>
      <c r="DM1084" s="165">
        <v>99200</v>
      </c>
      <c r="DN1084" s="166">
        <v>18977.5</v>
      </c>
      <c r="DO1084" s="166">
        <v>21000</v>
      </c>
      <c r="DP1084" s="167">
        <v>24.5</v>
      </c>
      <c r="DR1084" s="434"/>
      <c r="FD1084" s="434"/>
      <c r="FF1084" s="165">
        <v>120000</v>
      </c>
      <c r="FG1084" s="166">
        <v>24352.5</v>
      </c>
      <c r="FH1084" s="166">
        <v>20000</v>
      </c>
      <c r="FI1084" s="167">
        <v>25.5</v>
      </c>
      <c r="FK1084" s="434"/>
    </row>
    <row r="1085" spans="52:167" x14ac:dyDescent="0.25">
      <c r="AZ1085" s="433"/>
      <c r="BB1085" s="435"/>
      <c r="BC1085" s="436"/>
      <c r="BD1085" s="436"/>
      <c r="BE1085" s="437"/>
      <c r="BF1085" s="175"/>
      <c r="BG1085" s="434"/>
      <c r="DK1085" s="434"/>
      <c r="DM1085" s="193">
        <v>120200</v>
      </c>
      <c r="DN1085" s="194">
        <v>24122.5</v>
      </c>
      <c r="DO1085" s="194" t="s">
        <v>296</v>
      </c>
      <c r="DP1085" s="195">
        <v>25</v>
      </c>
      <c r="DR1085" s="434"/>
      <c r="FD1085" s="434"/>
      <c r="FF1085" s="168">
        <v>140000</v>
      </c>
      <c r="FG1085" s="163">
        <v>29452.5</v>
      </c>
      <c r="FH1085" s="163">
        <v>35000</v>
      </c>
      <c r="FI1085" s="164">
        <v>27.5</v>
      </c>
      <c r="FK1085" s="434"/>
    </row>
    <row r="1086" spans="52:167" ht="25.5" x14ac:dyDescent="0.25">
      <c r="AZ1086" s="433"/>
      <c r="BA1086" s="175"/>
      <c r="BB1086" s="155" t="s">
        <v>286</v>
      </c>
      <c r="BC1086" s="156" t="s">
        <v>287</v>
      </c>
      <c r="BD1086" s="156" t="s">
        <v>288</v>
      </c>
      <c r="BE1086" s="157" t="s">
        <v>289</v>
      </c>
      <c r="BF1086" s="175"/>
      <c r="BG1086" s="434"/>
      <c r="DK1086" s="434"/>
      <c r="DR1086" s="434"/>
      <c r="FD1086" s="434"/>
      <c r="FF1086" s="179">
        <v>175000</v>
      </c>
      <c r="FG1086" s="180">
        <v>39077.5</v>
      </c>
      <c r="FH1086" s="180" t="s">
        <v>296</v>
      </c>
      <c r="FI1086" s="181">
        <v>29.5</v>
      </c>
      <c r="FK1086" s="434"/>
    </row>
    <row r="1087" spans="52:167" x14ac:dyDescent="0.25">
      <c r="AZ1087" s="433"/>
      <c r="BA1087" s="175"/>
      <c r="BB1087" s="158" t="s">
        <v>292</v>
      </c>
      <c r="BC1087" s="159" t="s">
        <v>292</v>
      </c>
      <c r="BD1087" s="159" t="s">
        <v>292</v>
      </c>
      <c r="BE1087" s="160" t="s">
        <v>292</v>
      </c>
      <c r="BF1087" s="175"/>
      <c r="BG1087" s="434"/>
      <c r="DK1087" s="434"/>
      <c r="DM1087" s="687" t="s">
        <v>722</v>
      </c>
      <c r="DN1087" s="688"/>
      <c r="DO1087" s="688"/>
      <c r="DP1087" s="689"/>
      <c r="DR1087" s="434"/>
      <c r="FD1087" s="434"/>
      <c r="FK1087" s="434"/>
    </row>
    <row r="1088" spans="52:167" x14ac:dyDescent="0.25">
      <c r="AZ1088" s="433"/>
      <c r="BB1088" s="158" t="s">
        <v>293</v>
      </c>
      <c r="BC1088" s="159" t="s">
        <v>294</v>
      </c>
      <c r="BD1088" s="159" t="s">
        <v>293</v>
      </c>
      <c r="BE1088" s="160" t="s">
        <v>295</v>
      </c>
      <c r="BG1088" s="434"/>
      <c r="DK1088" s="434"/>
      <c r="DM1088" s="690"/>
      <c r="DN1088" s="691"/>
      <c r="DO1088" s="691"/>
      <c r="DP1088" s="692"/>
      <c r="DR1088" s="434"/>
      <c r="FD1088" s="434"/>
      <c r="FF1088" s="599" t="s">
        <v>722</v>
      </c>
      <c r="FG1088" s="600"/>
      <c r="FH1088" s="600"/>
      <c r="FI1088" s="601"/>
      <c r="FK1088" s="434"/>
    </row>
    <row r="1089" spans="52:167" x14ac:dyDescent="0.25">
      <c r="AZ1089" s="433"/>
      <c r="BB1089" s="161">
        <v>0</v>
      </c>
      <c r="BC1089" s="162">
        <v>0</v>
      </c>
      <c r="BD1089" s="163">
        <v>10000</v>
      </c>
      <c r="BE1089" s="164">
        <v>19</v>
      </c>
      <c r="BG1089" s="434"/>
      <c r="DK1089" s="434"/>
      <c r="DM1089" s="697" t="s">
        <v>286</v>
      </c>
      <c r="DN1089" s="693" t="s">
        <v>287</v>
      </c>
      <c r="DO1089" s="693" t="s">
        <v>288</v>
      </c>
      <c r="DP1089" s="699" t="s">
        <v>289</v>
      </c>
      <c r="DR1089" s="434"/>
      <c r="FD1089" s="434"/>
      <c r="FF1089" s="602"/>
      <c r="FG1089" s="603"/>
      <c r="FH1089" s="603"/>
      <c r="FI1089" s="604"/>
      <c r="FK1089" s="434"/>
    </row>
    <row r="1090" spans="52:167" ht="14.45" customHeight="1" x14ac:dyDescent="0.25">
      <c r="AZ1090" s="433"/>
      <c r="BB1090" s="165">
        <v>10000</v>
      </c>
      <c r="BC1090" s="166">
        <v>1900</v>
      </c>
      <c r="BD1090" s="166">
        <v>2450</v>
      </c>
      <c r="BE1090" s="167">
        <v>21.25</v>
      </c>
      <c r="BG1090" s="434"/>
      <c r="DK1090" s="434"/>
      <c r="DM1090" s="698"/>
      <c r="DN1090" s="694"/>
      <c r="DO1090" s="694"/>
      <c r="DP1090" s="700"/>
      <c r="DR1090" s="434"/>
      <c r="FD1090" s="434"/>
      <c r="FF1090" s="697" t="s">
        <v>286</v>
      </c>
      <c r="FG1090" s="693" t="s">
        <v>287</v>
      </c>
      <c r="FH1090" s="693" t="s">
        <v>288</v>
      </c>
      <c r="FI1090" s="699" t="s">
        <v>289</v>
      </c>
      <c r="FK1090" s="434"/>
    </row>
    <row r="1091" spans="52:167" x14ac:dyDescent="0.25">
      <c r="AZ1091" s="433"/>
      <c r="BB1091" s="168">
        <v>12450</v>
      </c>
      <c r="BC1091" s="163">
        <v>2420.625</v>
      </c>
      <c r="BD1091" s="163">
        <v>5550</v>
      </c>
      <c r="BE1091" s="164">
        <v>23.75</v>
      </c>
      <c r="BG1091" s="434"/>
      <c r="DK1091" s="434"/>
      <c r="DM1091" s="643" t="s">
        <v>292</v>
      </c>
      <c r="DN1091" s="642" t="s">
        <v>292</v>
      </c>
      <c r="DO1091" s="642" t="s">
        <v>292</v>
      </c>
      <c r="DP1091" s="644" t="s">
        <v>292</v>
      </c>
      <c r="DR1091" s="434"/>
      <c r="FD1091" s="434"/>
      <c r="FF1091" s="698"/>
      <c r="FG1091" s="694"/>
      <c r="FH1091" s="694"/>
      <c r="FI1091" s="700"/>
      <c r="FK1091" s="434"/>
    </row>
    <row r="1092" spans="52:167" x14ac:dyDescent="0.25">
      <c r="AZ1092" s="433"/>
      <c r="BB1092" s="165">
        <v>18000</v>
      </c>
      <c r="BC1092" s="166">
        <v>3738.75</v>
      </c>
      <c r="BD1092" s="166">
        <v>2200</v>
      </c>
      <c r="BE1092" s="167">
        <v>26.75</v>
      </c>
      <c r="BG1092" s="434"/>
      <c r="DK1092" s="434"/>
      <c r="DM1092" s="643" t="s">
        <v>293</v>
      </c>
      <c r="DN1092" s="642" t="s">
        <v>294</v>
      </c>
      <c r="DO1092" s="642" t="s">
        <v>293</v>
      </c>
      <c r="DP1092" s="644" t="s">
        <v>295</v>
      </c>
      <c r="DR1092" s="434"/>
      <c r="FD1092" s="434"/>
      <c r="FF1092" s="626" t="s">
        <v>292</v>
      </c>
      <c r="FG1092" s="625" t="s">
        <v>292</v>
      </c>
      <c r="FH1092" s="625" t="s">
        <v>292</v>
      </c>
      <c r="FI1092" s="627" t="s">
        <v>292</v>
      </c>
      <c r="FK1092" s="434"/>
    </row>
    <row r="1093" spans="52:167" x14ac:dyDescent="0.25">
      <c r="AZ1093" s="433"/>
      <c r="BB1093" s="404">
        <v>20200</v>
      </c>
      <c r="BC1093" s="182">
        <v>4327.25</v>
      </c>
      <c r="BD1093" s="182">
        <v>9800</v>
      </c>
      <c r="BE1093" s="234">
        <v>29.75</v>
      </c>
      <c r="BG1093" s="434"/>
      <c r="DK1093" s="434"/>
      <c r="DM1093" s="161">
        <v>0</v>
      </c>
      <c r="DN1093" s="162">
        <v>0</v>
      </c>
      <c r="DO1093" s="163">
        <v>12450</v>
      </c>
      <c r="DP1093" s="164">
        <v>19</v>
      </c>
      <c r="DR1093" s="434"/>
      <c r="FD1093" s="434"/>
      <c r="FF1093" s="626" t="s">
        <v>293</v>
      </c>
      <c r="FG1093" s="625" t="s">
        <v>294</v>
      </c>
      <c r="FH1093" s="625" t="s">
        <v>293</v>
      </c>
      <c r="FI1093" s="627" t="s">
        <v>295</v>
      </c>
      <c r="FK1093" s="434"/>
    </row>
    <row r="1094" spans="52:167" x14ac:dyDescent="0.25">
      <c r="AZ1094" s="433"/>
      <c r="BB1094" s="165">
        <v>30000</v>
      </c>
      <c r="BC1094" s="166">
        <v>7242.75</v>
      </c>
      <c r="BD1094" s="166">
        <v>4000</v>
      </c>
      <c r="BE1094" s="167">
        <v>32.75</v>
      </c>
      <c r="BG1094" s="434"/>
      <c r="DK1094" s="434"/>
      <c r="DM1094" s="165">
        <v>12450</v>
      </c>
      <c r="DN1094" s="166">
        <v>2365.5</v>
      </c>
      <c r="DO1094" s="166">
        <v>7750</v>
      </c>
      <c r="DP1094" s="167">
        <v>24.5</v>
      </c>
      <c r="DR1094" s="434"/>
      <c r="FD1094" s="434"/>
      <c r="FF1094" s="161">
        <v>0</v>
      </c>
      <c r="FG1094" s="162">
        <v>0</v>
      </c>
      <c r="FH1094" s="163">
        <v>12450</v>
      </c>
      <c r="FI1094" s="164">
        <v>19.5</v>
      </c>
      <c r="FK1094" s="434"/>
    </row>
    <row r="1095" spans="52:167" x14ac:dyDescent="0.25">
      <c r="AZ1095" s="433"/>
      <c r="BB1095" s="404">
        <v>34000</v>
      </c>
      <c r="BC1095" s="182">
        <v>8552.75</v>
      </c>
      <c r="BD1095" s="182">
        <v>14000</v>
      </c>
      <c r="BE1095" s="234">
        <v>36.25</v>
      </c>
      <c r="BG1095" s="434"/>
      <c r="DK1095" s="434"/>
      <c r="DM1095" s="168">
        <v>20200</v>
      </c>
      <c r="DN1095" s="163">
        <v>4264.25</v>
      </c>
      <c r="DO1095" s="163">
        <v>4000</v>
      </c>
      <c r="DP1095" s="164">
        <v>30.5</v>
      </c>
      <c r="DR1095" s="434"/>
      <c r="FD1095" s="434"/>
      <c r="FF1095" s="165">
        <v>12450</v>
      </c>
      <c r="FG1095" s="166">
        <v>2427.75</v>
      </c>
      <c r="FH1095" s="166">
        <v>4550</v>
      </c>
      <c r="FI1095" s="167">
        <v>23</v>
      </c>
      <c r="FK1095" s="434"/>
    </row>
    <row r="1096" spans="52:167" x14ac:dyDescent="0.25">
      <c r="AZ1096" s="433"/>
      <c r="BB1096" s="165">
        <v>48000</v>
      </c>
      <c r="BC1096" s="166">
        <v>13627.75</v>
      </c>
      <c r="BD1096" s="166">
        <v>12000</v>
      </c>
      <c r="BE1096" s="167">
        <v>37.75</v>
      </c>
      <c r="BG1096" s="434"/>
      <c r="DK1096" s="434"/>
      <c r="DM1096" s="165">
        <v>24200</v>
      </c>
      <c r="DN1096" s="166">
        <v>5484.25</v>
      </c>
      <c r="DO1096" s="166">
        <v>11000</v>
      </c>
      <c r="DP1096" s="167">
        <v>31.5</v>
      </c>
      <c r="DR1096" s="434"/>
      <c r="FD1096" s="434"/>
      <c r="FF1096" s="168">
        <v>17000</v>
      </c>
      <c r="FG1096" s="163">
        <v>3474.25</v>
      </c>
      <c r="FH1096" s="163">
        <v>3200</v>
      </c>
      <c r="FI1096" s="164">
        <v>25.9</v>
      </c>
      <c r="FK1096" s="434"/>
    </row>
    <row r="1097" spans="52:167" x14ac:dyDescent="0.25">
      <c r="AZ1097" s="433"/>
      <c r="BB1097" s="404">
        <v>60000</v>
      </c>
      <c r="BC1097" s="182">
        <v>18157.75</v>
      </c>
      <c r="BD1097" s="182">
        <v>15000</v>
      </c>
      <c r="BE1097" s="234">
        <v>41.75</v>
      </c>
      <c r="BG1097" s="434"/>
      <c r="DK1097" s="434"/>
      <c r="DM1097" s="404">
        <v>35200</v>
      </c>
      <c r="DN1097" s="182">
        <v>8949.25</v>
      </c>
      <c r="DO1097" s="182">
        <v>24800</v>
      </c>
      <c r="DP1097" s="234">
        <v>39</v>
      </c>
      <c r="DR1097" s="434"/>
      <c r="FD1097" s="434"/>
      <c r="FF1097" s="165">
        <v>20200</v>
      </c>
      <c r="FG1097" s="166">
        <v>4303.05</v>
      </c>
      <c r="FH1097" s="166">
        <v>9800</v>
      </c>
      <c r="FI1097" s="167">
        <v>28.9</v>
      </c>
      <c r="FK1097" s="434"/>
    </row>
    <row r="1098" spans="52:167" x14ac:dyDescent="0.25">
      <c r="AZ1098" s="433"/>
      <c r="BB1098" s="179">
        <v>75000</v>
      </c>
      <c r="BC1098" s="180">
        <v>24420.25</v>
      </c>
      <c r="BD1098" s="405" t="s">
        <v>296</v>
      </c>
      <c r="BE1098" s="181">
        <v>44</v>
      </c>
      <c r="BG1098" s="434"/>
      <c r="DK1098" s="434"/>
      <c r="DM1098" s="165">
        <v>60000</v>
      </c>
      <c r="DN1098" s="166">
        <v>18621.25</v>
      </c>
      <c r="DO1098" s="166">
        <v>20200</v>
      </c>
      <c r="DP1098" s="167">
        <v>46</v>
      </c>
      <c r="DR1098" s="434"/>
      <c r="FD1098" s="434"/>
      <c r="FF1098" s="168">
        <v>30000</v>
      </c>
      <c r="FG1098" s="163">
        <v>7135.25</v>
      </c>
      <c r="FH1098" s="163">
        <v>5200</v>
      </c>
      <c r="FI1098" s="164">
        <v>33</v>
      </c>
      <c r="FK1098" s="434"/>
    </row>
    <row r="1099" spans="52:167" x14ac:dyDescent="0.25">
      <c r="AZ1099" s="433"/>
      <c r="BG1099" s="434"/>
      <c r="DK1099" s="434"/>
      <c r="DM1099" s="404">
        <v>80200</v>
      </c>
      <c r="DN1099" s="182">
        <v>27913.25</v>
      </c>
      <c r="DO1099" s="182">
        <v>19000</v>
      </c>
      <c r="DP1099" s="234">
        <v>46.5</v>
      </c>
      <c r="DR1099" s="434"/>
      <c r="FD1099" s="434"/>
      <c r="FF1099" s="165">
        <v>35200</v>
      </c>
      <c r="FG1099" s="166">
        <v>8851.25</v>
      </c>
      <c r="FH1099" s="166">
        <v>14800</v>
      </c>
      <c r="FI1099" s="167">
        <v>36.5</v>
      </c>
      <c r="FK1099" s="434"/>
    </row>
    <row r="1100" spans="52:167" x14ac:dyDescent="0.25">
      <c r="AZ1100" s="433"/>
      <c r="BA1100" s="434"/>
      <c r="BB1100" s="434"/>
      <c r="BC1100" s="434"/>
      <c r="BD1100" s="434"/>
      <c r="BE1100" s="434"/>
      <c r="BF1100" s="434"/>
      <c r="BG1100" s="434"/>
      <c r="DK1100" s="434"/>
      <c r="DM1100" s="165">
        <v>99200</v>
      </c>
      <c r="DN1100" s="166">
        <v>36748.25</v>
      </c>
      <c r="DO1100" s="166">
        <v>21000</v>
      </c>
      <c r="DP1100" s="167">
        <v>47</v>
      </c>
      <c r="DR1100" s="434"/>
      <c r="FD1100" s="434"/>
      <c r="FF1100" s="168">
        <v>50000</v>
      </c>
      <c r="FG1100" s="163">
        <v>14253.25</v>
      </c>
      <c r="FH1100" s="163">
        <v>10000</v>
      </c>
      <c r="FI1100" s="164">
        <v>42</v>
      </c>
      <c r="FK1100" s="434"/>
    </row>
    <row r="1101" spans="52:167" x14ac:dyDescent="0.25">
      <c r="DK1101" s="434"/>
      <c r="DM1101" s="404">
        <v>120200</v>
      </c>
      <c r="DN1101" s="182">
        <v>46618.25</v>
      </c>
      <c r="DO1101" s="182">
        <v>179800</v>
      </c>
      <c r="DP1101" s="234">
        <v>47.5</v>
      </c>
      <c r="DR1101" s="434"/>
      <c r="FD1101" s="434"/>
      <c r="FF1101" s="165">
        <v>60000</v>
      </c>
      <c r="FG1101" s="166">
        <v>18453.25</v>
      </c>
      <c r="FH1101" s="166">
        <v>5000</v>
      </c>
      <c r="FI1101" s="167">
        <v>46</v>
      </c>
      <c r="FK1101" s="434"/>
    </row>
    <row r="1102" spans="52:167" x14ac:dyDescent="0.25">
      <c r="DK1102" s="434"/>
      <c r="DM1102" s="179">
        <v>300000</v>
      </c>
      <c r="DN1102" s="180">
        <v>132023.25</v>
      </c>
      <c r="DO1102" s="180" t="s">
        <v>296</v>
      </c>
      <c r="DP1102" s="181">
        <v>49.5</v>
      </c>
      <c r="DR1102" s="434"/>
      <c r="FD1102" s="434"/>
      <c r="FF1102" s="168">
        <v>65000</v>
      </c>
      <c r="FG1102" s="163">
        <v>20753.25</v>
      </c>
      <c r="FH1102" s="163">
        <v>15000</v>
      </c>
      <c r="FI1102" s="164">
        <v>47</v>
      </c>
      <c r="FK1102" s="434"/>
    </row>
    <row r="1103" spans="52:167" x14ac:dyDescent="0.25">
      <c r="DK1103" s="434"/>
      <c r="DR1103" s="434"/>
      <c r="FD1103" s="434"/>
      <c r="FF1103" s="165">
        <v>80000</v>
      </c>
      <c r="FG1103" s="166">
        <v>27803.25</v>
      </c>
      <c r="FH1103" s="166">
        <v>40000</v>
      </c>
      <c r="FI1103" s="167">
        <v>47.5</v>
      </c>
      <c r="FK1103" s="434"/>
    </row>
    <row r="1104" spans="52:167" x14ac:dyDescent="0.25">
      <c r="DK1104" s="434"/>
      <c r="DL1104" s="434"/>
      <c r="DM1104" s="434"/>
      <c r="DN1104" s="434"/>
      <c r="DO1104" s="434"/>
      <c r="DP1104" s="434"/>
      <c r="DQ1104" s="434"/>
      <c r="DR1104" s="434"/>
      <c r="FD1104" s="434"/>
      <c r="FF1104" s="168">
        <v>120000</v>
      </c>
      <c r="FG1104" s="163">
        <v>46803.25</v>
      </c>
      <c r="FH1104" s="163">
        <v>20000</v>
      </c>
      <c r="FI1104" s="164">
        <v>48</v>
      </c>
      <c r="FK1104" s="434"/>
    </row>
    <row r="1105" spans="160:167" x14ac:dyDescent="0.25">
      <c r="FD1105" s="434"/>
      <c r="FF1105" s="165">
        <v>140000</v>
      </c>
      <c r="FG1105" s="166">
        <v>56403.25</v>
      </c>
      <c r="FH1105" s="166">
        <v>35000</v>
      </c>
      <c r="FI1105" s="167">
        <v>50</v>
      </c>
      <c r="FK1105" s="434"/>
    </row>
    <row r="1106" spans="160:167" x14ac:dyDescent="0.25">
      <c r="FD1106" s="434"/>
      <c r="FF1106" s="168">
        <v>175000</v>
      </c>
      <c r="FG1106" s="163">
        <v>73903.25</v>
      </c>
      <c r="FH1106" s="163">
        <v>125000</v>
      </c>
      <c r="FI1106" s="164">
        <v>52</v>
      </c>
      <c r="FK1106" s="434"/>
    </row>
    <row r="1107" spans="160:167" x14ac:dyDescent="0.25">
      <c r="FD1107" s="434"/>
      <c r="FF1107" s="179">
        <v>300000</v>
      </c>
      <c r="FG1107" s="180">
        <v>138903.25</v>
      </c>
      <c r="FH1107" s="180" t="s">
        <v>296</v>
      </c>
      <c r="FI1107" s="181">
        <v>54</v>
      </c>
      <c r="FK1107" s="434"/>
    </row>
    <row r="1108" spans="160:167" x14ac:dyDescent="0.25">
      <c r="FD1108" s="434"/>
      <c r="FK1108" s="434"/>
    </row>
    <row r="1109" spans="160:167" x14ac:dyDescent="0.25">
      <c r="FD1109" s="434"/>
      <c r="FE1109" s="434"/>
      <c r="FF1109" s="434"/>
      <c r="FG1109" s="434"/>
      <c r="FH1109" s="434"/>
      <c r="FI1109" s="434"/>
      <c r="FJ1109" s="434"/>
      <c r="FK1109" s="434"/>
    </row>
  </sheetData>
  <mergeCells count="4818">
    <mergeCell ref="FG277:FG278"/>
    <mergeCell ref="FH277:FH278"/>
    <mergeCell ref="FI277:FI278"/>
    <mergeCell ref="CC232:CF233"/>
    <mergeCell ref="CL232:CO233"/>
    <mergeCell ref="DD232:DG233"/>
    <mergeCell ref="FH181:FH182"/>
    <mergeCell ref="FF179:FI180"/>
    <mergeCell ref="FH1060:FH1061"/>
    <mergeCell ref="FI1060:FI1061"/>
    <mergeCell ref="FH1073:FH1074"/>
    <mergeCell ref="FI1073:FI1074"/>
    <mergeCell ref="FH1090:FH1091"/>
    <mergeCell ref="FI1090:FI1091"/>
    <mergeCell ref="FD1055:FK1056"/>
    <mergeCell ref="FF1058:FI1059"/>
    <mergeCell ref="FF1060:FF1061"/>
    <mergeCell ref="FG1060:FG1061"/>
    <mergeCell ref="FF1071:FI1072"/>
    <mergeCell ref="FF1073:FF1074"/>
    <mergeCell ref="FG1073:FG1074"/>
    <mergeCell ref="FF1090:FF1091"/>
    <mergeCell ref="FG1090:FG1091"/>
    <mergeCell ref="FF222:FF223"/>
    <mergeCell ref="FG222:FG223"/>
    <mergeCell ref="FH222:FH223"/>
    <mergeCell ref="FI222:FI223"/>
    <mergeCell ref="FD204:FK205"/>
    <mergeCell ref="FF207:FI208"/>
    <mergeCell ref="FF290:FI291"/>
    <mergeCell ref="FF292:FF293"/>
    <mergeCell ref="FG292:FG293"/>
    <mergeCell ref="FH292:FH293"/>
    <mergeCell ref="FI292:FI293"/>
    <mergeCell ref="FF277:FF278"/>
    <mergeCell ref="EE236:EE237"/>
    <mergeCell ref="EF236:EF237"/>
    <mergeCell ref="EG236:EG237"/>
    <mergeCell ref="EH236:EH237"/>
    <mergeCell ref="AA237:AA238"/>
    <mergeCell ref="AB237:AB238"/>
    <mergeCell ref="AC237:AC238"/>
    <mergeCell ref="AD237:AD238"/>
    <mergeCell ref="AM179:AM180"/>
    <mergeCell ref="AJ237:AM238"/>
    <mergeCell ref="AS237:AS238"/>
    <mergeCell ref="AT237:AT238"/>
    <mergeCell ref="AU237:AU238"/>
    <mergeCell ref="AV237:AV238"/>
    <mergeCell ref="BB238:BB239"/>
    <mergeCell ref="BC238:BC239"/>
    <mergeCell ref="BD238:BD239"/>
    <mergeCell ref="BE238:BE239"/>
    <mergeCell ref="DM238:DM239"/>
    <mergeCell ref="DN238:DN239"/>
    <mergeCell ref="DO238:DO239"/>
    <mergeCell ref="DP238:DP239"/>
    <mergeCell ref="AJ239:AJ240"/>
    <mergeCell ref="AK239:AK240"/>
    <mergeCell ref="AL239:AL240"/>
    <mergeCell ref="AM239:AM240"/>
    <mergeCell ref="DP222:DP223"/>
    <mergeCell ref="DO222:DO223"/>
    <mergeCell ref="AT222:AT223"/>
    <mergeCell ref="AU222:AU223"/>
    <mergeCell ref="AV222:AV223"/>
    <mergeCell ref="BB222:BB223"/>
    <mergeCell ref="K235:K236"/>
    <mergeCell ref="M235:M236"/>
    <mergeCell ref="N235:N236"/>
    <mergeCell ref="O235:O236"/>
    <mergeCell ref="P235:P236"/>
    <mergeCell ref="AA235:AD236"/>
    <mergeCell ref="AS235:AV236"/>
    <mergeCell ref="BB236:BE237"/>
    <mergeCell ref="BT236:BT237"/>
    <mergeCell ref="BU236:BU237"/>
    <mergeCell ref="BV236:BV237"/>
    <mergeCell ref="BW236:BW237"/>
    <mergeCell ref="DM236:DP237"/>
    <mergeCell ref="DV236:DV237"/>
    <mergeCell ref="P222:P223"/>
    <mergeCell ref="AA222:AA223"/>
    <mergeCell ref="AB222:AB223"/>
    <mergeCell ref="AC222:AC223"/>
    <mergeCell ref="AD222:AD223"/>
    <mergeCell ref="AJ222:AJ223"/>
    <mergeCell ref="AK222:AK223"/>
    <mergeCell ref="AL222:AL223"/>
    <mergeCell ref="AM222:AM223"/>
    <mergeCell ref="AS222:AS223"/>
    <mergeCell ref="BC222:BC223"/>
    <mergeCell ref="BD222:BD223"/>
    <mergeCell ref="BE222:BE223"/>
    <mergeCell ref="BK222:BK223"/>
    <mergeCell ref="BL222:BL223"/>
    <mergeCell ref="DW236:DW237"/>
    <mergeCell ref="DX236:DX237"/>
    <mergeCell ref="DY236:DY237"/>
    <mergeCell ref="EN232:EQ233"/>
    <mergeCell ref="EW232:EZ233"/>
    <mergeCell ref="H233:K234"/>
    <mergeCell ref="M233:P234"/>
    <mergeCell ref="BK234:BN235"/>
    <mergeCell ref="BT234:BW235"/>
    <mergeCell ref="CC234:CC235"/>
    <mergeCell ref="CD234:CD235"/>
    <mergeCell ref="CE234:CE235"/>
    <mergeCell ref="CF234:CF235"/>
    <mergeCell ref="CL234:CL235"/>
    <mergeCell ref="CM234:CM235"/>
    <mergeCell ref="CN234:CN235"/>
    <mergeCell ref="CO234:CO235"/>
    <mergeCell ref="CU234:CX235"/>
    <mergeCell ref="DD234:DD235"/>
    <mergeCell ref="DE234:DE235"/>
    <mergeCell ref="DF234:DF235"/>
    <mergeCell ref="DG234:DG235"/>
    <mergeCell ref="DV234:DY235"/>
    <mergeCell ref="EE234:EH235"/>
    <mergeCell ref="EN234:EN235"/>
    <mergeCell ref="EO234:EO235"/>
    <mergeCell ref="EP234:EP235"/>
    <mergeCell ref="EQ234:EQ235"/>
    <mergeCell ref="EW234:EW235"/>
    <mergeCell ref="EX234:EX235"/>
    <mergeCell ref="EY234:EY235"/>
    <mergeCell ref="EZ234:EZ235"/>
    <mergeCell ref="H235:H236"/>
    <mergeCell ref="I235:I236"/>
    <mergeCell ref="J235:J236"/>
    <mergeCell ref="DV222:DV223"/>
    <mergeCell ref="DW222:DW223"/>
    <mergeCell ref="DX222:DX223"/>
    <mergeCell ref="DY222:DY223"/>
    <mergeCell ref="EE222:EE223"/>
    <mergeCell ref="EF222:EF223"/>
    <mergeCell ref="EG222:EG223"/>
    <mergeCell ref="EH222:EH223"/>
    <mergeCell ref="EN222:EN223"/>
    <mergeCell ref="EO222:EO223"/>
    <mergeCell ref="EP222:EP223"/>
    <mergeCell ref="EQ222:EQ223"/>
    <mergeCell ref="EW222:EW223"/>
    <mergeCell ref="EX222:EX223"/>
    <mergeCell ref="BM222:BM223"/>
    <mergeCell ref="BN222:BN223"/>
    <mergeCell ref="BT222:BT223"/>
    <mergeCell ref="BU222:BU223"/>
    <mergeCell ref="BV222:BV223"/>
    <mergeCell ref="BW222:BW223"/>
    <mergeCell ref="CC222:CC223"/>
    <mergeCell ref="CD222:CD223"/>
    <mergeCell ref="H222:H223"/>
    <mergeCell ref="I222:I223"/>
    <mergeCell ref="J222:J223"/>
    <mergeCell ref="K222:K223"/>
    <mergeCell ref="M222:M223"/>
    <mergeCell ref="N222:N223"/>
    <mergeCell ref="O222:O223"/>
    <mergeCell ref="EY222:EY223"/>
    <mergeCell ref="EZ222:EZ223"/>
    <mergeCell ref="CE222:CE223"/>
    <mergeCell ref="CF222:CF223"/>
    <mergeCell ref="CL222:CL223"/>
    <mergeCell ref="CM222:CM223"/>
    <mergeCell ref="CN222:CN223"/>
    <mergeCell ref="CO222:CO223"/>
    <mergeCell ref="CU222:CU223"/>
    <mergeCell ref="CV222:CV223"/>
    <mergeCell ref="CW222:CW223"/>
    <mergeCell ref="CX222:CX223"/>
    <mergeCell ref="DD222:DD223"/>
    <mergeCell ref="DE222:DE223"/>
    <mergeCell ref="DF222:DF223"/>
    <mergeCell ref="DG222:DG223"/>
    <mergeCell ref="DM222:DM223"/>
    <mergeCell ref="DN222:DN223"/>
    <mergeCell ref="EY209:EY210"/>
    <mergeCell ref="EZ209:EZ210"/>
    <mergeCell ref="FF209:FF210"/>
    <mergeCell ref="FG209:FG210"/>
    <mergeCell ref="FH209:FH210"/>
    <mergeCell ref="FI209:FI210"/>
    <mergeCell ref="H220:K221"/>
    <mergeCell ref="M220:P221"/>
    <mergeCell ref="AA220:AD221"/>
    <mergeCell ref="AJ220:AM221"/>
    <mergeCell ref="AS220:AV221"/>
    <mergeCell ref="BB220:BE221"/>
    <mergeCell ref="BK220:BN221"/>
    <mergeCell ref="BT220:BW221"/>
    <mergeCell ref="CC220:CF221"/>
    <mergeCell ref="CL220:CO221"/>
    <mergeCell ref="CU220:CX221"/>
    <mergeCell ref="DD220:DG221"/>
    <mergeCell ref="DM220:DP221"/>
    <mergeCell ref="DV220:DY221"/>
    <mergeCell ref="EE220:EH221"/>
    <mergeCell ref="EN220:EQ221"/>
    <mergeCell ref="EW220:EZ221"/>
    <mergeCell ref="FF220:FI221"/>
    <mergeCell ref="DN209:DN210"/>
    <mergeCell ref="DO209:DO210"/>
    <mergeCell ref="DP209:DP210"/>
    <mergeCell ref="DV209:DV210"/>
    <mergeCell ref="DW209:DW210"/>
    <mergeCell ref="DX209:DX210"/>
    <mergeCell ref="DY209:DY210"/>
    <mergeCell ref="EE209:EE210"/>
    <mergeCell ref="EF209:EF210"/>
    <mergeCell ref="EG209:EG210"/>
    <mergeCell ref="EH209:EH210"/>
    <mergeCell ref="EN209:EN210"/>
    <mergeCell ref="EO209:EO210"/>
    <mergeCell ref="EP209:EP210"/>
    <mergeCell ref="EQ209:EQ210"/>
    <mergeCell ref="EW209:EW210"/>
    <mergeCell ref="EX209:EX210"/>
    <mergeCell ref="CC209:CC210"/>
    <mergeCell ref="CD209:CD210"/>
    <mergeCell ref="CE209:CE210"/>
    <mergeCell ref="CF209:CF210"/>
    <mergeCell ref="CL209:CL210"/>
    <mergeCell ref="CM209:CM210"/>
    <mergeCell ref="CN209:CN210"/>
    <mergeCell ref="CO209:CO210"/>
    <mergeCell ref="CU209:CU210"/>
    <mergeCell ref="CV209:CV210"/>
    <mergeCell ref="CW209:CW210"/>
    <mergeCell ref="CX209:CX210"/>
    <mergeCell ref="DD209:DD210"/>
    <mergeCell ref="DE209:DE210"/>
    <mergeCell ref="DF209:DF210"/>
    <mergeCell ref="DG209:DG210"/>
    <mergeCell ref="DM209:DM210"/>
    <mergeCell ref="AM209:AM210"/>
    <mergeCell ref="AS209:AS210"/>
    <mergeCell ref="AT209:AT210"/>
    <mergeCell ref="AU209:AU210"/>
    <mergeCell ref="AV209:AV210"/>
    <mergeCell ref="BB209:BB210"/>
    <mergeCell ref="BC209:BC210"/>
    <mergeCell ref="BD209:BD210"/>
    <mergeCell ref="BE209:BE210"/>
    <mergeCell ref="BK209:BK210"/>
    <mergeCell ref="BL209:BL210"/>
    <mergeCell ref="BM209:BM210"/>
    <mergeCell ref="BN209:BN210"/>
    <mergeCell ref="BT209:BT210"/>
    <mergeCell ref="BU209:BU210"/>
    <mergeCell ref="BV209:BV210"/>
    <mergeCell ref="BW209:BW210"/>
    <mergeCell ref="H207:K208"/>
    <mergeCell ref="M207:P208"/>
    <mergeCell ref="AA207:AD208"/>
    <mergeCell ref="AJ207:AM208"/>
    <mergeCell ref="AS207:AV208"/>
    <mergeCell ref="BB207:BE208"/>
    <mergeCell ref="BK207:BN208"/>
    <mergeCell ref="BT207:BW208"/>
    <mergeCell ref="CC207:CF208"/>
    <mergeCell ref="CL207:CO208"/>
    <mergeCell ref="CU207:CX208"/>
    <mergeCell ref="DD207:DG208"/>
    <mergeCell ref="DM207:DP208"/>
    <mergeCell ref="DV207:DY208"/>
    <mergeCell ref="EE207:EH208"/>
    <mergeCell ref="EN207:EQ208"/>
    <mergeCell ref="EW207:EZ208"/>
    <mergeCell ref="B204:F258"/>
    <mergeCell ref="H204:V205"/>
    <mergeCell ref="Y204:AF205"/>
    <mergeCell ref="AH204:AO205"/>
    <mergeCell ref="AQ204:AX205"/>
    <mergeCell ref="AZ204:BG205"/>
    <mergeCell ref="BI204:BP205"/>
    <mergeCell ref="BR204:BY205"/>
    <mergeCell ref="CA204:CH205"/>
    <mergeCell ref="CJ204:CQ205"/>
    <mergeCell ref="CS204:CZ205"/>
    <mergeCell ref="DB204:DI205"/>
    <mergeCell ref="DK204:DR205"/>
    <mergeCell ref="DT204:EA205"/>
    <mergeCell ref="EC204:EJ205"/>
    <mergeCell ref="EL204:ES205"/>
    <mergeCell ref="EU204:FB205"/>
    <mergeCell ref="H209:H210"/>
    <mergeCell ref="I209:I210"/>
    <mergeCell ref="J209:J210"/>
    <mergeCell ref="K209:K210"/>
    <mergeCell ref="M209:M210"/>
    <mergeCell ref="N209:N210"/>
    <mergeCell ref="O209:O210"/>
    <mergeCell ref="P209:P210"/>
    <mergeCell ref="AA209:AA210"/>
    <mergeCell ref="AB209:AB210"/>
    <mergeCell ref="AC209:AC210"/>
    <mergeCell ref="AD209:AD210"/>
    <mergeCell ref="AJ209:AJ210"/>
    <mergeCell ref="AK209:AK210"/>
    <mergeCell ref="AL209:AL210"/>
    <mergeCell ref="DV291:DV292"/>
    <mergeCell ref="DW291:DW292"/>
    <mergeCell ref="DX291:DX292"/>
    <mergeCell ref="DY291:DY292"/>
    <mergeCell ref="EE291:EE292"/>
    <mergeCell ref="EF291:EF292"/>
    <mergeCell ref="EG291:EG292"/>
    <mergeCell ref="EH291:EH292"/>
    <mergeCell ref="AA292:AA293"/>
    <mergeCell ref="AB292:AB293"/>
    <mergeCell ref="AC292:AC293"/>
    <mergeCell ref="AD292:AD293"/>
    <mergeCell ref="AJ292:AM293"/>
    <mergeCell ref="AS292:AS293"/>
    <mergeCell ref="AT292:AT293"/>
    <mergeCell ref="AU292:AU293"/>
    <mergeCell ref="AV292:AV293"/>
    <mergeCell ref="BB293:BB294"/>
    <mergeCell ref="BC293:BC294"/>
    <mergeCell ref="BD293:BD294"/>
    <mergeCell ref="BE293:BE294"/>
    <mergeCell ref="J290:J291"/>
    <mergeCell ref="K290:K291"/>
    <mergeCell ref="M290:M291"/>
    <mergeCell ref="N290:N291"/>
    <mergeCell ref="O290:O291"/>
    <mergeCell ref="P290:P291"/>
    <mergeCell ref="AA290:AD291"/>
    <mergeCell ref="AS290:AV291"/>
    <mergeCell ref="DM293:DM294"/>
    <mergeCell ref="DN293:DN294"/>
    <mergeCell ref="DO293:DO294"/>
    <mergeCell ref="DP293:DP294"/>
    <mergeCell ref="AJ294:AJ295"/>
    <mergeCell ref="AK294:AK295"/>
    <mergeCell ref="AL294:AL295"/>
    <mergeCell ref="AM294:AM295"/>
    <mergeCell ref="CU289:CX290"/>
    <mergeCell ref="BK289:BN290"/>
    <mergeCell ref="BK291:BK292"/>
    <mergeCell ref="BL291:BL292"/>
    <mergeCell ref="BM291:BM292"/>
    <mergeCell ref="BN291:BN292"/>
    <mergeCell ref="CU291:CU292"/>
    <mergeCell ref="CV291:CV292"/>
    <mergeCell ref="CW291:CW292"/>
    <mergeCell ref="CX291:CX292"/>
    <mergeCell ref="BB291:BE292"/>
    <mergeCell ref="BT291:BT292"/>
    <mergeCell ref="BU291:BU292"/>
    <mergeCell ref="BV291:BV292"/>
    <mergeCell ref="BW291:BW292"/>
    <mergeCell ref="DM291:DP292"/>
    <mergeCell ref="CC287:CF288"/>
    <mergeCell ref="CL287:CO288"/>
    <mergeCell ref="DD287:DG288"/>
    <mergeCell ref="EN287:EQ288"/>
    <mergeCell ref="EW287:EZ288"/>
    <mergeCell ref="H288:K289"/>
    <mergeCell ref="M288:P289"/>
    <mergeCell ref="BT289:BW290"/>
    <mergeCell ref="CC289:CC290"/>
    <mergeCell ref="CD289:CD290"/>
    <mergeCell ref="CE289:CE290"/>
    <mergeCell ref="CF289:CF290"/>
    <mergeCell ref="CL289:CL290"/>
    <mergeCell ref="CM289:CM290"/>
    <mergeCell ref="CN289:CN290"/>
    <mergeCell ref="CO289:CO290"/>
    <mergeCell ref="DD289:DD290"/>
    <mergeCell ref="DE289:DE290"/>
    <mergeCell ref="DF289:DF290"/>
    <mergeCell ref="DG289:DG290"/>
    <mergeCell ref="DV289:DY290"/>
    <mergeCell ref="EE289:EH290"/>
    <mergeCell ref="EN289:EN290"/>
    <mergeCell ref="EO289:EO290"/>
    <mergeCell ref="EP289:EP290"/>
    <mergeCell ref="EQ289:EQ290"/>
    <mergeCell ref="EW289:EW290"/>
    <mergeCell ref="EX289:EX290"/>
    <mergeCell ref="EY289:EY290"/>
    <mergeCell ref="EZ289:EZ290"/>
    <mergeCell ref="H290:H291"/>
    <mergeCell ref="I290:I291"/>
    <mergeCell ref="DP277:DP278"/>
    <mergeCell ref="DV277:DV278"/>
    <mergeCell ref="DW277:DW278"/>
    <mergeCell ref="DX277:DX278"/>
    <mergeCell ref="DY277:DY278"/>
    <mergeCell ref="EE277:EE278"/>
    <mergeCell ref="EF277:EF278"/>
    <mergeCell ref="EG277:EG278"/>
    <mergeCell ref="EH277:EH278"/>
    <mergeCell ref="EN277:EN278"/>
    <mergeCell ref="EO277:EO278"/>
    <mergeCell ref="EP277:EP278"/>
    <mergeCell ref="EQ277:EQ278"/>
    <mergeCell ref="EW277:EW278"/>
    <mergeCell ref="EX277:EX278"/>
    <mergeCell ref="EY277:EY278"/>
    <mergeCell ref="EZ277:EZ278"/>
    <mergeCell ref="CE277:CE278"/>
    <mergeCell ref="CF277:CF278"/>
    <mergeCell ref="CL277:CL278"/>
    <mergeCell ref="CM277:CM278"/>
    <mergeCell ref="CN277:CN278"/>
    <mergeCell ref="CO277:CO278"/>
    <mergeCell ref="CU277:CU278"/>
    <mergeCell ref="CV277:CV278"/>
    <mergeCell ref="CW277:CW278"/>
    <mergeCell ref="CX277:CX278"/>
    <mergeCell ref="DD277:DD278"/>
    <mergeCell ref="DE277:DE278"/>
    <mergeCell ref="DF277:DF278"/>
    <mergeCell ref="DG277:DG278"/>
    <mergeCell ref="DM277:DM278"/>
    <mergeCell ref="DN277:DN278"/>
    <mergeCell ref="DO277:DO278"/>
    <mergeCell ref="AT277:AT278"/>
    <mergeCell ref="AU277:AU278"/>
    <mergeCell ref="AV277:AV278"/>
    <mergeCell ref="BB277:BB278"/>
    <mergeCell ref="BC277:BC278"/>
    <mergeCell ref="BD277:BD278"/>
    <mergeCell ref="BE277:BE278"/>
    <mergeCell ref="BK277:BK278"/>
    <mergeCell ref="BL277:BL278"/>
    <mergeCell ref="BM277:BM278"/>
    <mergeCell ref="BN277:BN278"/>
    <mergeCell ref="BT277:BT278"/>
    <mergeCell ref="BU277:BU278"/>
    <mergeCell ref="BV277:BV278"/>
    <mergeCell ref="BW277:BW278"/>
    <mergeCell ref="CC277:CC278"/>
    <mergeCell ref="CD277:CD278"/>
    <mergeCell ref="H277:H278"/>
    <mergeCell ref="I277:I278"/>
    <mergeCell ref="J277:J278"/>
    <mergeCell ref="K277:K278"/>
    <mergeCell ref="M277:M278"/>
    <mergeCell ref="N277:N278"/>
    <mergeCell ref="O277:O278"/>
    <mergeCell ref="P277:P278"/>
    <mergeCell ref="AA277:AA278"/>
    <mergeCell ref="AB277:AB278"/>
    <mergeCell ref="AC277:AC278"/>
    <mergeCell ref="AD277:AD278"/>
    <mergeCell ref="AJ277:AJ278"/>
    <mergeCell ref="AK277:AK278"/>
    <mergeCell ref="AL277:AL278"/>
    <mergeCell ref="AM277:AM278"/>
    <mergeCell ref="AS277:AS278"/>
    <mergeCell ref="EY265:EY266"/>
    <mergeCell ref="EZ265:EZ266"/>
    <mergeCell ref="FF265:FF266"/>
    <mergeCell ref="FG265:FG266"/>
    <mergeCell ref="FH265:FH266"/>
    <mergeCell ref="FI265:FI266"/>
    <mergeCell ref="H275:K276"/>
    <mergeCell ref="M275:P276"/>
    <mergeCell ref="AA275:AD276"/>
    <mergeCell ref="AJ275:AM276"/>
    <mergeCell ref="AS275:AV276"/>
    <mergeCell ref="BB275:BE276"/>
    <mergeCell ref="BK275:BN276"/>
    <mergeCell ref="BT275:BW276"/>
    <mergeCell ref="CC275:CF276"/>
    <mergeCell ref="CL275:CO276"/>
    <mergeCell ref="CU275:CX276"/>
    <mergeCell ref="DD275:DG276"/>
    <mergeCell ref="DM275:DP276"/>
    <mergeCell ref="DV275:DY276"/>
    <mergeCell ref="EE275:EH276"/>
    <mergeCell ref="EN275:EQ276"/>
    <mergeCell ref="EW275:EZ276"/>
    <mergeCell ref="FF275:FI276"/>
    <mergeCell ref="DN265:DN266"/>
    <mergeCell ref="DO265:DO266"/>
    <mergeCell ref="DP265:DP266"/>
    <mergeCell ref="DV265:DV266"/>
    <mergeCell ref="DW265:DW266"/>
    <mergeCell ref="DX265:DX266"/>
    <mergeCell ref="DY265:DY266"/>
    <mergeCell ref="EE265:EE266"/>
    <mergeCell ref="EF265:EF266"/>
    <mergeCell ref="EG265:EG266"/>
    <mergeCell ref="EH265:EH266"/>
    <mergeCell ref="EN265:EN266"/>
    <mergeCell ref="EO265:EO266"/>
    <mergeCell ref="EP265:EP266"/>
    <mergeCell ref="EQ265:EQ266"/>
    <mergeCell ref="EW265:EW266"/>
    <mergeCell ref="EX265:EX266"/>
    <mergeCell ref="CC265:CC266"/>
    <mergeCell ref="CD265:CD266"/>
    <mergeCell ref="CE265:CE266"/>
    <mergeCell ref="CF265:CF266"/>
    <mergeCell ref="CL265:CL266"/>
    <mergeCell ref="CM265:CM266"/>
    <mergeCell ref="CN265:CN266"/>
    <mergeCell ref="CO265:CO266"/>
    <mergeCell ref="CU265:CU266"/>
    <mergeCell ref="CV265:CV266"/>
    <mergeCell ref="CW265:CW266"/>
    <mergeCell ref="CX265:CX266"/>
    <mergeCell ref="DD265:DD266"/>
    <mergeCell ref="DE265:DE266"/>
    <mergeCell ref="DF265:DF266"/>
    <mergeCell ref="DG265:DG266"/>
    <mergeCell ref="DM265:DM266"/>
    <mergeCell ref="AM265:AM266"/>
    <mergeCell ref="AS265:AS266"/>
    <mergeCell ref="AT265:AT266"/>
    <mergeCell ref="AU265:AU266"/>
    <mergeCell ref="AV265:AV266"/>
    <mergeCell ref="BB265:BB266"/>
    <mergeCell ref="BC265:BC266"/>
    <mergeCell ref="BD265:BD266"/>
    <mergeCell ref="BE265:BE266"/>
    <mergeCell ref="BK265:BK266"/>
    <mergeCell ref="BL265:BL266"/>
    <mergeCell ref="BM265:BM266"/>
    <mergeCell ref="BN265:BN266"/>
    <mergeCell ref="BT265:BT266"/>
    <mergeCell ref="BU265:BU266"/>
    <mergeCell ref="BV265:BV266"/>
    <mergeCell ref="BW265:BW266"/>
    <mergeCell ref="FD260:FK261"/>
    <mergeCell ref="H263:K264"/>
    <mergeCell ref="M263:P264"/>
    <mergeCell ref="AA263:AD264"/>
    <mergeCell ref="AJ263:AM264"/>
    <mergeCell ref="AS263:AV264"/>
    <mergeCell ref="BB263:BE264"/>
    <mergeCell ref="BK263:BN264"/>
    <mergeCell ref="BT263:BW264"/>
    <mergeCell ref="CC263:CF264"/>
    <mergeCell ref="CL263:CO264"/>
    <mergeCell ref="CU263:CX264"/>
    <mergeCell ref="DD263:DG264"/>
    <mergeCell ref="DM263:DP264"/>
    <mergeCell ref="DV263:DY264"/>
    <mergeCell ref="EE263:EH264"/>
    <mergeCell ref="EN263:EQ264"/>
    <mergeCell ref="EW263:EZ264"/>
    <mergeCell ref="FF263:FI264"/>
    <mergeCell ref="B260:F312"/>
    <mergeCell ref="H260:V261"/>
    <mergeCell ref="Y260:AF261"/>
    <mergeCell ref="AH260:AO261"/>
    <mergeCell ref="AQ260:AX261"/>
    <mergeCell ref="AZ260:BG261"/>
    <mergeCell ref="BI260:BP261"/>
    <mergeCell ref="BR260:BY261"/>
    <mergeCell ref="CA260:CH261"/>
    <mergeCell ref="CJ260:CQ261"/>
    <mergeCell ref="CS260:CZ261"/>
    <mergeCell ref="DB260:DI261"/>
    <mergeCell ref="DK260:DR261"/>
    <mergeCell ref="DT260:EA261"/>
    <mergeCell ref="EC260:EJ261"/>
    <mergeCell ref="EL260:ES261"/>
    <mergeCell ref="EU260:FB261"/>
    <mergeCell ref="H265:H266"/>
    <mergeCell ref="I265:I266"/>
    <mergeCell ref="J265:J266"/>
    <mergeCell ref="K265:K266"/>
    <mergeCell ref="M265:M266"/>
    <mergeCell ref="N265:N266"/>
    <mergeCell ref="O265:O266"/>
    <mergeCell ref="P265:P266"/>
    <mergeCell ref="AA265:AA266"/>
    <mergeCell ref="AB265:AB266"/>
    <mergeCell ref="AC265:AC266"/>
    <mergeCell ref="AD265:AD266"/>
    <mergeCell ref="AJ265:AJ266"/>
    <mergeCell ref="AK265:AK266"/>
    <mergeCell ref="AL265:AL266"/>
    <mergeCell ref="DD341:DG342"/>
    <mergeCell ref="DD343:DD344"/>
    <mergeCell ref="DE343:DE344"/>
    <mergeCell ref="DF343:DF344"/>
    <mergeCell ref="DG343:DG344"/>
    <mergeCell ref="AJ348:AJ349"/>
    <mergeCell ref="AK348:AK349"/>
    <mergeCell ref="AL348:AL349"/>
    <mergeCell ref="AM348:AM349"/>
    <mergeCell ref="BB345:BE346"/>
    <mergeCell ref="BT345:BT346"/>
    <mergeCell ref="BU345:BU346"/>
    <mergeCell ref="BV345:BV346"/>
    <mergeCell ref="BW345:BW346"/>
    <mergeCell ref="DM345:DP346"/>
    <mergeCell ref="DV345:DV346"/>
    <mergeCell ref="DW345:DW346"/>
    <mergeCell ref="AA346:AA347"/>
    <mergeCell ref="AB346:AB347"/>
    <mergeCell ref="AC346:AC347"/>
    <mergeCell ref="FF344:FI345"/>
    <mergeCell ref="FF346:FF347"/>
    <mergeCell ref="FG346:FG347"/>
    <mergeCell ref="FH346:FH347"/>
    <mergeCell ref="AD346:AD347"/>
    <mergeCell ref="AJ346:AM347"/>
    <mergeCell ref="AS346:AS347"/>
    <mergeCell ref="AT346:AT347"/>
    <mergeCell ref="AU346:AU347"/>
    <mergeCell ref="AV346:AV347"/>
    <mergeCell ref="BB347:BB348"/>
    <mergeCell ref="BC347:BC348"/>
    <mergeCell ref="BD347:BD348"/>
    <mergeCell ref="BE347:BE348"/>
    <mergeCell ref="EW343:EW344"/>
    <mergeCell ref="EX343:EX344"/>
    <mergeCell ref="EY343:EY344"/>
    <mergeCell ref="EZ343:EZ344"/>
    <mergeCell ref="CX344:CX345"/>
    <mergeCell ref="DV343:DY344"/>
    <mergeCell ref="EE343:EH344"/>
    <mergeCell ref="EN343:EN344"/>
    <mergeCell ref="EO343:EO344"/>
    <mergeCell ref="EP343:EP344"/>
    <mergeCell ref="EQ343:EQ344"/>
    <mergeCell ref="FI346:FI347"/>
    <mergeCell ref="DX345:DX346"/>
    <mergeCell ref="DY345:DY346"/>
    <mergeCell ref="EE345:EE346"/>
    <mergeCell ref="H344:H345"/>
    <mergeCell ref="I344:I345"/>
    <mergeCell ref="J344:J345"/>
    <mergeCell ref="K344:K345"/>
    <mergeCell ref="M344:M345"/>
    <mergeCell ref="N344:N345"/>
    <mergeCell ref="O344:O345"/>
    <mergeCell ref="P344:P345"/>
    <mergeCell ref="AA344:AD345"/>
    <mergeCell ref="AS344:AV345"/>
    <mergeCell ref="BK344:BK345"/>
    <mergeCell ref="BL344:BL345"/>
    <mergeCell ref="BM344:BM345"/>
    <mergeCell ref="BN344:BN345"/>
    <mergeCell ref="CU344:CU345"/>
    <mergeCell ref="CV344:CV345"/>
    <mergeCell ref="CW344:CW345"/>
    <mergeCell ref="FF331:FF332"/>
    <mergeCell ref="FG331:FG332"/>
    <mergeCell ref="FH331:FH332"/>
    <mergeCell ref="FI331:FI332"/>
    <mergeCell ref="CC341:CF342"/>
    <mergeCell ref="CL341:CO342"/>
    <mergeCell ref="EN341:EQ342"/>
    <mergeCell ref="EW341:EZ342"/>
    <mergeCell ref="H342:K343"/>
    <mergeCell ref="M342:P343"/>
    <mergeCell ref="BK342:BN343"/>
    <mergeCell ref="CU342:CX343"/>
    <mergeCell ref="BT343:BW344"/>
    <mergeCell ref="CC343:CC344"/>
    <mergeCell ref="CD343:CD344"/>
    <mergeCell ref="CE343:CE344"/>
    <mergeCell ref="CF343:CF344"/>
    <mergeCell ref="CL343:CL344"/>
    <mergeCell ref="CM343:CM344"/>
    <mergeCell ref="CN343:CN344"/>
    <mergeCell ref="CO343:CO344"/>
    <mergeCell ref="EW331:EW332"/>
    <mergeCell ref="EX331:EX332"/>
    <mergeCell ref="EY331:EY332"/>
    <mergeCell ref="EZ331:EZ332"/>
    <mergeCell ref="CE331:CE332"/>
    <mergeCell ref="CF331:CF332"/>
    <mergeCell ref="CL331:CL332"/>
    <mergeCell ref="CM331:CM332"/>
    <mergeCell ref="CN331:CN332"/>
    <mergeCell ref="CO331:CO332"/>
    <mergeCell ref="CU331:CU332"/>
    <mergeCell ref="DP331:DP332"/>
    <mergeCell ref="DV331:DV332"/>
    <mergeCell ref="DW331:DW332"/>
    <mergeCell ref="DX331:DX332"/>
    <mergeCell ref="DY331:DY332"/>
    <mergeCell ref="EE331:EE332"/>
    <mergeCell ref="EF331:EF332"/>
    <mergeCell ref="EG331:EG332"/>
    <mergeCell ref="EH331:EH332"/>
    <mergeCell ref="EN331:EN332"/>
    <mergeCell ref="EO331:EO332"/>
    <mergeCell ref="EP331:EP332"/>
    <mergeCell ref="EQ331:EQ332"/>
    <mergeCell ref="DM347:DM348"/>
    <mergeCell ref="DN347:DN348"/>
    <mergeCell ref="DO347:DO348"/>
    <mergeCell ref="DP347:DP348"/>
    <mergeCell ref="EF345:EF346"/>
    <mergeCell ref="EG345:EG346"/>
    <mergeCell ref="EH345:EH346"/>
    <mergeCell ref="CV331:CV332"/>
    <mergeCell ref="CW331:CW332"/>
    <mergeCell ref="CX331:CX332"/>
    <mergeCell ref="DD331:DD332"/>
    <mergeCell ref="DE331:DE332"/>
    <mergeCell ref="DF331:DF332"/>
    <mergeCell ref="DG331:DG332"/>
    <mergeCell ref="DM331:DM332"/>
    <mergeCell ref="DN331:DN332"/>
    <mergeCell ref="DO331:DO332"/>
    <mergeCell ref="AT331:AT332"/>
    <mergeCell ref="AU331:AU332"/>
    <mergeCell ref="AV331:AV332"/>
    <mergeCell ref="BB331:BB332"/>
    <mergeCell ref="BC331:BC332"/>
    <mergeCell ref="BD331:BD332"/>
    <mergeCell ref="BE331:BE332"/>
    <mergeCell ref="BK331:BK332"/>
    <mergeCell ref="BL331:BL332"/>
    <mergeCell ref="BM331:BM332"/>
    <mergeCell ref="BN331:BN332"/>
    <mergeCell ref="BT331:BT332"/>
    <mergeCell ref="BU331:BU332"/>
    <mergeCell ref="BV331:BV332"/>
    <mergeCell ref="BW331:BW332"/>
    <mergeCell ref="CC331:CC332"/>
    <mergeCell ref="CD331:CD332"/>
    <mergeCell ref="H331:H332"/>
    <mergeCell ref="I331:I332"/>
    <mergeCell ref="J331:J332"/>
    <mergeCell ref="K331:K332"/>
    <mergeCell ref="M331:M332"/>
    <mergeCell ref="N331:N332"/>
    <mergeCell ref="O331:O332"/>
    <mergeCell ref="P331:P332"/>
    <mergeCell ref="AA331:AA332"/>
    <mergeCell ref="AB331:AB332"/>
    <mergeCell ref="AC331:AC332"/>
    <mergeCell ref="AD331:AD332"/>
    <mergeCell ref="AJ331:AJ332"/>
    <mergeCell ref="AK331:AK332"/>
    <mergeCell ref="AL331:AL332"/>
    <mergeCell ref="AM331:AM332"/>
    <mergeCell ref="AS331:AS332"/>
    <mergeCell ref="EY319:EY320"/>
    <mergeCell ref="EZ319:EZ320"/>
    <mergeCell ref="FF319:FF320"/>
    <mergeCell ref="FG319:FG320"/>
    <mergeCell ref="FH319:FH320"/>
    <mergeCell ref="FI319:FI320"/>
    <mergeCell ref="H329:K330"/>
    <mergeCell ref="M329:P330"/>
    <mergeCell ref="AA329:AD330"/>
    <mergeCell ref="AJ329:AM330"/>
    <mergeCell ref="AS329:AV330"/>
    <mergeCell ref="BB329:BE330"/>
    <mergeCell ref="BK329:BN330"/>
    <mergeCell ref="BT329:BW330"/>
    <mergeCell ref="CC329:CF330"/>
    <mergeCell ref="CL329:CO330"/>
    <mergeCell ref="CU329:CX330"/>
    <mergeCell ref="DD329:DG330"/>
    <mergeCell ref="DM329:DP330"/>
    <mergeCell ref="DV329:DY330"/>
    <mergeCell ref="EE329:EH330"/>
    <mergeCell ref="EN329:EQ330"/>
    <mergeCell ref="EW329:EZ330"/>
    <mergeCell ref="FF329:FI330"/>
    <mergeCell ref="DN319:DN320"/>
    <mergeCell ref="DO319:DO320"/>
    <mergeCell ref="DP319:DP320"/>
    <mergeCell ref="DV319:DV320"/>
    <mergeCell ref="DW319:DW320"/>
    <mergeCell ref="DX319:DX320"/>
    <mergeCell ref="DY319:DY320"/>
    <mergeCell ref="EE319:EE320"/>
    <mergeCell ref="EF319:EF320"/>
    <mergeCell ref="EG319:EG320"/>
    <mergeCell ref="EH319:EH320"/>
    <mergeCell ref="EN319:EN320"/>
    <mergeCell ref="EO319:EO320"/>
    <mergeCell ref="EP319:EP320"/>
    <mergeCell ref="EQ319:EQ320"/>
    <mergeCell ref="EW319:EW320"/>
    <mergeCell ref="EX319:EX320"/>
    <mergeCell ref="CC319:CC320"/>
    <mergeCell ref="CD319:CD320"/>
    <mergeCell ref="CE319:CE320"/>
    <mergeCell ref="CF319:CF320"/>
    <mergeCell ref="CL319:CL320"/>
    <mergeCell ref="CM319:CM320"/>
    <mergeCell ref="CN319:CN320"/>
    <mergeCell ref="CO319:CO320"/>
    <mergeCell ref="CU319:CU320"/>
    <mergeCell ref="CV319:CV320"/>
    <mergeCell ref="CW319:CW320"/>
    <mergeCell ref="CX319:CX320"/>
    <mergeCell ref="DD319:DD320"/>
    <mergeCell ref="DE319:DE320"/>
    <mergeCell ref="DF319:DF320"/>
    <mergeCell ref="DG319:DG320"/>
    <mergeCell ref="DM319:DM320"/>
    <mergeCell ref="AM319:AM320"/>
    <mergeCell ref="AS319:AS320"/>
    <mergeCell ref="AT319:AT320"/>
    <mergeCell ref="AU319:AU320"/>
    <mergeCell ref="AV319:AV320"/>
    <mergeCell ref="BB319:BB320"/>
    <mergeCell ref="BC319:BC320"/>
    <mergeCell ref="BD319:BD320"/>
    <mergeCell ref="BE319:BE320"/>
    <mergeCell ref="BK319:BK320"/>
    <mergeCell ref="BL319:BL320"/>
    <mergeCell ref="BM319:BM320"/>
    <mergeCell ref="BN319:BN320"/>
    <mergeCell ref="BT319:BT320"/>
    <mergeCell ref="BU319:BU320"/>
    <mergeCell ref="BV319:BV320"/>
    <mergeCell ref="BW319:BW320"/>
    <mergeCell ref="FD314:FK315"/>
    <mergeCell ref="H317:K318"/>
    <mergeCell ref="M317:P318"/>
    <mergeCell ref="AA317:AD318"/>
    <mergeCell ref="AJ317:AM318"/>
    <mergeCell ref="AS317:AV318"/>
    <mergeCell ref="BB317:BE318"/>
    <mergeCell ref="BK317:BN318"/>
    <mergeCell ref="BT317:BW318"/>
    <mergeCell ref="CC317:CF318"/>
    <mergeCell ref="CL317:CO318"/>
    <mergeCell ref="CU317:CX318"/>
    <mergeCell ref="DD317:DG318"/>
    <mergeCell ref="DM317:DP318"/>
    <mergeCell ref="DV317:DY318"/>
    <mergeCell ref="EE317:EH318"/>
    <mergeCell ref="EN317:EQ318"/>
    <mergeCell ref="EW317:EZ318"/>
    <mergeCell ref="FF317:FI318"/>
    <mergeCell ref="B314:F366"/>
    <mergeCell ref="H314:V315"/>
    <mergeCell ref="Y314:AF315"/>
    <mergeCell ref="AH314:AO315"/>
    <mergeCell ref="AQ314:AX315"/>
    <mergeCell ref="AZ314:BG315"/>
    <mergeCell ref="BI314:BP315"/>
    <mergeCell ref="BR314:BY315"/>
    <mergeCell ref="CA314:CH315"/>
    <mergeCell ref="CJ314:CQ315"/>
    <mergeCell ref="CS314:CZ315"/>
    <mergeCell ref="DB314:DI315"/>
    <mergeCell ref="DK314:DR315"/>
    <mergeCell ref="DT314:EA315"/>
    <mergeCell ref="EC314:EJ315"/>
    <mergeCell ref="EL314:ES315"/>
    <mergeCell ref="EU314:FB315"/>
    <mergeCell ref="H319:H320"/>
    <mergeCell ref="I319:I320"/>
    <mergeCell ref="J319:J320"/>
    <mergeCell ref="K319:K320"/>
    <mergeCell ref="M319:M320"/>
    <mergeCell ref="N319:N320"/>
    <mergeCell ref="O319:O320"/>
    <mergeCell ref="P319:P320"/>
    <mergeCell ref="AA319:AA320"/>
    <mergeCell ref="AB319:AB320"/>
    <mergeCell ref="AC319:AC320"/>
    <mergeCell ref="AD319:AD320"/>
    <mergeCell ref="AJ319:AJ320"/>
    <mergeCell ref="AK319:AK320"/>
    <mergeCell ref="AL319:AL320"/>
    <mergeCell ref="P1043:P1044"/>
    <mergeCell ref="K1018:K1019"/>
    <mergeCell ref="M1018:M1019"/>
    <mergeCell ref="N1018:N1019"/>
    <mergeCell ref="O1018:O1019"/>
    <mergeCell ref="EE1030:EE1031"/>
    <mergeCell ref="EF1030:EF1031"/>
    <mergeCell ref="EG1030:EG1031"/>
    <mergeCell ref="B1013:F1053"/>
    <mergeCell ref="H1013:W1014"/>
    <mergeCell ref="CJ1013:CQ1014"/>
    <mergeCell ref="EC1013:EJ1014"/>
    <mergeCell ref="H1016:K1017"/>
    <mergeCell ref="M1016:P1017"/>
    <mergeCell ref="CL1016:CO1017"/>
    <mergeCell ref="EE1016:EH1017"/>
    <mergeCell ref="H1018:H1019"/>
    <mergeCell ref="CM1018:CM1019"/>
    <mergeCell ref="CN1018:CN1019"/>
    <mergeCell ref="CO1018:CO1019"/>
    <mergeCell ref="EE1018:EE1019"/>
    <mergeCell ref="I1018:I1019"/>
    <mergeCell ref="J1018:J1019"/>
    <mergeCell ref="EH1030:EH1031"/>
    <mergeCell ref="CL1040:CO1041"/>
    <mergeCell ref="EE1040:EH1041"/>
    <mergeCell ref="O1030:O1031"/>
    <mergeCell ref="P1030:P1031"/>
    <mergeCell ref="CL1030:CL1031"/>
    <mergeCell ref="CM1030:CM1031"/>
    <mergeCell ref="CN1030:CN1031"/>
    <mergeCell ref="CO1030:CO1031"/>
    <mergeCell ref="CK972:CP973"/>
    <mergeCell ref="AZ1055:BG1056"/>
    <mergeCell ref="AZ1057:BG1058"/>
    <mergeCell ref="BB1060:BE1061"/>
    <mergeCell ref="BB1071:BE1072"/>
    <mergeCell ref="BB1083:BE1084"/>
    <mergeCell ref="EE1042:EE1043"/>
    <mergeCell ref="EF1042:EF1043"/>
    <mergeCell ref="EG1042:EG1043"/>
    <mergeCell ref="EH1042:EH1043"/>
    <mergeCell ref="H1043:H1044"/>
    <mergeCell ref="I1043:I1044"/>
    <mergeCell ref="J1043:J1044"/>
    <mergeCell ref="K1043:K1044"/>
    <mergeCell ref="M1043:M1044"/>
    <mergeCell ref="N1043:N1044"/>
    <mergeCell ref="H1041:K1042"/>
    <mergeCell ref="M1041:P1042"/>
    <mergeCell ref="CL1042:CL1043"/>
    <mergeCell ref="CM1042:CM1043"/>
    <mergeCell ref="CN1042:CN1043"/>
    <mergeCell ref="CO1042:CO1043"/>
    <mergeCell ref="EF1018:EF1019"/>
    <mergeCell ref="EG1018:EG1019"/>
    <mergeCell ref="EH1018:EH1019"/>
    <mergeCell ref="H1028:K1029"/>
    <mergeCell ref="M1028:P1029"/>
    <mergeCell ref="CL1028:CO1029"/>
    <mergeCell ref="EE1028:EH1029"/>
    <mergeCell ref="P1018:P1019"/>
    <mergeCell ref="CL1018:CL1019"/>
    <mergeCell ref="O1043:O1044"/>
    <mergeCell ref="H1030:H1031"/>
    <mergeCell ref="I1030:I1031"/>
    <mergeCell ref="J1030:J1031"/>
    <mergeCell ref="K1030:K1031"/>
    <mergeCell ref="M1030:M1031"/>
    <mergeCell ref="N1030:N1031"/>
    <mergeCell ref="EN997:EN998"/>
    <mergeCell ref="EO997:EO998"/>
    <mergeCell ref="EP997:EP998"/>
    <mergeCell ref="EQ997:EQ998"/>
    <mergeCell ref="H998:H999"/>
    <mergeCell ref="I998:I999"/>
    <mergeCell ref="J998:J999"/>
    <mergeCell ref="K998:K999"/>
    <mergeCell ref="M998:M999"/>
    <mergeCell ref="EP986:EP987"/>
    <mergeCell ref="EQ986:EQ987"/>
    <mergeCell ref="EE995:EH996"/>
    <mergeCell ref="EN995:EQ996"/>
    <mergeCell ref="H996:K997"/>
    <mergeCell ref="M996:P997"/>
    <mergeCell ref="EE997:EE998"/>
    <mergeCell ref="EF997:EF998"/>
    <mergeCell ref="EG997:EG998"/>
    <mergeCell ref="EE986:EE987"/>
    <mergeCell ref="EF986:EF987"/>
    <mergeCell ref="EG986:EG987"/>
    <mergeCell ref="EH986:EH987"/>
    <mergeCell ref="EN986:EN987"/>
    <mergeCell ref="EO986:EO987"/>
    <mergeCell ref="O986:O987"/>
    <mergeCell ref="P986:P987"/>
    <mergeCell ref="N998:N999"/>
    <mergeCell ref="O998:O999"/>
    <mergeCell ref="P998:P999"/>
    <mergeCell ref="EH997:EH998"/>
    <mergeCell ref="CM977:CM978"/>
    <mergeCell ref="CN977:CN978"/>
    <mergeCell ref="CO977:CO978"/>
    <mergeCell ref="H986:H987"/>
    <mergeCell ref="K986:K987"/>
    <mergeCell ref="M986:M987"/>
    <mergeCell ref="N986:N987"/>
    <mergeCell ref="EN975:EN976"/>
    <mergeCell ref="EO975:EO976"/>
    <mergeCell ref="EP975:EP976"/>
    <mergeCell ref="EQ975:EQ976"/>
    <mergeCell ref="H984:K985"/>
    <mergeCell ref="M984:P985"/>
    <mergeCell ref="EE984:EH985"/>
    <mergeCell ref="EN984:EQ985"/>
    <mergeCell ref="EE975:EE976"/>
    <mergeCell ref="EF975:EF976"/>
    <mergeCell ref="EG975:EG976"/>
    <mergeCell ref="EH975:EH976"/>
    <mergeCell ref="M975:M976"/>
    <mergeCell ref="N975:N976"/>
    <mergeCell ref="O975:O976"/>
    <mergeCell ref="P975:P976"/>
    <mergeCell ref="CL975:CO976"/>
    <mergeCell ref="H954:K955"/>
    <mergeCell ref="M954:P955"/>
    <mergeCell ref="CL955:CL956"/>
    <mergeCell ref="CM955:CM956"/>
    <mergeCell ref="CN955:CN956"/>
    <mergeCell ref="CO955:CO956"/>
    <mergeCell ref="EL970:ES971"/>
    <mergeCell ref="H973:K974"/>
    <mergeCell ref="M973:P974"/>
    <mergeCell ref="EE973:EH974"/>
    <mergeCell ref="EN973:EQ974"/>
    <mergeCell ref="O956:O957"/>
    <mergeCell ref="P956:P957"/>
    <mergeCell ref="B970:F1011"/>
    <mergeCell ref="H970:W971"/>
    <mergeCell ref="CJ970:CQ971"/>
    <mergeCell ref="EC970:EJ971"/>
    <mergeCell ref="H975:H976"/>
    <mergeCell ref="I975:I976"/>
    <mergeCell ref="J975:J976"/>
    <mergeCell ref="K975:K976"/>
    <mergeCell ref="H956:H957"/>
    <mergeCell ref="I956:I957"/>
    <mergeCell ref="J956:J957"/>
    <mergeCell ref="K956:K957"/>
    <mergeCell ref="M956:M957"/>
    <mergeCell ref="N956:N957"/>
    <mergeCell ref="EP955:EP956"/>
    <mergeCell ref="EQ955:EQ956"/>
    <mergeCell ref="I986:I987"/>
    <mergeCell ref="J986:J987"/>
    <mergeCell ref="CL977:CL978"/>
    <mergeCell ref="O944:O945"/>
    <mergeCell ref="P944:P945"/>
    <mergeCell ref="CL944:CL945"/>
    <mergeCell ref="CM944:CM945"/>
    <mergeCell ref="CN944:CN945"/>
    <mergeCell ref="CO944:CO945"/>
    <mergeCell ref="FF955:FF956"/>
    <mergeCell ref="FG955:FG956"/>
    <mergeCell ref="FH955:FH956"/>
    <mergeCell ref="FI955:FI956"/>
    <mergeCell ref="EE955:EE956"/>
    <mergeCell ref="EF955:EF956"/>
    <mergeCell ref="EG955:EG956"/>
    <mergeCell ref="EH955:EH956"/>
    <mergeCell ref="EN955:EN956"/>
    <mergeCell ref="EO955:EO956"/>
    <mergeCell ref="CL953:CO954"/>
    <mergeCell ref="EE953:EH954"/>
    <mergeCell ref="EN953:EQ954"/>
    <mergeCell ref="FF953:FI954"/>
    <mergeCell ref="CL942:CO943"/>
    <mergeCell ref="EE942:EH943"/>
    <mergeCell ref="EN942:EQ943"/>
    <mergeCell ref="FF942:FI943"/>
    <mergeCell ref="EG933:EG934"/>
    <mergeCell ref="EH933:EH934"/>
    <mergeCell ref="EN933:EN934"/>
    <mergeCell ref="EO933:EO934"/>
    <mergeCell ref="EP933:EP934"/>
    <mergeCell ref="EQ933:EQ934"/>
    <mergeCell ref="CL933:CL934"/>
    <mergeCell ref="CM933:CM934"/>
    <mergeCell ref="CN933:CN934"/>
    <mergeCell ref="CO933:CO934"/>
    <mergeCell ref="EE933:EE934"/>
    <mergeCell ref="EF933:EF934"/>
    <mergeCell ref="EP944:EP945"/>
    <mergeCell ref="EQ944:EQ945"/>
    <mergeCell ref="FF944:FF945"/>
    <mergeCell ref="FG944:FG945"/>
    <mergeCell ref="FH944:FH945"/>
    <mergeCell ref="FI944:FI945"/>
    <mergeCell ref="EE944:EE945"/>
    <mergeCell ref="EF944:EF945"/>
    <mergeCell ref="EG944:EG945"/>
    <mergeCell ref="EH944:EH945"/>
    <mergeCell ref="EN944:EN945"/>
    <mergeCell ref="EO944:EO945"/>
    <mergeCell ref="EN931:EQ932"/>
    <mergeCell ref="FF931:FI932"/>
    <mergeCell ref="H933:H934"/>
    <mergeCell ref="I933:I934"/>
    <mergeCell ref="J933:J934"/>
    <mergeCell ref="K933:K934"/>
    <mergeCell ref="M933:M934"/>
    <mergeCell ref="N933:N934"/>
    <mergeCell ref="O933:O934"/>
    <mergeCell ref="P933:P934"/>
    <mergeCell ref="B928:F968"/>
    <mergeCell ref="H928:W929"/>
    <mergeCell ref="CJ928:CQ929"/>
    <mergeCell ref="EC928:EJ929"/>
    <mergeCell ref="EL928:ES929"/>
    <mergeCell ref="FD928:FK929"/>
    <mergeCell ref="H931:K932"/>
    <mergeCell ref="M931:P932"/>
    <mergeCell ref="CL931:CO932"/>
    <mergeCell ref="EE931:EH932"/>
    <mergeCell ref="H944:H945"/>
    <mergeCell ref="I944:I945"/>
    <mergeCell ref="J944:J945"/>
    <mergeCell ref="K944:K945"/>
    <mergeCell ref="M944:M945"/>
    <mergeCell ref="N944:N945"/>
    <mergeCell ref="FF933:FF934"/>
    <mergeCell ref="FG933:FG934"/>
    <mergeCell ref="FH933:FH934"/>
    <mergeCell ref="FI933:FI934"/>
    <mergeCell ref="H942:K943"/>
    <mergeCell ref="M942:P943"/>
    <mergeCell ref="FF913:FF914"/>
    <mergeCell ref="FG913:FG914"/>
    <mergeCell ref="FH913:FH914"/>
    <mergeCell ref="FI913:FI914"/>
    <mergeCell ref="H914:H915"/>
    <mergeCell ref="I914:I915"/>
    <mergeCell ref="J914:J915"/>
    <mergeCell ref="K914:K915"/>
    <mergeCell ref="M914:M915"/>
    <mergeCell ref="N914:N915"/>
    <mergeCell ref="EP913:EP914"/>
    <mergeCell ref="EQ913:EQ914"/>
    <mergeCell ref="EW913:EW914"/>
    <mergeCell ref="EX913:EX914"/>
    <mergeCell ref="EY913:EY914"/>
    <mergeCell ref="EZ913:EZ914"/>
    <mergeCell ref="EE913:EE914"/>
    <mergeCell ref="EF913:EF914"/>
    <mergeCell ref="EG913:EG914"/>
    <mergeCell ref="EH913:EH914"/>
    <mergeCell ref="EN913:EN914"/>
    <mergeCell ref="EO913:EO914"/>
    <mergeCell ref="H912:K913"/>
    <mergeCell ref="M912:P913"/>
    <mergeCell ref="CL913:CL914"/>
    <mergeCell ref="CM913:CM914"/>
    <mergeCell ref="CN913:CN914"/>
    <mergeCell ref="CO913:CO914"/>
    <mergeCell ref="O914:O915"/>
    <mergeCell ref="P914:P915"/>
    <mergeCell ref="EF891:EF892"/>
    <mergeCell ref="FI902:FI903"/>
    <mergeCell ref="CL911:CO912"/>
    <mergeCell ref="EE911:EH912"/>
    <mergeCell ref="EN911:EQ912"/>
    <mergeCell ref="EW911:EZ912"/>
    <mergeCell ref="FF911:FI912"/>
    <mergeCell ref="EX902:EX903"/>
    <mergeCell ref="EY902:EY903"/>
    <mergeCell ref="EZ902:EZ903"/>
    <mergeCell ref="FF902:FF903"/>
    <mergeCell ref="FG902:FG903"/>
    <mergeCell ref="FH902:FH903"/>
    <mergeCell ref="EH902:EH903"/>
    <mergeCell ref="EN902:EN903"/>
    <mergeCell ref="EO902:EO903"/>
    <mergeCell ref="EP902:EP903"/>
    <mergeCell ref="EQ902:EQ903"/>
    <mergeCell ref="EW902:EW903"/>
    <mergeCell ref="CM902:CM903"/>
    <mergeCell ref="CN902:CN903"/>
    <mergeCell ref="CO902:CO903"/>
    <mergeCell ref="EE902:EE903"/>
    <mergeCell ref="EF902:EF903"/>
    <mergeCell ref="EG902:EG903"/>
    <mergeCell ref="B886:F926"/>
    <mergeCell ref="H886:W887"/>
    <mergeCell ref="CJ886:CQ887"/>
    <mergeCell ref="EC886:EJ887"/>
    <mergeCell ref="EL886:ES887"/>
    <mergeCell ref="EU886:FB887"/>
    <mergeCell ref="H891:H892"/>
    <mergeCell ref="I891:I892"/>
    <mergeCell ref="J891:J892"/>
    <mergeCell ref="K891:K892"/>
    <mergeCell ref="FF900:FI901"/>
    <mergeCell ref="H902:H903"/>
    <mergeCell ref="I902:I903"/>
    <mergeCell ref="J902:J903"/>
    <mergeCell ref="K902:K903"/>
    <mergeCell ref="M902:M903"/>
    <mergeCell ref="N902:N903"/>
    <mergeCell ref="O902:O903"/>
    <mergeCell ref="P902:P903"/>
    <mergeCell ref="CL902:CL903"/>
    <mergeCell ref="H900:K901"/>
    <mergeCell ref="M900:P901"/>
    <mergeCell ref="CL900:CO901"/>
    <mergeCell ref="EE900:EH901"/>
    <mergeCell ref="EN900:EQ901"/>
    <mergeCell ref="EW900:EZ901"/>
    <mergeCell ref="EY891:EY892"/>
    <mergeCell ref="EZ891:EZ892"/>
    <mergeCell ref="FF891:FF892"/>
    <mergeCell ref="FG891:FG892"/>
    <mergeCell ref="FH891:FH892"/>
    <mergeCell ref="FI891:FI892"/>
    <mergeCell ref="CX874:CX875"/>
    <mergeCell ref="EE874:EE875"/>
    <mergeCell ref="EF874:EF875"/>
    <mergeCell ref="H873:K874"/>
    <mergeCell ref="M873:P874"/>
    <mergeCell ref="CL874:CL875"/>
    <mergeCell ref="CM874:CM875"/>
    <mergeCell ref="EG891:EG892"/>
    <mergeCell ref="EH891:EH892"/>
    <mergeCell ref="M891:M892"/>
    <mergeCell ref="N891:N892"/>
    <mergeCell ref="O891:O892"/>
    <mergeCell ref="P891:P892"/>
    <mergeCell ref="CL891:CL892"/>
    <mergeCell ref="CM891:CM892"/>
    <mergeCell ref="FD886:FK887"/>
    <mergeCell ref="H889:K890"/>
    <mergeCell ref="M889:P890"/>
    <mergeCell ref="CL889:CO890"/>
    <mergeCell ref="EE889:EH890"/>
    <mergeCell ref="EN889:EQ890"/>
    <mergeCell ref="EW889:EZ890"/>
    <mergeCell ref="FF889:FI890"/>
    <mergeCell ref="EN891:EN892"/>
    <mergeCell ref="EO891:EO892"/>
    <mergeCell ref="EP891:EP892"/>
    <mergeCell ref="EQ891:EQ892"/>
    <mergeCell ref="EW891:EW892"/>
    <mergeCell ref="EX891:EX892"/>
    <mergeCell ref="CN891:CN892"/>
    <mergeCell ref="CO891:CO892"/>
    <mergeCell ref="EE891:EE892"/>
    <mergeCell ref="EH863:EH864"/>
    <mergeCell ref="CL863:CL864"/>
    <mergeCell ref="CM863:CM864"/>
    <mergeCell ref="CN863:CN864"/>
    <mergeCell ref="CO863:CO864"/>
    <mergeCell ref="CU863:CU864"/>
    <mergeCell ref="CV863:CV864"/>
    <mergeCell ref="FH874:FH875"/>
    <mergeCell ref="FI874:FI875"/>
    <mergeCell ref="H875:H876"/>
    <mergeCell ref="I875:I876"/>
    <mergeCell ref="J875:J876"/>
    <mergeCell ref="K875:K876"/>
    <mergeCell ref="M875:M876"/>
    <mergeCell ref="N875:N876"/>
    <mergeCell ref="O875:O876"/>
    <mergeCell ref="P875:P876"/>
    <mergeCell ref="EW874:EW875"/>
    <mergeCell ref="EX874:EX875"/>
    <mergeCell ref="EY874:EY875"/>
    <mergeCell ref="EZ874:EZ875"/>
    <mergeCell ref="FF874:FF875"/>
    <mergeCell ref="FG874:FG875"/>
    <mergeCell ref="EG874:EG875"/>
    <mergeCell ref="EH874:EH875"/>
    <mergeCell ref="EN874:EN875"/>
    <mergeCell ref="EO874:EO875"/>
    <mergeCell ref="EP874:EP875"/>
    <mergeCell ref="EQ874:EQ875"/>
    <mergeCell ref="CU874:CU875"/>
    <mergeCell ref="CV874:CV875"/>
    <mergeCell ref="CW874:CW875"/>
    <mergeCell ref="EZ852:EZ853"/>
    <mergeCell ref="EE852:EE853"/>
    <mergeCell ref="EF852:EF853"/>
    <mergeCell ref="EG852:EG853"/>
    <mergeCell ref="EH852:EH853"/>
    <mergeCell ref="EN852:EN853"/>
    <mergeCell ref="EO852:EO853"/>
    <mergeCell ref="CN874:CN875"/>
    <mergeCell ref="CO874:CO875"/>
    <mergeCell ref="CL872:CO873"/>
    <mergeCell ref="CU872:CX873"/>
    <mergeCell ref="EE872:EH873"/>
    <mergeCell ref="EN872:EQ873"/>
    <mergeCell ref="EW872:EZ873"/>
    <mergeCell ref="FF872:FI873"/>
    <mergeCell ref="EY863:EY864"/>
    <mergeCell ref="EZ863:EZ864"/>
    <mergeCell ref="FF863:FF864"/>
    <mergeCell ref="FG863:FG864"/>
    <mergeCell ref="FH863:FH864"/>
    <mergeCell ref="FI863:FI864"/>
    <mergeCell ref="EN863:EN864"/>
    <mergeCell ref="EO863:EO864"/>
    <mergeCell ref="EP863:EP864"/>
    <mergeCell ref="EQ863:EQ864"/>
    <mergeCell ref="EW863:EW864"/>
    <mergeCell ref="EX863:EX864"/>
    <mergeCell ref="CW863:CW864"/>
    <mergeCell ref="CX863:CX864"/>
    <mergeCell ref="EE863:EE864"/>
    <mergeCell ref="EF863:EF864"/>
    <mergeCell ref="EG863:EG864"/>
    <mergeCell ref="FD847:FK848"/>
    <mergeCell ref="H850:K851"/>
    <mergeCell ref="M850:P851"/>
    <mergeCell ref="CL850:CO851"/>
    <mergeCell ref="CU850:CX851"/>
    <mergeCell ref="EE850:EH851"/>
    <mergeCell ref="EN850:EQ851"/>
    <mergeCell ref="EW850:EZ851"/>
    <mergeCell ref="FF850:FI851"/>
    <mergeCell ref="EW861:EZ862"/>
    <mergeCell ref="FF861:FI862"/>
    <mergeCell ref="H863:H864"/>
    <mergeCell ref="I863:I864"/>
    <mergeCell ref="J863:J864"/>
    <mergeCell ref="K863:K864"/>
    <mergeCell ref="M863:M864"/>
    <mergeCell ref="N863:N864"/>
    <mergeCell ref="O863:O864"/>
    <mergeCell ref="P863:P864"/>
    <mergeCell ref="FF852:FF853"/>
    <mergeCell ref="FG852:FG853"/>
    <mergeCell ref="FH852:FH853"/>
    <mergeCell ref="FI852:FI853"/>
    <mergeCell ref="H861:K862"/>
    <mergeCell ref="M861:P862"/>
    <mergeCell ref="CL861:CO862"/>
    <mergeCell ref="CU861:CX862"/>
    <mergeCell ref="EE861:EH862"/>
    <mergeCell ref="EN861:EQ862"/>
    <mergeCell ref="EP852:EP853"/>
    <mergeCell ref="EQ852:EQ853"/>
    <mergeCell ref="EW852:EW853"/>
    <mergeCell ref="B847:F884"/>
    <mergeCell ref="H847:W848"/>
    <mergeCell ref="CJ847:CQ848"/>
    <mergeCell ref="CS847:CZ848"/>
    <mergeCell ref="EC847:EJ848"/>
    <mergeCell ref="EL847:ES848"/>
    <mergeCell ref="H852:H853"/>
    <mergeCell ref="I852:I853"/>
    <mergeCell ref="J852:J853"/>
    <mergeCell ref="K852:K853"/>
    <mergeCell ref="BV830:BV831"/>
    <mergeCell ref="BW830:BW831"/>
    <mergeCell ref="DM830:DM831"/>
    <mergeCell ref="DN830:DN831"/>
    <mergeCell ref="DO830:DO831"/>
    <mergeCell ref="DP830:DP831"/>
    <mergeCell ref="EW828:EW829"/>
    <mergeCell ref="CN852:CN853"/>
    <mergeCell ref="CO852:CO853"/>
    <mergeCell ref="CU852:CU853"/>
    <mergeCell ref="CV852:CV853"/>
    <mergeCell ref="CW852:CW853"/>
    <mergeCell ref="CX852:CX853"/>
    <mergeCell ref="M852:M853"/>
    <mergeCell ref="N852:N853"/>
    <mergeCell ref="O852:O853"/>
    <mergeCell ref="P852:P853"/>
    <mergeCell ref="CL852:CL853"/>
    <mergeCell ref="CM852:CM853"/>
    <mergeCell ref="EU847:FB848"/>
    <mergeCell ref="EX852:EX853"/>
    <mergeCell ref="EY852:EY853"/>
    <mergeCell ref="EX828:EX829"/>
    <mergeCell ref="EY828:EY829"/>
    <mergeCell ref="EZ828:EZ829"/>
    <mergeCell ref="AA829:AA830"/>
    <mergeCell ref="AB829:AB830"/>
    <mergeCell ref="AC829:AC830"/>
    <mergeCell ref="AD829:AD830"/>
    <mergeCell ref="BT830:BT831"/>
    <mergeCell ref="BU830:BU831"/>
    <mergeCell ref="BT828:BW829"/>
    <mergeCell ref="CU828:CU829"/>
    <mergeCell ref="CV828:CV829"/>
    <mergeCell ref="CW828:CW829"/>
    <mergeCell ref="CX828:CX829"/>
    <mergeCell ref="DM828:DP829"/>
    <mergeCell ref="P827:P828"/>
    <mergeCell ref="AA827:AD828"/>
    <mergeCell ref="AS828:AS829"/>
    <mergeCell ref="AT828:AT829"/>
    <mergeCell ref="AU828:AU829"/>
    <mergeCell ref="AV828:AV829"/>
    <mergeCell ref="CO826:CO827"/>
    <mergeCell ref="CU826:CX827"/>
    <mergeCell ref="BL826:BL827"/>
    <mergeCell ref="BM826:BM827"/>
    <mergeCell ref="BN826:BN827"/>
    <mergeCell ref="CC826:CC827"/>
    <mergeCell ref="CD826:CD827"/>
    <mergeCell ref="CE826:CE827"/>
    <mergeCell ref="AS826:AV827"/>
    <mergeCell ref="BB826:BB827"/>
    <mergeCell ref="BC826:BC827"/>
    <mergeCell ref="EQ826:EQ827"/>
    <mergeCell ref="EW826:EZ827"/>
    <mergeCell ref="FF826:FF827"/>
    <mergeCell ref="DX826:DX827"/>
    <mergeCell ref="DY826:DY827"/>
    <mergeCell ref="EE826:EE827"/>
    <mergeCell ref="EF826:EF827"/>
    <mergeCell ref="EG826:EG827"/>
    <mergeCell ref="EH826:EH827"/>
    <mergeCell ref="DD826:DD827"/>
    <mergeCell ref="DE826:DE827"/>
    <mergeCell ref="DF826:DF827"/>
    <mergeCell ref="DG826:DG827"/>
    <mergeCell ref="DV826:DV827"/>
    <mergeCell ref="DW826:DW827"/>
    <mergeCell ref="CF826:CF827"/>
    <mergeCell ref="CL826:CL827"/>
    <mergeCell ref="CM826:CM827"/>
    <mergeCell ref="CN826:CN827"/>
    <mergeCell ref="BD826:BD827"/>
    <mergeCell ref="BE826:BE827"/>
    <mergeCell ref="BK826:BK827"/>
    <mergeCell ref="DV824:DY825"/>
    <mergeCell ref="EE824:EH825"/>
    <mergeCell ref="EN824:EQ825"/>
    <mergeCell ref="FF824:FI825"/>
    <mergeCell ref="H825:K826"/>
    <mergeCell ref="M825:P826"/>
    <mergeCell ref="AJ826:AJ827"/>
    <mergeCell ref="AK826:AK827"/>
    <mergeCell ref="AL826:AL827"/>
    <mergeCell ref="AM826:AM827"/>
    <mergeCell ref="AJ824:AM825"/>
    <mergeCell ref="BB824:BE825"/>
    <mergeCell ref="BK824:BN825"/>
    <mergeCell ref="CC824:CF825"/>
    <mergeCell ref="CL824:CO825"/>
    <mergeCell ref="DD824:DG825"/>
    <mergeCell ref="FG826:FG827"/>
    <mergeCell ref="FH826:FH827"/>
    <mergeCell ref="FI826:FI827"/>
    <mergeCell ref="H827:H828"/>
    <mergeCell ref="I827:I828"/>
    <mergeCell ref="J827:J828"/>
    <mergeCell ref="K827:K828"/>
    <mergeCell ref="M827:M828"/>
    <mergeCell ref="N827:N828"/>
    <mergeCell ref="O827:O828"/>
    <mergeCell ref="EN826:EN827"/>
    <mergeCell ref="EO826:EO827"/>
    <mergeCell ref="EP826:EP827"/>
    <mergeCell ref="EY815:EY816"/>
    <mergeCell ref="EZ815:EZ816"/>
    <mergeCell ref="FF815:FF816"/>
    <mergeCell ref="FG815:FG816"/>
    <mergeCell ref="FH815:FH816"/>
    <mergeCell ref="FI815:FI816"/>
    <mergeCell ref="EN815:EN816"/>
    <mergeCell ref="EO815:EO816"/>
    <mergeCell ref="EP815:EP816"/>
    <mergeCell ref="EQ815:EQ816"/>
    <mergeCell ref="EW815:EW816"/>
    <mergeCell ref="EX815:EX816"/>
    <mergeCell ref="DX815:DX816"/>
    <mergeCell ref="DY815:DY816"/>
    <mergeCell ref="EE815:EE816"/>
    <mergeCell ref="EF815:EF816"/>
    <mergeCell ref="EG815:EG816"/>
    <mergeCell ref="EH815:EH816"/>
    <mergeCell ref="DM815:DM816"/>
    <mergeCell ref="DN815:DN816"/>
    <mergeCell ref="DO815:DO816"/>
    <mergeCell ref="DP815:DP816"/>
    <mergeCell ref="DV815:DV816"/>
    <mergeCell ref="DW815:DW816"/>
    <mergeCell ref="CW815:CW816"/>
    <mergeCell ref="CX815:CX816"/>
    <mergeCell ref="DD815:DD816"/>
    <mergeCell ref="DE815:DE816"/>
    <mergeCell ref="DF815:DF816"/>
    <mergeCell ref="DG815:DG816"/>
    <mergeCell ref="CL815:CL816"/>
    <mergeCell ref="CM815:CM816"/>
    <mergeCell ref="CN815:CN816"/>
    <mergeCell ref="CO815:CO816"/>
    <mergeCell ref="CU815:CU816"/>
    <mergeCell ref="CV815:CV816"/>
    <mergeCell ref="BV815:BV816"/>
    <mergeCell ref="BW815:BW816"/>
    <mergeCell ref="CC815:CC816"/>
    <mergeCell ref="CD815:CD816"/>
    <mergeCell ref="CE815:CE816"/>
    <mergeCell ref="CF815:CF816"/>
    <mergeCell ref="BK815:BK816"/>
    <mergeCell ref="BL815:BL816"/>
    <mergeCell ref="BM815:BM816"/>
    <mergeCell ref="BN815:BN816"/>
    <mergeCell ref="BT815:BT816"/>
    <mergeCell ref="BU815:BU816"/>
    <mergeCell ref="AU815:AU816"/>
    <mergeCell ref="AV815:AV816"/>
    <mergeCell ref="BB815:BB816"/>
    <mergeCell ref="BC815:BC816"/>
    <mergeCell ref="BD815:BD816"/>
    <mergeCell ref="BE815:BE816"/>
    <mergeCell ref="AJ815:AJ816"/>
    <mergeCell ref="AK815:AK816"/>
    <mergeCell ref="AL815:AL816"/>
    <mergeCell ref="AM815:AM816"/>
    <mergeCell ref="AS815:AS816"/>
    <mergeCell ref="AT815:AT816"/>
    <mergeCell ref="O815:O816"/>
    <mergeCell ref="P815:P816"/>
    <mergeCell ref="AA815:AA816"/>
    <mergeCell ref="AB815:AB816"/>
    <mergeCell ref="AC815:AC816"/>
    <mergeCell ref="AD815:AD816"/>
    <mergeCell ref="H815:H816"/>
    <mergeCell ref="I815:I816"/>
    <mergeCell ref="J815:J816"/>
    <mergeCell ref="K815:K816"/>
    <mergeCell ref="M815:M816"/>
    <mergeCell ref="N815:N816"/>
    <mergeCell ref="DM813:DP814"/>
    <mergeCell ref="DV813:DY814"/>
    <mergeCell ref="EE813:EH814"/>
    <mergeCell ref="EN813:EQ814"/>
    <mergeCell ref="EW813:EZ814"/>
    <mergeCell ref="FF813:FI814"/>
    <mergeCell ref="BK813:BN814"/>
    <mergeCell ref="BT813:BW814"/>
    <mergeCell ref="CC813:CF814"/>
    <mergeCell ref="CL813:CO814"/>
    <mergeCell ref="CU813:CX814"/>
    <mergeCell ref="DD813:DG814"/>
    <mergeCell ref="H813:K814"/>
    <mergeCell ref="M813:P814"/>
    <mergeCell ref="AA813:AD814"/>
    <mergeCell ref="AJ813:AM814"/>
    <mergeCell ref="AS813:AV814"/>
    <mergeCell ref="BB813:BE814"/>
    <mergeCell ref="EY802:EY803"/>
    <mergeCell ref="EZ802:EZ803"/>
    <mergeCell ref="FF802:FF803"/>
    <mergeCell ref="FG802:FG803"/>
    <mergeCell ref="FH802:FH803"/>
    <mergeCell ref="FI802:FI803"/>
    <mergeCell ref="EN802:EN803"/>
    <mergeCell ref="EO802:EO803"/>
    <mergeCell ref="EP802:EP803"/>
    <mergeCell ref="EQ802:EQ803"/>
    <mergeCell ref="EW802:EW803"/>
    <mergeCell ref="EX802:EX803"/>
    <mergeCell ref="DX802:DX803"/>
    <mergeCell ref="DY802:DY803"/>
    <mergeCell ref="EE802:EE803"/>
    <mergeCell ref="EF802:EF803"/>
    <mergeCell ref="EG802:EG803"/>
    <mergeCell ref="EH802:EH803"/>
    <mergeCell ref="DM802:DM803"/>
    <mergeCell ref="DN802:DN803"/>
    <mergeCell ref="DO802:DO803"/>
    <mergeCell ref="DP802:DP803"/>
    <mergeCell ref="DV802:DV803"/>
    <mergeCell ref="DW802:DW803"/>
    <mergeCell ref="CW802:CW803"/>
    <mergeCell ref="CX802:CX803"/>
    <mergeCell ref="DD802:DD803"/>
    <mergeCell ref="DE802:DE803"/>
    <mergeCell ref="DF802:DF803"/>
    <mergeCell ref="DG802:DG803"/>
    <mergeCell ref="CL802:CL803"/>
    <mergeCell ref="CM802:CM803"/>
    <mergeCell ref="CN802:CN803"/>
    <mergeCell ref="CO802:CO803"/>
    <mergeCell ref="CU802:CU803"/>
    <mergeCell ref="CV802:CV803"/>
    <mergeCell ref="BV802:BV803"/>
    <mergeCell ref="BW802:BW803"/>
    <mergeCell ref="CC802:CC803"/>
    <mergeCell ref="CD802:CD803"/>
    <mergeCell ref="CE802:CE803"/>
    <mergeCell ref="CF802:CF803"/>
    <mergeCell ref="BK802:BK803"/>
    <mergeCell ref="BL802:BL803"/>
    <mergeCell ref="BM802:BM803"/>
    <mergeCell ref="BN802:BN803"/>
    <mergeCell ref="BT802:BT803"/>
    <mergeCell ref="BU802:BU803"/>
    <mergeCell ref="AU802:AU803"/>
    <mergeCell ref="AV802:AV803"/>
    <mergeCell ref="BB802:BB803"/>
    <mergeCell ref="BC802:BC803"/>
    <mergeCell ref="BD802:BD803"/>
    <mergeCell ref="BE802:BE803"/>
    <mergeCell ref="AJ802:AJ803"/>
    <mergeCell ref="AK802:AK803"/>
    <mergeCell ref="AL802:AL803"/>
    <mergeCell ref="AM802:AM803"/>
    <mergeCell ref="AS802:AS803"/>
    <mergeCell ref="AT802:AT803"/>
    <mergeCell ref="O802:O803"/>
    <mergeCell ref="P802:P803"/>
    <mergeCell ref="AA802:AA803"/>
    <mergeCell ref="AB802:AB803"/>
    <mergeCell ref="AC802:AC803"/>
    <mergeCell ref="AD802:AD803"/>
    <mergeCell ref="H802:H803"/>
    <mergeCell ref="I802:I803"/>
    <mergeCell ref="J802:J803"/>
    <mergeCell ref="K802:K803"/>
    <mergeCell ref="M802:M803"/>
    <mergeCell ref="N802:N803"/>
    <mergeCell ref="DM800:DP801"/>
    <mergeCell ref="DV800:DY801"/>
    <mergeCell ref="EE800:EH801"/>
    <mergeCell ref="EN800:EQ801"/>
    <mergeCell ref="EW800:EZ801"/>
    <mergeCell ref="FF800:FI801"/>
    <mergeCell ref="BK800:BN801"/>
    <mergeCell ref="BT800:BW801"/>
    <mergeCell ref="CC800:CF801"/>
    <mergeCell ref="CL800:CO801"/>
    <mergeCell ref="CU800:CX801"/>
    <mergeCell ref="DD800:DG801"/>
    <mergeCell ref="EC797:EJ798"/>
    <mergeCell ref="EL797:ES798"/>
    <mergeCell ref="EU797:FB798"/>
    <mergeCell ref="FD797:FK798"/>
    <mergeCell ref="H800:K801"/>
    <mergeCell ref="M800:P801"/>
    <mergeCell ref="AA800:AD801"/>
    <mergeCell ref="AJ800:AM801"/>
    <mergeCell ref="AS800:AV801"/>
    <mergeCell ref="BB800:BE801"/>
    <mergeCell ref="CA797:CH798"/>
    <mergeCell ref="CJ797:CQ798"/>
    <mergeCell ref="CS797:CZ798"/>
    <mergeCell ref="DB797:DI798"/>
    <mergeCell ref="DK797:DR798"/>
    <mergeCell ref="DT797:EA798"/>
    <mergeCell ref="DO773:DO774"/>
    <mergeCell ref="DP773:DP774"/>
    <mergeCell ref="B797:F845"/>
    <mergeCell ref="H797:W798"/>
    <mergeCell ref="Y797:AF798"/>
    <mergeCell ref="AH797:AO798"/>
    <mergeCell ref="AQ797:AX798"/>
    <mergeCell ref="AZ797:BG798"/>
    <mergeCell ref="BI797:BP798"/>
    <mergeCell ref="BR797:BY798"/>
    <mergeCell ref="BT773:BT774"/>
    <mergeCell ref="BU773:BU774"/>
    <mergeCell ref="BV773:BV774"/>
    <mergeCell ref="BW773:BW774"/>
    <mergeCell ref="DM773:DM774"/>
    <mergeCell ref="DN773:DN774"/>
    <mergeCell ref="EY771:EY772"/>
    <mergeCell ref="O770:O771"/>
    <mergeCell ref="P770:P771"/>
    <mergeCell ref="AA771:AA772"/>
    <mergeCell ref="AB771:AB772"/>
    <mergeCell ref="AC771:AC772"/>
    <mergeCell ref="AD771:AD772"/>
    <mergeCell ref="H770:H771"/>
    <mergeCell ref="I770:I771"/>
    <mergeCell ref="J770:J771"/>
    <mergeCell ref="K770:K771"/>
    <mergeCell ref="M770:M771"/>
    <mergeCell ref="N770:N771"/>
    <mergeCell ref="EN769:EN770"/>
    <mergeCell ref="EO769:EO770"/>
    <mergeCell ref="EP769:EP770"/>
    <mergeCell ref="EZ771:EZ772"/>
    <mergeCell ref="FF771:FF772"/>
    <mergeCell ref="FG771:FG772"/>
    <mergeCell ref="FH771:FH772"/>
    <mergeCell ref="FI771:FI772"/>
    <mergeCell ref="CV771:CV772"/>
    <mergeCell ref="CW771:CW772"/>
    <mergeCell ref="CX771:CX772"/>
    <mergeCell ref="DM771:DP772"/>
    <mergeCell ref="EW771:EW772"/>
    <mergeCell ref="EX771:EX772"/>
    <mergeCell ref="AS771:AS772"/>
    <mergeCell ref="AT771:AT772"/>
    <mergeCell ref="AU771:AU772"/>
    <mergeCell ref="AV771:AV772"/>
    <mergeCell ref="BT771:BW772"/>
    <mergeCell ref="CU771:CU772"/>
    <mergeCell ref="EW769:EZ770"/>
    <mergeCell ref="FF769:FI770"/>
    <mergeCell ref="DX769:DX770"/>
    <mergeCell ref="DY769:DY770"/>
    <mergeCell ref="EE769:EE770"/>
    <mergeCell ref="EF769:EF770"/>
    <mergeCell ref="EG769:EG770"/>
    <mergeCell ref="EH769:EH770"/>
    <mergeCell ref="DD769:DD770"/>
    <mergeCell ref="DE769:DE770"/>
    <mergeCell ref="DF769:DF770"/>
    <mergeCell ref="DG769:DG770"/>
    <mergeCell ref="DV769:DV770"/>
    <mergeCell ref="DW769:DW770"/>
    <mergeCell ref="CF769:CF770"/>
    <mergeCell ref="CL769:CL770"/>
    <mergeCell ref="CM769:CM770"/>
    <mergeCell ref="CN769:CN770"/>
    <mergeCell ref="CO769:CO770"/>
    <mergeCell ref="CU769:CX770"/>
    <mergeCell ref="BL769:BL770"/>
    <mergeCell ref="BM769:BM770"/>
    <mergeCell ref="BN769:BN770"/>
    <mergeCell ref="CC769:CC770"/>
    <mergeCell ref="CD769:CD770"/>
    <mergeCell ref="CE769:CE770"/>
    <mergeCell ref="AS769:AV770"/>
    <mergeCell ref="BB769:BB770"/>
    <mergeCell ref="BC769:BC770"/>
    <mergeCell ref="BD769:BD770"/>
    <mergeCell ref="BE769:BE770"/>
    <mergeCell ref="BK769:BK770"/>
    <mergeCell ref="DV767:DY768"/>
    <mergeCell ref="EE767:EH768"/>
    <mergeCell ref="EN767:EQ768"/>
    <mergeCell ref="H768:K769"/>
    <mergeCell ref="M768:P769"/>
    <mergeCell ref="AA769:AD770"/>
    <mergeCell ref="AJ769:AJ770"/>
    <mergeCell ref="AK769:AK770"/>
    <mergeCell ref="AL769:AL770"/>
    <mergeCell ref="AM769:AM770"/>
    <mergeCell ref="AJ767:AM768"/>
    <mergeCell ref="BB767:BE768"/>
    <mergeCell ref="BK767:BN768"/>
    <mergeCell ref="CC767:CF768"/>
    <mergeCell ref="CL767:CO768"/>
    <mergeCell ref="DD767:DG768"/>
    <mergeCell ref="EQ769:EQ770"/>
    <mergeCell ref="EY758:EY759"/>
    <mergeCell ref="EZ758:EZ759"/>
    <mergeCell ref="FF758:FF759"/>
    <mergeCell ref="FG758:FG759"/>
    <mergeCell ref="FH758:FH759"/>
    <mergeCell ref="FI758:FI759"/>
    <mergeCell ref="EN758:EN759"/>
    <mergeCell ref="EO758:EO759"/>
    <mergeCell ref="EP758:EP759"/>
    <mergeCell ref="EQ758:EQ759"/>
    <mergeCell ref="EW758:EW759"/>
    <mergeCell ref="EX758:EX759"/>
    <mergeCell ref="DX758:DX759"/>
    <mergeCell ref="DY758:DY759"/>
    <mergeCell ref="EE758:EE759"/>
    <mergeCell ref="EF758:EF759"/>
    <mergeCell ref="EG758:EG759"/>
    <mergeCell ref="EH758:EH759"/>
    <mergeCell ref="DM758:DM759"/>
    <mergeCell ref="DN758:DN759"/>
    <mergeCell ref="DO758:DO759"/>
    <mergeCell ref="DP758:DP759"/>
    <mergeCell ref="DV758:DV759"/>
    <mergeCell ref="DW758:DW759"/>
    <mergeCell ref="CW758:CW759"/>
    <mergeCell ref="CX758:CX759"/>
    <mergeCell ref="DD758:DD759"/>
    <mergeCell ref="DE758:DE759"/>
    <mergeCell ref="DF758:DF759"/>
    <mergeCell ref="DG758:DG759"/>
    <mergeCell ref="CL758:CL759"/>
    <mergeCell ref="CM758:CM759"/>
    <mergeCell ref="CN758:CN759"/>
    <mergeCell ref="CO758:CO759"/>
    <mergeCell ref="CU758:CU759"/>
    <mergeCell ref="CV758:CV759"/>
    <mergeCell ref="BV758:BV759"/>
    <mergeCell ref="BW758:BW759"/>
    <mergeCell ref="CC758:CC759"/>
    <mergeCell ref="CD758:CD759"/>
    <mergeCell ref="CE758:CE759"/>
    <mergeCell ref="CF758:CF759"/>
    <mergeCell ref="BK758:BK759"/>
    <mergeCell ref="BL758:BL759"/>
    <mergeCell ref="BM758:BM759"/>
    <mergeCell ref="BN758:BN759"/>
    <mergeCell ref="BT758:BT759"/>
    <mergeCell ref="BU758:BU759"/>
    <mergeCell ref="AU758:AU759"/>
    <mergeCell ref="AV758:AV759"/>
    <mergeCell ref="BB758:BB759"/>
    <mergeCell ref="BC758:BC759"/>
    <mergeCell ref="BD758:BD759"/>
    <mergeCell ref="BE758:BE759"/>
    <mergeCell ref="AJ758:AJ759"/>
    <mergeCell ref="AK758:AK759"/>
    <mergeCell ref="AL758:AL759"/>
    <mergeCell ref="AM758:AM759"/>
    <mergeCell ref="AS758:AS759"/>
    <mergeCell ref="AT758:AT759"/>
    <mergeCell ref="O758:O759"/>
    <mergeCell ref="P758:P759"/>
    <mergeCell ref="AA758:AA759"/>
    <mergeCell ref="AB758:AB759"/>
    <mergeCell ref="AC758:AC759"/>
    <mergeCell ref="AD758:AD759"/>
    <mergeCell ref="H758:H759"/>
    <mergeCell ref="I758:I759"/>
    <mergeCell ref="J758:J759"/>
    <mergeCell ref="K758:K759"/>
    <mergeCell ref="M758:M759"/>
    <mergeCell ref="N758:N759"/>
    <mergeCell ref="DM756:DP757"/>
    <mergeCell ref="DV756:DY757"/>
    <mergeCell ref="EE756:EH757"/>
    <mergeCell ref="EN756:EQ757"/>
    <mergeCell ref="EW756:EZ757"/>
    <mergeCell ref="FF756:FI757"/>
    <mergeCell ref="BK756:BN757"/>
    <mergeCell ref="BT756:BW757"/>
    <mergeCell ref="CC756:CF757"/>
    <mergeCell ref="CL756:CO757"/>
    <mergeCell ref="CU756:CX757"/>
    <mergeCell ref="DD756:DG757"/>
    <mergeCell ref="H756:K757"/>
    <mergeCell ref="M756:P757"/>
    <mergeCell ref="AA756:AD757"/>
    <mergeCell ref="AJ756:AM757"/>
    <mergeCell ref="AS756:AV757"/>
    <mergeCell ref="BB756:BE757"/>
    <mergeCell ref="EY744:EY745"/>
    <mergeCell ref="EZ744:EZ745"/>
    <mergeCell ref="FF744:FF745"/>
    <mergeCell ref="FG744:FG745"/>
    <mergeCell ref="FH744:FH745"/>
    <mergeCell ref="FI744:FI745"/>
    <mergeCell ref="EN744:EN745"/>
    <mergeCell ref="EO744:EO745"/>
    <mergeCell ref="EP744:EP745"/>
    <mergeCell ref="EQ744:EQ745"/>
    <mergeCell ref="EW744:EW745"/>
    <mergeCell ref="EX744:EX745"/>
    <mergeCell ref="DX744:DX745"/>
    <mergeCell ref="DY744:DY745"/>
    <mergeCell ref="EE744:EE745"/>
    <mergeCell ref="EF744:EF745"/>
    <mergeCell ref="EG744:EG745"/>
    <mergeCell ref="EH744:EH745"/>
    <mergeCell ref="DM744:DM745"/>
    <mergeCell ref="DN744:DN745"/>
    <mergeCell ref="DO744:DO745"/>
    <mergeCell ref="DP744:DP745"/>
    <mergeCell ref="DV744:DV745"/>
    <mergeCell ref="DW744:DW745"/>
    <mergeCell ref="CW744:CW745"/>
    <mergeCell ref="CX744:CX745"/>
    <mergeCell ref="DD744:DD745"/>
    <mergeCell ref="DE744:DE745"/>
    <mergeCell ref="DF744:DF745"/>
    <mergeCell ref="DG744:DG745"/>
    <mergeCell ref="CL744:CL745"/>
    <mergeCell ref="CM744:CM745"/>
    <mergeCell ref="CN744:CN745"/>
    <mergeCell ref="CO744:CO745"/>
    <mergeCell ref="CU744:CU745"/>
    <mergeCell ref="CV744:CV745"/>
    <mergeCell ref="BV744:BV745"/>
    <mergeCell ref="BW744:BW745"/>
    <mergeCell ref="CC744:CC745"/>
    <mergeCell ref="CD744:CD745"/>
    <mergeCell ref="CE744:CE745"/>
    <mergeCell ref="CF744:CF745"/>
    <mergeCell ref="BK744:BK745"/>
    <mergeCell ref="BL744:BL745"/>
    <mergeCell ref="BM744:BM745"/>
    <mergeCell ref="BN744:BN745"/>
    <mergeCell ref="BT744:BT745"/>
    <mergeCell ref="BU744:BU745"/>
    <mergeCell ref="AU744:AU745"/>
    <mergeCell ref="AV744:AV745"/>
    <mergeCell ref="BB744:BB745"/>
    <mergeCell ref="BC744:BC745"/>
    <mergeCell ref="BD744:BD745"/>
    <mergeCell ref="BE744:BE745"/>
    <mergeCell ref="AJ744:AJ745"/>
    <mergeCell ref="AK744:AK745"/>
    <mergeCell ref="AL744:AL745"/>
    <mergeCell ref="AM744:AM745"/>
    <mergeCell ref="AS744:AS745"/>
    <mergeCell ref="AT744:AT745"/>
    <mergeCell ref="O744:O745"/>
    <mergeCell ref="P744:P745"/>
    <mergeCell ref="AA744:AA745"/>
    <mergeCell ref="AB744:AB745"/>
    <mergeCell ref="AC744:AC745"/>
    <mergeCell ref="AD744:AD745"/>
    <mergeCell ref="H744:H745"/>
    <mergeCell ref="I744:I745"/>
    <mergeCell ref="J744:J745"/>
    <mergeCell ref="K744:K745"/>
    <mergeCell ref="M744:M745"/>
    <mergeCell ref="N744:N745"/>
    <mergeCell ref="DM742:DP743"/>
    <mergeCell ref="DV742:DY743"/>
    <mergeCell ref="EE742:EH743"/>
    <mergeCell ref="EN742:EQ743"/>
    <mergeCell ref="EW742:EZ743"/>
    <mergeCell ref="FF742:FI743"/>
    <mergeCell ref="DW731:DW732"/>
    <mergeCell ref="BK742:BN743"/>
    <mergeCell ref="BT742:BW743"/>
    <mergeCell ref="CC742:CF743"/>
    <mergeCell ref="CL742:CO743"/>
    <mergeCell ref="CU742:CX743"/>
    <mergeCell ref="DD742:DG743"/>
    <mergeCell ref="H742:K743"/>
    <mergeCell ref="M742:P743"/>
    <mergeCell ref="AA742:AD743"/>
    <mergeCell ref="AJ742:AM743"/>
    <mergeCell ref="AS742:AV743"/>
    <mergeCell ref="BB742:BE743"/>
    <mergeCell ref="CN731:CN732"/>
    <mergeCell ref="CO731:CO732"/>
    <mergeCell ref="CU731:CU732"/>
    <mergeCell ref="CV731:CV732"/>
    <mergeCell ref="EY731:EY732"/>
    <mergeCell ref="EZ731:EZ732"/>
    <mergeCell ref="FF731:FF732"/>
    <mergeCell ref="FG731:FG732"/>
    <mergeCell ref="BK731:BK732"/>
    <mergeCell ref="BL731:BL732"/>
    <mergeCell ref="BM731:BM732"/>
    <mergeCell ref="BN731:BN732"/>
    <mergeCell ref="BT731:BT732"/>
    <mergeCell ref="H729:K730"/>
    <mergeCell ref="M729:P730"/>
    <mergeCell ref="AA729:AD730"/>
    <mergeCell ref="AJ729:AM730"/>
    <mergeCell ref="AS729:AV730"/>
    <mergeCell ref="BB729:BE730"/>
    <mergeCell ref="AJ731:AJ732"/>
    <mergeCell ref="AK731:AK732"/>
    <mergeCell ref="AL731:AL732"/>
    <mergeCell ref="AM731:AM732"/>
    <mergeCell ref="AS731:AS732"/>
    <mergeCell ref="AT731:AT732"/>
    <mergeCell ref="O731:O732"/>
    <mergeCell ref="P731:P732"/>
    <mergeCell ref="AA731:AA732"/>
    <mergeCell ref="AB731:AB732"/>
    <mergeCell ref="AC731:AC732"/>
    <mergeCell ref="J731:J732"/>
    <mergeCell ref="K731:K732"/>
    <mergeCell ref="M731:M732"/>
    <mergeCell ref="N731:N732"/>
    <mergeCell ref="AD731:AD732"/>
    <mergeCell ref="H731:H732"/>
    <mergeCell ref="CM731:CM732"/>
    <mergeCell ref="FH731:FH732"/>
    <mergeCell ref="FI731:FI732"/>
    <mergeCell ref="EN731:EN732"/>
    <mergeCell ref="EO731:EO732"/>
    <mergeCell ref="EP731:EP732"/>
    <mergeCell ref="EQ731:EQ732"/>
    <mergeCell ref="EW731:EW732"/>
    <mergeCell ref="EX731:EX732"/>
    <mergeCell ref="DX731:DX732"/>
    <mergeCell ref="DY731:DY732"/>
    <mergeCell ref="EE731:EE732"/>
    <mergeCell ref="EF731:EF732"/>
    <mergeCell ref="EG731:EG732"/>
    <mergeCell ref="EH731:EH732"/>
    <mergeCell ref="BV731:BV732"/>
    <mergeCell ref="BW731:BW732"/>
    <mergeCell ref="CC731:CC732"/>
    <mergeCell ref="CD731:CD732"/>
    <mergeCell ref="DK726:DR727"/>
    <mergeCell ref="DT726:EA727"/>
    <mergeCell ref="EC726:EJ727"/>
    <mergeCell ref="EL726:ES727"/>
    <mergeCell ref="BI726:BP727"/>
    <mergeCell ref="CA726:CH727"/>
    <mergeCell ref="CJ726:CQ727"/>
    <mergeCell ref="CS726:CZ727"/>
    <mergeCell ref="DB726:DI727"/>
    <mergeCell ref="AU731:AU732"/>
    <mergeCell ref="AV731:AV732"/>
    <mergeCell ref="BB731:BB732"/>
    <mergeCell ref="BC731:BC732"/>
    <mergeCell ref="BD731:BD732"/>
    <mergeCell ref="BE731:BE732"/>
    <mergeCell ref="DM731:DM732"/>
    <mergeCell ref="DN731:DN732"/>
    <mergeCell ref="DO731:DO732"/>
    <mergeCell ref="DP731:DP732"/>
    <mergeCell ref="DV731:DV732"/>
    <mergeCell ref="CU729:CX730"/>
    <mergeCell ref="DD729:DG730"/>
    <mergeCell ref="CW731:CW732"/>
    <mergeCell ref="CX731:CX732"/>
    <mergeCell ref="DD731:DD732"/>
    <mergeCell ref="DE731:DE732"/>
    <mergeCell ref="DF731:DF732"/>
    <mergeCell ref="DG731:DG732"/>
    <mergeCell ref="BU731:BU732"/>
    <mergeCell ref="CE731:CE732"/>
    <mergeCell ref="CF731:CF732"/>
    <mergeCell ref="CL731:CL732"/>
    <mergeCell ref="BW702:BW703"/>
    <mergeCell ref="DM702:DP703"/>
    <mergeCell ref="EX700:EX701"/>
    <mergeCell ref="EY700:EY701"/>
    <mergeCell ref="EZ700:EZ701"/>
    <mergeCell ref="FF700:FF701"/>
    <mergeCell ref="FG700:FG701"/>
    <mergeCell ref="FH700:FH701"/>
    <mergeCell ref="BT700:BW701"/>
    <mergeCell ref="CU700:CU701"/>
    <mergeCell ref="CV700:CV701"/>
    <mergeCell ref="CW700:CW701"/>
    <mergeCell ref="CX700:CX701"/>
    <mergeCell ref="EW700:EW701"/>
    <mergeCell ref="B726:F795"/>
    <mergeCell ref="H726:V727"/>
    <mergeCell ref="Y726:AF727"/>
    <mergeCell ref="AH726:AO727"/>
    <mergeCell ref="AZ726:BG727"/>
    <mergeCell ref="DM729:DP730"/>
    <mergeCell ref="DV729:DY730"/>
    <mergeCell ref="EE729:EH730"/>
    <mergeCell ref="EN729:EQ730"/>
    <mergeCell ref="EW729:EZ730"/>
    <mergeCell ref="FF729:FI730"/>
    <mergeCell ref="BK729:BN730"/>
    <mergeCell ref="BT729:BW730"/>
    <mergeCell ref="CC729:CF730"/>
    <mergeCell ref="CL729:CO730"/>
    <mergeCell ref="AQ726:AX727"/>
    <mergeCell ref="BR726:BY727"/>
    <mergeCell ref="I731:I732"/>
    <mergeCell ref="BC698:BC699"/>
    <mergeCell ref="BD698:BD699"/>
    <mergeCell ref="DM704:DM705"/>
    <mergeCell ref="DN704:DN705"/>
    <mergeCell ref="DO704:DO705"/>
    <mergeCell ref="DP704:DP705"/>
    <mergeCell ref="EU726:FB727"/>
    <mergeCell ref="FD726:FK727"/>
    <mergeCell ref="N699:N700"/>
    <mergeCell ref="O699:O700"/>
    <mergeCell ref="P699:P700"/>
    <mergeCell ref="AS699:AV700"/>
    <mergeCell ref="AA700:AA701"/>
    <mergeCell ref="AB700:AB701"/>
    <mergeCell ref="AC700:AC701"/>
    <mergeCell ref="AD700:AD701"/>
    <mergeCell ref="EO698:EO699"/>
    <mergeCell ref="EP698:EP699"/>
    <mergeCell ref="EQ698:EQ699"/>
    <mergeCell ref="EW698:EZ699"/>
    <mergeCell ref="FF698:FI699"/>
    <mergeCell ref="BE698:BE699"/>
    <mergeCell ref="BK698:BK699"/>
    <mergeCell ref="BL698:BL699"/>
    <mergeCell ref="FI700:FI701"/>
    <mergeCell ref="AS701:AS702"/>
    <mergeCell ref="AT701:AT702"/>
    <mergeCell ref="AU701:AU702"/>
    <mergeCell ref="AV701:AV702"/>
    <mergeCell ref="BT702:BT703"/>
    <mergeCell ref="BU702:BU703"/>
    <mergeCell ref="BV702:BV703"/>
    <mergeCell ref="M687:M688"/>
    <mergeCell ref="N687:N688"/>
    <mergeCell ref="H699:H700"/>
    <mergeCell ref="I699:I700"/>
    <mergeCell ref="J699:J700"/>
    <mergeCell ref="K699:K700"/>
    <mergeCell ref="M699:M700"/>
    <mergeCell ref="DY698:DY699"/>
    <mergeCell ref="EE698:EE699"/>
    <mergeCell ref="EF698:EF699"/>
    <mergeCell ref="EG698:EG699"/>
    <mergeCell ref="EH698:EH699"/>
    <mergeCell ref="EN698:EN699"/>
    <mergeCell ref="DE698:DE699"/>
    <mergeCell ref="DF698:DF699"/>
    <mergeCell ref="DG698:DG699"/>
    <mergeCell ref="DV698:DV699"/>
    <mergeCell ref="DW698:DW699"/>
    <mergeCell ref="DX698:DX699"/>
    <mergeCell ref="CL698:CL699"/>
    <mergeCell ref="CM698:CM699"/>
    <mergeCell ref="CN698:CN699"/>
    <mergeCell ref="CO698:CO699"/>
    <mergeCell ref="CU698:CX699"/>
    <mergeCell ref="DD698:DD699"/>
    <mergeCell ref="BM698:BM699"/>
    <mergeCell ref="BN698:BN699"/>
    <mergeCell ref="CC698:CC699"/>
    <mergeCell ref="CD698:CD699"/>
    <mergeCell ref="CE698:CE699"/>
    <mergeCell ref="CF698:CF699"/>
    <mergeCell ref="BB698:BB699"/>
    <mergeCell ref="AJ687:AJ688"/>
    <mergeCell ref="AK687:AK688"/>
    <mergeCell ref="AL687:AL688"/>
    <mergeCell ref="AM687:AM688"/>
    <mergeCell ref="AS687:AS688"/>
    <mergeCell ref="AT687:AT688"/>
    <mergeCell ref="DV696:DY697"/>
    <mergeCell ref="EE696:EH697"/>
    <mergeCell ref="EN696:EQ697"/>
    <mergeCell ref="H697:K698"/>
    <mergeCell ref="M697:P698"/>
    <mergeCell ref="AA698:AD699"/>
    <mergeCell ref="AJ698:AJ699"/>
    <mergeCell ref="AK698:AK699"/>
    <mergeCell ref="AL698:AL699"/>
    <mergeCell ref="AM698:AM699"/>
    <mergeCell ref="AJ696:AM697"/>
    <mergeCell ref="BB696:BE697"/>
    <mergeCell ref="BK696:BN697"/>
    <mergeCell ref="CC696:CF697"/>
    <mergeCell ref="CL696:CO697"/>
    <mergeCell ref="DD696:DG697"/>
    <mergeCell ref="O687:O688"/>
    <mergeCell ref="P687:P688"/>
    <mergeCell ref="AA687:AA688"/>
    <mergeCell ref="AB687:AB688"/>
    <mergeCell ref="AC687:AC688"/>
    <mergeCell ref="AD687:AD688"/>
    <mergeCell ref="H687:H688"/>
    <mergeCell ref="I687:I688"/>
    <mergeCell ref="J687:J688"/>
    <mergeCell ref="K687:K688"/>
    <mergeCell ref="FF687:FF688"/>
    <mergeCell ref="FG687:FG688"/>
    <mergeCell ref="FH687:FH688"/>
    <mergeCell ref="FI687:FI688"/>
    <mergeCell ref="EN687:EN688"/>
    <mergeCell ref="EO687:EO688"/>
    <mergeCell ref="EP687:EP688"/>
    <mergeCell ref="EQ687:EQ688"/>
    <mergeCell ref="EW687:EW688"/>
    <mergeCell ref="EX687:EX688"/>
    <mergeCell ref="DX687:DX688"/>
    <mergeCell ref="DY687:DY688"/>
    <mergeCell ref="EE687:EE688"/>
    <mergeCell ref="EF687:EF688"/>
    <mergeCell ref="EG687:EG688"/>
    <mergeCell ref="EH687:EH688"/>
    <mergeCell ref="DM687:DM688"/>
    <mergeCell ref="DN687:DN688"/>
    <mergeCell ref="DO687:DO688"/>
    <mergeCell ref="DP687:DP688"/>
    <mergeCell ref="DV687:DV688"/>
    <mergeCell ref="DW687:DW688"/>
    <mergeCell ref="EZ687:EZ688"/>
    <mergeCell ref="EY687:EY688"/>
    <mergeCell ref="BK687:BK688"/>
    <mergeCell ref="BL687:BL688"/>
    <mergeCell ref="BM687:BM688"/>
    <mergeCell ref="BN687:BN688"/>
    <mergeCell ref="BT687:BT688"/>
    <mergeCell ref="BU687:BU688"/>
    <mergeCell ref="AU687:AU688"/>
    <mergeCell ref="AV687:AV688"/>
    <mergeCell ref="BB687:BB688"/>
    <mergeCell ref="BC687:BC688"/>
    <mergeCell ref="BD687:BD688"/>
    <mergeCell ref="BE687:BE688"/>
    <mergeCell ref="BK685:BN686"/>
    <mergeCell ref="BT685:BW686"/>
    <mergeCell ref="CC685:CF686"/>
    <mergeCell ref="CL685:CO686"/>
    <mergeCell ref="CU685:CX686"/>
    <mergeCell ref="CW687:CW688"/>
    <mergeCell ref="CX687:CX688"/>
    <mergeCell ref="CL687:CL688"/>
    <mergeCell ref="CM687:CM688"/>
    <mergeCell ref="CN687:CN688"/>
    <mergeCell ref="CO687:CO688"/>
    <mergeCell ref="CU687:CU688"/>
    <mergeCell ref="CV687:CV688"/>
    <mergeCell ref="BV687:BV688"/>
    <mergeCell ref="BW687:BW688"/>
    <mergeCell ref="CC687:CC688"/>
    <mergeCell ref="EG673:EG674"/>
    <mergeCell ref="EH673:EH674"/>
    <mergeCell ref="DM673:DM674"/>
    <mergeCell ref="DO673:DO674"/>
    <mergeCell ref="DP673:DP674"/>
    <mergeCell ref="DV673:DV674"/>
    <mergeCell ref="DW673:DW674"/>
    <mergeCell ref="CW673:CW674"/>
    <mergeCell ref="CX673:CX674"/>
    <mergeCell ref="DD673:DD674"/>
    <mergeCell ref="DE673:DE674"/>
    <mergeCell ref="DM685:DP686"/>
    <mergeCell ref="DV685:DY686"/>
    <mergeCell ref="EE685:EH686"/>
    <mergeCell ref="EN685:EQ686"/>
    <mergeCell ref="EW685:EZ686"/>
    <mergeCell ref="CD687:CD688"/>
    <mergeCell ref="CE687:CE688"/>
    <mergeCell ref="CF687:CF688"/>
    <mergeCell ref="DD685:DG686"/>
    <mergeCell ref="DD687:DD688"/>
    <mergeCell ref="DE687:DE688"/>
    <mergeCell ref="DF687:DF688"/>
    <mergeCell ref="DG687:DG688"/>
    <mergeCell ref="FF685:FI686"/>
    <mergeCell ref="FI673:FI674"/>
    <mergeCell ref="CC673:CC674"/>
    <mergeCell ref="CD673:CD674"/>
    <mergeCell ref="CE673:CE674"/>
    <mergeCell ref="CF673:CF674"/>
    <mergeCell ref="BL673:BL674"/>
    <mergeCell ref="BM673:BM674"/>
    <mergeCell ref="BN673:BN674"/>
    <mergeCell ref="BT673:BT674"/>
    <mergeCell ref="BU673:BU674"/>
    <mergeCell ref="H685:K686"/>
    <mergeCell ref="M685:P686"/>
    <mergeCell ref="AA685:AD686"/>
    <mergeCell ref="AJ685:AM686"/>
    <mergeCell ref="AS685:AV686"/>
    <mergeCell ref="BB685:BE686"/>
    <mergeCell ref="EY673:EY674"/>
    <mergeCell ref="EZ673:EZ674"/>
    <mergeCell ref="FF673:FF674"/>
    <mergeCell ref="FG673:FG674"/>
    <mergeCell ref="FH673:FH674"/>
    <mergeCell ref="EN673:EN674"/>
    <mergeCell ref="EO673:EO674"/>
    <mergeCell ref="EP673:EP674"/>
    <mergeCell ref="EQ673:EQ674"/>
    <mergeCell ref="EW673:EW674"/>
    <mergeCell ref="EX673:EX674"/>
    <mergeCell ref="DX673:DX674"/>
    <mergeCell ref="DY673:DY674"/>
    <mergeCell ref="EE673:EE674"/>
    <mergeCell ref="EF673:EF674"/>
    <mergeCell ref="AU673:AU674"/>
    <mergeCell ref="AV673:AV674"/>
    <mergeCell ref="BB673:BB674"/>
    <mergeCell ref="BC673:BC674"/>
    <mergeCell ref="BD673:BD674"/>
    <mergeCell ref="BE673:BE674"/>
    <mergeCell ref="DN673:DN674"/>
    <mergeCell ref="BK671:BN672"/>
    <mergeCell ref="BT671:BW672"/>
    <mergeCell ref="CC671:CF672"/>
    <mergeCell ref="CL671:CO672"/>
    <mergeCell ref="CU671:CX672"/>
    <mergeCell ref="DD671:DG672"/>
    <mergeCell ref="BV673:BV674"/>
    <mergeCell ref="BW673:BW674"/>
    <mergeCell ref="DM671:DP672"/>
    <mergeCell ref="DV671:DY672"/>
    <mergeCell ref="DF673:DF674"/>
    <mergeCell ref="DG673:DG674"/>
    <mergeCell ref="CL673:CL674"/>
    <mergeCell ref="CM673:CM674"/>
    <mergeCell ref="CN673:CN674"/>
    <mergeCell ref="CO673:CO674"/>
    <mergeCell ref="CU673:CU674"/>
    <mergeCell ref="CV673:CV674"/>
    <mergeCell ref="EE671:EH672"/>
    <mergeCell ref="EN671:EQ672"/>
    <mergeCell ref="EW671:EZ672"/>
    <mergeCell ref="FF671:FI672"/>
    <mergeCell ref="DW660:DW661"/>
    <mergeCell ref="H671:K672"/>
    <mergeCell ref="M671:P672"/>
    <mergeCell ref="AA671:AD672"/>
    <mergeCell ref="AJ671:AM672"/>
    <mergeCell ref="AS671:AV672"/>
    <mergeCell ref="BB671:BE672"/>
    <mergeCell ref="AJ673:AJ674"/>
    <mergeCell ref="AK673:AK674"/>
    <mergeCell ref="AL673:AL674"/>
    <mergeCell ref="AM673:AM674"/>
    <mergeCell ref="AS673:AS674"/>
    <mergeCell ref="AT673:AT674"/>
    <mergeCell ref="O673:O674"/>
    <mergeCell ref="P673:P674"/>
    <mergeCell ref="AA673:AA674"/>
    <mergeCell ref="AB673:AB674"/>
    <mergeCell ref="AC673:AC674"/>
    <mergeCell ref="AD673:AD674"/>
    <mergeCell ref="H673:H674"/>
    <mergeCell ref="I673:I674"/>
    <mergeCell ref="J673:J674"/>
    <mergeCell ref="K673:K674"/>
    <mergeCell ref="M673:M674"/>
    <mergeCell ref="N673:N674"/>
    <mergeCell ref="BK673:BK674"/>
    <mergeCell ref="CN660:CN661"/>
    <mergeCell ref="CO660:CO661"/>
    <mergeCell ref="CU660:CU661"/>
    <mergeCell ref="CV660:CV661"/>
    <mergeCell ref="EY660:EY661"/>
    <mergeCell ref="EZ660:EZ661"/>
    <mergeCell ref="FF660:FF661"/>
    <mergeCell ref="FG660:FG661"/>
    <mergeCell ref="BK660:BK661"/>
    <mergeCell ref="BL660:BL661"/>
    <mergeCell ref="BM660:BM661"/>
    <mergeCell ref="BN660:BN661"/>
    <mergeCell ref="BT660:BT661"/>
    <mergeCell ref="BU660:BU661"/>
    <mergeCell ref="FH660:FH661"/>
    <mergeCell ref="FI660:FI661"/>
    <mergeCell ref="EN660:EN661"/>
    <mergeCell ref="EO660:EO661"/>
    <mergeCell ref="EP660:EP661"/>
    <mergeCell ref="EQ660:EQ661"/>
    <mergeCell ref="EW660:EW661"/>
    <mergeCell ref="EX660:EX661"/>
    <mergeCell ref="DX660:DX661"/>
    <mergeCell ref="DY660:DY661"/>
    <mergeCell ref="EE660:EE661"/>
    <mergeCell ref="EF660:EF661"/>
    <mergeCell ref="EG660:EG661"/>
    <mergeCell ref="EH660:EH661"/>
    <mergeCell ref="H658:K659"/>
    <mergeCell ref="M658:P659"/>
    <mergeCell ref="AA658:AD659"/>
    <mergeCell ref="AJ658:AM659"/>
    <mergeCell ref="AS658:AV659"/>
    <mergeCell ref="BB658:BE659"/>
    <mergeCell ref="AJ660:AJ661"/>
    <mergeCell ref="AK660:AK661"/>
    <mergeCell ref="AL660:AL661"/>
    <mergeCell ref="AM660:AM661"/>
    <mergeCell ref="AS660:AS661"/>
    <mergeCell ref="AT660:AT661"/>
    <mergeCell ref="O660:O661"/>
    <mergeCell ref="P660:P661"/>
    <mergeCell ref="AA660:AA661"/>
    <mergeCell ref="AB660:AB661"/>
    <mergeCell ref="AC660:AC661"/>
    <mergeCell ref="AD660:AD661"/>
    <mergeCell ref="H660:H661"/>
    <mergeCell ref="DK655:DR656"/>
    <mergeCell ref="DT655:EA656"/>
    <mergeCell ref="EC655:EJ656"/>
    <mergeCell ref="EL655:ES656"/>
    <mergeCell ref="EU655:FB656"/>
    <mergeCell ref="FD655:FK656"/>
    <mergeCell ref="BI655:BP656"/>
    <mergeCell ref="CA655:CH656"/>
    <mergeCell ref="CJ655:CQ656"/>
    <mergeCell ref="CS655:CZ656"/>
    <mergeCell ref="DB655:DI656"/>
    <mergeCell ref="AU660:AU661"/>
    <mergeCell ref="AV660:AV661"/>
    <mergeCell ref="BB660:BB661"/>
    <mergeCell ref="BC660:BC661"/>
    <mergeCell ref="BD660:BD661"/>
    <mergeCell ref="BE660:BE661"/>
    <mergeCell ref="DM660:DM661"/>
    <mergeCell ref="DN660:DN661"/>
    <mergeCell ref="DO660:DO661"/>
    <mergeCell ref="DP660:DP661"/>
    <mergeCell ref="DV660:DV661"/>
    <mergeCell ref="CU658:CX659"/>
    <mergeCell ref="DD658:DG659"/>
    <mergeCell ref="CW660:CW661"/>
    <mergeCell ref="CX660:CX661"/>
    <mergeCell ref="DD660:DD661"/>
    <mergeCell ref="DE660:DE661"/>
    <mergeCell ref="DF660:DF661"/>
    <mergeCell ref="DG660:DG661"/>
    <mergeCell ref="CL660:CL661"/>
    <mergeCell ref="CM660:CM661"/>
    <mergeCell ref="DM633:DM634"/>
    <mergeCell ref="DN633:DN634"/>
    <mergeCell ref="DO633:DO634"/>
    <mergeCell ref="DP633:DP634"/>
    <mergeCell ref="B655:F724"/>
    <mergeCell ref="H655:V656"/>
    <mergeCell ref="Y655:AF656"/>
    <mergeCell ref="AH655:AO656"/>
    <mergeCell ref="AQ655:AX656"/>
    <mergeCell ref="AZ655:BG656"/>
    <mergeCell ref="DM658:DP659"/>
    <mergeCell ref="DV658:DY659"/>
    <mergeCell ref="EE658:EH659"/>
    <mergeCell ref="EN658:EQ659"/>
    <mergeCell ref="EW658:EZ659"/>
    <mergeCell ref="FF658:FI659"/>
    <mergeCell ref="BK658:BN659"/>
    <mergeCell ref="BT658:BW659"/>
    <mergeCell ref="CC658:CF659"/>
    <mergeCell ref="CL658:CO659"/>
    <mergeCell ref="BR655:BY656"/>
    <mergeCell ref="I660:I661"/>
    <mergeCell ref="J660:J661"/>
    <mergeCell ref="K660:K661"/>
    <mergeCell ref="M660:M661"/>
    <mergeCell ref="N660:N661"/>
    <mergeCell ref="BV660:BV661"/>
    <mergeCell ref="BW660:BW661"/>
    <mergeCell ref="CC660:CC661"/>
    <mergeCell ref="CD660:CD661"/>
    <mergeCell ref="CE660:CE661"/>
    <mergeCell ref="CF660:CF661"/>
    <mergeCell ref="FI629:FI630"/>
    <mergeCell ref="AS630:AS631"/>
    <mergeCell ref="AT630:AT631"/>
    <mergeCell ref="AU630:AU631"/>
    <mergeCell ref="AV630:AV631"/>
    <mergeCell ref="BT631:BT632"/>
    <mergeCell ref="BU631:BU632"/>
    <mergeCell ref="BV631:BV632"/>
    <mergeCell ref="BW631:BW632"/>
    <mergeCell ref="DM631:DP632"/>
    <mergeCell ref="EX629:EX630"/>
    <mergeCell ref="EY629:EY630"/>
    <mergeCell ref="EZ629:EZ630"/>
    <mergeCell ref="FF629:FF630"/>
    <mergeCell ref="FG629:FG630"/>
    <mergeCell ref="FH629:FH630"/>
    <mergeCell ref="BT629:BW630"/>
    <mergeCell ref="CU629:CU630"/>
    <mergeCell ref="CV629:CV630"/>
    <mergeCell ref="CW629:CW630"/>
    <mergeCell ref="CX629:CX630"/>
    <mergeCell ref="EW629:EW630"/>
    <mergeCell ref="N628:N629"/>
    <mergeCell ref="O628:O629"/>
    <mergeCell ref="P628:P629"/>
    <mergeCell ref="AS628:AV629"/>
    <mergeCell ref="AA629:AA630"/>
    <mergeCell ref="AB629:AB630"/>
    <mergeCell ref="AC629:AC630"/>
    <mergeCell ref="AD629:AD630"/>
    <mergeCell ref="EO627:EO628"/>
    <mergeCell ref="EP627:EP628"/>
    <mergeCell ref="EQ627:EQ628"/>
    <mergeCell ref="EW627:EZ628"/>
    <mergeCell ref="FF627:FI628"/>
    <mergeCell ref="H628:H629"/>
    <mergeCell ref="I628:I629"/>
    <mergeCell ref="J628:J629"/>
    <mergeCell ref="K628:K629"/>
    <mergeCell ref="M628:M629"/>
    <mergeCell ref="DY627:DY628"/>
    <mergeCell ref="EE627:EE628"/>
    <mergeCell ref="EF627:EF628"/>
    <mergeCell ref="EG627:EG628"/>
    <mergeCell ref="EH627:EH628"/>
    <mergeCell ref="EN627:EN628"/>
    <mergeCell ref="DE627:DE628"/>
    <mergeCell ref="DF627:DF628"/>
    <mergeCell ref="DG627:DG628"/>
    <mergeCell ref="DV627:DV628"/>
    <mergeCell ref="DW627:DW628"/>
    <mergeCell ref="DX627:DX628"/>
    <mergeCell ref="CL627:CL628"/>
    <mergeCell ref="CM627:CM628"/>
    <mergeCell ref="CN627:CN628"/>
    <mergeCell ref="CO627:CO628"/>
    <mergeCell ref="CU627:CX628"/>
    <mergeCell ref="DD627:DD628"/>
    <mergeCell ref="BM627:BM628"/>
    <mergeCell ref="BN627:BN628"/>
    <mergeCell ref="CC627:CC628"/>
    <mergeCell ref="CD627:CD628"/>
    <mergeCell ref="CE627:CE628"/>
    <mergeCell ref="CF627:CF628"/>
    <mergeCell ref="BB627:BB628"/>
    <mergeCell ref="BC627:BC628"/>
    <mergeCell ref="BD627:BD628"/>
    <mergeCell ref="BE627:BE628"/>
    <mergeCell ref="BK627:BK628"/>
    <mergeCell ref="BL627:BL628"/>
    <mergeCell ref="DV625:DY626"/>
    <mergeCell ref="EE625:EH626"/>
    <mergeCell ref="EN625:EQ626"/>
    <mergeCell ref="H626:K627"/>
    <mergeCell ref="M626:P627"/>
    <mergeCell ref="AA627:AD628"/>
    <mergeCell ref="AJ627:AJ628"/>
    <mergeCell ref="AK627:AK628"/>
    <mergeCell ref="AL627:AL628"/>
    <mergeCell ref="AM627:AM628"/>
    <mergeCell ref="AJ625:AM626"/>
    <mergeCell ref="BB625:BE626"/>
    <mergeCell ref="BK625:BN626"/>
    <mergeCell ref="CC625:CF626"/>
    <mergeCell ref="CL625:CO626"/>
    <mergeCell ref="DD625:DG626"/>
    <mergeCell ref="EY616:EY617"/>
    <mergeCell ref="EZ616:EZ617"/>
    <mergeCell ref="CW616:CW617"/>
    <mergeCell ref="CX616:CX617"/>
    <mergeCell ref="DD616:DD617"/>
    <mergeCell ref="DE616:DE617"/>
    <mergeCell ref="DF616:DF617"/>
    <mergeCell ref="DG616:DG617"/>
    <mergeCell ref="CL616:CL617"/>
    <mergeCell ref="CM616:CM617"/>
    <mergeCell ref="CN616:CN617"/>
    <mergeCell ref="CO616:CO617"/>
    <mergeCell ref="CU616:CU617"/>
    <mergeCell ref="CV616:CV617"/>
    <mergeCell ref="BV616:BV617"/>
    <mergeCell ref="BW616:BW617"/>
    <mergeCell ref="CC616:CC617"/>
    <mergeCell ref="AJ616:AJ617"/>
    <mergeCell ref="AK616:AK617"/>
    <mergeCell ref="AL616:AL617"/>
    <mergeCell ref="AM616:AM617"/>
    <mergeCell ref="AS616:AS617"/>
    <mergeCell ref="AT616:AT617"/>
    <mergeCell ref="FF616:FF617"/>
    <mergeCell ref="FG616:FG617"/>
    <mergeCell ref="FH616:FH617"/>
    <mergeCell ref="FI616:FI617"/>
    <mergeCell ref="EN616:EN617"/>
    <mergeCell ref="EO616:EO617"/>
    <mergeCell ref="EP616:EP617"/>
    <mergeCell ref="EQ616:EQ617"/>
    <mergeCell ref="EW616:EW617"/>
    <mergeCell ref="EX616:EX617"/>
    <mergeCell ref="DX616:DX617"/>
    <mergeCell ref="DY616:DY617"/>
    <mergeCell ref="EE616:EE617"/>
    <mergeCell ref="EF616:EF617"/>
    <mergeCell ref="EG616:EG617"/>
    <mergeCell ref="EH616:EH617"/>
    <mergeCell ref="DM616:DM617"/>
    <mergeCell ref="DN616:DN617"/>
    <mergeCell ref="DO616:DO617"/>
    <mergeCell ref="DP616:DP617"/>
    <mergeCell ref="DV616:DV617"/>
    <mergeCell ref="DW616:DW617"/>
    <mergeCell ref="O616:O617"/>
    <mergeCell ref="P616:P617"/>
    <mergeCell ref="AA616:AA617"/>
    <mergeCell ref="AB616:AB617"/>
    <mergeCell ref="AC616:AC617"/>
    <mergeCell ref="AD616:AD617"/>
    <mergeCell ref="H616:H617"/>
    <mergeCell ref="I616:I617"/>
    <mergeCell ref="J616:J617"/>
    <mergeCell ref="K616:K617"/>
    <mergeCell ref="M616:M617"/>
    <mergeCell ref="N616:N617"/>
    <mergeCell ref="DM614:DP615"/>
    <mergeCell ref="DV614:DY615"/>
    <mergeCell ref="EE614:EH615"/>
    <mergeCell ref="EN614:EQ615"/>
    <mergeCell ref="EW614:EZ615"/>
    <mergeCell ref="CD616:CD617"/>
    <mergeCell ref="CE616:CE617"/>
    <mergeCell ref="CF616:CF617"/>
    <mergeCell ref="BK616:BK617"/>
    <mergeCell ref="BL616:BL617"/>
    <mergeCell ref="BM616:BM617"/>
    <mergeCell ref="BN616:BN617"/>
    <mergeCell ref="BT616:BT617"/>
    <mergeCell ref="BU616:BU617"/>
    <mergeCell ref="AU616:AU617"/>
    <mergeCell ref="AV616:AV617"/>
    <mergeCell ref="BB616:BB617"/>
    <mergeCell ref="BC616:BC617"/>
    <mergeCell ref="BD616:BD617"/>
    <mergeCell ref="BE616:BE617"/>
    <mergeCell ref="FF614:FI615"/>
    <mergeCell ref="BK614:BN615"/>
    <mergeCell ref="BT614:BW615"/>
    <mergeCell ref="CC614:CF615"/>
    <mergeCell ref="CL614:CO615"/>
    <mergeCell ref="CU614:CX615"/>
    <mergeCell ref="DD614:DG615"/>
    <mergeCell ref="H614:K615"/>
    <mergeCell ref="M614:P615"/>
    <mergeCell ref="AA614:AD615"/>
    <mergeCell ref="AJ614:AM615"/>
    <mergeCell ref="AS614:AV615"/>
    <mergeCell ref="BB614:BE615"/>
    <mergeCell ref="EY602:EY603"/>
    <mergeCell ref="EZ602:EZ603"/>
    <mergeCell ref="FF602:FF603"/>
    <mergeCell ref="FG602:FG603"/>
    <mergeCell ref="FH602:FH603"/>
    <mergeCell ref="FI602:FI603"/>
    <mergeCell ref="EN602:EN603"/>
    <mergeCell ref="EO602:EO603"/>
    <mergeCell ref="EP602:EP603"/>
    <mergeCell ref="EQ602:EQ603"/>
    <mergeCell ref="EW602:EW603"/>
    <mergeCell ref="EX602:EX603"/>
    <mergeCell ref="DX602:DX603"/>
    <mergeCell ref="DY602:DY603"/>
    <mergeCell ref="EE602:EE603"/>
    <mergeCell ref="EF602:EF603"/>
    <mergeCell ref="EG602:EG603"/>
    <mergeCell ref="EH602:EH603"/>
    <mergeCell ref="DM602:DM603"/>
    <mergeCell ref="DN602:DN603"/>
    <mergeCell ref="DO602:DO603"/>
    <mergeCell ref="DP602:DP603"/>
    <mergeCell ref="DV602:DV603"/>
    <mergeCell ref="DW602:DW603"/>
    <mergeCell ref="CW602:CW603"/>
    <mergeCell ref="CX602:CX603"/>
    <mergeCell ref="DD602:DD603"/>
    <mergeCell ref="DE602:DE603"/>
    <mergeCell ref="DF602:DF603"/>
    <mergeCell ref="DG602:DG603"/>
    <mergeCell ref="CL602:CL603"/>
    <mergeCell ref="CM602:CM603"/>
    <mergeCell ref="CN602:CN603"/>
    <mergeCell ref="CO602:CO603"/>
    <mergeCell ref="CU602:CU603"/>
    <mergeCell ref="CV602:CV603"/>
    <mergeCell ref="BV602:BV603"/>
    <mergeCell ref="BW602:BW603"/>
    <mergeCell ref="CC602:CC603"/>
    <mergeCell ref="CD602:CD603"/>
    <mergeCell ref="CE602:CE603"/>
    <mergeCell ref="CF602:CF603"/>
    <mergeCell ref="BK602:BK603"/>
    <mergeCell ref="BL602:BL603"/>
    <mergeCell ref="BM602:BM603"/>
    <mergeCell ref="BN602:BN603"/>
    <mergeCell ref="BT602:BT603"/>
    <mergeCell ref="BU602:BU603"/>
    <mergeCell ref="AU602:AU603"/>
    <mergeCell ref="AV602:AV603"/>
    <mergeCell ref="BB602:BB603"/>
    <mergeCell ref="BC602:BC603"/>
    <mergeCell ref="BD602:BD603"/>
    <mergeCell ref="BE602:BE603"/>
    <mergeCell ref="AJ602:AJ603"/>
    <mergeCell ref="AK602:AK603"/>
    <mergeCell ref="AL602:AL603"/>
    <mergeCell ref="AM602:AM603"/>
    <mergeCell ref="AS602:AS603"/>
    <mergeCell ref="AT602:AT603"/>
    <mergeCell ref="O602:O603"/>
    <mergeCell ref="P602:P603"/>
    <mergeCell ref="AA602:AA603"/>
    <mergeCell ref="AB602:AB603"/>
    <mergeCell ref="AC602:AC603"/>
    <mergeCell ref="AD602:AD603"/>
    <mergeCell ref="H602:H603"/>
    <mergeCell ref="I602:I603"/>
    <mergeCell ref="J602:J603"/>
    <mergeCell ref="K602:K603"/>
    <mergeCell ref="M602:M603"/>
    <mergeCell ref="N602:N603"/>
    <mergeCell ref="DM600:DP601"/>
    <mergeCell ref="DV600:DY601"/>
    <mergeCell ref="EE600:EH601"/>
    <mergeCell ref="EN600:EQ601"/>
    <mergeCell ref="EW600:EZ601"/>
    <mergeCell ref="FF600:FI601"/>
    <mergeCell ref="BK600:BN601"/>
    <mergeCell ref="BT600:BW601"/>
    <mergeCell ref="CC600:CF601"/>
    <mergeCell ref="CL600:CO601"/>
    <mergeCell ref="CU600:CX601"/>
    <mergeCell ref="DD600:DG601"/>
    <mergeCell ref="FF589:FF590"/>
    <mergeCell ref="FG589:FG590"/>
    <mergeCell ref="FH589:FH590"/>
    <mergeCell ref="FI589:FI590"/>
    <mergeCell ref="H600:K601"/>
    <mergeCell ref="M600:P601"/>
    <mergeCell ref="AA600:AD601"/>
    <mergeCell ref="AJ600:AM601"/>
    <mergeCell ref="AS600:AV601"/>
    <mergeCell ref="BB600:BE601"/>
    <mergeCell ref="EP589:EP590"/>
    <mergeCell ref="EQ589:EQ590"/>
    <mergeCell ref="EW589:EW590"/>
    <mergeCell ref="EX589:EX590"/>
    <mergeCell ref="EY589:EY590"/>
    <mergeCell ref="EZ589:EZ590"/>
    <mergeCell ref="EE589:EE590"/>
    <mergeCell ref="EF589:EF590"/>
    <mergeCell ref="EG589:EG590"/>
    <mergeCell ref="EH589:EH590"/>
    <mergeCell ref="BT589:BT590"/>
    <mergeCell ref="BU589:BU590"/>
    <mergeCell ref="BV589:BV590"/>
    <mergeCell ref="BW589:BW590"/>
    <mergeCell ref="BB589:BB590"/>
    <mergeCell ref="BC589:BC590"/>
    <mergeCell ref="BD589:BD590"/>
    <mergeCell ref="BE589:BE590"/>
    <mergeCell ref="BK589:BK590"/>
    <mergeCell ref="BL589:BL590"/>
    <mergeCell ref="EN589:EN590"/>
    <mergeCell ref="EO589:EO590"/>
    <mergeCell ref="DO589:DO590"/>
    <mergeCell ref="DP589:DP590"/>
    <mergeCell ref="DV589:DV590"/>
    <mergeCell ref="DW589:DW590"/>
    <mergeCell ref="DX589:DX590"/>
    <mergeCell ref="DY589:DY590"/>
    <mergeCell ref="DD589:DD590"/>
    <mergeCell ref="DE589:DE590"/>
    <mergeCell ref="DF589:DF590"/>
    <mergeCell ref="DG589:DG590"/>
    <mergeCell ref="DM589:DM590"/>
    <mergeCell ref="DN589:DN590"/>
    <mergeCell ref="CN589:CN590"/>
    <mergeCell ref="CO589:CO590"/>
    <mergeCell ref="CU589:CU590"/>
    <mergeCell ref="CV589:CV590"/>
    <mergeCell ref="CW589:CW590"/>
    <mergeCell ref="CX589:CX590"/>
    <mergeCell ref="AC589:AC590"/>
    <mergeCell ref="AD589:AD590"/>
    <mergeCell ref="AJ589:AJ590"/>
    <mergeCell ref="AK589:AK590"/>
    <mergeCell ref="EW587:EZ588"/>
    <mergeCell ref="FF587:FI588"/>
    <mergeCell ref="H589:H590"/>
    <mergeCell ref="I589:I590"/>
    <mergeCell ref="J589:J590"/>
    <mergeCell ref="K589:K590"/>
    <mergeCell ref="M589:M590"/>
    <mergeCell ref="N589:N590"/>
    <mergeCell ref="O589:O590"/>
    <mergeCell ref="P589:P590"/>
    <mergeCell ref="CU587:CX588"/>
    <mergeCell ref="DD587:DG588"/>
    <mergeCell ref="DM587:DP588"/>
    <mergeCell ref="DV587:DY588"/>
    <mergeCell ref="EE587:EH588"/>
    <mergeCell ref="EN587:EQ588"/>
    <mergeCell ref="AS587:AV588"/>
    <mergeCell ref="BB587:BE588"/>
    <mergeCell ref="BK587:BN588"/>
    <mergeCell ref="BT587:BW588"/>
    <mergeCell ref="CC589:CC590"/>
    <mergeCell ref="CD589:CD590"/>
    <mergeCell ref="CE589:CE590"/>
    <mergeCell ref="CF589:CF590"/>
    <mergeCell ref="CL589:CL590"/>
    <mergeCell ref="CM589:CM590"/>
    <mergeCell ref="BM589:BM590"/>
    <mergeCell ref="BN589:BN590"/>
    <mergeCell ref="CC587:CF588"/>
    <mergeCell ref="CL587:CO588"/>
    <mergeCell ref="DK584:DR585"/>
    <mergeCell ref="DT584:EA585"/>
    <mergeCell ref="EC584:EJ585"/>
    <mergeCell ref="EL584:ES585"/>
    <mergeCell ref="EU584:FB585"/>
    <mergeCell ref="FD584:FK585"/>
    <mergeCell ref="BI584:BP585"/>
    <mergeCell ref="BR584:BY585"/>
    <mergeCell ref="CA584:CH585"/>
    <mergeCell ref="CJ584:CQ585"/>
    <mergeCell ref="CS584:CZ585"/>
    <mergeCell ref="DB584:DI585"/>
    <mergeCell ref="B584:F653"/>
    <mergeCell ref="H584:V585"/>
    <mergeCell ref="Y584:AF585"/>
    <mergeCell ref="AH584:AO585"/>
    <mergeCell ref="AQ584:AX585"/>
    <mergeCell ref="AZ584:BG585"/>
    <mergeCell ref="H587:K588"/>
    <mergeCell ref="M587:P588"/>
    <mergeCell ref="AA587:AD588"/>
    <mergeCell ref="AJ587:AM588"/>
    <mergeCell ref="AL589:AL590"/>
    <mergeCell ref="AM589:AM590"/>
    <mergeCell ref="AS589:AS590"/>
    <mergeCell ref="AT589:AT590"/>
    <mergeCell ref="AU589:AU590"/>
    <mergeCell ref="AV589:AV590"/>
    <mergeCell ref="AA589:AA590"/>
    <mergeCell ref="AB589:AB590"/>
    <mergeCell ref="BD563:BD564"/>
    <mergeCell ref="BE563:BE564"/>
    <mergeCell ref="DM563:DM564"/>
    <mergeCell ref="DN563:DN564"/>
    <mergeCell ref="DO563:DO564"/>
    <mergeCell ref="DP563:DP564"/>
    <mergeCell ref="AS562:AS563"/>
    <mergeCell ref="AT562:AT563"/>
    <mergeCell ref="AU562:AU563"/>
    <mergeCell ref="AV562:AV563"/>
    <mergeCell ref="BB563:BB564"/>
    <mergeCell ref="BC563:BC564"/>
    <mergeCell ref="FF560:FF561"/>
    <mergeCell ref="FG560:FG561"/>
    <mergeCell ref="FH560:FH561"/>
    <mergeCell ref="FI560:FI561"/>
    <mergeCell ref="BB561:BE562"/>
    <mergeCell ref="DM561:DP562"/>
    <mergeCell ref="BK560:BK561"/>
    <mergeCell ref="BL560:BL561"/>
    <mergeCell ref="BM560:BM561"/>
    <mergeCell ref="BN560:BN561"/>
    <mergeCell ref="CU560:CU561"/>
    <mergeCell ref="CV560:CV561"/>
    <mergeCell ref="CO559:CO560"/>
    <mergeCell ref="DD559:DD560"/>
    <mergeCell ref="CW560:CW561"/>
    <mergeCell ref="CX560:CX561"/>
    <mergeCell ref="FF558:FI559"/>
    <mergeCell ref="EX559:EX560"/>
    <mergeCell ref="EY559:EY560"/>
    <mergeCell ref="EZ559:EZ560"/>
    <mergeCell ref="O560:O561"/>
    <mergeCell ref="EH559:EH560"/>
    <mergeCell ref="EN559:EN560"/>
    <mergeCell ref="EO559:EO560"/>
    <mergeCell ref="EP559:EP560"/>
    <mergeCell ref="EQ559:EQ560"/>
    <mergeCell ref="EW559:EW560"/>
    <mergeCell ref="DE559:DE560"/>
    <mergeCell ref="DF559:DF560"/>
    <mergeCell ref="DG559:DG560"/>
    <mergeCell ref="EE559:EE560"/>
    <mergeCell ref="EF559:EF560"/>
    <mergeCell ref="EG559:EG560"/>
    <mergeCell ref="CF559:CF560"/>
    <mergeCell ref="CL559:CL560"/>
    <mergeCell ref="CM559:CM560"/>
    <mergeCell ref="CN559:CN560"/>
    <mergeCell ref="AJ559:AJ560"/>
    <mergeCell ref="AK559:AK560"/>
    <mergeCell ref="AL559:AL560"/>
    <mergeCell ref="AM559:AM560"/>
    <mergeCell ref="BT559:BT560"/>
    <mergeCell ref="BU559:BU560"/>
    <mergeCell ref="BV559:BV560"/>
    <mergeCell ref="BW559:BW560"/>
    <mergeCell ref="CC559:CC560"/>
    <mergeCell ref="EE557:EH558"/>
    <mergeCell ref="EN557:EQ558"/>
    <mergeCell ref="EW557:EZ558"/>
    <mergeCell ref="H558:K559"/>
    <mergeCell ref="M558:P559"/>
    <mergeCell ref="AA558:AD559"/>
    <mergeCell ref="BK558:BN559"/>
    <mergeCell ref="CU558:CX559"/>
    <mergeCell ref="DV558:DV559"/>
    <mergeCell ref="DW558:DW559"/>
    <mergeCell ref="DV556:DY557"/>
    <mergeCell ref="AJ557:AM558"/>
    <mergeCell ref="BT557:BW558"/>
    <mergeCell ref="CC557:CF558"/>
    <mergeCell ref="CL557:CO558"/>
    <mergeCell ref="DD557:DG558"/>
    <mergeCell ref="DX558:DX559"/>
    <mergeCell ref="DY558:DY559"/>
    <mergeCell ref="CD559:CD560"/>
    <mergeCell ref="CE559:CE560"/>
    <mergeCell ref="P560:P561"/>
    <mergeCell ref="AA560:AA561"/>
    <mergeCell ref="AB560:AB561"/>
    <mergeCell ref="AC560:AC561"/>
    <mergeCell ref="AD560:AD561"/>
    <mergeCell ref="AS560:AV561"/>
    <mergeCell ref="H560:H561"/>
    <mergeCell ref="I560:I561"/>
    <mergeCell ref="J560:J561"/>
    <mergeCell ref="K560:K561"/>
    <mergeCell ref="M560:M561"/>
    <mergeCell ref="N560:N561"/>
    <mergeCell ref="EY547:EY548"/>
    <mergeCell ref="EZ547:EZ548"/>
    <mergeCell ref="FF547:FF548"/>
    <mergeCell ref="FG547:FG548"/>
    <mergeCell ref="FH547:FH548"/>
    <mergeCell ref="FI547:FI548"/>
    <mergeCell ref="EN547:EN548"/>
    <mergeCell ref="EO547:EO548"/>
    <mergeCell ref="EP547:EP548"/>
    <mergeCell ref="EQ547:EQ548"/>
    <mergeCell ref="EW547:EW548"/>
    <mergeCell ref="EX547:EX548"/>
    <mergeCell ref="DX547:DX548"/>
    <mergeCell ref="DY547:DY548"/>
    <mergeCell ref="EE547:EE548"/>
    <mergeCell ref="EF547:EF548"/>
    <mergeCell ref="EG547:EG548"/>
    <mergeCell ref="EH547:EH548"/>
    <mergeCell ref="DM547:DM548"/>
    <mergeCell ref="DN547:DN548"/>
    <mergeCell ref="DO547:DO548"/>
    <mergeCell ref="DP547:DP548"/>
    <mergeCell ref="DV547:DV548"/>
    <mergeCell ref="DW547:DW548"/>
    <mergeCell ref="CW547:CW548"/>
    <mergeCell ref="CX547:CX548"/>
    <mergeCell ref="DD547:DD548"/>
    <mergeCell ref="DE547:DE548"/>
    <mergeCell ref="DF547:DF548"/>
    <mergeCell ref="DG547:DG548"/>
    <mergeCell ref="CL547:CL548"/>
    <mergeCell ref="CM547:CM548"/>
    <mergeCell ref="CN547:CN548"/>
    <mergeCell ref="CO547:CO548"/>
    <mergeCell ref="CU547:CU548"/>
    <mergeCell ref="CV547:CV548"/>
    <mergeCell ref="BV547:BV548"/>
    <mergeCell ref="BW547:BW548"/>
    <mergeCell ref="CC547:CC548"/>
    <mergeCell ref="CD547:CD548"/>
    <mergeCell ref="CE547:CE548"/>
    <mergeCell ref="CF547:CF548"/>
    <mergeCell ref="BK547:BK548"/>
    <mergeCell ref="BL547:BL548"/>
    <mergeCell ref="BM547:BM548"/>
    <mergeCell ref="BN547:BN548"/>
    <mergeCell ref="BT547:BT548"/>
    <mergeCell ref="BU547:BU548"/>
    <mergeCell ref="AU547:AU548"/>
    <mergeCell ref="AV547:AV548"/>
    <mergeCell ref="BB547:BB548"/>
    <mergeCell ref="BC547:BC548"/>
    <mergeCell ref="BD547:BD548"/>
    <mergeCell ref="BE547:BE548"/>
    <mergeCell ref="AJ547:AJ548"/>
    <mergeCell ref="AK547:AK548"/>
    <mergeCell ref="AL547:AL548"/>
    <mergeCell ref="AM547:AM548"/>
    <mergeCell ref="AS547:AS548"/>
    <mergeCell ref="AT547:AT548"/>
    <mergeCell ref="O547:O548"/>
    <mergeCell ref="P547:P548"/>
    <mergeCell ref="AA547:AA548"/>
    <mergeCell ref="AB547:AB548"/>
    <mergeCell ref="AC547:AC548"/>
    <mergeCell ref="AD547:AD548"/>
    <mergeCell ref="H547:H548"/>
    <mergeCell ref="I547:I548"/>
    <mergeCell ref="J547:J548"/>
    <mergeCell ref="K547:K548"/>
    <mergeCell ref="M547:M548"/>
    <mergeCell ref="N547:N548"/>
    <mergeCell ref="DM545:DP546"/>
    <mergeCell ref="DV545:DY546"/>
    <mergeCell ref="EE545:EH546"/>
    <mergeCell ref="EN545:EQ546"/>
    <mergeCell ref="EW545:EZ546"/>
    <mergeCell ref="FF545:FI546"/>
    <mergeCell ref="BK545:BN546"/>
    <mergeCell ref="BT545:BW546"/>
    <mergeCell ref="CC545:CF546"/>
    <mergeCell ref="CL545:CO546"/>
    <mergeCell ref="CU545:CX546"/>
    <mergeCell ref="DD545:DG546"/>
    <mergeCell ref="FF535:FF536"/>
    <mergeCell ref="FG535:FG536"/>
    <mergeCell ref="FH535:FH536"/>
    <mergeCell ref="FI535:FI536"/>
    <mergeCell ref="H545:K546"/>
    <mergeCell ref="M545:P546"/>
    <mergeCell ref="AA545:AD546"/>
    <mergeCell ref="AJ545:AM546"/>
    <mergeCell ref="AS545:AV546"/>
    <mergeCell ref="BB545:BE546"/>
    <mergeCell ref="EP535:EP536"/>
    <mergeCell ref="EQ535:EQ536"/>
    <mergeCell ref="EW535:EW536"/>
    <mergeCell ref="EX535:EX536"/>
    <mergeCell ref="EY535:EY536"/>
    <mergeCell ref="EZ535:EZ536"/>
    <mergeCell ref="EE535:EE536"/>
    <mergeCell ref="EF535:EF536"/>
    <mergeCell ref="EG535:EG536"/>
    <mergeCell ref="EH535:EH536"/>
    <mergeCell ref="BT535:BT536"/>
    <mergeCell ref="BU535:BU536"/>
    <mergeCell ref="BV535:BV536"/>
    <mergeCell ref="BW535:BW536"/>
    <mergeCell ref="BB535:BB536"/>
    <mergeCell ref="BC535:BC536"/>
    <mergeCell ref="BD535:BD536"/>
    <mergeCell ref="BE535:BE536"/>
    <mergeCell ref="BK535:BK536"/>
    <mergeCell ref="BL535:BL536"/>
    <mergeCell ref="EN535:EN536"/>
    <mergeCell ref="EO535:EO536"/>
    <mergeCell ref="DO535:DO536"/>
    <mergeCell ref="DP535:DP536"/>
    <mergeCell ref="DV535:DV536"/>
    <mergeCell ref="DW535:DW536"/>
    <mergeCell ref="DX535:DX536"/>
    <mergeCell ref="DY535:DY536"/>
    <mergeCell ref="DD535:DD536"/>
    <mergeCell ref="DE535:DE536"/>
    <mergeCell ref="DF535:DF536"/>
    <mergeCell ref="DG535:DG536"/>
    <mergeCell ref="DM535:DM536"/>
    <mergeCell ref="DN535:DN536"/>
    <mergeCell ref="CN535:CN536"/>
    <mergeCell ref="CO535:CO536"/>
    <mergeCell ref="CU535:CU536"/>
    <mergeCell ref="CV535:CV536"/>
    <mergeCell ref="CW535:CW536"/>
    <mergeCell ref="CX535:CX536"/>
    <mergeCell ref="AC535:AC536"/>
    <mergeCell ref="AD535:AD536"/>
    <mergeCell ref="AJ535:AJ536"/>
    <mergeCell ref="AK535:AK536"/>
    <mergeCell ref="EW533:EZ534"/>
    <mergeCell ref="FF533:FI534"/>
    <mergeCell ref="H535:H536"/>
    <mergeCell ref="I535:I536"/>
    <mergeCell ref="J535:J536"/>
    <mergeCell ref="K535:K536"/>
    <mergeCell ref="M535:M536"/>
    <mergeCell ref="N535:N536"/>
    <mergeCell ref="O535:O536"/>
    <mergeCell ref="P535:P536"/>
    <mergeCell ref="CU533:CX534"/>
    <mergeCell ref="DD533:DG534"/>
    <mergeCell ref="DM533:DP534"/>
    <mergeCell ref="DV533:DY534"/>
    <mergeCell ref="EE533:EH534"/>
    <mergeCell ref="EN533:EQ534"/>
    <mergeCell ref="AS533:AV534"/>
    <mergeCell ref="BB533:BE534"/>
    <mergeCell ref="BK533:BN534"/>
    <mergeCell ref="BT533:BW534"/>
    <mergeCell ref="CC535:CC536"/>
    <mergeCell ref="CD535:CD536"/>
    <mergeCell ref="CE535:CE536"/>
    <mergeCell ref="CF535:CF536"/>
    <mergeCell ref="CL535:CL536"/>
    <mergeCell ref="CM535:CM536"/>
    <mergeCell ref="BM535:BM536"/>
    <mergeCell ref="BN535:BN536"/>
    <mergeCell ref="CC533:CF534"/>
    <mergeCell ref="CL533:CO534"/>
    <mergeCell ref="DK530:DR531"/>
    <mergeCell ref="DT530:EA531"/>
    <mergeCell ref="EC530:EJ531"/>
    <mergeCell ref="EL530:ES531"/>
    <mergeCell ref="EU530:FB531"/>
    <mergeCell ref="FD530:FK531"/>
    <mergeCell ref="BI530:BP531"/>
    <mergeCell ref="BR530:BY531"/>
    <mergeCell ref="CA530:CH531"/>
    <mergeCell ref="CJ530:CQ531"/>
    <mergeCell ref="CS530:CZ531"/>
    <mergeCell ref="DB530:DI531"/>
    <mergeCell ref="B530:F582"/>
    <mergeCell ref="H530:V531"/>
    <mergeCell ref="Y530:AF531"/>
    <mergeCell ref="AH530:AO531"/>
    <mergeCell ref="AQ530:AX531"/>
    <mergeCell ref="AZ530:BG531"/>
    <mergeCell ref="H533:K534"/>
    <mergeCell ref="M533:P534"/>
    <mergeCell ref="AA533:AD534"/>
    <mergeCell ref="AJ533:AM534"/>
    <mergeCell ref="AL535:AL536"/>
    <mergeCell ref="AM535:AM536"/>
    <mergeCell ref="AS535:AS536"/>
    <mergeCell ref="AT535:AT536"/>
    <mergeCell ref="AU535:AU536"/>
    <mergeCell ref="AV535:AV536"/>
    <mergeCell ref="AA535:AA536"/>
    <mergeCell ref="AB535:AB536"/>
    <mergeCell ref="DO509:DO510"/>
    <mergeCell ref="DP509:DP510"/>
    <mergeCell ref="AJ510:AJ511"/>
    <mergeCell ref="AK510:AK511"/>
    <mergeCell ref="AL510:AL511"/>
    <mergeCell ref="AM510:AM511"/>
    <mergeCell ref="BB509:BB510"/>
    <mergeCell ref="BC509:BC510"/>
    <mergeCell ref="BD509:BD510"/>
    <mergeCell ref="BE509:BE510"/>
    <mergeCell ref="DM509:DM510"/>
    <mergeCell ref="DN509:DN510"/>
    <mergeCell ref="EH507:EH508"/>
    <mergeCell ref="AA508:AA509"/>
    <mergeCell ref="AB508:AB509"/>
    <mergeCell ref="AC508:AC509"/>
    <mergeCell ref="AD508:AD509"/>
    <mergeCell ref="AJ508:AM509"/>
    <mergeCell ref="AS508:AS509"/>
    <mergeCell ref="AT508:AT509"/>
    <mergeCell ref="AU508:AU509"/>
    <mergeCell ref="AV508:AV509"/>
    <mergeCell ref="AS506:AV507"/>
    <mergeCell ref="FI506:FI507"/>
    <mergeCell ref="BB507:BE508"/>
    <mergeCell ref="BT507:BT508"/>
    <mergeCell ref="BU507:BU508"/>
    <mergeCell ref="BV507:BV508"/>
    <mergeCell ref="BW507:BW508"/>
    <mergeCell ref="DM507:DP508"/>
    <mergeCell ref="DV507:DV508"/>
    <mergeCell ref="DW507:DW508"/>
    <mergeCell ref="DX507:DX508"/>
    <mergeCell ref="CV506:CV507"/>
    <mergeCell ref="CW506:CW507"/>
    <mergeCell ref="CX506:CX507"/>
    <mergeCell ref="FF506:FF507"/>
    <mergeCell ref="FG506:FG507"/>
    <mergeCell ref="FH506:FH507"/>
    <mergeCell ref="DY507:DY508"/>
    <mergeCell ref="EE507:EE508"/>
    <mergeCell ref="EF507:EF508"/>
    <mergeCell ref="EG507:EG508"/>
    <mergeCell ref="BK506:BK507"/>
    <mergeCell ref="BL506:BL507"/>
    <mergeCell ref="BM506:BM507"/>
    <mergeCell ref="BN506:BN507"/>
    <mergeCell ref="CU506:CU507"/>
    <mergeCell ref="EZ505:EZ506"/>
    <mergeCell ref="FF504:FI505"/>
    <mergeCell ref="CC503:CF504"/>
    <mergeCell ref="CL503:CO504"/>
    <mergeCell ref="DD503:DG504"/>
    <mergeCell ref="EN503:EQ504"/>
    <mergeCell ref="EW503:EZ504"/>
    <mergeCell ref="H506:H507"/>
    <mergeCell ref="I506:I507"/>
    <mergeCell ref="J506:J507"/>
    <mergeCell ref="K506:K507"/>
    <mergeCell ref="M506:M507"/>
    <mergeCell ref="N506:N507"/>
    <mergeCell ref="O506:O507"/>
    <mergeCell ref="P506:P507"/>
    <mergeCell ref="AA506:AD507"/>
    <mergeCell ref="EO505:EO506"/>
    <mergeCell ref="EP505:EP506"/>
    <mergeCell ref="EQ505:EQ506"/>
    <mergeCell ref="EW505:EW506"/>
    <mergeCell ref="EX505:EX506"/>
    <mergeCell ref="EY505:EY506"/>
    <mergeCell ref="DE505:DE506"/>
    <mergeCell ref="DF505:DF506"/>
    <mergeCell ref="DG505:DG506"/>
    <mergeCell ref="DV505:DY506"/>
    <mergeCell ref="EE505:EH506"/>
    <mergeCell ref="EN505:EN506"/>
    <mergeCell ref="BT505:BW506"/>
    <mergeCell ref="CC505:CC506"/>
    <mergeCell ref="CD505:CD506"/>
    <mergeCell ref="CE505:CE506"/>
    <mergeCell ref="CF505:CF506"/>
    <mergeCell ref="CL505:CL506"/>
    <mergeCell ref="CM505:CM506"/>
    <mergeCell ref="CN505:CN506"/>
    <mergeCell ref="CO505:CO506"/>
    <mergeCell ref="H504:K505"/>
    <mergeCell ref="M504:P505"/>
    <mergeCell ref="BK504:BN505"/>
    <mergeCell ref="CU504:CX505"/>
    <mergeCell ref="DD505:DD506"/>
    <mergeCell ref="EY493:EY494"/>
    <mergeCell ref="EZ493:EZ494"/>
    <mergeCell ref="FF493:FF494"/>
    <mergeCell ref="FG493:FG494"/>
    <mergeCell ref="FH493:FH494"/>
    <mergeCell ref="FI493:FI494"/>
    <mergeCell ref="EN493:EN494"/>
    <mergeCell ref="EO493:EO494"/>
    <mergeCell ref="EP493:EP494"/>
    <mergeCell ref="EQ493:EQ494"/>
    <mergeCell ref="EW493:EW494"/>
    <mergeCell ref="EX493:EX494"/>
    <mergeCell ref="DX493:DX494"/>
    <mergeCell ref="DY493:DY494"/>
    <mergeCell ref="EE493:EE494"/>
    <mergeCell ref="EF493:EF494"/>
    <mergeCell ref="EG493:EG494"/>
    <mergeCell ref="EH493:EH494"/>
    <mergeCell ref="DM493:DM494"/>
    <mergeCell ref="DN493:DN494"/>
    <mergeCell ref="DO493:DO494"/>
    <mergeCell ref="DP493:DP494"/>
    <mergeCell ref="DV493:DV494"/>
    <mergeCell ref="DW493:DW494"/>
    <mergeCell ref="CW493:CW494"/>
    <mergeCell ref="CX493:CX494"/>
    <mergeCell ref="DD493:DD494"/>
    <mergeCell ref="DE493:DE494"/>
    <mergeCell ref="DF493:DF494"/>
    <mergeCell ref="AA493:AA494"/>
    <mergeCell ref="AB493:AB494"/>
    <mergeCell ref="AC493:AC494"/>
    <mergeCell ref="AD493:AD494"/>
    <mergeCell ref="DG493:DG494"/>
    <mergeCell ref="CL493:CL494"/>
    <mergeCell ref="CM493:CM494"/>
    <mergeCell ref="CN493:CN494"/>
    <mergeCell ref="CO493:CO494"/>
    <mergeCell ref="CU493:CU494"/>
    <mergeCell ref="CV493:CV494"/>
    <mergeCell ref="BV493:BV494"/>
    <mergeCell ref="BW493:BW494"/>
    <mergeCell ref="CC493:CC494"/>
    <mergeCell ref="CD493:CD494"/>
    <mergeCell ref="CE493:CE494"/>
    <mergeCell ref="CF493:CF494"/>
    <mergeCell ref="BK493:BK494"/>
    <mergeCell ref="BL493:BL494"/>
    <mergeCell ref="BM493:BM494"/>
    <mergeCell ref="BN493:BN494"/>
    <mergeCell ref="BT493:BT494"/>
    <mergeCell ref="BU493:BU494"/>
    <mergeCell ref="H493:H494"/>
    <mergeCell ref="I493:I494"/>
    <mergeCell ref="J493:J494"/>
    <mergeCell ref="K493:K494"/>
    <mergeCell ref="M493:M494"/>
    <mergeCell ref="N493:N494"/>
    <mergeCell ref="DM491:DP492"/>
    <mergeCell ref="DV491:DY492"/>
    <mergeCell ref="EE491:EH492"/>
    <mergeCell ref="EN491:EQ492"/>
    <mergeCell ref="EW491:EZ492"/>
    <mergeCell ref="FF491:FI492"/>
    <mergeCell ref="BK491:BN492"/>
    <mergeCell ref="BT491:BW492"/>
    <mergeCell ref="CC491:CF492"/>
    <mergeCell ref="CL491:CO492"/>
    <mergeCell ref="CU491:CX492"/>
    <mergeCell ref="DD491:DG492"/>
    <mergeCell ref="AU493:AU494"/>
    <mergeCell ref="AV493:AV494"/>
    <mergeCell ref="BB493:BB494"/>
    <mergeCell ref="BC493:BC494"/>
    <mergeCell ref="BD493:BD494"/>
    <mergeCell ref="BE493:BE494"/>
    <mergeCell ref="AJ493:AJ494"/>
    <mergeCell ref="AK493:AK494"/>
    <mergeCell ref="AL493:AL494"/>
    <mergeCell ref="AM493:AM494"/>
    <mergeCell ref="AS493:AS494"/>
    <mergeCell ref="AT493:AT494"/>
    <mergeCell ref="O493:O494"/>
    <mergeCell ref="P493:P494"/>
    <mergeCell ref="FF481:FF482"/>
    <mergeCell ref="FG481:FG482"/>
    <mergeCell ref="FH481:FH482"/>
    <mergeCell ref="FI481:FI482"/>
    <mergeCell ref="H491:K492"/>
    <mergeCell ref="M491:P492"/>
    <mergeCell ref="AA491:AD492"/>
    <mergeCell ref="AJ491:AM492"/>
    <mergeCell ref="AS491:AV492"/>
    <mergeCell ref="BB491:BE492"/>
    <mergeCell ref="EP481:EP482"/>
    <mergeCell ref="EQ481:EQ482"/>
    <mergeCell ref="EW481:EW482"/>
    <mergeCell ref="EX481:EX482"/>
    <mergeCell ref="EY481:EY482"/>
    <mergeCell ref="EZ481:EZ482"/>
    <mergeCell ref="EE481:EE482"/>
    <mergeCell ref="EF481:EF482"/>
    <mergeCell ref="EG481:EG482"/>
    <mergeCell ref="EH481:EH482"/>
    <mergeCell ref="EN481:EN482"/>
    <mergeCell ref="EO481:EO482"/>
    <mergeCell ref="DO481:DO482"/>
    <mergeCell ref="DP481:DP482"/>
    <mergeCell ref="DV481:DV482"/>
    <mergeCell ref="DW481:DW482"/>
    <mergeCell ref="DX481:DX482"/>
    <mergeCell ref="DY481:DY482"/>
    <mergeCell ref="DD481:DD482"/>
    <mergeCell ref="DE481:DE482"/>
    <mergeCell ref="DF481:DF482"/>
    <mergeCell ref="DG481:DG482"/>
    <mergeCell ref="DM481:DM482"/>
    <mergeCell ref="DN481:DN482"/>
    <mergeCell ref="CN481:CN482"/>
    <mergeCell ref="CO481:CO482"/>
    <mergeCell ref="CU481:CU482"/>
    <mergeCell ref="CV481:CV482"/>
    <mergeCell ref="CW481:CW482"/>
    <mergeCell ref="CX481:CX482"/>
    <mergeCell ref="CC481:CC482"/>
    <mergeCell ref="CD481:CD482"/>
    <mergeCell ref="CE481:CE482"/>
    <mergeCell ref="CF481:CF482"/>
    <mergeCell ref="CL481:CL482"/>
    <mergeCell ref="CM481:CM482"/>
    <mergeCell ref="BM481:BM482"/>
    <mergeCell ref="BN481:BN482"/>
    <mergeCell ref="BT481:BT482"/>
    <mergeCell ref="BU481:BU482"/>
    <mergeCell ref="BV481:BV482"/>
    <mergeCell ref="BW481:BW482"/>
    <mergeCell ref="BB481:BB482"/>
    <mergeCell ref="BC481:BC482"/>
    <mergeCell ref="BD481:BD482"/>
    <mergeCell ref="BE481:BE482"/>
    <mergeCell ref="BK481:BK482"/>
    <mergeCell ref="BL481:BL482"/>
    <mergeCell ref="AL481:AL482"/>
    <mergeCell ref="AM481:AM482"/>
    <mergeCell ref="AS481:AS482"/>
    <mergeCell ref="AT481:AT482"/>
    <mergeCell ref="AU481:AU482"/>
    <mergeCell ref="AV481:AV482"/>
    <mergeCell ref="AA481:AA482"/>
    <mergeCell ref="AB481:AB482"/>
    <mergeCell ref="AC481:AC482"/>
    <mergeCell ref="AD481:AD482"/>
    <mergeCell ref="AJ481:AJ482"/>
    <mergeCell ref="AK481:AK482"/>
    <mergeCell ref="CC479:CF480"/>
    <mergeCell ref="CL479:CO480"/>
    <mergeCell ref="CU479:CX480"/>
    <mergeCell ref="DD479:DG480"/>
    <mergeCell ref="DM479:DP480"/>
    <mergeCell ref="DV479:DY480"/>
    <mergeCell ref="EU476:FB477"/>
    <mergeCell ref="FD476:FK477"/>
    <mergeCell ref="H479:K480"/>
    <mergeCell ref="M479:P480"/>
    <mergeCell ref="AA479:AD480"/>
    <mergeCell ref="AJ479:AM480"/>
    <mergeCell ref="AS479:AV480"/>
    <mergeCell ref="BB479:BE480"/>
    <mergeCell ref="BK479:BN480"/>
    <mergeCell ref="BT479:BW480"/>
    <mergeCell ref="CS476:CZ477"/>
    <mergeCell ref="DB476:DI477"/>
    <mergeCell ref="DK476:DR477"/>
    <mergeCell ref="DT476:EA477"/>
    <mergeCell ref="EC476:EJ477"/>
    <mergeCell ref="EL476:ES477"/>
    <mergeCell ref="AQ476:AX477"/>
    <mergeCell ref="AZ476:BG477"/>
    <mergeCell ref="BI476:BP477"/>
    <mergeCell ref="BR476:BY477"/>
    <mergeCell ref="CA476:CH477"/>
    <mergeCell ref="CJ476:CQ477"/>
    <mergeCell ref="AJ456:AJ457"/>
    <mergeCell ref="AK456:AK457"/>
    <mergeCell ref="AL456:AL457"/>
    <mergeCell ref="AM456:AM457"/>
    <mergeCell ref="B476:F528"/>
    <mergeCell ref="H476:U477"/>
    <mergeCell ref="Y476:AF477"/>
    <mergeCell ref="AH476:AO477"/>
    <mergeCell ref="O481:O482"/>
    <mergeCell ref="P481:P482"/>
    <mergeCell ref="FH454:FH455"/>
    <mergeCell ref="AA454:AA455"/>
    <mergeCell ref="AB454:AB455"/>
    <mergeCell ref="AC454:AC455"/>
    <mergeCell ref="AD454:AD455"/>
    <mergeCell ref="AJ454:AM455"/>
    <mergeCell ref="EE479:EH480"/>
    <mergeCell ref="EN479:EQ480"/>
    <mergeCell ref="EW479:EZ480"/>
    <mergeCell ref="FF479:FI480"/>
    <mergeCell ref="H481:H482"/>
    <mergeCell ref="I481:I482"/>
    <mergeCell ref="J481:J482"/>
    <mergeCell ref="K481:K482"/>
    <mergeCell ref="M481:M482"/>
    <mergeCell ref="N481:N482"/>
    <mergeCell ref="FI454:FI455"/>
    <mergeCell ref="BB455:BB456"/>
    <mergeCell ref="BC455:BC456"/>
    <mergeCell ref="BD455:BD456"/>
    <mergeCell ref="BE455:BE456"/>
    <mergeCell ref="DM455:DM456"/>
    <mergeCell ref="DN455:DN456"/>
    <mergeCell ref="DO455:DO456"/>
    <mergeCell ref="DP455:DP456"/>
    <mergeCell ref="AS454:AS455"/>
    <mergeCell ref="AT454:AT455"/>
    <mergeCell ref="AU454:AU455"/>
    <mergeCell ref="AV454:AV455"/>
    <mergeCell ref="FF454:FF455"/>
    <mergeCell ref="FG454:FG455"/>
    <mergeCell ref="DY453:DY454"/>
    <mergeCell ref="EE453:EE454"/>
    <mergeCell ref="EF453:EF454"/>
    <mergeCell ref="EG453:EG454"/>
    <mergeCell ref="EH453:EH454"/>
    <mergeCell ref="FF452:FI453"/>
    <mergeCell ref="BB453:BE454"/>
    <mergeCell ref="BT453:BT454"/>
    <mergeCell ref="BU453:BU454"/>
    <mergeCell ref="BV453:BV454"/>
    <mergeCell ref="BW453:BW454"/>
    <mergeCell ref="DM453:DP454"/>
    <mergeCell ref="DV453:DV454"/>
    <mergeCell ref="DW453:DW454"/>
    <mergeCell ref="DX453:DX454"/>
    <mergeCell ref="BM452:BM453"/>
    <mergeCell ref="BN452:BN453"/>
    <mergeCell ref="CU452:CU453"/>
    <mergeCell ref="CV452:CV453"/>
    <mergeCell ref="CW452:CW453"/>
    <mergeCell ref="CX452:CX453"/>
    <mergeCell ref="CL451:CL452"/>
    <mergeCell ref="CM451:CM452"/>
    <mergeCell ref="O452:O453"/>
    <mergeCell ref="P452:P453"/>
    <mergeCell ref="AA452:AD453"/>
    <mergeCell ref="AS452:AV453"/>
    <mergeCell ref="BK452:BK453"/>
    <mergeCell ref="BL452:BL453"/>
    <mergeCell ref="EW451:EW452"/>
    <mergeCell ref="EX451:EX452"/>
    <mergeCell ref="EY451:EY452"/>
    <mergeCell ref="EZ451:EZ452"/>
    <mergeCell ref="H452:H453"/>
    <mergeCell ref="I452:I453"/>
    <mergeCell ref="J452:J453"/>
    <mergeCell ref="K452:K453"/>
    <mergeCell ref="M452:M453"/>
    <mergeCell ref="N452:N453"/>
    <mergeCell ref="DV451:DY452"/>
    <mergeCell ref="EE451:EH452"/>
    <mergeCell ref="EN451:EN452"/>
    <mergeCell ref="EO451:EO452"/>
    <mergeCell ref="EP451:EP452"/>
    <mergeCell ref="EQ451:EQ452"/>
    <mergeCell ref="CN451:CN452"/>
    <mergeCell ref="CO451:CO452"/>
    <mergeCell ref="DD451:DD452"/>
    <mergeCell ref="DE451:DE452"/>
    <mergeCell ref="DF451:DF452"/>
    <mergeCell ref="DG451:DG452"/>
    <mergeCell ref="CC451:CC452"/>
    <mergeCell ref="CD451:CD452"/>
    <mergeCell ref="CE451:CE452"/>
    <mergeCell ref="CF451:CF452"/>
    <mergeCell ref="CC449:CF450"/>
    <mergeCell ref="CL449:CO450"/>
    <mergeCell ref="DD449:DG450"/>
    <mergeCell ref="EN449:EQ450"/>
    <mergeCell ref="EW449:EZ450"/>
    <mergeCell ref="H450:K451"/>
    <mergeCell ref="M450:P451"/>
    <mergeCell ref="BK450:BN451"/>
    <mergeCell ref="CU450:CX451"/>
    <mergeCell ref="BT451:BW452"/>
    <mergeCell ref="EY439:EY440"/>
    <mergeCell ref="EZ439:EZ440"/>
    <mergeCell ref="CW439:CW440"/>
    <mergeCell ref="CX439:CX440"/>
    <mergeCell ref="DD439:DD440"/>
    <mergeCell ref="DE439:DE440"/>
    <mergeCell ref="DF439:DF440"/>
    <mergeCell ref="DG439:DG440"/>
    <mergeCell ref="CL439:CL440"/>
    <mergeCell ref="CM439:CM440"/>
    <mergeCell ref="CN439:CN440"/>
    <mergeCell ref="CO439:CO440"/>
    <mergeCell ref="CU439:CU440"/>
    <mergeCell ref="CV439:CV440"/>
    <mergeCell ref="BV439:BV440"/>
    <mergeCell ref="BW439:BW440"/>
    <mergeCell ref="BE439:BE440"/>
    <mergeCell ref="AJ439:AJ440"/>
    <mergeCell ref="AK439:AK440"/>
    <mergeCell ref="AL439:AL440"/>
    <mergeCell ref="AM439:AM440"/>
    <mergeCell ref="AS439:AS440"/>
    <mergeCell ref="AT439:AT440"/>
    <mergeCell ref="FF439:FF440"/>
    <mergeCell ref="FG439:FG440"/>
    <mergeCell ref="FH439:FH440"/>
    <mergeCell ref="FI439:FI440"/>
    <mergeCell ref="EN439:EN440"/>
    <mergeCell ref="EO439:EO440"/>
    <mergeCell ref="EP439:EP440"/>
    <mergeCell ref="EQ439:EQ440"/>
    <mergeCell ref="EW439:EW440"/>
    <mergeCell ref="EX439:EX440"/>
    <mergeCell ref="DX439:DX440"/>
    <mergeCell ref="DY439:DY440"/>
    <mergeCell ref="EE439:EE440"/>
    <mergeCell ref="EF439:EF440"/>
    <mergeCell ref="EG439:EG440"/>
    <mergeCell ref="EH439:EH440"/>
    <mergeCell ref="DM439:DM440"/>
    <mergeCell ref="DN439:DN440"/>
    <mergeCell ref="DO439:DO440"/>
    <mergeCell ref="DP439:DP440"/>
    <mergeCell ref="DV439:DV440"/>
    <mergeCell ref="DW439:DW440"/>
    <mergeCell ref="O439:O440"/>
    <mergeCell ref="P439:P440"/>
    <mergeCell ref="AA439:AA440"/>
    <mergeCell ref="AB439:AB440"/>
    <mergeCell ref="AC439:AC440"/>
    <mergeCell ref="AD439:AD440"/>
    <mergeCell ref="H439:H440"/>
    <mergeCell ref="I439:I440"/>
    <mergeCell ref="J439:J440"/>
    <mergeCell ref="K439:K440"/>
    <mergeCell ref="M439:M440"/>
    <mergeCell ref="N439:N440"/>
    <mergeCell ref="DM437:DP438"/>
    <mergeCell ref="DV437:DY438"/>
    <mergeCell ref="EE437:EH438"/>
    <mergeCell ref="EN437:EQ438"/>
    <mergeCell ref="EW437:EZ438"/>
    <mergeCell ref="CC439:CC440"/>
    <mergeCell ref="CD439:CD440"/>
    <mergeCell ref="CE439:CE440"/>
    <mergeCell ref="CF439:CF440"/>
    <mergeCell ref="BK439:BK440"/>
    <mergeCell ref="BL439:BL440"/>
    <mergeCell ref="BM439:BM440"/>
    <mergeCell ref="BN439:BN440"/>
    <mergeCell ref="BT439:BT440"/>
    <mergeCell ref="BU439:BU440"/>
    <mergeCell ref="AU439:AU440"/>
    <mergeCell ref="AV439:AV440"/>
    <mergeCell ref="BB439:BB440"/>
    <mergeCell ref="BC439:BC440"/>
    <mergeCell ref="BD439:BD440"/>
    <mergeCell ref="FF437:FI438"/>
    <mergeCell ref="BK437:BN438"/>
    <mergeCell ref="BT437:BW438"/>
    <mergeCell ref="CC437:CF438"/>
    <mergeCell ref="CL437:CO438"/>
    <mergeCell ref="CU437:CX438"/>
    <mergeCell ref="DD437:DG438"/>
    <mergeCell ref="FF427:FF428"/>
    <mergeCell ref="FG427:FG428"/>
    <mergeCell ref="FH427:FH428"/>
    <mergeCell ref="FI427:FI428"/>
    <mergeCell ref="H437:K438"/>
    <mergeCell ref="M437:P438"/>
    <mergeCell ref="AA437:AD438"/>
    <mergeCell ref="AJ437:AM438"/>
    <mergeCell ref="AS437:AV438"/>
    <mergeCell ref="BB437:BE438"/>
    <mergeCell ref="EP427:EP428"/>
    <mergeCell ref="EQ427:EQ428"/>
    <mergeCell ref="EW427:EW428"/>
    <mergeCell ref="EX427:EX428"/>
    <mergeCell ref="EY427:EY428"/>
    <mergeCell ref="EZ427:EZ428"/>
    <mergeCell ref="EE427:EE428"/>
    <mergeCell ref="EF427:EF428"/>
    <mergeCell ref="EG427:EG428"/>
    <mergeCell ref="EH427:EH428"/>
    <mergeCell ref="EN427:EN428"/>
    <mergeCell ref="EO427:EO428"/>
    <mergeCell ref="DO427:DO428"/>
    <mergeCell ref="DP427:DP428"/>
    <mergeCell ref="DV427:DV428"/>
    <mergeCell ref="AS427:AS428"/>
    <mergeCell ref="AT427:AT428"/>
    <mergeCell ref="AU427:AU428"/>
    <mergeCell ref="AV427:AV428"/>
    <mergeCell ref="DW427:DW428"/>
    <mergeCell ref="DX427:DX428"/>
    <mergeCell ref="DY427:DY428"/>
    <mergeCell ref="DD427:DD428"/>
    <mergeCell ref="DE427:DE428"/>
    <mergeCell ref="DF427:DF428"/>
    <mergeCell ref="DG427:DG428"/>
    <mergeCell ref="DM427:DM428"/>
    <mergeCell ref="DN427:DN428"/>
    <mergeCell ref="CN427:CN428"/>
    <mergeCell ref="CO427:CO428"/>
    <mergeCell ref="CU427:CU428"/>
    <mergeCell ref="CV427:CV428"/>
    <mergeCell ref="CW427:CW428"/>
    <mergeCell ref="CX427:CX428"/>
    <mergeCell ref="CC427:CC428"/>
    <mergeCell ref="CD427:CD428"/>
    <mergeCell ref="CE427:CE428"/>
    <mergeCell ref="CF427:CF428"/>
    <mergeCell ref="CL427:CL428"/>
    <mergeCell ref="CM427:CM428"/>
    <mergeCell ref="J427:J428"/>
    <mergeCell ref="K427:K428"/>
    <mergeCell ref="M427:M428"/>
    <mergeCell ref="N427:N428"/>
    <mergeCell ref="O427:O428"/>
    <mergeCell ref="P427:P428"/>
    <mergeCell ref="CU425:CX426"/>
    <mergeCell ref="DD425:DG426"/>
    <mergeCell ref="DM425:DP426"/>
    <mergeCell ref="DV425:DY426"/>
    <mergeCell ref="EE425:EH426"/>
    <mergeCell ref="EN425:EQ426"/>
    <mergeCell ref="AS425:AV426"/>
    <mergeCell ref="BB425:BE426"/>
    <mergeCell ref="BK425:BN426"/>
    <mergeCell ref="BT425:BW426"/>
    <mergeCell ref="CC425:CF426"/>
    <mergeCell ref="CL425:CO426"/>
    <mergeCell ref="BM427:BM428"/>
    <mergeCell ref="BN427:BN428"/>
    <mergeCell ref="BT427:BT428"/>
    <mergeCell ref="BU427:BU428"/>
    <mergeCell ref="BV427:BV428"/>
    <mergeCell ref="BW427:BW428"/>
    <mergeCell ref="BB427:BB428"/>
    <mergeCell ref="BC427:BC428"/>
    <mergeCell ref="BD427:BD428"/>
    <mergeCell ref="BE427:BE428"/>
    <mergeCell ref="BK427:BK428"/>
    <mergeCell ref="BL427:BL428"/>
    <mergeCell ref="AL427:AL428"/>
    <mergeCell ref="AM427:AM428"/>
    <mergeCell ref="DK422:DR423"/>
    <mergeCell ref="DT422:EA423"/>
    <mergeCell ref="EC422:EJ423"/>
    <mergeCell ref="EL422:ES423"/>
    <mergeCell ref="EU422:FB423"/>
    <mergeCell ref="FD422:FK423"/>
    <mergeCell ref="BI422:BP423"/>
    <mergeCell ref="BR422:BY423"/>
    <mergeCell ref="CA422:CH423"/>
    <mergeCell ref="CJ422:CQ423"/>
    <mergeCell ref="CS422:CZ423"/>
    <mergeCell ref="DB422:DI423"/>
    <mergeCell ref="B422:F474"/>
    <mergeCell ref="H422:V423"/>
    <mergeCell ref="Y422:AF423"/>
    <mergeCell ref="AH422:AO423"/>
    <mergeCell ref="AQ422:AX423"/>
    <mergeCell ref="AZ422:BG423"/>
    <mergeCell ref="H425:K426"/>
    <mergeCell ref="M425:P426"/>
    <mergeCell ref="AA425:AD426"/>
    <mergeCell ref="AJ425:AM426"/>
    <mergeCell ref="AA427:AA428"/>
    <mergeCell ref="AB427:AB428"/>
    <mergeCell ref="AC427:AC428"/>
    <mergeCell ref="AD427:AD428"/>
    <mergeCell ref="AJ427:AJ428"/>
    <mergeCell ref="AK427:AK428"/>
    <mergeCell ref="EW425:EZ426"/>
    <mergeCell ref="FF425:FI426"/>
    <mergeCell ref="H427:H428"/>
    <mergeCell ref="I427:I428"/>
    <mergeCell ref="DT2:EA25"/>
    <mergeCell ref="EC2:EJ25"/>
    <mergeCell ref="EL2:ES25"/>
    <mergeCell ref="EU2:FB25"/>
    <mergeCell ref="FD2:FK25"/>
    <mergeCell ref="D4:E4"/>
    <mergeCell ref="BR2:BY25"/>
    <mergeCell ref="CA2:CH25"/>
    <mergeCell ref="CJ2:CQ25"/>
    <mergeCell ref="CS2:CZ25"/>
    <mergeCell ref="DB2:DI25"/>
    <mergeCell ref="DK2:DR25"/>
    <mergeCell ref="B2:W2"/>
    <mergeCell ref="Y2:AF25"/>
    <mergeCell ref="AH2:AO25"/>
    <mergeCell ref="AQ2:AX25"/>
    <mergeCell ref="AZ2:BG25"/>
    <mergeCell ref="BI2:BP25"/>
    <mergeCell ref="B368:F420"/>
    <mergeCell ref="H368:V369"/>
    <mergeCell ref="Y368:AF369"/>
    <mergeCell ref="AH368:AO369"/>
    <mergeCell ref="AQ368:AX369"/>
    <mergeCell ref="AZ368:BG369"/>
    <mergeCell ref="BI368:BP369"/>
    <mergeCell ref="BR368:BY369"/>
    <mergeCell ref="CA368:CH369"/>
    <mergeCell ref="CJ368:CQ369"/>
    <mergeCell ref="CS368:CZ369"/>
    <mergeCell ref="DB368:DI369"/>
    <mergeCell ref="DK368:DR369"/>
    <mergeCell ref="DT368:EA369"/>
    <mergeCell ref="EC368:EJ369"/>
    <mergeCell ref="EL368:ES369"/>
    <mergeCell ref="EU368:FB369"/>
    <mergeCell ref="H373:H374"/>
    <mergeCell ref="I373:I374"/>
    <mergeCell ref="J373:J374"/>
    <mergeCell ref="K373:K374"/>
    <mergeCell ref="M373:M374"/>
    <mergeCell ref="N373:N374"/>
    <mergeCell ref="O373:O374"/>
    <mergeCell ref="P373:P374"/>
    <mergeCell ref="AA373:AA374"/>
    <mergeCell ref="AB373:AB374"/>
    <mergeCell ref="AC373:AC374"/>
    <mergeCell ref="AD373:AD374"/>
    <mergeCell ref="AJ373:AJ374"/>
    <mergeCell ref="AK373:AK374"/>
    <mergeCell ref="AL373:AL374"/>
    <mergeCell ref="FD368:FK369"/>
    <mergeCell ref="H371:K372"/>
    <mergeCell ref="M371:P372"/>
    <mergeCell ref="AA371:AD372"/>
    <mergeCell ref="AJ371:AM372"/>
    <mergeCell ref="AS371:AV372"/>
    <mergeCell ref="BB371:BE372"/>
    <mergeCell ref="BK371:BN372"/>
    <mergeCell ref="BT371:BW372"/>
    <mergeCell ref="CC371:CF372"/>
    <mergeCell ref="CL371:CO372"/>
    <mergeCell ref="CU371:CX372"/>
    <mergeCell ref="DD371:DG372"/>
    <mergeCell ref="DM371:DP372"/>
    <mergeCell ref="DV371:DY372"/>
    <mergeCell ref="EE371:EH372"/>
    <mergeCell ref="EN371:EQ372"/>
    <mergeCell ref="EW371:EZ372"/>
    <mergeCell ref="FF371:FI372"/>
    <mergeCell ref="AM373:AM374"/>
    <mergeCell ref="AS373:AS374"/>
    <mergeCell ref="AT373:AT374"/>
    <mergeCell ref="AU373:AU374"/>
    <mergeCell ref="AV373:AV374"/>
    <mergeCell ref="BB373:BB374"/>
    <mergeCell ref="BC373:BC374"/>
    <mergeCell ref="BD373:BD374"/>
    <mergeCell ref="BE373:BE374"/>
    <mergeCell ref="BK373:BK374"/>
    <mergeCell ref="BL373:BL374"/>
    <mergeCell ref="BM373:BM374"/>
    <mergeCell ref="BN373:BN374"/>
    <mergeCell ref="BT373:BT374"/>
    <mergeCell ref="BU373:BU374"/>
    <mergeCell ref="BV373:BV374"/>
    <mergeCell ref="BW373:BW374"/>
    <mergeCell ref="EF373:EF374"/>
    <mergeCell ref="EG373:EG374"/>
    <mergeCell ref="EH373:EH374"/>
    <mergeCell ref="EN373:EN374"/>
    <mergeCell ref="EO373:EO374"/>
    <mergeCell ref="EP373:EP374"/>
    <mergeCell ref="EQ373:EQ374"/>
    <mergeCell ref="EW373:EW374"/>
    <mergeCell ref="EX373:EX374"/>
    <mergeCell ref="CC373:CC374"/>
    <mergeCell ref="CD373:CD374"/>
    <mergeCell ref="CE373:CE374"/>
    <mergeCell ref="CF373:CF374"/>
    <mergeCell ref="CL373:CL374"/>
    <mergeCell ref="CM373:CM374"/>
    <mergeCell ref="CN373:CN374"/>
    <mergeCell ref="CO373:CO374"/>
    <mergeCell ref="CU373:CU374"/>
    <mergeCell ref="CV373:CV374"/>
    <mergeCell ref="CW373:CW374"/>
    <mergeCell ref="CX373:CX374"/>
    <mergeCell ref="DD373:DD374"/>
    <mergeCell ref="DE373:DE374"/>
    <mergeCell ref="DF373:DF374"/>
    <mergeCell ref="DG373:DG374"/>
    <mergeCell ref="DM373:DM374"/>
    <mergeCell ref="EY373:EY374"/>
    <mergeCell ref="EZ373:EZ374"/>
    <mergeCell ref="FF373:FF374"/>
    <mergeCell ref="FG373:FG374"/>
    <mergeCell ref="FH373:FH374"/>
    <mergeCell ref="FI373:FI374"/>
    <mergeCell ref="H383:K384"/>
    <mergeCell ref="M383:P384"/>
    <mergeCell ref="AA383:AD384"/>
    <mergeCell ref="AJ383:AM384"/>
    <mergeCell ref="AS383:AV384"/>
    <mergeCell ref="BB383:BE384"/>
    <mergeCell ref="BK383:BN384"/>
    <mergeCell ref="BT383:BW384"/>
    <mergeCell ref="CC383:CF384"/>
    <mergeCell ref="CL383:CO384"/>
    <mergeCell ref="CU383:CX384"/>
    <mergeCell ref="DD383:DG384"/>
    <mergeCell ref="DM383:DP384"/>
    <mergeCell ref="DV383:DY384"/>
    <mergeCell ref="EE383:EH384"/>
    <mergeCell ref="EN383:EQ384"/>
    <mergeCell ref="EW383:EZ384"/>
    <mergeCell ref="FF383:FI384"/>
    <mergeCell ref="DN373:DN374"/>
    <mergeCell ref="DO373:DO374"/>
    <mergeCell ref="DP373:DP374"/>
    <mergeCell ref="DV373:DV374"/>
    <mergeCell ref="DW373:DW374"/>
    <mergeCell ref="DX373:DX374"/>
    <mergeCell ref="DY373:DY374"/>
    <mergeCell ref="EE373:EE374"/>
    <mergeCell ref="H385:H386"/>
    <mergeCell ref="I385:I386"/>
    <mergeCell ref="J385:J386"/>
    <mergeCell ref="K385:K386"/>
    <mergeCell ref="M385:M386"/>
    <mergeCell ref="N385:N386"/>
    <mergeCell ref="O385:O386"/>
    <mergeCell ref="P385:P386"/>
    <mergeCell ref="AA385:AA386"/>
    <mergeCell ref="AB385:AB386"/>
    <mergeCell ref="AC385:AC386"/>
    <mergeCell ref="AD385:AD386"/>
    <mergeCell ref="AJ385:AJ386"/>
    <mergeCell ref="AK385:AK386"/>
    <mergeCell ref="AL385:AL386"/>
    <mergeCell ref="AM385:AM386"/>
    <mergeCell ref="AS385:AS386"/>
    <mergeCell ref="AT385:AT386"/>
    <mergeCell ref="AU385:AU386"/>
    <mergeCell ref="AV385:AV386"/>
    <mergeCell ref="BB385:BB386"/>
    <mergeCell ref="BC385:BC386"/>
    <mergeCell ref="BD385:BD386"/>
    <mergeCell ref="BE385:BE386"/>
    <mergeCell ref="BK385:BK386"/>
    <mergeCell ref="BL385:BL386"/>
    <mergeCell ref="BM385:BM386"/>
    <mergeCell ref="BN385:BN386"/>
    <mergeCell ref="BT385:BT386"/>
    <mergeCell ref="BU385:BU386"/>
    <mergeCell ref="BV385:BV386"/>
    <mergeCell ref="BW385:BW386"/>
    <mergeCell ref="CC385:CC386"/>
    <mergeCell ref="CD385:CD386"/>
    <mergeCell ref="EO385:EO386"/>
    <mergeCell ref="EP385:EP386"/>
    <mergeCell ref="EQ385:EQ386"/>
    <mergeCell ref="EW385:EW386"/>
    <mergeCell ref="EX385:EX386"/>
    <mergeCell ref="EY385:EY386"/>
    <mergeCell ref="EZ385:EZ386"/>
    <mergeCell ref="CE385:CE386"/>
    <mergeCell ref="CF385:CF386"/>
    <mergeCell ref="CL385:CL386"/>
    <mergeCell ref="CM385:CM386"/>
    <mergeCell ref="CN385:CN386"/>
    <mergeCell ref="CO385:CO386"/>
    <mergeCell ref="CU385:CU386"/>
    <mergeCell ref="CV385:CV386"/>
    <mergeCell ref="CW385:CW386"/>
    <mergeCell ref="CX385:CX386"/>
    <mergeCell ref="DD385:DD386"/>
    <mergeCell ref="DE385:DE386"/>
    <mergeCell ref="DF385:DF386"/>
    <mergeCell ref="DG385:DG386"/>
    <mergeCell ref="DM385:DM386"/>
    <mergeCell ref="DN385:DN386"/>
    <mergeCell ref="DO385:DO386"/>
    <mergeCell ref="DV397:DY398"/>
    <mergeCell ref="EE397:EH398"/>
    <mergeCell ref="EN397:EN398"/>
    <mergeCell ref="EO397:EO398"/>
    <mergeCell ref="EP397:EP398"/>
    <mergeCell ref="EQ397:EQ398"/>
    <mergeCell ref="DM401:DM402"/>
    <mergeCell ref="DN401:DN402"/>
    <mergeCell ref="DO401:DO402"/>
    <mergeCell ref="DP401:DP402"/>
    <mergeCell ref="AA400:AA401"/>
    <mergeCell ref="AB400:AB401"/>
    <mergeCell ref="AC400:AC401"/>
    <mergeCell ref="AD400:AD401"/>
    <mergeCell ref="FF385:FF386"/>
    <mergeCell ref="CC395:CF396"/>
    <mergeCell ref="CL395:CO396"/>
    <mergeCell ref="DD395:DG396"/>
    <mergeCell ref="EN395:EQ396"/>
    <mergeCell ref="EW395:EZ396"/>
    <mergeCell ref="BK396:BN397"/>
    <mergeCell ref="CU396:CX397"/>
    <mergeCell ref="BT397:BW398"/>
    <mergeCell ref="CC397:CC398"/>
    <mergeCell ref="CD397:CD398"/>
    <mergeCell ref="CE397:CE398"/>
    <mergeCell ref="CF397:CF398"/>
    <mergeCell ref="CL397:CL398"/>
    <mergeCell ref="CM397:CM398"/>
    <mergeCell ref="CN397:CN398"/>
    <mergeCell ref="EH385:EH386"/>
    <mergeCell ref="EN385:EN386"/>
    <mergeCell ref="H398:H399"/>
    <mergeCell ref="I398:I399"/>
    <mergeCell ref="J398:J399"/>
    <mergeCell ref="K398:K399"/>
    <mergeCell ref="M398:M399"/>
    <mergeCell ref="N398:N399"/>
    <mergeCell ref="O398:O399"/>
    <mergeCell ref="P398:P399"/>
    <mergeCell ref="AA398:AD399"/>
    <mergeCell ref="AS398:AV399"/>
    <mergeCell ref="BK398:BK399"/>
    <mergeCell ref="BL398:BL399"/>
    <mergeCell ref="BM398:BM399"/>
    <mergeCell ref="BN398:BN399"/>
    <mergeCell ref="CU398:CU399"/>
    <mergeCell ref="CV398:CV399"/>
    <mergeCell ref="CW398:CW399"/>
    <mergeCell ref="CO397:CO398"/>
    <mergeCell ref="H396:K397"/>
    <mergeCell ref="M396:P397"/>
    <mergeCell ref="AJ402:AJ403"/>
    <mergeCell ref="AK402:AK403"/>
    <mergeCell ref="AL402:AL403"/>
    <mergeCell ref="AM402:AM403"/>
    <mergeCell ref="FF398:FI399"/>
    <mergeCell ref="BB399:BE400"/>
    <mergeCell ref="BT399:BT400"/>
    <mergeCell ref="BU399:BU400"/>
    <mergeCell ref="BV399:BV400"/>
    <mergeCell ref="BW399:BW400"/>
    <mergeCell ref="DM399:DP400"/>
    <mergeCell ref="DV399:DV400"/>
    <mergeCell ref="DW399:DW400"/>
    <mergeCell ref="DX399:DX400"/>
    <mergeCell ref="DY399:DY400"/>
    <mergeCell ref="EE399:EE400"/>
    <mergeCell ref="EF399:EF400"/>
    <mergeCell ref="EG399:EG400"/>
    <mergeCell ref="EH399:EH400"/>
    <mergeCell ref="FH400:FH401"/>
    <mergeCell ref="FI400:FI401"/>
    <mergeCell ref="BB401:BB402"/>
    <mergeCell ref="BC401:BC402"/>
    <mergeCell ref="BD401:BD402"/>
    <mergeCell ref="BE401:BE402"/>
    <mergeCell ref="EW397:EW398"/>
    <mergeCell ref="EX397:EX398"/>
    <mergeCell ref="EY397:EY398"/>
    <mergeCell ref="EZ397:EZ398"/>
    <mergeCell ref="CX398:CX399"/>
    <mergeCell ref="DD397:DD398"/>
    <mergeCell ref="DE397:DE398"/>
    <mergeCell ref="FF239:FF240"/>
    <mergeCell ref="FG239:FG240"/>
    <mergeCell ref="FH239:FH240"/>
    <mergeCell ref="FI239:FI240"/>
    <mergeCell ref="CU236:CU237"/>
    <mergeCell ref="CV236:CV237"/>
    <mergeCell ref="CW236:CW237"/>
    <mergeCell ref="CX236:CX237"/>
    <mergeCell ref="BK236:BK237"/>
    <mergeCell ref="BL236:BL237"/>
    <mergeCell ref="BM236:BM237"/>
    <mergeCell ref="BN236:BN237"/>
    <mergeCell ref="AJ400:AM401"/>
    <mergeCell ref="AS400:AS401"/>
    <mergeCell ref="AT400:AT401"/>
    <mergeCell ref="AU400:AU401"/>
    <mergeCell ref="AV400:AV401"/>
    <mergeCell ref="FF400:FF401"/>
    <mergeCell ref="FG400:FG401"/>
    <mergeCell ref="FG385:FG386"/>
    <mergeCell ref="FH385:FH386"/>
    <mergeCell ref="FI385:FI386"/>
    <mergeCell ref="DF397:DF398"/>
    <mergeCell ref="DG397:DG398"/>
    <mergeCell ref="DP385:DP386"/>
    <mergeCell ref="DV385:DV386"/>
    <mergeCell ref="DW385:DW386"/>
    <mergeCell ref="DX385:DX386"/>
    <mergeCell ref="DY385:DY386"/>
    <mergeCell ref="EE385:EE386"/>
    <mergeCell ref="EF385:EF386"/>
    <mergeCell ref="EG385:EG386"/>
    <mergeCell ref="B145:F202"/>
    <mergeCell ref="H145:V146"/>
    <mergeCell ref="Y145:AF146"/>
    <mergeCell ref="AH145:AO146"/>
    <mergeCell ref="AQ145:AX146"/>
    <mergeCell ref="AZ145:BG146"/>
    <mergeCell ref="BI145:BP146"/>
    <mergeCell ref="BR145:BY146"/>
    <mergeCell ref="CA145:CH146"/>
    <mergeCell ref="CJ145:CQ146"/>
    <mergeCell ref="CS145:CZ146"/>
    <mergeCell ref="DB145:DI146"/>
    <mergeCell ref="DK145:DR146"/>
    <mergeCell ref="DT145:EA146"/>
    <mergeCell ref="EC145:EJ146"/>
    <mergeCell ref="EL145:ES146"/>
    <mergeCell ref="EU145:FB146"/>
    <mergeCell ref="H150:H151"/>
    <mergeCell ref="I150:I151"/>
    <mergeCell ref="J150:J151"/>
    <mergeCell ref="K150:K151"/>
    <mergeCell ref="M150:M151"/>
    <mergeCell ref="N150:N151"/>
    <mergeCell ref="O150:O151"/>
    <mergeCell ref="P150:P151"/>
    <mergeCell ref="AA150:AA151"/>
    <mergeCell ref="AB150:AB151"/>
    <mergeCell ref="AC150:AC151"/>
    <mergeCell ref="AD150:AD151"/>
    <mergeCell ref="AJ150:AJ151"/>
    <mergeCell ref="AK150:AK151"/>
    <mergeCell ref="AL150:AL151"/>
    <mergeCell ref="FD145:FK146"/>
    <mergeCell ref="H148:K149"/>
    <mergeCell ref="M148:P149"/>
    <mergeCell ref="AA148:AD149"/>
    <mergeCell ref="AJ148:AM149"/>
    <mergeCell ref="AS148:AV149"/>
    <mergeCell ref="BB148:BE149"/>
    <mergeCell ref="BK148:BN149"/>
    <mergeCell ref="BT148:BW149"/>
    <mergeCell ref="CC148:CF149"/>
    <mergeCell ref="CL148:CO149"/>
    <mergeCell ref="CU148:CX149"/>
    <mergeCell ref="DD148:DG149"/>
    <mergeCell ref="DM148:DP149"/>
    <mergeCell ref="DV148:DY149"/>
    <mergeCell ref="EE148:EH149"/>
    <mergeCell ref="EN148:EQ149"/>
    <mergeCell ref="EW148:EZ149"/>
    <mergeCell ref="FF148:FI149"/>
    <mergeCell ref="AM150:AM151"/>
    <mergeCell ref="AS150:AS151"/>
    <mergeCell ref="AT150:AT151"/>
    <mergeCell ref="AU150:AU151"/>
    <mergeCell ref="AV150:AV151"/>
    <mergeCell ref="BB150:BB151"/>
    <mergeCell ref="BC150:BC151"/>
    <mergeCell ref="BD150:BD151"/>
    <mergeCell ref="BE150:BE151"/>
    <mergeCell ref="BK150:BK151"/>
    <mergeCell ref="BL150:BL151"/>
    <mergeCell ref="BM150:BM151"/>
    <mergeCell ref="BN150:BN151"/>
    <mergeCell ref="BT150:BT151"/>
    <mergeCell ref="BU150:BU151"/>
    <mergeCell ref="BV150:BV151"/>
    <mergeCell ref="BW150:BW151"/>
    <mergeCell ref="EF150:EF151"/>
    <mergeCell ref="EG150:EG151"/>
    <mergeCell ref="EH150:EH151"/>
    <mergeCell ref="EN150:EN151"/>
    <mergeCell ref="EO150:EO151"/>
    <mergeCell ref="EP150:EP151"/>
    <mergeCell ref="EQ150:EQ151"/>
    <mergeCell ref="EW150:EW151"/>
    <mergeCell ref="EX150:EX151"/>
    <mergeCell ref="CC150:CC151"/>
    <mergeCell ref="CD150:CD151"/>
    <mergeCell ref="CE150:CE151"/>
    <mergeCell ref="CF150:CF151"/>
    <mergeCell ref="CL150:CL151"/>
    <mergeCell ref="CM150:CM151"/>
    <mergeCell ref="CN150:CN151"/>
    <mergeCell ref="CO150:CO151"/>
    <mergeCell ref="CU150:CU151"/>
    <mergeCell ref="CV150:CV151"/>
    <mergeCell ref="CW150:CW151"/>
    <mergeCell ref="CX150:CX151"/>
    <mergeCell ref="DD150:DD151"/>
    <mergeCell ref="DE150:DE151"/>
    <mergeCell ref="DF150:DF151"/>
    <mergeCell ref="DG150:DG151"/>
    <mergeCell ref="DM150:DM151"/>
    <mergeCell ref="EY150:EY151"/>
    <mergeCell ref="EZ150:EZ151"/>
    <mergeCell ref="FF150:FF151"/>
    <mergeCell ref="FG150:FG151"/>
    <mergeCell ref="FH150:FH151"/>
    <mergeCell ref="FI150:FI151"/>
    <mergeCell ref="H161:K162"/>
    <mergeCell ref="M161:P162"/>
    <mergeCell ref="AA161:AD162"/>
    <mergeCell ref="AJ161:AM162"/>
    <mergeCell ref="AS161:AV162"/>
    <mergeCell ref="BB161:BE162"/>
    <mergeCell ref="BK161:BN162"/>
    <mergeCell ref="BT161:BW162"/>
    <mergeCell ref="CC161:CF162"/>
    <mergeCell ref="CL161:CO162"/>
    <mergeCell ref="CU161:CX162"/>
    <mergeCell ref="DD161:DG162"/>
    <mergeCell ref="DM161:DP162"/>
    <mergeCell ref="DV161:DY162"/>
    <mergeCell ref="EE161:EH162"/>
    <mergeCell ref="EN161:EQ162"/>
    <mergeCell ref="EW161:EZ162"/>
    <mergeCell ref="FF161:FI162"/>
    <mergeCell ref="DN150:DN151"/>
    <mergeCell ref="DO150:DO151"/>
    <mergeCell ref="DP150:DP151"/>
    <mergeCell ref="DV150:DV151"/>
    <mergeCell ref="DW150:DW151"/>
    <mergeCell ref="DX150:DX151"/>
    <mergeCell ref="DY150:DY151"/>
    <mergeCell ref="EE150:EE151"/>
    <mergeCell ref="H163:H164"/>
    <mergeCell ref="I163:I164"/>
    <mergeCell ref="J163:J164"/>
    <mergeCell ref="K163:K164"/>
    <mergeCell ref="M163:M164"/>
    <mergeCell ref="N163:N164"/>
    <mergeCell ref="O163:O164"/>
    <mergeCell ref="P163:P164"/>
    <mergeCell ref="AA163:AA164"/>
    <mergeCell ref="AB163:AB164"/>
    <mergeCell ref="AC163:AC164"/>
    <mergeCell ref="AD163:AD164"/>
    <mergeCell ref="AJ163:AJ164"/>
    <mergeCell ref="AK163:AK164"/>
    <mergeCell ref="AL163:AL164"/>
    <mergeCell ref="AM163:AM164"/>
    <mergeCell ref="AS163:AS164"/>
    <mergeCell ref="AT163:AT164"/>
    <mergeCell ref="AU163:AU164"/>
    <mergeCell ref="AV163:AV164"/>
    <mergeCell ref="BB163:BB164"/>
    <mergeCell ref="BC163:BC164"/>
    <mergeCell ref="BD163:BD164"/>
    <mergeCell ref="BE163:BE164"/>
    <mergeCell ref="BK163:BK164"/>
    <mergeCell ref="BL163:BL164"/>
    <mergeCell ref="BM163:BM164"/>
    <mergeCell ref="BN163:BN164"/>
    <mergeCell ref="BT163:BT164"/>
    <mergeCell ref="BU163:BU164"/>
    <mergeCell ref="BV163:BV164"/>
    <mergeCell ref="BW163:BW164"/>
    <mergeCell ref="CC163:CC164"/>
    <mergeCell ref="CD163:CD164"/>
    <mergeCell ref="EG163:EG164"/>
    <mergeCell ref="EH163:EH164"/>
    <mergeCell ref="EN163:EN164"/>
    <mergeCell ref="EO163:EO164"/>
    <mergeCell ref="EP163:EP164"/>
    <mergeCell ref="EQ163:EQ164"/>
    <mergeCell ref="EW163:EW164"/>
    <mergeCell ref="EX163:EX164"/>
    <mergeCell ref="EY163:EY164"/>
    <mergeCell ref="EZ163:EZ164"/>
    <mergeCell ref="CE163:CE164"/>
    <mergeCell ref="CF163:CF164"/>
    <mergeCell ref="CL163:CL164"/>
    <mergeCell ref="CM163:CM164"/>
    <mergeCell ref="CN163:CN164"/>
    <mergeCell ref="CO163:CO164"/>
    <mergeCell ref="CU163:CU164"/>
    <mergeCell ref="CV163:CV164"/>
    <mergeCell ref="CW163:CW164"/>
    <mergeCell ref="CX163:CX164"/>
    <mergeCell ref="DD163:DD164"/>
    <mergeCell ref="DE163:DE164"/>
    <mergeCell ref="DF163:DF164"/>
    <mergeCell ref="DG163:DG164"/>
    <mergeCell ref="DM163:DM164"/>
    <mergeCell ref="DN163:DN164"/>
    <mergeCell ref="DO163:DO164"/>
    <mergeCell ref="BW177:BW178"/>
    <mergeCell ref="DM177:DP178"/>
    <mergeCell ref="AJ177:AM178"/>
    <mergeCell ref="EG177:EG178"/>
    <mergeCell ref="EH177:EH178"/>
    <mergeCell ref="FF163:FF164"/>
    <mergeCell ref="FG163:FG164"/>
    <mergeCell ref="FH163:FH164"/>
    <mergeCell ref="FI163:FI164"/>
    <mergeCell ref="CC173:CF174"/>
    <mergeCell ref="CL173:CO174"/>
    <mergeCell ref="DD173:DG174"/>
    <mergeCell ref="EN173:EQ174"/>
    <mergeCell ref="EW173:EZ174"/>
    <mergeCell ref="H174:K175"/>
    <mergeCell ref="M174:P175"/>
    <mergeCell ref="BK175:BN176"/>
    <mergeCell ref="BT175:BW176"/>
    <mergeCell ref="CC175:CC176"/>
    <mergeCell ref="CD175:CD176"/>
    <mergeCell ref="CE175:CE176"/>
    <mergeCell ref="CF175:CF176"/>
    <mergeCell ref="CL175:CL176"/>
    <mergeCell ref="CM175:CM176"/>
    <mergeCell ref="CN175:CN176"/>
    <mergeCell ref="CO175:CO176"/>
    <mergeCell ref="DD175:DD176"/>
    <mergeCell ref="DE175:DE176"/>
    <mergeCell ref="DF175:DF176"/>
    <mergeCell ref="DG175:DG176"/>
    <mergeCell ref="EE175:EH176"/>
    <mergeCell ref="EN175:EN176"/>
    <mergeCell ref="H176:H177"/>
    <mergeCell ref="I176:I177"/>
    <mergeCell ref="J176:J177"/>
    <mergeCell ref="K176:K177"/>
    <mergeCell ref="M176:M177"/>
    <mergeCell ref="N176:N177"/>
    <mergeCell ref="O176:O177"/>
    <mergeCell ref="P176:P177"/>
    <mergeCell ref="AS176:AV177"/>
    <mergeCell ref="BB177:BE178"/>
    <mergeCell ref="BK177:BK178"/>
    <mergeCell ref="BL177:BL178"/>
    <mergeCell ref="BM177:BM178"/>
    <mergeCell ref="BN177:BN178"/>
    <mergeCell ref="BT177:BT178"/>
    <mergeCell ref="BU177:BU178"/>
    <mergeCell ref="BV177:BV178"/>
    <mergeCell ref="AA173:AD174"/>
    <mergeCell ref="AA175:AA176"/>
    <mergeCell ref="AB175:AB176"/>
    <mergeCell ref="AC175:AC176"/>
    <mergeCell ref="AD175:AD176"/>
    <mergeCell ref="CU177:CX178"/>
    <mergeCell ref="CU179:CU180"/>
    <mergeCell ref="CV179:CV180"/>
    <mergeCell ref="CW179:CW180"/>
    <mergeCell ref="CX179:CX180"/>
    <mergeCell ref="DV173:DY174"/>
    <mergeCell ref="DV175:DV176"/>
    <mergeCell ref="DW175:DW176"/>
    <mergeCell ref="DX175:DX176"/>
    <mergeCell ref="DY175:DY176"/>
    <mergeCell ref="EE177:EE178"/>
    <mergeCell ref="EF177:EF178"/>
    <mergeCell ref="AS178:AS179"/>
    <mergeCell ref="AT178:AT179"/>
    <mergeCell ref="AU178:AU179"/>
    <mergeCell ref="AV178:AV179"/>
    <mergeCell ref="BB179:BB180"/>
    <mergeCell ref="BC179:BC180"/>
    <mergeCell ref="BD179:BD180"/>
    <mergeCell ref="BE179:BE180"/>
    <mergeCell ref="DM179:DM180"/>
    <mergeCell ref="DN179:DN180"/>
    <mergeCell ref="DO179:DO180"/>
    <mergeCell ref="DP179:DP180"/>
    <mergeCell ref="AL179:AL180"/>
    <mergeCell ref="AK179:AK180"/>
    <mergeCell ref="AJ179:AJ180"/>
    <mergeCell ref="B86:F143"/>
    <mergeCell ref="H86:V87"/>
    <mergeCell ref="Y86:AF87"/>
    <mergeCell ref="AH86:AO87"/>
    <mergeCell ref="AQ86:AX87"/>
    <mergeCell ref="AZ86:BG87"/>
    <mergeCell ref="BI86:BP87"/>
    <mergeCell ref="BR86:BY87"/>
    <mergeCell ref="CA86:CH87"/>
    <mergeCell ref="CJ86:CQ87"/>
    <mergeCell ref="CS86:CZ87"/>
    <mergeCell ref="DB86:DI87"/>
    <mergeCell ref="DK86:DR87"/>
    <mergeCell ref="DT86:EA87"/>
    <mergeCell ref="EC86:EJ87"/>
    <mergeCell ref="EL86:ES87"/>
    <mergeCell ref="EU86:FB87"/>
    <mergeCell ref="H91:H92"/>
    <mergeCell ref="I91:I92"/>
    <mergeCell ref="J91:J92"/>
    <mergeCell ref="K91:K92"/>
    <mergeCell ref="M91:M92"/>
    <mergeCell ref="N91:N92"/>
    <mergeCell ref="O91:O92"/>
    <mergeCell ref="P91:P92"/>
    <mergeCell ref="AA91:AA92"/>
    <mergeCell ref="AB91:AB92"/>
    <mergeCell ref="AC91:AC92"/>
    <mergeCell ref="AD91:AD92"/>
    <mergeCell ref="AJ91:AJ92"/>
    <mergeCell ref="AK91:AK92"/>
    <mergeCell ref="AL91:AL92"/>
    <mergeCell ref="FD86:FK87"/>
    <mergeCell ref="H89:K90"/>
    <mergeCell ref="M89:P90"/>
    <mergeCell ref="AA89:AD90"/>
    <mergeCell ref="AJ89:AM90"/>
    <mergeCell ref="AS89:AV90"/>
    <mergeCell ref="BB89:BE90"/>
    <mergeCell ref="BK89:BN90"/>
    <mergeCell ref="BT89:BW90"/>
    <mergeCell ref="CC89:CF90"/>
    <mergeCell ref="CL89:CO90"/>
    <mergeCell ref="CU89:CX90"/>
    <mergeCell ref="DD89:DG90"/>
    <mergeCell ref="DM89:DP90"/>
    <mergeCell ref="DV89:DY90"/>
    <mergeCell ref="EE89:EH90"/>
    <mergeCell ref="EN89:EQ90"/>
    <mergeCell ref="EW89:EZ90"/>
    <mergeCell ref="FF89:FI90"/>
    <mergeCell ref="AM91:AM92"/>
    <mergeCell ref="AS91:AS92"/>
    <mergeCell ref="AT91:AT92"/>
    <mergeCell ref="AU91:AU92"/>
    <mergeCell ref="AV91:AV92"/>
    <mergeCell ref="BB91:BB92"/>
    <mergeCell ref="BC91:BC92"/>
    <mergeCell ref="BD91:BD92"/>
    <mergeCell ref="BE91:BE92"/>
    <mergeCell ref="BK91:BK92"/>
    <mergeCell ref="BL91:BL92"/>
    <mergeCell ref="BM91:BM92"/>
    <mergeCell ref="BN91:BN92"/>
    <mergeCell ref="BT91:BT92"/>
    <mergeCell ref="BU91:BU92"/>
    <mergeCell ref="BV91:BV92"/>
    <mergeCell ref="BW91:BW92"/>
    <mergeCell ref="EF91:EF92"/>
    <mergeCell ref="EG91:EG92"/>
    <mergeCell ref="EH91:EH92"/>
    <mergeCell ref="EN91:EN92"/>
    <mergeCell ref="EO91:EO92"/>
    <mergeCell ref="EP91:EP92"/>
    <mergeCell ref="EQ91:EQ92"/>
    <mergeCell ref="EW91:EW92"/>
    <mergeCell ref="EX91:EX92"/>
    <mergeCell ref="CC91:CC92"/>
    <mergeCell ref="CD91:CD92"/>
    <mergeCell ref="CE91:CE92"/>
    <mergeCell ref="CF91:CF92"/>
    <mergeCell ref="CL91:CL92"/>
    <mergeCell ref="CM91:CM92"/>
    <mergeCell ref="CN91:CN92"/>
    <mergeCell ref="CO91:CO92"/>
    <mergeCell ref="CU91:CU92"/>
    <mergeCell ref="CV91:CV92"/>
    <mergeCell ref="CW91:CW92"/>
    <mergeCell ref="CX91:CX92"/>
    <mergeCell ref="DD91:DD92"/>
    <mergeCell ref="DE91:DE92"/>
    <mergeCell ref="DF91:DF92"/>
    <mergeCell ref="DG91:DG92"/>
    <mergeCell ref="DM91:DM92"/>
    <mergeCell ref="EY91:EY92"/>
    <mergeCell ref="EZ91:EZ92"/>
    <mergeCell ref="FF91:FF92"/>
    <mergeCell ref="FG91:FG92"/>
    <mergeCell ref="FH91:FH92"/>
    <mergeCell ref="FI91:FI92"/>
    <mergeCell ref="H102:K103"/>
    <mergeCell ref="M102:P103"/>
    <mergeCell ref="AA102:AD103"/>
    <mergeCell ref="AJ102:AM103"/>
    <mergeCell ref="AS102:AV103"/>
    <mergeCell ref="BB102:BE103"/>
    <mergeCell ref="BK102:BN103"/>
    <mergeCell ref="BT102:BW103"/>
    <mergeCell ref="CC102:CF103"/>
    <mergeCell ref="CL102:CO103"/>
    <mergeCell ref="CU102:CX103"/>
    <mergeCell ref="DD102:DG103"/>
    <mergeCell ref="DM102:DP103"/>
    <mergeCell ref="DV102:DY103"/>
    <mergeCell ref="EE102:EH103"/>
    <mergeCell ref="EN102:EQ103"/>
    <mergeCell ref="EW102:EZ103"/>
    <mergeCell ref="FF102:FI103"/>
    <mergeCell ref="DN91:DN92"/>
    <mergeCell ref="DO91:DO92"/>
    <mergeCell ref="DP91:DP92"/>
    <mergeCell ref="DV91:DV92"/>
    <mergeCell ref="DW91:DW92"/>
    <mergeCell ref="DX91:DX92"/>
    <mergeCell ref="DY91:DY92"/>
    <mergeCell ref="EE91:EE92"/>
    <mergeCell ref="H104:H105"/>
    <mergeCell ref="I104:I105"/>
    <mergeCell ref="J104:J105"/>
    <mergeCell ref="K104:K105"/>
    <mergeCell ref="M104:M105"/>
    <mergeCell ref="N104:N105"/>
    <mergeCell ref="O104:O105"/>
    <mergeCell ref="P104:P105"/>
    <mergeCell ref="AA104:AA105"/>
    <mergeCell ref="AB104:AB105"/>
    <mergeCell ref="AC104:AC105"/>
    <mergeCell ref="AD104:AD105"/>
    <mergeCell ref="AJ104:AJ105"/>
    <mergeCell ref="AK104:AK105"/>
    <mergeCell ref="AL104:AL105"/>
    <mergeCell ref="AM104:AM105"/>
    <mergeCell ref="AS104:AS105"/>
    <mergeCell ref="AT104:AT105"/>
    <mergeCell ref="AU104:AU105"/>
    <mergeCell ref="AV104:AV105"/>
    <mergeCell ref="BB104:BB105"/>
    <mergeCell ref="BC104:BC105"/>
    <mergeCell ref="BD104:BD105"/>
    <mergeCell ref="BE104:BE105"/>
    <mergeCell ref="BK104:BK105"/>
    <mergeCell ref="BL104:BL105"/>
    <mergeCell ref="BM104:BM105"/>
    <mergeCell ref="BN104:BN105"/>
    <mergeCell ref="BT104:BT105"/>
    <mergeCell ref="BU104:BU105"/>
    <mergeCell ref="BV104:BV105"/>
    <mergeCell ref="BW104:BW105"/>
    <mergeCell ref="CC104:CC105"/>
    <mergeCell ref="CD104:CD105"/>
    <mergeCell ref="CE104:CE105"/>
    <mergeCell ref="CF104:CF105"/>
    <mergeCell ref="CL104:CL105"/>
    <mergeCell ref="CM104:CM105"/>
    <mergeCell ref="CN104:CN105"/>
    <mergeCell ref="CO104:CO105"/>
    <mergeCell ref="CU104:CU105"/>
    <mergeCell ref="CV104:CV105"/>
    <mergeCell ref="CW104:CW105"/>
    <mergeCell ref="CX104:CX105"/>
    <mergeCell ref="DD104:DD105"/>
    <mergeCell ref="DE104:DE105"/>
    <mergeCell ref="DF104:DF105"/>
    <mergeCell ref="DG104:DG105"/>
    <mergeCell ref="DM104:DM105"/>
    <mergeCell ref="DN104:DN105"/>
    <mergeCell ref="DO104:DO105"/>
    <mergeCell ref="DP104:DP105"/>
    <mergeCell ref="DV104:DV105"/>
    <mergeCell ref="DW104:DW105"/>
    <mergeCell ref="DX104:DX105"/>
    <mergeCell ref="DY104:DY105"/>
    <mergeCell ref="EE104:EE105"/>
    <mergeCell ref="EF104:EF105"/>
    <mergeCell ref="EG104:EG105"/>
    <mergeCell ref="EH104:EH105"/>
    <mergeCell ref="EN104:EN105"/>
    <mergeCell ref="EO104:EO105"/>
    <mergeCell ref="EP104:EP105"/>
    <mergeCell ref="EQ104:EQ105"/>
    <mergeCell ref="EW104:EW105"/>
    <mergeCell ref="EX104:EX105"/>
    <mergeCell ref="EY104:EY105"/>
    <mergeCell ref="EZ104:EZ105"/>
    <mergeCell ref="FF104:FF105"/>
    <mergeCell ref="FG104:FG105"/>
    <mergeCell ref="FH104:FH105"/>
    <mergeCell ref="FI104:FI105"/>
    <mergeCell ref="AA114:AD115"/>
    <mergeCell ref="CC114:CF115"/>
    <mergeCell ref="CL114:CO115"/>
    <mergeCell ref="DD114:DG115"/>
    <mergeCell ref="DV114:DY115"/>
    <mergeCell ref="EN114:EQ115"/>
    <mergeCell ref="EW114:EZ115"/>
    <mergeCell ref="H115:K116"/>
    <mergeCell ref="M115:P116"/>
    <mergeCell ref="AA116:AA117"/>
    <mergeCell ref="AB116:AB117"/>
    <mergeCell ref="AC116:AC117"/>
    <mergeCell ref="AD116:AD117"/>
    <mergeCell ref="BK116:BN117"/>
    <mergeCell ref="BT116:BW117"/>
    <mergeCell ref="CC116:CC117"/>
    <mergeCell ref="CD116:CD117"/>
    <mergeCell ref="CE116:CE117"/>
    <mergeCell ref="CF116:CF117"/>
    <mergeCell ref="CL116:CL117"/>
    <mergeCell ref="CM116:CM117"/>
    <mergeCell ref="CN116:CN117"/>
    <mergeCell ref="CO116:CO117"/>
    <mergeCell ref="DD116:DD117"/>
    <mergeCell ref="DE116:DE117"/>
    <mergeCell ref="DF116:DF117"/>
    <mergeCell ref="DG116:DG117"/>
    <mergeCell ref="DV116:DV117"/>
    <mergeCell ref="DW116:DW117"/>
    <mergeCell ref="DX116:DX117"/>
    <mergeCell ref="DY116:DY117"/>
    <mergeCell ref="EE116:EH117"/>
    <mergeCell ref="EN116:EN117"/>
    <mergeCell ref="EO116:EO117"/>
    <mergeCell ref="EP116:EP117"/>
    <mergeCell ref="EQ116:EQ117"/>
    <mergeCell ref="EW116:EW117"/>
    <mergeCell ref="EX116:EX117"/>
    <mergeCell ref="EY116:EY117"/>
    <mergeCell ref="EZ116:EZ117"/>
    <mergeCell ref="H117:H118"/>
    <mergeCell ref="I117:I118"/>
    <mergeCell ref="J117:J118"/>
    <mergeCell ref="K117:K118"/>
    <mergeCell ref="M117:M118"/>
    <mergeCell ref="N117:N118"/>
    <mergeCell ref="O117:O118"/>
    <mergeCell ref="P117:P118"/>
    <mergeCell ref="AS117:AV118"/>
    <mergeCell ref="AJ118:AM119"/>
    <mergeCell ref="BB118:BE119"/>
    <mergeCell ref="BK118:BK119"/>
    <mergeCell ref="BL118:BL119"/>
    <mergeCell ref="BM118:BM119"/>
    <mergeCell ref="BN118:BN119"/>
    <mergeCell ref="BT118:BT119"/>
    <mergeCell ref="BU118:BU119"/>
    <mergeCell ref="BV118:BV119"/>
    <mergeCell ref="BW118:BW119"/>
    <mergeCell ref="CU118:CX119"/>
    <mergeCell ref="DM118:DP119"/>
    <mergeCell ref="EE118:EE119"/>
    <mergeCell ref="EF118:EF119"/>
    <mergeCell ref="EG118:EG119"/>
    <mergeCell ref="EH118:EH119"/>
    <mergeCell ref="AS119:AS120"/>
    <mergeCell ref="AT119:AT120"/>
    <mergeCell ref="AU119:AU120"/>
    <mergeCell ref="AV119:AV120"/>
    <mergeCell ref="AJ120:AJ121"/>
    <mergeCell ref="AK120:AK121"/>
    <mergeCell ref="AL120:AL121"/>
    <mergeCell ref="AM120:AM121"/>
    <mergeCell ref="BB120:BB121"/>
    <mergeCell ref="BC120:BC121"/>
    <mergeCell ref="BD120:BD121"/>
    <mergeCell ref="BE120:BE121"/>
    <mergeCell ref="CU120:CU121"/>
    <mergeCell ref="CV120:CV121"/>
    <mergeCell ref="CW120:CW121"/>
    <mergeCell ref="CX120:CX121"/>
    <mergeCell ref="DM120:DM121"/>
    <mergeCell ref="DN120:DN121"/>
    <mergeCell ref="DO120:DO121"/>
    <mergeCell ref="DP120:DP121"/>
    <mergeCell ref="DK1055:DR1056"/>
    <mergeCell ref="DM1058:DP1059"/>
    <mergeCell ref="DM1060:DM1061"/>
    <mergeCell ref="DN1060:DN1061"/>
    <mergeCell ref="DO1060:DO1061"/>
    <mergeCell ref="DP1060:DP1061"/>
    <mergeCell ref="DM1071:DP1072"/>
    <mergeCell ref="DM1073:DM1074"/>
    <mergeCell ref="DN1073:DN1074"/>
    <mergeCell ref="DO1073:DO1074"/>
    <mergeCell ref="DP1073:DP1074"/>
    <mergeCell ref="DM1087:DP1088"/>
    <mergeCell ref="DM1089:DM1090"/>
    <mergeCell ref="DN1089:DN1090"/>
    <mergeCell ref="DO1089:DO1090"/>
    <mergeCell ref="DP1089:DP1090"/>
    <mergeCell ref="FF120:FI121"/>
    <mergeCell ref="FH122:FH123"/>
    <mergeCell ref="EW175:EW176"/>
    <mergeCell ref="EX175:EX176"/>
    <mergeCell ref="EY175:EY176"/>
    <mergeCell ref="EZ175:EZ176"/>
    <mergeCell ref="EO175:EO176"/>
    <mergeCell ref="EP175:EP176"/>
    <mergeCell ref="EQ175:EQ176"/>
    <mergeCell ref="DP163:DP164"/>
    <mergeCell ref="DV163:DV164"/>
    <mergeCell ref="DW163:DW164"/>
    <mergeCell ref="DX163:DX164"/>
    <mergeCell ref="DY163:DY164"/>
    <mergeCell ref="EE163:EE164"/>
    <mergeCell ref="EF163:EF164"/>
    <mergeCell ref="B27:F84"/>
    <mergeCell ref="H27:V28"/>
    <mergeCell ref="Y27:AF28"/>
    <mergeCell ref="AH27:AO28"/>
    <mergeCell ref="AQ27:AX28"/>
    <mergeCell ref="AZ27:BG28"/>
    <mergeCell ref="BI27:BP28"/>
    <mergeCell ref="BR27:BY28"/>
    <mergeCell ref="CA27:CH28"/>
    <mergeCell ref="CJ27:CQ28"/>
    <mergeCell ref="CS27:CZ28"/>
    <mergeCell ref="DB27:DI28"/>
    <mergeCell ref="DK27:DR28"/>
    <mergeCell ref="DT27:EA28"/>
    <mergeCell ref="EC27:EJ28"/>
    <mergeCell ref="EL27:ES28"/>
    <mergeCell ref="EU27:FB28"/>
    <mergeCell ref="H32:H33"/>
    <mergeCell ref="I32:I33"/>
    <mergeCell ref="J32:J33"/>
    <mergeCell ref="K32:K33"/>
    <mergeCell ref="M32:M33"/>
    <mergeCell ref="N32:N33"/>
    <mergeCell ref="O32:O33"/>
    <mergeCell ref="P32:P33"/>
    <mergeCell ref="AA32:AA33"/>
    <mergeCell ref="AB32:AB33"/>
    <mergeCell ref="AC32:AC33"/>
    <mergeCell ref="AD32:AD33"/>
    <mergeCell ref="AJ32:AJ33"/>
    <mergeCell ref="AK32:AK33"/>
    <mergeCell ref="AL32:AL33"/>
    <mergeCell ref="FD27:FK28"/>
    <mergeCell ref="H30:K31"/>
    <mergeCell ref="M30:P31"/>
    <mergeCell ref="AA30:AD31"/>
    <mergeCell ref="AJ30:AM31"/>
    <mergeCell ref="AS30:AV31"/>
    <mergeCell ref="BB30:BE31"/>
    <mergeCell ref="BK30:BN31"/>
    <mergeCell ref="BT30:BW31"/>
    <mergeCell ref="CC30:CF31"/>
    <mergeCell ref="CL30:CO31"/>
    <mergeCell ref="CU30:CX31"/>
    <mergeCell ref="DD30:DG31"/>
    <mergeCell ref="DM30:DP31"/>
    <mergeCell ref="DV30:DY31"/>
    <mergeCell ref="EE30:EH31"/>
    <mergeCell ref="EN30:EQ31"/>
    <mergeCell ref="EW30:EZ31"/>
    <mergeCell ref="FF30:FI31"/>
    <mergeCell ref="AM32:AM33"/>
    <mergeCell ref="AS32:AS33"/>
    <mergeCell ref="AT32:AT33"/>
    <mergeCell ref="AU32:AU33"/>
    <mergeCell ref="AV32:AV33"/>
    <mergeCell ref="BB32:BB33"/>
    <mergeCell ref="BC32:BC33"/>
    <mergeCell ref="BD32:BD33"/>
    <mergeCell ref="BE32:BE33"/>
    <mergeCell ref="BK32:BK33"/>
    <mergeCell ref="BL32:BL33"/>
    <mergeCell ref="BM32:BM33"/>
    <mergeCell ref="BN32:BN33"/>
    <mergeCell ref="BT32:BT33"/>
    <mergeCell ref="BU32:BU33"/>
    <mergeCell ref="BV32:BV33"/>
    <mergeCell ref="BW32:BW33"/>
    <mergeCell ref="EF32:EF33"/>
    <mergeCell ref="EG32:EG33"/>
    <mergeCell ref="EH32:EH33"/>
    <mergeCell ref="EN32:EN33"/>
    <mergeCell ref="EO32:EO33"/>
    <mergeCell ref="EP32:EP33"/>
    <mergeCell ref="EQ32:EQ33"/>
    <mergeCell ref="EW32:EW33"/>
    <mergeCell ref="EX32:EX33"/>
    <mergeCell ref="CC32:CC33"/>
    <mergeCell ref="CD32:CD33"/>
    <mergeCell ref="CE32:CE33"/>
    <mergeCell ref="CF32:CF33"/>
    <mergeCell ref="CL32:CL33"/>
    <mergeCell ref="CM32:CM33"/>
    <mergeCell ref="CN32:CN33"/>
    <mergeCell ref="CO32:CO33"/>
    <mergeCell ref="CU32:CU33"/>
    <mergeCell ref="CV32:CV33"/>
    <mergeCell ref="CW32:CW33"/>
    <mergeCell ref="CX32:CX33"/>
    <mergeCell ref="DD32:DD33"/>
    <mergeCell ref="DE32:DE33"/>
    <mergeCell ref="DF32:DF33"/>
    <mergeCell ref="DG32:DG33"/>
    <mergeCell ref="DM32:DM33"/>
    <mergeCell ref="EY32:EY33"/>
    <mergeCell ref="EZ32:EZ33"/>
    <mergeCell ref="FF32:FF33"/>
    <mergeCell ref="FG32:FG33"/>
    <mergeCell ref="FH32:FH33"/>
    <mergeCell ref="FI32:FI33"/>
    <mergeCell ref="H43:K44"/>
    <mergeCell ref="M43:P44"/>
    <mergeCell ref="AA43:AD44"/>
    <mergeCell ref="AJ43:AM44"/>
    <mergeCell ref="AS43:AV44"/>
    <mergeCell ref="BB43:BE44"/>
    <mergeCell ref="BK43:BN44"/>
    <mergeCell ref="BT43:BW44"/>
    <mergeCell ref="CC43:CF44"/>
    <mergeCell ref="CL43:CO44"/>
    <mergeCell ref="CU43:CX44"/>
    <mergeCell ref="DD43:DG44"/>
    <mergeCell ref="DM43:DP44"/>
    <mergeCell ref="DV43:DY44"/>
    <mergeCell ref="EE43:EH44"/>
    <mergeCell ref="EN43:EQ44"/>
    <mergeCell ref="EW43:EZ44"/>
    <mergeCell ref="FF43:FI44"/>
    <mergeCell ref="DN32:DN33"/>
    <mergeCell ref="DO32:DO33"/>
    <mergeCell ref="DP32:DP33"/>
    <mergeCell ref="DV32:DV33"/>
    <mergeCell ref="DW32:DW33"/>
    <mergeCell ref="DX32:DX33"/>
    <mergeCell ref="DY32:DY33"/>
    <mergeCell ref="EE32:EE33"/>
    <mergeCell ref="H45:H46"/>
    <mergeCell ref="I45:I46"/>
    <mergeCell ref="J45:J46"/>
    <mergeCell ref="K45:K46"/>
    <mergeCell ref="M45:M46"/>
    <mergeCell ref="N45:N46"/>
    <mergeCell ref="O45:O46"/>
    <mergeCell ref="P45:P46"/>
    <mergeCell ref="AA45:AA46"/>
    <mergeCell ref="AB45:AB46"/>
    <mergeCell ref="AC45:AC46"/>
    <mergeCell ref="AD45:AD46"/>
    <mergeCell ref="AJ45:AJ46"/>
    <mergeCell ref="AK45:AK46"/>
    <mergeCell ref="AL45:AL46"/>
    <mergeCell ref="AM45:AM46"/>
    <mergeCell ref="AS45:AS46"/>
    <mergeCell ref="DO45:DO46"/>
    <mergeCell ref="AT45:AT46"/>
    <mergeCell ref="AU45:AU46"/>
    <mergeCell ref="AV45:AV46"/>
    <mergeCell ref="BB45:BB46"/>
    <mergeCell ref="BC45:BC46"/>
    <mergeCell ref="BD45:BD46"/>
    <mergeCell ref="BE45:BE46"/>
    <mergeCell ref="BK45:BK46"/>
    <mergeCell ref="BL45:BL46"/>
    <mergeCell ref="BM45:BM46"/>
    <mergeCell ref="BN45:BN46"/>
    <mergeCell ref="BT45:BT46"/>
    <mergeCell ref="BU45:BU46"/>
    <mergeCell ref="BV45:BV46"/>
    <mergeCell ref="BW45:BW46"/>
    <mergeCell ref="CC45:CC46"/>
    <mergeCell ref="CD45:CD46"/>
    <mergeCell ref="DV45:DV46"/>
    <mergeCell ref="DW45:DW46"/>
    <mergeCell ref="DX45:DX46"/>
    <mergeCell ref="DY45:DY46"/>
    <mergeCell ref="EE45:EE46"/>
    <mergeCell ref="EF45:EF46"/>
    <mergeCell ref="EG45:EG46"/>
    <mergeCell ref="EH45:EH46"/>
    <mergeCell ref="EN45:EN46"/>
    <mergeCell ref="EO45:EO46"/>
    <mergeCell ref="EP45:EP46"/>
    <mergeCell ref="EQ45:EQ46"/>
    <mergeCell ref="EW45:EW46"/>
    <mergeCell ref="EX45:EX46"/>
    <mergeCell ref="EY45:EY46"/>
    <mergeCell ref="EZ45:EZ46"/>
    <mergeCell ref="CE45:CE46"/>
    <mergeCell ref="CF45:CF46"/>
    <mergeCell ref="CL45:CL46"/>
    <mergeCell ref="CM45:CM46"/>
    <mergeCell ref="CN45:CN46"/>
    <mergeCell ref="CO45:CO46"/>
    <mergeCell ref="CU45:CU46"/>
    <mergeCell ref="CV45:CV46"/>
    <mergeCell ref="CW45:CW46"/>
    <mergeCell ref="CX45:CX46"/>
    <mergeCell ref="DD45:DD46"/>
    <mergeCell ref="DE45:DE46"/>
    <mergeCell ref="DF45:DF46"/>
    <mergeCell ref="DG45:DG46"/>
    <mergeCell ref="DM45:DM46"/>
    <mergeCell ref="DN45:DN46"/>
    <mergeCell ref="FF45:FF46"/>
    <mergeCell ref="FG45:FG46"/>
    <mergeCell ref="FH45:FH46"/>
    <mergeCell ref="FI45:FI46"/>
    <mergeCell ref="AA55:AD56"/>
    <mergeCell ref="CC55:CF56"/>
    <mergeCell ref="CL55:CO56"/>
    <mergeCell ref="DD55:DG56"/>
    <mergeCell ref="DV55:DY56"/>
    <mergeCell ref="EN55:EQ56"/>
    <mergeCell ref="EW55:EZ56"/>
    <mergeCell ref="H56:K57"/>
    <mergeCell ref="M56:P57"/>
    <mergeCell ref="AA57:AA58"/>
    <mergeCell ref="AB57:AB58"/>
    <mergeCell ref="AC57:AC58"/>
    <mergeCell ref="AD57:AD58"/>
    <mergeCell ref="BK57:BN58"/>
    <mergeCell ref="CC57:CC58"/>
    <mergeCell ref="CD57:CD58"/>
    <mergeCell ref="CE57:CE58"/>
    <mergeCell ref="CF57:CF58"/>
    <mergeCell ref="CL57:CL58"/>
    <mergeCell ref="CM57:CM58"/>
    <mergeCell ref="CN57:CN58"/>
    <mergeCell ref="CO57:CO58"/>
    <mergeCell ref="DD57:DD58"/>
    <mergeCell ref="DE57:DE58"/>
    <mergeCell ref="DF57:DF58"/>
    <mergeCell ref="DG57:DG58"/>
    <mergeCell ref="DV57:DV58"/>
    <mergeCell ref="DP45:DP46"/>
    <mergeCell ref="DO61:DO62"/>
    <mergeCell ref="DP61:DP62"/>
    <mergeCell ref="DW57:DW58"/>
    <mergeCell ref="DX57:DX58"/>
    <mergeCell ref="DY57:DY58"/>
    <mergeCell ref="EN57:EN58"/>
    <mergeCell ref="EO57:EO58"/>
    <mergeCell ref="EP57:EP58"/>
    <mergeCell ref="EQ57:EQ58"/>
    <mergeCell ref="EW57:EW58"/>
    <mergeCell ref="EX57:EX58"/>
    <mergeCell ref="EY57:EY58"/>
    <mergeCell ref="EZ57:EZ58"/>
    <mergeCell ref="H58:H59"/>
    <mergeCell ref="I58:I59"/>
    <mergeCell ref="J58:J59"/>
    <mergeCell ref="K58:K59"/>
    <mergeCell ref="M58:M59"/>
    <mergeCell ref="N58:N59"/>
    <mergeCell ref="O58:O59"/>
    <mergeCell ref="P58:P59"/>
    <mergeCell ref="AS58:AV59"/>
    <mergeCell ref="AJ59:AM60"/>
    <mergeCell ref="BB59:BE60"/>
    <mergeCell ref="BK59:BK60"/>
    <mergeCell ref="BL59:BL60"/>
    <mergeCell ref="BM59:BM60"/>
    <mergeCell ref="BN59:BN60"/>
    <mergeCell ref="CU59:CX60"/>
    <mergeCell ref="FF61:FI62"/>
    <mergeCell ref="FH63:FH64"/>
    <mergeCell ref="D5:D23"/>
    <mergeCell ref="BT56:BW57"/>
    <mergeCell ref="BT58:BT59"/>
    <mergeCell ref="BU58:BU59"/>
    <mergeCell ref="BV58:BV59"/>
    <mergeCell ref="BW58:BW59"/>
    <mergeCell ref="EE58:EH59"/>
    <mergeCell ref="EE60:EE61"/>
    <mergeCell ref="EF60:EF61"/>
    <mergeCell ref="EG60:EG61"/>
    <mergeCell ref="EH60:EH61"/>
    <mergeCell ref="DM59:DP60"/>
    <mergeCell ref="AS60:AS61"/>
    <mergeCell ref="AT60:AT61"/>
    <mergeCell ref="AU60:AU61"/>
    <mergeCell ref="AV60:AV61"/>
    <mergeCell ref="AJ61:AJ62"/>
    <mergeCell ref="AK61:AK62"/>
    <mergeCell ref="AL61:AL62"/>
    <mergeCell ref="AM61:AM62"/>
    <mergeCell ref="BB61:BB62"/>
    <mergeCell ref="BC61:BC62"/>
    <mergeCell ref="BD61:BD62"/>
    <mergeCell ref="BE61:BE62"/>
    <mergeCell ref="CU61:CU62"/>
    <mergeCell ref="CV61:CV62"/>
    <mergeCell ref="CW61:CW62"/>
    <mergeCell ref="CX61:CX62"/>
    <mergeCell ref="DM61:DM62"/>
    <mergeCell ref="DN61:DN62"/>
  </mergeCells>
  <hyperlinks>
    <hyperlink ref="F12" location="Andalucia_2017" tooltip="Escala autonómica Andalucía 2017" display="2017 Andalucía"/>
    <hyperlink ref="F13" location="Andalucía_2016" tooltip="Escala autonómica Andalucía 2016" display="2016 Andalucía"/>
    <hyperlink ref="G12" location="Aragón_2017" tooltip="Escala autonómica Aragón 2017" display="2017 Aragón"/>
    <hyperlink ref="G13" location="Aragón_2016" tooltip="Escala autonómica Aragón 2016" display="2016 Aragón"/>
    <hyperlink ref="E12" location="Escala_estatal_2017" tooltip="Escala estatal 2017" display="Escala_estatal_2017"/>
    <hyperlink ref="E13" location="Escala_estatal_2016" tooltip="Escala estatal 2016" display="Escala_estatal_2016"/>
    <hyperlink ref="E23" location="Escala_estatal_2006" tooltip="Escala estatal 2006" display="Escala_estatal_2006"/>
    <hyperlink ref="E22" location="Escala_estatal_2007" tooltip="Escala estatal 2007" display="Escala_estatal_2007"/>
    <hyperlink ref="E21" location="Escala_estatal_2008" tooltip="Escala estatal 2008" display="Escala_estatal_2008"/>
    <hyperlink ref="E20" location="Escala_estatal_2009" tooltip="Escala estatal 2009" display="Escala_estatal_2009"/>
    <hyperlink ref="E19" location="Escala_estatal_2010" tooltip="Escala estatal 2010" display="Escala_estatal_2010"/>
    <hyperlink ref="E18" location="Escala_estatal_2011" tooltip="Escala estatal 2011" display="Escala_estatal_2011"/>
    <hyperlink ref="E17" location="Escala_estatal_2012" tooltip="Escala estatal 2012" display="Escala_estatal_2012"/>
    <hyperlink ref="E16" location="Escala_estatal_2013" tooltip="Escala estatal 2013" display="Escala_estatal_2013"/>
    <hyperlink ref="E15" location="Escala_estatal_2014" tooltip="Escala estatal 2014" display="Escala_estatal_2014"/>
    <hyperlink ref="E14" location="Escala_estatal_2015" tooltip="Escala estatal 2015" display="Escala_estatal_2015"/>
    <hyperlink ref="F19" location="Escala_estatal_2010" tooltip="Escala estatal 2010" display="Sin escala autonómica"/>
    <hyperlink ref="G19:L19" location="Escala_estatal_2010" tooltip="Escala estatal 2010" display="Sin escala autonómica"/>
    <hyperlink ref="O19:Q19" location="Escala_estatal_2010" tooltip="Escala estatal 2010" display="Sin escala autonómica"/>
    <hyperlink ref="F20" location="Escala_estatal_2009" tooltip="Escala estatal 2009" display="Sin escala autonómica"/>
    <hyperlink ref="G20:L20" location="Escala_estatal_2009" tooltip="Escala estatal 2009" display="Sin escala autonómica"/>
    <hyperlink ref="N20:Q20" location="Escala_estatal_2009" tooltip="Escala estatal 2009" display="Sin escala autonómica"/>
    <hyperlink ref="F21" location="Escala_estatal_2008" tooltip="Escala estatal 2008" display="Sin escala autonómica"/>
    <hyperlink ref="G21:L21" location="Escala_estatal_2008" tooltip="Escala estatal 2008" display="Sin escala autonómica"/>
    <hyperlink ref="N21:Q21" location="Escala_estatal_2008" tooltip="Escala estatal 2008" display="Sin escala autonómica"/>
    <hyperlink ref="T21" location="Escala_estatal_2008" tooltip="Escala estatal 2008" display="Sin escala autonómica"/>
    <hyperlink ref="F22" location="Escala_estatal_2007" tooltip="Escala estatal 2007" display="Sin escala autonómica"/>
    <hyperlink ref="G22:L22" location="Escala_estatal_2007" tooltip="Escala estatal 2007" display="Sin escala autonómica"/>
    <hyperlink ref="N22:Q22" location="Escala_estatal_2007" tooltip="Escala estatal 2007" display="Sin escala autonómica"/>
    <hyperlink ref="T22:U22" location="Escala_estatal_2007" tooltip="Escala estatal 2007" display="Sin escala autonómica"/>
    <hyperlink ref="F23" location="Escala_estatal_2006" tooltip="Escala estatal 2006" display="Sin escala autonómica"/>
    <hyperlink ref="G23:L23" location="Escala_estatal_2006" tooltip="Escala estatal 2006" display="Sin escala autonómica"/>
    <hyperlink ref="N23:Q23" location="Escala_estatal_2006" tooltip="Escala estatal 2006" display="Sin escala autonómica"/>
    <hyperlink ref="S23:U23" location="Escala_estatal_2006" tooltip="Escala estatal 2006" display="Sin escala autonómica"/>
    <hyperlink ref="F14:F18" location="Andalucía_2016" tooltip="Escala autonómica Andalucía 2016" display="2016 Andalucía"/>
    <hyperlink ref="F14" location="Andalucía_2015" tooltip="Escala autonómica Andalucía 2015" display="2015 Andalucía"/>
    <hyperlink ref="F15" location="Andalucía_2014" tooltip="Escala autonómica Andalucía 2014" display="2014 Andalucía"/>
    <hyperlink ref="F16" location="Andalucía_2013" tooltip="Escala autonómica Andalucía 2013" display="2013 Andalucía"/>
    <hyperlink ref="F17" location="Andalucía_2012" tooltip="Escala autonómica Andalucía 2012" display="2012 Andalucía"/>
    <hyperlink ref="F18" location="Andalucía_2011" tooltip="Escala autonómica Andalucía 2011" display="2011 Andalucía"/>
    <hyperlink ref="G14:G18" location="Aragón_2016" tooltip="Escala autonómica Aragón 2016" display="2016 Aragón"/>
    <hyperlink ref="G14" location="Aragón_2015" tooltip="Escala autonómica Aragón 2015" display="2015 Aragón"/>
    <hyperlink ref="G15" location="Aragón_2014" tooltip="Escala autonómica Aragón 2014" display="2014 Aragón"/>
    <hyperlink ref="G16" location="Aragón_2013" tooltip="Escala autonómica Aragón 2013" display="2013 Aragón"/>
    <hyperlink ref="G17" location="Aragón_2012" tooltip="Escala autonómica Aragón 2012" display="2012 Aragón"/>
    <hyperlink ref="G18" location="Aragón_2011" tooltip="Escala autonómica Aragón 2011" display="2011 Aragón"/>
    <hyperlink ref="H12" location="Asturias_2017" tooltip="Escala autonómica Asturias 2017" display="2017 Asturias"/>
    <hyperlink ref="H13:H18" location="Asturias_2017" tooltip="Escala autonómica Asturias 2017" display="2017 Asturias"/>
    <hyperlink ref="H13" location="Asturias_2016" tooltip="Escala autonómica Asturias 2016" display="2016 Asturias"/>
    <hyperlink ref="H14" location="Asturias_2015" tooltip="Escala autonómica Asturias 2015" display="2015 Asturias"/>
    <hyperlink ref="H15" location="Asturias_2014" tooltip="Escala autonómica Asturias 2014" display="2014 Asturias"/>
    <hyperlink ref="H16" location="Asturias_2013" tooltip="Escala autonómica Asturias 2013" display="2013 Asturias"/>
    <hyperlink ref="H17" location="Asturias_2012" tooltip="Escala autonómica Asturias 2012" display="2012 Asturias"/>
    <hyperlink ref="H18" location="Asturias_2011" tooltip="Escala autonómica Asturias 2011" display="2011 Asturias"/>
    <hyperlink ref="I12" location="Baleares_2017" tooltip="Escala autonómica Baleares 2017" display="2017 Baleares"/>
    <hyperlink ref="I13:I18" location="Baleares_2017" tooltip="Escala autonómica Baleares 2017" display="2017 Baleares"/>
    <hyperlink ref="I13" location="Baleares_2016" tooltip="Escala autonómica Baleares 2016" display="2016 Baleares"/>
    <hyperlink ref="I14" location="Baleares_2015" tooltip="Escala autonómica Baleares 2015" display="2015 Baleares"/>
    <hyperlink ref="I15" location="Baleares_2014" tooltip="Escala autonómica Baleares 2014" display="2014 Baleares"/>
    <hyperlink ref="I16" location="Baleares_2013" tooltip="Escala autonómica Baleares 2013" display="2013 Baleares"/>
    <hyperlink ref="I17" location="Baleares_2012" tooltip="Escala autonómica Baleares 2012" display="2012 Baleares"/>
    <hyperlink ref="I18" location="Baleares_2011" tooltip="Escala autonómica Baleares 2011" display="2011 Baleares"/>
    <hyperlink ref="J12" location="Canarias_2017" tooltip="Escala autonómica Canarias 2017" display="2017 Canarias"/>
    <hyperlink ref="J13:J18" location="Canarias_2017" tooltip="Escala autonómica Canarias 2017" display="2017 Canarias"/>
    <hyperlink ref="J13" location="Canarias_2016" tooltip="Escala autonómica Canarias 2016" display="2016 Canarias"/>
    <hyperlink ref="J14" location="Canarias_2015" tooltip="Escala autonómica Canarias 2015" display="2015 Canarias"/>
    <hyperlink ref="J15" location="Canarias_2014" tooltip="Escala autonómica Canarias 2014" display="2014 Canarias"/>
    <hyperlink ref="J16" location="Canarias_2013" tooltip="Escala autonómica Canarias 2013" display="2013 Canarias"/>
    <hyperlink ref="J17" location="Canarias_2012" tooltip="Escala autonómica Canarias 2012" display="2012 Canarias"/>
    <hyperlink ref="J18" location="Canarias_2011" tooltip="Escala autonómica Canarias 2011" display="2011 Canarias"/>
    <hyperlink ref="K12" location="Cantabria_2017" tooltip="Escala autonómica Cantabria 2017" display="2017 Cantabria"/>
    <hyperlink ref="K13:K18" location="Cantabria_2017" tooltip="Escala autonómica Cantabria 2017" display="2017 Cantabria"/>
    <hyperlink ref="K13" location="Cantabria_2016" tooltip="Escala autonómica Cantabria 2016" display="2016 Cantabria"/>
    <hyperlink ref="K14" location="Cantabria_2015" tooltip="Escala autonómica Cantabria 2015" display="2015 Cantabria"/>
    <hyperlink ref="K15" location="Cantabria_2014" tooltip="Escala autonómica Cantabria 2014" display="2014 Cantabria"/>
    <hyperlink ref="K16" location="Cantabria_2013" tooltip="Escala autonómica Cantabria 2013" display="2013 Cantabria"/>
    <hyperlink ref="K17" location="Cantabria_2012" tooltip="Escala autonómica Cantabria 2012" display="2012 Cantabria"/>
    <hyperlink ref="K18" location="Cantabria_2011" tooltip="Escala autonómica Cantabria 2011" display="2011 Cantabria"/>
    <hyperlink ref="L12" location="Castilla___La_Mancha_2017" tooltip="Escala autonómica Castilla-La Mancha 2017" display="2017 Castilla-La Mancha"/>
    <hyperlink ref="L13:L18" location="Castilla___La_Mancha_2017" tooltip="Escala autonómica Castilla-La Mancha 2017" display="2017 Castilla-La Mancha"/>
    <hyperlink ref="L13" location="Castilla___La_Mancha_2016" tooltip="Escala autonómica Castilla-La Mancha 2016" display="2016 Castilla-La Mancha"/>
    <hyperlink ref="L14" location="Castilla___La_Mancha_2015" tooltip="Escala autonómica Castilla-La Mancha 2015" display="2015 Castilla-La Mancha"/>
    <hyperlink ref="L15" location="Castilla___La_Mancha_2014" tooltip="Escala autonómica Castilla-La Mancha 2014" display="2014 Castilla-La Mancha"/>
    <hyperlink ref="L16" location="Castilla___La_Mancha_2013" tooltip="Escala autonómica Castilla-La Mancha 2013" display="2013 Castilla-La Mancha"/>
    <hyperlink ref="L17" location="Castilla___La_Mancha_2012" tooltip="Escala autonómica Castilla-La Mancha 2012" display="2012 Castilla-La Mancha"/>
    <hyperlink ref="L18" location="Castilla___La_Mancha_2011" tooltip="Escala autonómica Castilla-La Mancha 2011" display="2011 Castilla-La Mancha"/>
    <hyperlink ref="M12" location="Castilla_y_León_2017" tooltip="Escala autonómica Castilla y León 2017" display="2017 Castilla y León"/>
    <hyperlink ref="M13" location="Castilla_y_León_2016" tooltip="Escala autonómica Castilla y León 2016" display="2016 Castilla y León"/>
    <hyperlink ref="M14" location="Castilla_y_León_2015" tooltip="Escala autonómica Castilla y León 2015" display="2015 Castilla y León"/>
    <hyperlink ref="M15" location="Castilla_y_León_2014" tooltip="Escala autonómica Castilla y León 2014" display="2014 Castilla y León"/>
    <hyperlink ref="M16" location="Castilla_y_León_2013" tooltip="Escala autonómica Castilla y León 2013" display="2013 Castilla y León"/>
    <hyperlink ref="M17" location="Castilla_y_León_2012" tooltip="Escala autonómica Castilla y León 2012" display="2012 Castilla y León"/>
    <hyperlink ref="M21" location="Castilla_y_León_2008" tooltip="Escala autonómica Castilla y León 2008" display="2008 Castilla y León"/>
    <hyperlink ref="M18:M20" location="Castilla_y_León_2016" tooltip="Escala autonómica Castilla y León 2016" display="2016 Castilla y León"/>
    <hyperlink ref="M22:M23" location="Castilla_y_León_2008" tooltip="Escala autonómica Castilla y León 2008" display="2008 Castilla y León"/>
    <hyperlink ref="M22" location="Castilla_y_León_2007" tooltip="Escala autonómica Castilla y León 2007" display="2007 Castilla y León"/>
    <hyperlink ref="M23" location="Castilla_y_León_2006" tooltip="Escala autonómica Castilla y León 2006" display="2006 Castilla y León"/>
    <hyperlink ref="M18" location="Castilla_y_León_2011" tooltip="Escala autonómica Castilla y León 2011" display="2011 Castilla y León"/>
    <hyperlink ref="M19" location="Castilla_y_León_2010" tooltip="Escala autonómica Castilla y León 2010" display="2010 Castilla y León"/>
    <hyperlink ref="M20" location="Castilla_y_León_2009" tooltip="Escala autonómica Castilla y León 2009" display="2009 Castilla y León"/>
    <hyperlink ref="N12" location="Cataluña_2017" tooltip="Escala autonómica Cataluña 2017" display="2017 Cataluña"/>
    <hyperlink ref="N13:N19" location="Cataluña_2017" tooltip="Escala autonómica Cataluña 2017" display="2017 Cataluña"/>
    <hyperlink ref="N13" location="Cataluña_2016" tooltip="Escala autonómica Cataluña 2016" display="2016 Cataluña"/>
    <hyperlink ref="N14" location="Cataluña_2015" tooltip="Escala autonómica Cataluña 2015" display="2015 Cataluña"/>
    <hyperlink ref="N15" location="Cataluña_2014" tooltip="Escala autonómica Cataluña 2014" display="2014 Cataluña"/>
    <hyperlink ref="N16" location="Cataluña_2013" tooltip="Escala autonómica Cataluña 2013" display="2013 Cataluña"/>
    <hyperlink ref="N17" location="Cataluña_2012" tooltip="Escala autonómica Cataluña 2012" display="2012 Cataluña"/>
    <hyperlink ref="N18" location="Cataluña_2011" tooltip="Escala autonómica Cataluña 2011" display="2011 Cataluña"/>
    <hyperlink ref="N19" location="Cataluña_2010" tooltip="Escala autonómica Cataluña 2010" display="2010 Cataluña"/>
    <hyperlink ref="O12" location="Ceuta_y_Melilla_2017" tooltip="Escala autonómica Ceuta y Melilla 2017" display="2017 Ceuta y Melilla"/>
    <hyperlink ref="O13:O18" location="Ceuta_y_Melilla_2017" tooltip="Escala autonómica Ceuta y Melilla 2017" display="2017 Ceuta y Melilla"/>
    <hyperlink ref="O13" location="Ceuta_y_Melilla_2016" tooltip="Escala autonómica Ceuta y Melilla 2016" display="2016 Ceuta y Melilla"/>
    <hyperlink ref="O14" location="Ceuta_y_Melilla_2015" tooltip="Escala autonómica Ceuta y Melilla 2015" display="2015 Ceuta y Melilla"/>
    <hyperlink ref="O15" location="Ceuta_y_Melilla_2014" tooltip="Escala autonómica Ceuta y Melilla 2014" display="2014 Ceuta y Melilla"/>
    <hyperlink ref="O16" location="Ceuta_y_Melilla_2013" tooltip="Escala autonómica Ceuta y Melilla 2013" display="2013 Ceuta y Melilla"/>
    <hyperlink ref="O17" location="Ceuta_y_Melilla_2012" tooltip="Escala autonómica Ceuta y Melilla 2012" display="2012 Ceuta y Melilla"/>
    <hyperlink ref="O18" location="Ceuta_y_Melilla_2011" tooltip="Escala autonómica Ceuta y Melilla 2011" display="2011 Ceuta y Melilla"/>
    <hyperlink ref="P12" location="Extremadura_2017" tooltip="Escala autonómica Extremadura 2017" display="2017 Extremadura"/>
    <hyperlink ref="P13:P18" location="Extremadura_2017" tooltip="Escala autonómica Extremadura 2017" display="2017 Extremadura"/>
    <hyperlink ref="P13" location="Extremadura_2016" tooltip="Escala autonómica Extremadura 2016" display="2016 Extremadura"/>
    <hyperlink ref="P14" location="Extremadura_2015" tooltip="Escala autonómica Extremadura 2015" display="2015 Extremadura"/>
    <hyperlink ref="P15" location="Extremadura_2014" tooltip="Escala autonómica Extremadura 2014" display="2014 Extremadura"/>
    <hyperlink ref="P16" location="Extremadura_2013" tooltip="Escala autonómica Extremadura 2013" display="2013 Extremadura"/>
    <hyperlink ref="P17" location="Extremadura_2012" tooltip="Escala autonómica Extremadura 2012" display="2012 Extremadura"/>
    <hyperlink ref="P18" location="Extremadura_2011" tooltip="Escala autonómica Extremadura 2011" display="2011 Extremadura"/>
    <hyperlink ref="Q12" location="Galicia_2017" tooltip="Escala autonómica Galicia 2017" display="2017 Galicia"/>
    <hyperlink ref="Q13:Q18" location="Galicia_2017" tooltip="Escala autonómica Galicia 2017" display="2017 Galicia"/>
    <hyperlink ref="Q13" location="Galicia_2016" tooltip="Escala autonómica Galicia 2016" display="2016 Galicia"/>
    <hyperlink ref="Q14" location="Galicia_2015" tooltip="Escala autonómica Galicia 2015" display="2015 Galicia"/>
    <hyperlink ref="Q15" location="Galicia_2014" tooltip="Escala autonómica Galicia 2014" display="2014 Galicia"/>
    <hyperlink ref="Q16" location="Galicia_2013" tooltip="Escala autonómica Galicia 2013" display="2013 Galicia"/>
    <hyperlink ref="Q17" location="Galicia_2012" tooltip="Escala autonómica Galicia 2012" display="2012 Galicia"/>
    <hyperlink ref="Q18" location="Galicia_2011" tooltip="Escala autonómica Galicia 2011" display="2011 Galicia"/>
    <hyperlink ref="R12" location="La_Rioja_2017" tooltip="Escala autonómica La Rioja 2017" display="2017 La Rioja"/>
    <hyperlink ref="R13:R23" location="La_Rioja_2017" tooltip="Escala autonómica La Rioja 2017" display="2017 La Rioja"/>
    <hyperlink ref="R13" location="La_Rioja_2016" tooltip="Escala autonómica La Rioja 2016" display="2016 La Rioja"/>
    <hyperlink ref="R14" location="La_Rioja_2015" tooltip="Escala autonómica La Rioja 2015" display="2015 La Rioja"/>
    <hyperlink ref="R15" location="La_Rioja_2014" tooltip="Escala autonómica La Rioja 2014" display="2014 La Rioja"/>
    <hyperlink ref="R16" location="La_Rioja_2013" tooltip="Escala autonómica La Rioja 2013" display="2013 La Rioja"/>
    <hyperlink ref="R17" location="La_Rioja_2012" tooltip="Escala autonómica La Rioja 2012" display="2012 La Rioja"/>
    <hyperlink ref="R18" location="La_Rioja_2011" tooltip="Escala autonómica La Rioja 2011" display="2011 La Rioja"/>
    <hyperlink ref="R19" location="La_Rioja_2010" tooltip="Escala autonómica La Rioja 2010" display="2010 La Rioja"/>
    <hyperlink ref="R20" location="La_Rioja_2009" tooltip="Escala autonómica La Rioja 2009" display="2009 La Rioja"/>
    <hyperlink ref="R21" location="La_Rioja_2008" tooltip="Escala autonómica La Rioja 2008" display="2008 La Rioja"/>
    <hyperlink ref="R22" location="La_Rioja_2007" tooltip="Escala autonómica La Rioja 2007" display="2007 La Rioja"/>
    <hyperlink ref="R23" location="La_Rioja_2006" tooltip="Escala autonómica La Rioja 2006" display="2006 La Rioja"/>
    <hyperlink ref="S12" location="Madrid_2017" tooltip="Escala autonómica Madrid 2017" display="2017 Madrid"/>
    <hyperlink ref="S13:S22" location="Madrid_2017" tooltip="Escala autonómica Madrid 2017" display="2017 Madrid"/>
    <hyperlink ref="S13" location="Madrid_2016" tooltip="Escala autonómica Madrid 2016" display="2016 Madrid"/>
    <hyperlink ref="S14" location="Madrid_2015" tooltip="Escala autonómica Madrid 2015" display="2015 Madrid"/>
    <hyperlink ref="S15" location="Madrid_2014" tooltip="Escala autonómica Madrid 2014" display="2014 Madrid"/>
    <hyperlink ref="S16" location="Madrid_2013" tooltip="Escala autonómica Madrid 2013" display="2013 Madrid"/>
    <hyperlink ref="S17" location="Madrid_2012" tooltip="Escala autonómica Madrid 2012" display="2012 Madrid"/>
    <hyperlink ref="S18" location="Madrid_2011" tooltip="Escala autonómica Madrid 2011" display="2011 Madrid"/>
    <hyperlink ref="S19" location="Madrid_2010" tooltip="Escala autonómica Madrid 2010" display="2010 Madrid"/>
    <hyperlink ref="S20" location="Madrid_2009" tooltip="Escala autonómica Madrid 2009" display="2009 Madrid"/>
    <hyperlink ref="S21" location="Madrid_2008" tooltip="Escala autonómica Madrid 2008" display="2008 Madrid"/>
    <hyperlink ref="S22" location="Madrid_2007" tooltip="Escala autonómica Madrid 2007" display="2007 Madrid"/>
    <hyperlink ref="T12" location="Murcia_2017" tooltip="Escala autonómica Murcia 2017" display="2017 Murcia"/>
    <hyperlink ref="T13:T20" location="Murcia_2017" tooltip="Escala autonómica Murcia 2017" display="2017 Murcia"/>
    <hyperlink ref="T13" location="Murcia_2016" tooltip="Escala autonómica Murcia 2016" display="2016 Murcia"/>
    <hyperlink ref="T14" location="Murcia_2015" tooltip="Escala autonómica Murcia 2015" display="2015 Murcia"/>
    <hyperlink ref="T15" location="Murcia_2014" tooltip="Escala autonómica Murcia 2014" display="2014 Murcia"/>
    <hyperlink ref="T16" location="Murcia_2013" tooltip="Escala autonómica Murcia 2013" display="2013 Murcia"/>
    <hyperlink ref="T17" location="Murcia_2012" tooltip="Escala autonómica Murcia 2012" display="2012 Murcia"/>
    <hyperlink ref="T18" location="Murcia_2011" tooltip="Escala autonómica Murcia 2011" display="2011 Murcia"/>
    <hyperlink ref="T19" location="Murcia_2010" tooltip="Escala autonómica Murcia 2010" display="2010 Murcia"/>
    <hyperlink ref="T20" location="Murcia_2009" tooltip="Escala autonómica Murcia 2009" display="2009 Murcia"/>
    <hyperlink ref="U12" location="Valencia_2017" tooltip="Escala autonómica Valencia 2017" display="2017 Valencia"/>
    <hyperlink ref="U13:U21" location="Valencia_2017" tooltip="Escala autonómica Valencia 2017" display="2017 Valencia"/>
    <hyperlink ref="U13" location="Valencia_2016" tooltip="Escala autonómica Valencia 2016" display="2016 Valencia"/>
    <hyperlink ref="U14" location="Valencia_2015" tooltip="Escala autonómica Valencia 2015" display="2015 Valencia"/>
    <hyperlink ref="U15" location="Valencia_2014" tooltip="Escala autonómica Valencia 2014" display="2014 Valencia"/>
    <hyperlink ref="U16" location="Valencia_2013" tooltip="Escala autonómica Valencia 2013" display="2013 Valencia"/>
    <hyperlink ref="U17" location="Valencia_2012" tooltip="Escala autonómica Valencia 2012" display="2012 Valencia"/>
    <hyperlink ref="U18" location="Valencia_2011" tooltip="Escala autonómica Valencia 2011" display="2011 Valencia"/>
    <hyperlink ref="U19" location="Valencia_2010" tooltip="Escala autonómica Valencia 2010" display="2010 Valencia"/>
    <hyperlink ref="U20" location="Valencia_2009" tooltip="Escala autonómica Valencia 2009" display="2009 Valencia"/>
    <hyperlink ref="U21" location="Valencia_2008" tooltip="Escala autonómica Valencia 2008" display="2008 Valencia"/>
    <hyperlink ref="F11" location="Andalucia_2018" tooltip="Escala autonómica Andalucía 2018" display="2018 Andalucía"/>
    <hyperlink ref="G11" location="Aragón_2018" tooltip="Escala autonómica Aragón 2018" display="2018 Aragón"/>
    <hyperlink ref="E11" location="Escala_estatal_2018" tooltip="Escala estatal 2018" display="Escala_estatal_2018"/>
    <hyperlink ref="H11" location="Asturias_2018" tooltip="Escala autonómica Asturias 2018" display="2018 Asturias"/>
    <hyperlink ref="I11" location="Baleares_2018" tooltip="Escala autonómica Baleares 2018" display="2018 Baleares"/>
    <hyperlink ref="J11" location="Canarias_2018" tooltip="Escala autonómica Canarias 2018" display="2018 Canarias"/>
    <hyperlink ref="K11" location="Cantabria_2018" tooltip="Escala autonómica Cantabria 2018" display="2018 Cantabria"/>
    <hyperlink ref="L11" location="Castilla___La_Mancha_2018" tooltip="Escala autonómica Castilla-La Mancha 2018" display="2018 Castilla-La Mancha"/>
    <hyperlink ref="M11" location="Castilla_y_León_2018" tooltip="Escala autonómica Castilla y León 2018" display="2018 Castilla y León"/>
    <hyperlink ref="N11" location="Cataluña_2018" tooltip="Escala autonómica Cataluña 2018" display="2018 Cataluña"/>
    <hyperlink ref="O11" location="Ceuta_y_Melilla_2018" tooltip="Escala autonómica Ceuta y Melilla 2018" display="2018 Ceuta y Melilla"/>
    <hyperlink ref="P11" location="Extremadura_2018" tooltip="Escala autonómica Extremadura 2018" display="2018 Extremadura"/>
    <hyperlink ref="Q11" location="Galicia_2018" tooltip="Escala autonómica Galicia 2018" display="2018 Galicia"/>
    <hyperlink ref="R11" location="La_Rioja_2018" tooltip="Escala autonómica La Rioja 2018" display="2018 La Rioja"/>
    <hyperlink ref="S11" location="Madrid_2018" tooltip="Escala autonómica Madrid 2018" display="2018 Madrid"/>
    <hyperlink ref="T11" location="Murcia_2018" tooltip="Escala autonómica Murcia 2018" display="2018 Murcia"/>
    <hyperlink ref="U11" location="Valencia_2018" tooltip="Escala autonómica Valencia 2018" display="2018 Valencia"/>
    <hyperlink ref="F10" location="Andalucía_2019" tooltip="Escala autonómica Andalucía 2019" display="2019 Andalucía"/>
    <hyperlink ref="G10" location="Aragón_2019" tooltip="Escala autonómica Aragón 2019" display="2019 Aragón"/>
    <hyperlink ref="E10" location="Escala_estatal_2019" tooltip="Escala estatal 2019" display="Escala_estatal_2019"/>
    <hyperlink ref="H10" location="Asturias_2019" tooltip="Escala autonómica Asturias 2019" display="2019 Asturias"/>
    <hyperlink ref="I10" location="Baleares_2019" tooltip="Escala autonómica Baleares 2019" display="2019 Baleares"/>
    <hyperlink ref="J10" location="Canarias_2019" tooltip="Escala autonómica Canarias 2019" display="2019 Canarias"/>
    <hyperlink ref="K10" location="Cantabria_2019" tooltip="Escala autonómica Cantabria 2019" display="2019 Cantabria"/>
    <hyperlink ref="L10" location="Castilla___La_Mancha_2019" tooltip="Escala autonómica Castilla-La Mancha 2019" display="2019 Castilla-La Mancha"/>
    <hyperlink ref="M10" location="Castilla_y_León_2019" tooltip="Escala autonómica Castilla y León 2019" display="2019 Castilla y León"/>
    <hyperlink ref="N10" location="Cataluña_2019" tooltip="Escala autonómica Cataluña 2019" display="2019 Cataluña"/>
    <hyperlink ref="O10" location="Ceuta_y_Melilla_2019" tooltip="Escala autonómica Ceuta y Melilla 2019" display="2019 Ceuta y Melilla"/>
    <hyperlink ref="P10" location="Extremadura_2019" tooltip="Escala autonómica Extremadura 2019" display="2019 Extremadura"/>
    <hyperlink ref="Q10" location="Galicia_2019" tooltip="Escala autonómica Galicia 2019" display="2019 Galicia"/>
    <hyperlink ref="R10" location="La_Rioja_2019" tooltip="Escala autonómica La Rioja 2019" display="2019 La Rioja"/>
    <hyperlink ref="S10" location="Madrid_2019" tooltip="Escala autonómica Madrid 2019" display="2019 Madrid"/>
    <hyperlink ref="T10" location="Murcia_2019" tooltip="Escala autonómica Murcia 2019" display="2019 Murcia"/>
    <hyperlink ref="U10" location="Valencia_2019" tooltip="Escala autonómica Valencia 2019" display="2019 Valencia"/>
    <hyperlink ref="F9" location="Andalucía_2020" tooltip="Escala autonómica Andalucía 2020" display="2020 Andalucía"/>
    <hyperlink ref="G9" location="Aragón_2020" tooltip="Escala autonómica Aragón 2020" display="2020 Aragón"/>
    <hyperlink ref="E9" location="Escala_estatal_2020" tooltip="Escala estatal 2020" display="Escala_estatal_2020"/>
    <hyperlink ref="H9" location="Asturias_2020" tooltip="Escala autonómica Asturias 2020" display="2020 Asturias"/>
    <hyperlink ref="I9" location="Baleares_2020" tooltip="Escala autonómica Baleares 2020" display="2020 Baleares"/>
    <hyperlink ref="J9" location="Canarias_2020" tooltip="Escala autonómica Canarias 2020" display="2020 Canarias"/>
    <hyperlink ref="K9" location="Cantabria_2020" tooltip="Escala autonómica Cantabria 2020" display="2020 Cantabria"/>
    <hyperlink ref="L9" location="Castilla___La_Mancha_2020" tooltip="Escala autonómica Castilla-La Mancha 2020" display="2020 Castilla-La Mancha"/>
    <hyperlink ref="M9" location="Castilla_y_León_2020" tooltip="Escala autonómica Castilla y León 2020" display="2020 Castilla y León"/>
    <hyperlink ref="N9" location="Cataluña_2020" tooltip="Escala autonómica Cataluña 2020" display="2020 Cataluña"/>
    <hyperlink ref="O9" location="Ceuta_y_Melilla_2020" tooltip="Escala autonómica Ceuta y Melilla 2020" display="2020 Ceuta y Melilla"/>
    <hyperlink ref="P9" location="Extremadura_2020" tooltip="Escala autonómica Extremadura 2020" display="2020 Extremadura"/>
    <hyperlink ref="Q9" location="Galicia_2020" tooltip="Escala autonómica Galicia 2020" display="2020 Galicia"/>
    <hyperlink ref="R9" location="La_Rioja_2020" tooltip="Escala autonómica La Rioja 2020" display="2020 La Rioja"/>
    <hyperlink ref="S9" location="Madrid_2020" tooltip="Escala autonómica Madrid 2020" display="2020 Madrid"/>
    <hyperlink ref="T9" location="Murcia_2020" tooltip="Escala autonómica Murcia 2020" display="2020 Murcia"/>
    <hyperlink ref="U9" location="Valencia_2020" tooltip="Escala autonómica Valencia 2020" display="2020 Valencia"/>
    <hyperlink ref="F7" location="Andalucía_2022" tooltip="Escala autonómica Andalucía 2022" display="2022 Andalucía"/>
    <hyperlink ref="G7" location="Aragón_2022" tooltip="Escala autonómica Aragón 2022" display="2022 Aragón"/>
    <hyperlink ref="H7" location="Asturias_2022" tooltip="Escala autonómica Asturias 2022" display="2022 Asturias"/>
    <hyperlink ref="I7" location="Baleares_2022" tooltip="Escala autonómica Baleares 2022" display="2022 Baleares"/>
    <hyperlink ref="J7" location="Canarias_2022" tooltip="Escala autonómica Canarias 2022" display="2022 Canarias"/>
    <hyperlink ref="K7" location="Cantabria_2022" tooltip="Escala autonómica Cantabria 2022" display="2022 Cantabria"/>
    <hyperlink ref="L7" location="Castilla___La_Mancha_2022" tooltip="Escala autonómica Castilla-La Mancha 2022" display="2022 Castilla-La Mancha"/>
    <hyperlink ref="M7" location="Castilla_y_León_2022" tooltip="Escala autonómica Castilla y León 2022" display="2022 Castilla y León"/>
    <hyperlink ref="N7" location="Cataluña_2022" tooltip="Escala autonómica Cataluña 2022" display="2022 Cataluña"/>
    <hyperlink ref="O7" location="Ceuta_y_Melilla_2022" tooltip="Escala autonómica Ceuta y Melilla 2022" display="2022 Ceuta y Melilla"/>
    <hyperlink ref="P7" location="Extremadura_2022" tooltip="Escala autonómica Extremadura 2022" display="2022 Extremadura"/>
    <hyperlink ref="Q7" location="Galicia_2022" tooltip="Escala autonómica Galicia 2022" display="2022 Galicia"/>
    <hyperlink ref="R7" location="La_Rioja_2022" tooltip="Escala autonómica La Rioja 2022" display="2022 La Rioja"/>
    <hyperlink ref="S7" location="Madrid_2022" tooltip="Escala autonómica Madrid 2022" display="2022 Madrid"/>
    <hyperlink ref="T7" location="Murcia_2022" tooltip="Escala autonómica Murcia 2022" display="2022 Murcia"/>
    <hyperlink ref="U7" location="Valencia_2022" tooltip="Escala autonómica Valencia 2022" display="2022 Valencia"/>
    <hyperlink ref="E7" location="Escala_estatal_2022" tooltip="Escala estatal 2022" display="Escala_estatal_2022"/>
    <hyperlink ref="F8" location="Andalucía_2021" tooltip="Escala autonómica Andalucía 2021" display="2021 Andalucía"/>
    <hyperlink ref="G8" location="Aragón_2021" tooltip="Escala autonómica Aragón 2021" display="2021 Aragón"/>
    <hyperlink ref="H8" location="Asturias_2021" tooltip="Escala autonómica Asturias 2021" display="2021 Asturias"/>
    <hyperlink ref="I8" location="Baleares_2021" tooltip="Escala autonómica Baleares 2021" display="2021 Baleares"/>
    <hyperlink ref="J8" location="Canarias_2021" tooltip="Escala autonómica Canarias 2021" display="2021 Canarias"/>
    <hyperlink ref="K8" location="Cantabria_2021" tooltip="Escala autonómica Cantabria 2021" display="2021 Cantabria"/>
    <hyperlink ref="L8" location="Castilla___La_Mancha_2021" tooltip="Escala autonómica Castilla-La Mancha 2021" display="2021 Castilla-La Mancha"/>
    <hyperlink ref="M8" location="Castilla_y_León_2021" tooltip="Escala autonómica Castilla y León 2021" display="2021 Castilla y León"/>
    <hyperlink ref="N8" location="Cataluña_2021" tooltip="Escala autonómica Cataluña 2021" display="2021 Cataluña"/>
    <hyperlink ref="O8" location="Ceuta_y_Melilla_2021" tooltip="Escala autonómica Ceuta y Melilla 2021" display="2021 Ceuta y Melilla"/>
    <hyperlink ref="P8" location="Extremadura_2021" tooltip="Escala autonómica Extremadura 2021" display="2021 Extremadura"/>
    <hyperlink ref="Q8" location="Galicia_2021" tooltip="Escala autonómica Galicia 2021" display="2021 Galicia"/>
    <hyperlink ref="R8" location="La_Rioja_2021" tooltip="Escala autonómica La Rioja 2021" display="2021 La Rioja"/>
    <hyperlink ref="S8" location="Madrid_2021" tooltip="Escala autonómica Madrid 2021" display="2021 Madrid"/>
    <hyperlink ref="T8" location="Murcia_2021" tooltip="Escala autonómica Murcia 2021" display="2021 Murcia"/>
    <hyperlink ref="U8" location="Valencia_2021" tooltip="Escala autonómica Valencia 2021" display="2021 Valencia"/>
    <hyperlink ref="E8" location="Escala_estatal_2021" tooltip="Escala estatal 2021" display="Escala_estatal_2021"/>
    <hyperlink ref="E6" location="Escala_estatal_2023" tooltip="Escala estatal 2023" display="Escala_estatal_2023"/>
    <hyperlink ref="F6" location="Andalucía_2023" tooltip="Escala autonómica Andalucía 2023" display="2023 Andalucía"/>
    <hyperlink ref="G6" location="Aragón_2023" tooltip="Escala autonómica Aragón 2023" display="2023 Aragón"/>
    <hyperlink ref="H6" location="Asturias_2023" tooltip="Escala autonómica Asturias 2023" display="2023 Asturias"/>
    <hyperlink ref="I6" location="Baleares_2023" tooltip="Escala autonómica Baleares 2023" display="2023 Baleares"/>
    <hyperlink ref="J6" location="Canarias_2023" tooltip="Escala autonómica Canarias 2023" display="2023 Canarias"/>
    <hyperlink ref="K6" location="Cantabria_2023" tooltip="Escala autonómica Cantabria 2023" display="2023 Cantabria"/>
    <hyperlink ref="L6" location="Castilla___La_Mancha_2023" tooltip="Escala autonómica Castilla-La Mancha 2023" display="2023 Castilla-La Mancha"/>
    <hyperlink ref="M6" location="Castilla_y_León_2023" tooltip="Escala autonómica Castilla y León 2023" display="2023 Castilla y León"/>
    <hyperlink ref="N6" location="Cataluña_2023" tooltip="Escala autonómica Cataluña 2023" display="2023 Cataluña"/>
    <hyperlink ref="O6" location="Ceuta_y_Melilla_2023" tooltip="Escala autonómica Ceuta y Melilla 2023" display="2023 Ceuta y Melilla"/>
    <hyperlink ref="P6" location="Extremadura_2023" tooltip="Escala autonómica Extremadura 2023" display="2023 Extremadura"/>
    <hyperlink ref="Q6" location="Galicia_2023" tooltip="Escala autonómica Galicia 2023" display="2023 Galicia"/>
    <hyperlink ref="R6" location="La_Rioja_2023" tooltip="Escala autonómica La Rioja 2023" display="2023 La Rioja"/>
    <hyperlink ref="S6" location="Madrid_2023" tooltip="Escala autonómica Madrid 2023" display="2023 Madrid"/>
    <hyperlink ref="T6" location="Murcia_2023" tooltip="Escala autonómica Murcia 2023" display="2023 Murcia"/>
    <hyperlink ref="U6" location="Valencia_2023" tooltip="Escala autonómica Valencia 2023" display="2023 Valencia"/>
    <hyperlink ref="E5" location="Escala_estatal_2024" tooltip="Escala estatal 2023" display="Escala_estatal_2024"/>
    <hyperlink ref="F5" location="Andalucía_2024" tooltip="Escala autonómica Andalucía 2023" display="2024 Andalucía"/>
    <hyperlink ref="G5" location="Aragón_2024" tooltip="Escala autonómica Aragón 2023" display="2024 Aragón"/>
    <hyperlink ref="H5" location="Asturias_2024" tooltip="Escala autonómica Asturias 2023" display="2024 Asturias"/>
    <hyperlink ref="I5" location="Baleares_2024" tooltip="Escala autonómica Baleares 2023" display="2024 Baleares"/>
    <hyperlink ref="J5" location="Canarias_2024" tooltip="Escala autonómica Canarias 2023" display="2024 Canarias"/>
    <hyperlink ref="K5" location="Cantabria_2024" tooltip="Escala autonómica Cantabria 2023" display="2024 Cantabria"/>
    <hyperlink ref="L5" location="Castilla___La_Mancha_2024" tooltip="Escala autonómica Castilla-La Mancha 2023" display="2024 Castilla-La Mancha"/>
    <hyperlink ref="M5" location="Castilla_y_León_2024" tooltip="Escala autonómica Castilla y León 2023" display="2024 Castilla y León"/>
    <hyperlink ref="N5" location="Cataluña_2024" tooltip="Escala autonómica Cataluña 2023" display="2024 Cataluña"/>
    <hyperlink ref="O5" location="Ceuta_y_Melilla_2024" tooltip="Escala autonómica Ceuta y Melilla 2023" display="2024 Ceuta y Melilla"/>
    <hyperlink ref="P5" location="Extremadura_2024" tooltip="Escala autonómica Extremadura 2023" display="2024 Extremadura"/>
    <hyperlink ref="Q5" location="Galicia_2024" tooltip="Escala autonómica Galicia 2023" display="2024 Galicia"/>
    <hyperlink ref="R5" location="La_Rioja_2024" tooltip="Escala autonómica La Rioja 2023" display="2024 La Rioja"/>
    <hyperlink ref="S5" location="Madrid_2024" tooltip="Escala autonómica Madrid 2023" display="2024 Madrid"/>
    <hyperlink ref="T5" location="Murcia_2024" tooltip="Escala autonómica Murcia 2023" display="2024 Murcia"/>
    <hyperlink ref="U5" location="Valencia_2024" tooltip="Escala autonómica Valencia 2023" display="2024 Valencia"/>
  </hyperlinks>
  <pageMargins left="0.11811023622047245" right="0.11811023622047245" top="0.74803149606299213" bottom="0.74803149606299213" header="0.31496062992125984" footer="0.31496062992125984"/>
  <pageSetup paperSize="9" scale="60" orientation="portrait" horizontalDpi="1200" verticalDpi="12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dimension ref="A1:V520"/>
  <sheetViews>
    <sheetView zoomScaleNormal="100" workbookViewId="0">
      <pane xSplit="1" ySplit="1" topLeftCell="B2" activePane="bottomRight" state="frozen"/>
      <selection activeCell="H325" sqref="H325"/>
      <selection pane="topRight" activeCell="H325" sqref="H325"/>
      <selection pane="bottomLeft" activeCell="H325" sqref="H325"/>
      <selection pane="bottomRight"/>
    </sheetView>
  </sheetViews>
  <sheetFormatPr baseColWidth="10" defaultColWidth="11.5703125" defaultRowHeight="12.75" x14ac:dyDescent="0.2"/>
  <cols>
    <col min="1" max="1" width="2.28515625" style="265" customWidth="1"/>
    <col min="2" max="2" width="18.7109375" style="265" customWidth="1"/>
    <col min="3" max="27" width="12.7109375" style="265" customWidth="1"/>
    <col min="28" max="16384" width="11.5703125" style="265"/>
  </cols>
  <sheetData>
    <row r="1" spans="1:21" ht="15.75" thickBot="1" x14ac:dyDescent="0.3">
      <c r="A1" s="262"/>
      <c r="B1" s="263"/>
      <c r="C1" s="263"/>
      <c r="D1" s="263"/>
      <c r="E1" s="263"/>
      <c r="F1" s="263"/>
      <c r="G1" s="263"/>
      <c r="H1" s="263"/>
      <c r="I1" s="263"/>
      <c r="J1" s="263"/>
      <c r="K1"/>
      <c r="L1"/>
      <c r="M1"/>
      <c r="N1"/>
      <c r="O1"/>
      <c r="P1"/>
      <c r="Q1"/>
      <c r="R1" s="264"/>
      <c r="S1" s="264"/>
      <c r="T1" s="264"/>
      <c r="U1" s="264"/>
    </row>
    <row r="2" spans="1:21" ht="33.6" customHeight="1" thickTop="1" x14ac:dyDescent="0.25">
      <c r="A2"/>
      <c r="B2" s="661" t="s">
        <v>366</v>
      </c>
      <c r="C2" s="662"/>
      <c r="D2" s="662"/>
      <c r="E2" s="662"/>
      <c r="F2" s="662"/>
      <c r="G2" s="662"/>
      <c r="H2" s="662"/>
      <c r="I2" s="662"/>
      <c r="J2" s="662"/>
      <c r="K2" s="662"/>
      <c r="L2" s="662"/>
      <c r="M2" s="662"/>
      <c r="N2" s="662"/>
      <c r="O2" s="663"/>
      <c r="P2" s="264"/>
      <c r="Q2" s="264"/>
      <c r="R2" s="264"/>
      <c r="S2" s="264"/>
      <c r="T2" s="264"/>
      <c r="U2" s="264"/>
    </row>
    <row r="3" spans="1:21" ht="49.15" customHeight="1" x14ac:dyDescent="0.35">
      <c r="A3"/>
      <c r="B3" s="781" t="s">
        <v>367</v>
      </c>
      <c r="C3" s="664"/>
      <c r="D3" s="266" t="s">
        <v>261</v>
      </c>
      <c r="E3" s="267"/>
      <c r="F3" s="267"/>
      <c r="G3" s="267"/>
      <c r="H3" s="267"/>
      <c r="I3" s="267"/>
      <c r="J3" s="267"/>
      <c r="K3" s="267"/>
      <c r="L3" s="267"/>
      <c r="M3" s="267"/>
      <c r="N3" s="267"/>
      <c r="O3" s="268"/>
    </row>
    <row r="4" spans="1:21" ht="18" customHeight="1" x14ac:dyDescent="0.3">
      <c r="A4"/>
      <c r="B4" s="269">
        <v>2025</v>
      </c>
      <c r="C4" s="270"/>
      <c r="D4" s="142" t="s">
        <v>1027</v>
      </c>
      <c r="E4" s="271"/>
      <c r="F4" s="271"/>
      <c r="G4" s="271"/>
      <c r="H4" s="271"/>
      <c r="I4" s="271"/>
      <c r="J4" s="271"/>
      <c r="K4" s="271"/>
      <c r="L4" s="271"/>
      <c r="M4" s="271"/>
      <c r="N4" s="271"/>
      <c r="O4" s="272"/>
    </row>
    <row r="5" spans="1:21" ht="18" customHeight="1" x14ac:dyDescent="0.3">
      <c r="A5"/>
      <c r="B5" s="269">
        <v>2024</v>
      </c>
      <c r="C5" s="270"/>
      <c r="D5" s="142" t="s">
        <v>1027</v>
      </c>
      <c r="E5" s="271"/>
      <c r="F5" s="271"/>
      <c r="G5" s="271"/>
      <c r="H5" s="271"/>
      <c r="I5" s="271"/>
      <c r="J5" s="271"/>
      <c r="K5" s="271"/>
      <c r="L5" s="271"/>
      <c r="M5" s="271"/>
      <c r="N5" s="271"/>
      <c r="O5" s="272"/>
    </row>
    <row r="6" spans="1:21" ht="18" customHeight="1" x14ac:dyDescent="0.3">
      <c r="A6"/>
      <c r="B6" s="269">
        <v>2023</v>
      </c>
      <c r="C6" s="270"/>
      <c r="D6" s="142" t="s">
        <v>1027</v>
      </c>
      <c r="E6" s="271"/>
      <c r="F6" s="271"/>
      <c r="G6" s="271"/>
      <c r="H6" s="271"/>
      <c r="I6" s="271"/>
      <c r="J6" s="271"/>
      <c r="K6" s="271"/>
      <c r="L6" s="271"/>
      <c r="M6" s="271"/>
      <c r="N6" s="271"/>
      <c r="O6" s="272"/>
    </row>
    <row r="7" spans="1:21" ht="18" customHeight="1" x14ac:dyDescent="0.3">
      <c r="A7"/>
      <c r="B7" s="269">
        <v>2022</v>
      </c>
      <c r="C7" s="270"/>
      <c r="D7" s="142" t="s">
        <v>1027</v>
      </c>
      <c r="E7" s="271"/>
      <c r="F7" s="271"/>
      <c r="G7" s="271"/>
      <c r="H7" s="271"/>
      <c r="I7" s="271"/>
      <c r="J7" s="271"/>
      <c r="K7" s="271"/>
      <c r="L7" s="271"/>
      <c r="M7" s="271"/>
      <c r="N7" s="271"/>
      <c r="O7" s="272"/>
    </row>
    <row r="8" spans="1:21" ht="18" customHeight="1" x14ac:dyDescent="0.3">
      <c r="A8"/>
      <c r="B8" s="269">
        <v>2021</v>
      </c>
      <c r="C8" s="270"/>
      <c r="D8" s="142" t="s">
        <v>1027</v>
      </c>
      <c r="E8" s="271"/>
      <c r="F8" s="271"/>
      <c r="G8" s="271"/>
      <c r="H8" s="271"/>
      <c r="I8" s="271"/>
      <c r="J8" s="271"/>
      <c r="K8" s="271"/>
      <c r="L8" s="271"/>
      <c r="M8" s="271"/>
      <c r="N8" s="271"/>
      <c r="O8" s="272"/>
    </row>
    <row r="9" spans="1:21" ht="18" customHeight="1" x14ac:dyDescent="0.3">
      <c r="A9"/>
      <c r="B9" s="269">
        <v>2020</v>
      </c>
      <c r="C9" s="270"/>
      <c r="D9" s="142" t="s">
        <v>262</v>
      </c>
      <c r="E9" s="271"/>
      <c r="F9" s="271"/>
      <c r="G9" s="271"/>
      <c r="H9" s="271"/>
      <c r="I9" s="271"/>
      <c r="J9" s="271"/>
      <c r="K9" s="271"/>
      <c r="L9" s="271"/>
      <c r="M9" s="271"/>
      <c r="N9" s="271"/>
      <c r="O9" s="272"/>
    </row>
    <row r="10" spans="1:21" ht="18" customHeight="1" x14ac:dyDescent="0.3">
      <c r="A10"/>
      <c r="B10" s="269">
        <v>2019</v>
      </c>
      <c r="C10" s="270"/>
      <c r="D10" s="142" t="s">
        <v>262</v>
      </c>
      <c r="E10" s="271"/>
      <c r="F10" s="271"/>
      <c r="G10" s="271"/>
      <c r="H10" s="271"/>
      <c r="I10" s="271"/>
      <c r="J10" s="271"/>
      <c r="K10" s="271"/>
      <c r="L10" s="271"/>
      <c r="M10" s="271"/>
      <c r="N10" s="271"/>
      <c r="O10" s="272"/>
    </row>
    <row r="11" spans="1:21" ht="18" customHeight="1" x14ac:dyDescent="0.3">
      <c r="A11"/>
      <c r="B11" s="269">
        <v>2018</v>
      </c>
      <c r="C11" s="270"/>
      <c r="D11" s="142" t="s">
        <v>262</v>
      </c>
      <c r="E11" s="271"/>
      <c r="F11" s="271"/>
      <c r="G11" s="271"/>
      <c r="H11" s="271"/>
      <c r="I11" s="271"/>
      <c r="J11" s="271"/>
      <c r="K11" s="271"/>
      <c r="L11" s="271"/>
      <c r="M11" s="271"/>
      <c r="N11" s="271"/>
      <c r="O11" s="272"/>
    </row>
    <row r="12" spans="1:21" ht="18.75" x14ac:dyDescent="0.3">
      <c r="A12"/>
      <c r="B12" s="269">
        <v>2017</v>
      </c>
      <c r="C12" s="270"/>
      <c r="D12" s="142" t="s">
        <v>262</v>
      </c>
      <c r="E12" s="271"/>
      <c r="F12" s="271"/>
      <c r="G12" s="271"/>
      <c r="H12" s="271"/>
      <c r="I12" s="271"/>
      <c r="J12" s="271"/>
      <c r="K12" s="271"/>
      <c r="L12" s="271"/>
      <c r="M12" s="271"/>
      <c r="N12" s="271"/>
      <c r="O12" s="272"/>
    </row>
    <row r="13" spans="1:21" ht="18.75" x14ac:dyDescent="0.3">
      <c r="A13"/>
      <c r="B13" s="269">
        <v>2016</v>
      </c>
      <c r="C13" s="270"/>
      <c r="D13" s="142" t="s">
        <v>262</v>
      </c>
      <c r="E13" s="271"/>
      <c r="F13" s="271"/>
      <c r="G13" s="271"/>
      <c r="H13" s="271"/>
      <c r="I13" s="271"/>
      <c r="J13" s="271"/>
      <c r="K13" s="271"/>
      <c r="L13" s="271"/>
      <c r="M13" s="271"/>
      <c r="N13" s="271"/>
      <c r="O13" s="272"/>
    </row>
    <row r="14" spans="1:21" ht="18.75" x14ac:dyDescent="0.3">
      <c r="A14"/>
      <c r="B14" s="269">
        <v>2015</v>
      </c>
      <c r="C14" s="270"/>
      <c r="D14" s="142" t="s">
        <v>368</v>
      </c>
      <c r="E14" s="271"/>
      <c r="F14" s="271"/>
      <c r="G14" s="271"/>
      <c r="H14" s="271"/>
      <c r="I14" s="271"/>
      <c r="J14" s="271"/>
      <c r="K14" s="271"/>
      <c r="L14" s="271"/>
      <c r="M14" s="271"/>
      <c r="N14" s="271"/>
      <c r="O14" s="272"/>
    </row>
    <row r="15" spans="1:21" ht="18.75" x14ac:dyDescent="0.3">
      <c r="A15"/>
      <c r="B15" s="269">
        <v>2014</v>
      </c>
      <c r="C15" s="270"/>
      <c r="D15" s="142" t="s">
        <v>369</v>
      </c>
      <c r="E15" s="271"/>
      <c r="F15" s="271"/>
      <c r="G15" s="271"/>
      <c r="H15" s="271"/>
      <c r="I15" s="271"/>
      <c r="J15" s="271"/>
      <c r="K15" s="271"/>
      <c r="L15" s="271"/>
      <c r="M15" s="271"/>
      <c r="N15" s="271"/>
      <c r="O15" s="272"/>
    </row>
    <row r="16" spans="1:21" ht="18.75" x14ac:dyDescent="0.3">
      <c r="A16"/>
      <c r="B16" s="269">
        <v>2013</v>
      </c>
      <c r="C16" s="270"/>
      <c r="D16" s="142" t="s">
        <v>369</v>
      </c>
      <c r="E16" s="271"/>
      <c r="F16" s="271"/>
      <c r="G16" s="271"/>
      <c r="H16" s="271"/>
      <c r="I16" s="271"/>
      <c r="J16" s="271"/>
      <c r="K16" s="271"/>
      <c r="L16" s="271"/>
      <c r="M16" s="271"/>
      <c r="N16" s="271"/>
      <c r="O16" s="272"/>
    </row>
    <row r="17" spans="1:15" ht="18.75" x14ac:dyDescent="0.3">
      <c r="A17"/>
      <c r="B17" s="269">
        <v>2012</v>
      </c>
      <c r="C17" s="270"/>
      <c r="D17" s="142" t="s">
        <v>369</v>
      </c>
      <c r="E17" s="271"/>
      <c r="F17" s="271"/>
      <c r="G17" s="271"/>
      <c r="H17" s="271"/>
      <c r="I17" s="271"/>
      <c r="J17" s="271"/>
      <c r="K17" s="271"/>
      <c r="L17" s="271"/>
      <c r="M17" s="271"/>
      <c r="N17" s="271"/>
      <c r="O17" s="272"/>
    </row>
    <row r="18" spans="1:15" ht="18.75" x14ac:dyDescent="0.3">
      <c r="A18"/>
      <c r="B18" s="269">
        <v>2011</v>
      </c>
      <c r="C18" s="270"/>
      <c r="D18" s="142" t="s">
        <v>370</v>
      </c>
      <c r="E18" s="271"/>
      <c r="F18" s="271"/>
      <c r="G18" s="271"/>
      <c r="H18" s="271"/>
      <c r="I18" s="271"/>
      <c r="J18" s="271"/>
      <c r="K18" s="271"/>
      <c r="L18" s="271"/>
      <c r="M18" s="271"/>
      <c r="N18" s="271"/>
      <c r="O18" s="272"/>
    </row>
    <row r="19" spans="1:15" ht="18.75" x14ac:dyDescent="0.3">
      <c r="A19"/>
      <c r="B19" s="269">
        <v>2010</v>
      </c>
      <c r="C19" s="270"/>
      <c r="D19" s="142" t="s">
        <v>371</v>
      </c>
      <c r="E19" s="271"/>
      <c r="F19" s="271"/>
      <c r="G19" s="271"/>
      <c r="H19" s="271"/>
      <c r="I19" s="271"/>
      <c r="J19" s="271"/>
      <c r="K19" s="271"/>
      <c r="L19" s="271"/>
      <c r="M19" s="271"/>
      <c r="N19" s="271"/>
      <c r="O19" s="272"/>
    </row>
    <row r="20" spans="1:15" ht="18.75" x14ac:dyDescent="0.3">
      <c r="A20"/>
      <c r="B20" s="269">
        <v>2009</v>
      </c>
      <c r="C20" s="270"/>
      <c r="D20" s="142" t="s">
        <v>371</v>
      </c>
      <c r="E20" s="271"/>
      <c r="F20" s="271"/>
      <c r="G20" s="271"/>
      <c r="H20" s="271"/>
      <c r="I20" s="271"/>
      <c r="J20" s="271"/>
      <c r="K20" s="271"/>
      <c r="L20" s="271"/>
      <c r="M20" s="271"/>
      <c r="N20" s="271"/>
      <c r="O20" s="272"/>
    </row>
    <row r="21" spans="1:15" ht="18.75" x14ac:dyDescent="0.3">
      <c r="A21"/>
      <c r="B21" s="269">
        <v>2008</v>
      </c>
      <c r="C21" s="270"/>
      <c r="D21" s="142" t="s">
        <v>371</v>
      </c>
      <c r="E21" s="271"/>
      <c r="F21" s="271"/>
      <c r="G21" s="271"/>
      <c r="H21" s="271"/>
      <c r="I21" s="271"/>
      <c r="J21" s="271"/>
      <c r="K21" s="271"/>
      <c r="L21" s="271"/>
      <c r="M21" s="271"/>
      <c r="N21" s="271"/>
      <c r="O21" s="272"/>
    </row>
    <row r="22" spans="1:15" ht="18.75" x14ac:dyDescent="0.3">
      <c r="A22"/>
      <c r="B22" s="269">
        <v>2007</v>
      </c>
      <c r="C22" s="270"/>
      <c r="D22" s="142" t="s">
        <v>372</v>
      </c>
      <c r="E22" s="271"/>
      <c r="F22" s="271"/>
      <c r="G22" s="271"/>
      <c r="H22" s="271"/>
      <c r="I22" s="271"/>
      <c r="J22" s="271"/>
      <c r="K22" s="271"/>
      <c r="L22" s="271"/>
      <c r="M22" s="271"/>
      <c r="N22" s="271"/>
      <c r="O22" s="272"/>
    </row>
    <row r="23" spans="1:15" ht="18.75" x14ac:dyDescent="0.3">
      <c r="A23"/>
      <c r="B23" s="269">
        <v>2006</v>
      </c>
      <c r="C23" s="270"/>
      <c r="D23" s="273" t="s">
        <v>373</v>
      </c>
      <c r="E23" s="274"/>
      <c r="F23" s="274"/>
      <c r="G23" s="274"/>
      <c r="H23" s="274"/>
      <c r="I23" s="274"/>
      <c r="J23" s="274"/>
      <c r="K23" s="274"/>
      <c r="L23" s="274"/>
      <c r="M23" s="274"/>
      <c r="N23" s="274"/>
      <c r="O23" s="275"/>
    </row>
    <row r="24" spans="1:15" ht="18.75" x14ac:dyDescent="0.3">
      <c r="A24"/>
      <c r="B24" s="269">
        <v>2005</v>
      </c>
      <c r="C24" s="270"/>
      <c r="D24" s="273" t="s">
        <v>374</v>
      </c>
      <c r="E24" s="274"/>
      <c r="F24" s="274"/>
      <c r="G24" s="274"/>
      <c r="H24" s="274"/>
      <c r="I24" s="274"/>
      <c r="J24" s="274"/>
      <c r="K24" s="274"/>
      <c r="L24" s="274"/>
      <c r="M24" s="274"/>
      <c r="N24" s="274"/>
      <c r="O24" s="275"/>
    </row>
    <row r="25" spans="1:15" ht="18.75" x14ac:dyDescent="0.3">
      <c r="A25"/>
      <c r="B25" s="269">
        <v>2004</v>
      </c>
      <c r="C25" s="270"/>
      <c r="D25" s="273" t="s">
        <v>375</v>
      </c>
      <c r="E25" s="276"/>
      <c r="F25" s="276"/>
      <c r="G25" s="276"/>
      <c r="H25" s="276"/>
      <c r="I25" s="276"/>
      <c r="J25" s="142"/>
      <c r="K25" s="142"/>
      <c r="L25" s="142"/>
      <c r="M25" s="142"/>
      <c r="N25" s="274"/>
      <c r="O25" s="275"/>
    </row>
    <row r="26" spans="1:15" ht="18.75" x14ac:dyDescent="0.3">
      <c r="A26"/>
      <c r="B26" s="269">
        <v>2003</v>
      </c>
      <c r="C26" s="270"/>
      <c r="D26" s="273" t="s">
        <v>376</v>
      </c>
      <c r="E26" s="276"/>
      <c r="F26" s="276"/>
      <c r="G26" s="276"/>
      <c r="H26" s="276"/>
      <c r="I26" s="276"/>
      <c r="J26" s="142"/>
      <c r="K26" s="142"/>
      <c r="L26" s="142"/>
      <c r="M26" s="142"/>
      <c r="N26" s="274"/>
      <c r="O26" s="275"/>
    </row>
    <row r="27" spans="1:15" ht="18.75" x14ac:dyDescent="0.3">
      <c r="A27"/>
      <c r="B27" s="269">
        <v>2002</v>
      </c>
      <c r="C27" s="270"/>
      <c r="D27" s="273" t="s">
        <v>377</v>
      </c>
      <c r="E27" s="276"/>
      <c r="F27" s="276"/>
      <c r="G27" s="276"/>
      <c r="H27" s="276"/>
      <c r="I27" s="276"/>
      <c r="J27" s="142"/>
      <c r="K27" s="142"/>
      <c r="L27" s="142"/>
      <c r="M27" s="142"/>
      <c r="N27" s="274"/>
      <c r="O27" s="275"/>
    </row>
    <row r="28" spans="1:15" ht="18.75" x14ac:dyDescent="0.3">
      <c r="A28"/>
      <c r="B28" s="269">
        <v>2001</v>
      </c>
      <c r="C28" s="270"/>
      <c r="D28" s="273" t="s">
        <v>377</v>
      </c>
      <c r="E28" s="276"/>
      <c r="F28" s="276"/>
      <c r="G28" s="276"/>
      <c r="H28" s="276"/>
      <c r="I28" s="276"/>
      <c r="J28" s="142"/>
      <c r="K28" s="142"/>
      <c r="L28" s="142"/>
      <c r="M28" s="142"/>
      <c r="N28" s="274"/>
      <c r="O28" s="275"/>
    </row>
    <row r="29" spans="1:15" ht="18.75" x14ac:dyDescent="0.3">
      <c r="A29"/>
      <c r="B29" s="269">
        <v>2000</v>
      </c>
      <c r="C29" s="270"/>
      <c r="D29" s="273" t="s">
        <v>378</v>
      </c>
      <c r="E29" s="276"/>
      <c r="F29" s="276"/>
      <c r="G29" s="276"/>
      <c r="H29" s="276"/>
      <c r="I29" s="276"/>
      <c r="J29" s="142"/>
      <c r="K29" s="142"/>
      <c r="L29" s="142"/>
      <c r="M29" s="142"/>
      <c r="N29" s="274"/>
      <c r="O29" s="275"/>
    </row>
    <row r="30" spans="1:15" ht="18.75" x14ac:dyDescent="0.3">
      <c r="A30"/>
      <c r="B30" s="269">
        <v>1999</v>
      </c>
      <c r="C30" s="270"/>
      <c r="D30" s="273" t="s">
        <v>379</v>
      </c>
      <c r="E30" s="276"/>
      <c r="F30" s="276"/>
      <c r="G30" s="276"/>
      <c r="H30" s="276"/>
      <c r="I30" s="276"/>
      <c r="J30" s="142"/>
      <c r="K30" s="142"/>
      <c r="L30" s="142"/>
      <c r="M30" s="142"/>
      <c r="N30" s="274"/>
      <c r="O30" s="275"/>
    </row>
    <row r="31" spans="1:15" ht="18.75" x14ac:dyDescent="0.3">
      <c r="A31"/>
      <c r="B31" s="269">
        <v>1998</v>
      </c>
      <c r="C31" s="270"/>
      <c r="D31" s="273" t="s">
        <v>380</v>
      </c>
      <c r="E31" s="276"/>
      <c r="F31" s="276"/>
      <c r="G31" s="276"/>
      <c r="H31" s="276"/>
      <c r="I31" s="276"/>
      <c r="J31" s="142"/>
      <c r="K31" s="142"/>
      <c r="L31" s="142"/>
      <c r="M31" s="142"/>
      <c r="N31" s="274"/>
      <c r="O31" s="275"/>
    </row>
    <row r="32" spans="1:15" ht="18.75" x14ac:dyDescent="0.3">
      <c r="A32"/>
      <c r="B32" s="269">
        <v>1997</v>
      </c>
      <c r="C32" s="270"/>
      <c r="D32" s="273" t="s">
        <v>381</v>
      </c>
      <c r="E32" s="276"/>
      <c r="F32" s="276"/>
      <c r="G32" s="276"/>
      <c r="H32" s="276"/>
      <c r="I32" s="276"/>
      <c r="J32" s="142"/>
      <c r="K32" s="142"/>
      <c r="L32" s="142"/>
      <c r="M32" s="142"/>
      <c r="N32" s="274"/>
      <c r="O32" s="275"/>
    </row>
    <row r="33" spans="1:15" ht="18.75" x14ac:dyDescent="0.3">
      <c r="A33"/>
      <c r="B33" s="269">
        <v>1996</v>
      </c>
      <c r="C33" s="270"/>
      <c r="D33" s="273" t="s">
        <v>382</v>
      </c>
      <c r="E33" s="276"/>
      <c r="F33" s="276"/>
      <c r="G33" s="276"/>
      <c r="H33" s="276"/>
      <c r="I33" s="276"/>
      <c r="J33" s="142"/>
      <c r="K33" s="142"/>
      <c r="L33" s="142"/>
      <c r="M33" s="142"/>
      <c r="N33" s="274"/>
      <c r="O33" s="275"/>
    </row>
    <row r="34" spans="1:15" ht="18.75" x14ac:dyDescent="0.3">
      <c r="A34"/>
      <c r="B34" s="269">
        <v>1995</v>
      </c>
      <c r="C34" s="270"/>
      <c r="D34" s="273" t="s">
        <v>383</v>
      </c>
      <c r="E34" s="276"/>
      <c r="F34" s="276"/>
      <c r="G34" s="276"/>
      <c r="H34" s="276"/>
      <c r="I34" s="276"/>
      <c r="J34" s="142"/>
      <c r="K34" s="142"/>
      <c r="L34" s="142"/>
      <c r="M34" s="142"/>
      <c r="N34" s="274"/>
      <c r="O34" s="275"/>
    </row>
    <row r="35" spans="1:15" ht="18.75" x14ac:dyDescent="0.3">
      <c r="A35"/>
      <c r="B35" s="269">
        <v>1994</v>
      </c>
      <c r="C35" s="270"/>
      <c r="D35" s="273" t="s">
        <v>384</v>
      </c>
      <c r="E35" s="276"/>
      <c r="F35" s="276"/>
      <c r="G35" s="276"/>
      <c r="H35" s="276"/>
      <c r="I35" s="276"/>
      <c r="J35" s="142"/>
      <c r="K35" s="142"/>
      <c r="L35" s="142"/>
      <c r="M35" s="142"/>
      <c r="N35" s="274"/>
      <c r="O35" s="275"/>
    </row>
    <row r="36" spans="1:15" ht="18.75" x14ac:dyDescent="0.3">
      <c r="A36"/>
      <c r="B36" s="269">
        <v>1993</v>
      </c>
      <c r="C36" s="270"/>
      <c r="D36" s="273" t="s">
        <v>385</v>
      </c>
      <c r="E36" s="276"/>
      <c r="F36" s="276"/>
      <c r="G36" s="276"/>
      <c r="H36" s="276"/>
      <c r="I36" s="276"/>
      <c r="J36" s="142"/>
      <c r="K36" s="142"/>
      <c r="L36" s="142"/>
      <c r="M36" s="142"/>
      <c r="N36" s="274"/>
      <c r="O36" s="275"/>
    </row>
    <row r="37" spans="1:15" ht="18.75" x14ac:dyDescent="0.3">
      <c r="A37"/>
      <c r="B37" s="269">
        <v>1992</v>
      </c>
      <c r="C37" s="270"/>
      <c r="D37" s="273" t="s">
        <v>386</v>
      </c>
      <c r="E37" s="276"/>
      <c r="F37" s="276"/>
      <c r="G37" s="276"/>
      <c r="H37" s="276"/>
      <c r="I37" s="276"/>
      <c r="J37" s="142"/>
      <c r="K37" s="142"/>
      <c r="L37" s="142"/>
      <c r="M37" s="142"/>
      <c r="N37" s="274"/>
      <c r="O37" s="275"/>
    </row>
    <row r="38" spans="1:15" ht="6.6" customHeight="1" thickBot="1" x14ac:dyDescent="0.35">
      <c r="A38"/>
      <c r="B38" s="277"/>
      <c r="C38" s="278"/>
      <c r="D38" s="279"/>
      <c r="E38" s="278"/>
      <c r="F38" s="278"/>
      <c r="G38" s="278"/>
      <c r="H38" s="278"/>
      <c r="I38" s="278"/>
      <c r="J38" s="278"/>
      <c r="K38" s="278"/>
      <c r="L38" s="278"/>
      <c r="M38" s="278"/>
      <c r="N38" s="278"/>
      <c r="O38" s="280"/>
    </row>
    <row r="39" spans="1:15" ht="19.899999999999999" customHeight="1" thickTop="1" x14ac:dyDescent="0.25">
      <c r="A39"/>
      <c r="B39"/>
      <c r="C39"/>
      <c r="D39"/>
      <c r="E39"/>
      <c r="F39"/>
      <c r="G39"/>
      <c r="H39"/>
      <c r="I39"/>
      <c r="J39"/>
      <c r="K39"/>
    </row>
    <row r="40" spans="1:15" ht="6" customHeight="1" x14ac:dyDescent="0.25">
      <c r="A40"/>
      <c r="B40" s="281"/>
      <c r="C40" s="281"/>
      <c r="D40" s="281"/>
      <c r="E40" s="281"/>
      <c r="F40" s="281"/>
      <c r="G40" s="281"/>
      <c r="H40" s="281"/>
      <c r="I40"/>
      <c r="J40"/>
      <c r="K40"/>
    </row>
    <row r="41" spans="1:15" ht="6" customHeight="1" x14ac:dyDescent="0.25">
      <c r="A41"/>
      <c r="B41" s="247"/>
      <c r="C41" s="247"/>
      <c r="D41" s="247"/>
      <c r="E41" s="247"/>
      <c r="F41" s="247"/>
      <c r="G41" s="247"/>
      <c r="H41" s="247"/>
      <c r="I41"/>
      <c r="J41"/>
      <c r="K41"/>
    </row>
    <row r="42" spans="1:15" ht="19.899999999999999" customHeight="1" x14ac:dyDescent="0.25">
      <c r="A42"/>
      <c r="B42" s="282">
        <v>2025</v>
      </c>
      <c r="C42" s="247"/>
      <c r="D42" s="247"/>
      <c r="E42" s="247"/>
      <c r="F42" s="247"/>
      <c r="G42" s="247"/>
      <c r="H42" s="247"/>
      <c r="I42"/>
      <c r="J42"/>
      <c r="K42"/>
    </row>
    <row r="43" spans="1:15" ht="19.899999999999999" customHeight="1" x14ac:dyDescent="0.25">
      <c r="A43"/>
      <c r="B43" s="282">
        <v>2024</v>
      </c>
      <c r="C43" s="247"/>
      <c r="D43" s="247"/>
      <c r="E43" s="247"/>
      <c r="F43" s="247"/>
      <c r="G43" s="247"/>
      <c r="H43" s="247"/>
      <c r="I43"/>
      <c r="J43"/>
      <c r="K43"/>
    </row>
    <row r="44" spans="1:15" ht="19.899999999999999" customHeight="1" x14ac:dyDescent="0.25">
      <c r="A44"/>
      <c r="B44" s="282">
        <v>2023</v>
      </c>
      <c r="C44" s="247"/>
      <c r="D44" s="247"/>
      <c r="E44" s="247"/>
      <c r="F44" s="247"/>
      <c r="G44" s="247"/>
      <c r="H44" s="247"/>
      <c r="I44"/>
      <c r="J44"/>
      <c r="K44"/>
    </row>
    <row r="45" spans="1:15" ht="19.899999999999999" customHeight="1" x14ac:dyDescent="0.25">
      <c r="A45"/>
      <c r="B45" s="282">
        <v>2022</v>
      </c>
      <c r="C45" s="247"/>
      <c r="D45" s="283" t="s">
        <v>1028</v>
      </c>
      <c r="E45" s="252"/>
      <c r="F45" s="252"/>
      <c r="G45" s="252"/>
      <c r="H45" s="247"/>
      <c r="I45"/>
      <c r="J45"/>
      <c r="K45"/>
    </row>
    <row r="46" spans="1:15" ht="19.899999999999999" customHeight="1" thickBot="1" x14ac:dyDescent="0.3">
      <c r="A46"/>
      <c r="B46" s="282">
        <v>2021</v>
      </c>
      <c r="C46" s="247"/>
      <c r="D46" s="247"/>
      <c r="E46" s="247"/>
      <c r="F46" s="247"/>
      <c r="G46" s="247"/>
      <c r="H46" s="247"/>
      <c r="I46"/>
      <c r="J46"/>
      <c r="K46"/>
    </row>
    <row r="47" spans="1:15" ht="50.45" customHeight="1" thickTop="1" x14ac:dyDescent="0.25">
      <c r="A47"/>
      <c r="B47" s="284"/>
      <c r="C47" s="247"/>
      <c r="D47" s="285" t="s">
        <v>388</v>
      </c>
      <c r="E47" s="286" t="s">
        <v>389</v>
      </c>
      <c r="F47" s="286" t="s">
        <v>390</v>
      </c>
      <c r="G47" s="287" t="s">
        <v>391</v>
      </c>
      <c r="H47" s="247"/>
      <c r="I47"/>
      <c r="J47"/>
      <c r="K47"/>
    </row>
    <row r="48" spans="1:15" ht="19.899999999999999" customHeight="1" thickBot="1" x14ac:dyDescent="0.3">
      <c r="A48"/>
      <c r="B48" s="284"/>
      <c r="C48" s="247"/>
      <c r="D48" s="288" t="s">
        <v>293</v>
      </c>
      <c r="E48" s="289" t="s">
        <v>294</v>
      </c>
      <c r="F48" s="290" t="s">
        <v>293</v>
      </c>
      <c r="G48" s="291" t="s">
        <v>295</v>
      </c>
      <c r="H48" s="247"/>
      <c r="I48"/>
      <c r="J48"/>
      <c r="K48"/>
    </row>
    <row r="49" spans="1:11" ht="15" customHeight="1" thickTop="1" x14ac:dyDescent="0.25">
      <c r="A49"/>
      <c r="B49" s="284"/>
      <c r="C49" s="284"/>
      <c r="D49" s="292">
        <v>0</v>
      </c>
      <c r="E49" s="293">
        <v>0</v>
      </c>
      <c r="F49" s="293">
        <v>12450</v>
      </c>
      <c r="G49" s="294">
        <v>19</v>
      </c>
      <c r="H49" s="247"/>
      <c r="I49"/>
      <c r="J49"/>
      <c r="K49"/>
    </row>
    <row r="50" spans="1:11" ht="15" customHeight="1" x14ac:dyDescent="0.25">
      <c r="A50"/>
      <c r="B50" s="284"/>
      <c r="C50" s="284"/>
      <c r="D50" s="295">
        <v>12450</v>
      </c>
      <c r="E50" s="296">
        <v>2365.5</v>
      </c>
      <c r="F50" s="296">
        <v>7750</v>
      </c>
      <c r="G50" s="297">
        <v>24</v>
      </c>
      <c r="H50" s="247"/>
      <c r="I50"/>
      <c r="J50"/>
      <c r="K50"/>
    </row>
    <row r="51" spans="1:11" ht="15" customHeight="1" x14ac:dyDescent="0.25">
      <c r="A51"/>
      <c r="B51" s="284"/>
      <c r="C51" s="284"/>
      <c r="D51" s="298">
        <v>20200</v>
      </c>
      <c r="E51" s="299">
        <v>4225.5</v>
      </c>
      <c r="F51" s="299">
        <v>15000</v>
      </c>
      <c r="G51" s="300">
        <v>30</v>
      </c>
      <c r="H51" s="247"/>
      <c r="I51"/>
      <c r="J51"/>
      <c r="K51"/>
    </row>
    <row r="52" spans="1:11" ht="15" customHeight="1" x14ac:dyDescent="0.25">
      <c r="A52"/>
      <c r="B52" s="284"/>
      <c r="C52" s="284"/>
      <c r="D52" s="295">
        <v>35200</v>
      </c>
      <c r="E52" s="296">
        <v>8725.5</v>
      </c>
      <c r="F52" s="296">
        <v>24800</v>
      </c>
      <c r="G52" s="297">
        <v>37</v>
      </c>
      <c r="H52" s="247"/>
      <c r="I52"/>
      <c r="J52"/>
      <c r="K52"/>
    </row>
    <row r="53" spans="1:11" ht="15" customHeight="1" x14ac:dyDescent="0.25">
      <c r="A53"/>
      <c r="B53" s="284"/>
      <c r="C53" s="284"/>
      <c r="D53" s="298">
        <v>60000</v>
      </c>
      <c r="E53" s="299">
        <v>17901.5</v>
      </c>
      <c r="F53" s="588">
        <v>240000</v>
      </c>
      <c r="G53" s="300">
        <v>45</v>
      </c>
      <c r="H53" s="247"/>
      <c r="I53"/>
      <c r="J53"/>
      <c r="K53"/>
    </row>
    <row r="54" spans="1:11" ht="15" customHeight="1" thickBot="1" x14ac:dyDescent="0.3">
      <c r="A54"/>
      <c r="B54" s="284"/>
      <c r="C54" s="284"/>
      <c r="D54" s="323">
        <v>300000</v>
      </c>
      <c r="E54" s="324">
        <v>125901.5</v>
      </c>
      <c r="F54" s="325" t="s">
        <v>296</v>
      </c>
      <c r="G54" s="326">
        <v>47</v>
      </c>
      <c r="H54" s="247"/>
      <c r="I54"/>
      <c r="J54"/>
      <c r="K54"/>
    </row>
    <row r="55" spans="1:11" ht="15" customHeight="1" thickTop="1" x14ac:dyDescent="0.25">
      <c r="A55"/>
      <c r="B55" s="284"/>
      <c r="C55" s="284"/>
      <c r="D55" s="305"/>
      <c r="E55" s="305"/>
      <c r="F55" s="306"/>
      <c r="G55" s="307"/>
      <c r="H55" s="247"/>
      <c r="I55"/>
      <c r="J55"/>
      <c r="K55"/>
    </row>
    <row r="56" spans="1:11" ht="19.899999999999999" customHeight="1" x14ac:dyDescent="0.25">
      <c r="A56"/>
      <c r="B56" s="305"/>
      <c r="C56" s="305"/>
      <c r="D56" s="306"/>
      <c r="E56" s="307"/>
      <c r="F56" s="247"/>
      <c r="G56" s="247"/>
      <c r="H56" s="247"/>
      <c r="I56"/>
      <c r="J56"/>
      <c r="K56"/>
    </row>
    <row r="57" spans="1:11" ht="6" customHeight="1" x14ac:dyDescent="0.25">
      <c r="A57"/>
      <c r="B57" s="308"/>
      <c r="C57" s="308"/>
      <c r="D57" s="309"/>
      <c r="E57" s="310"/>
      <c r="F57" s="281"/>
      <c r="G57" s="281"/>
      <c r="H57" s="281"/>
      <c r="I57"/>
      <c r="J57"/>
      <c r="K57"/>
    </row>
    <row r="58" spans="1:11" ht="19.899999999999999" customHeight="1" x14ac:dyDescent="0.25">
      <c r="A58"/>
      <c r="B58"/>
      <c r="C58"/>
      <c r="D58"/>
      <c r="E58"/>
      <c r="F58"/>
      <c r="G58"/>
      <c r="H58"/>
      <c r="I58"/>
      <c r="J58"/>
      <c r="K58"/>
    </row>
    <row r="59" spans="1:11" ht="6" customHeight="1" x14ac:dyDescent="0.25">
      <c r="A59"/>
      <c r="B59" s="281"/>
      <c r="C59" s="281"/>
      <c r="D59" s="281"/>
      <c r="E59" s="281"/>
      <c r="F59" s="281"/>
      <c r="G59" s="281"/>
      <c r="H59" s="281"/>
      <c r="I59"/>
      <c r="J59"/>
      <c r="K59"/>
    </row>
    <row r="60" spans="1:11" ht="6" customHeight="1" x14ac:dyDescent="0.25">
      <c r="A60"/>
      <c r="B60" s="247"/>
      <c r="C60" s="247"/>
      <c r="D60" s="247"/>
      <c r="E60" s="247"/>
      <c r="F60" s="247"/>
      <c r="G60" s="247"/>
      <c r="H60" s="247"/>
      <c r="I60"/>
      <c r="J60"/>
      <c r="K60"/>
    </row>
    <row r="61" spans="1:11" ht="18" customHeight="1" x14ac:dyDescent="0.25">
      <c r="A61"/>
      <c r="B61" s="282">
        <v>2020</v>
      </c>
      <c r="C61" s="247"/>
      <c r="D61" s="247"/>
      <c r="E61" s="247"/>
      <c r="F61" s="247"/>
      <c r="G61" s="247"/>
      <c r="H61" s="247"/>
      <c r="I61"/>
      <c r="J61"/>
      <c r="K61"/>
    </row>
    <row r="62" spans="1:11" ht="18" customHeight="1" x14ac:dyDescent="0.25">
      <c r="A62"/>
      <c r="B62" s="282">
        <v>2019</v>
      </c>
      <c r="C62" s="247"/>
      <c r="D62" s="247"/>
      <c r="E62" s="247"/>
      <c r="F62" s="247"/>
      <c r="G62" s="247"/>
      <c r="H62" s="247"/>
      <c r="I62"/>
      <c r="J62"/>
      <c r="K62"/>
    </row>
    <row r="63" spans="1:11" ht="18" customHeight="1" x14ac:dyDescent="0.25">
      <c r="A63"/>
      <c r="B63" s="282">
        <v>2018</v>
      </c>
      <c r="C63" s="247"/>
      <c r="D63" s="247"/>
      <c r="E63" s="247"/>
      <c r="F63" s="247"/>
      <c r="G63" s="247"/>
      <c r="H63" s="247"/>
      <c r="I63"/>
      <c r="J63"/>
      <c r="K63"/>
    </row>
    <row r="64" spans="1:11" ht="18" customHeight="1" x14ac:dyDescent="0.25">
      <c r="A64"/>
      <c r="B64" s="282">
        <v>2017</v>
      </c>
      <c r="C64" s="247"/>
      <c r="D64" s="283" t="s">
        <v>387</v>
      </c>
      <c r="E64" s="252"/>
      <c r="F64" s="252"/>
      <c r="G64" s="252"/>
      <c r="H64" s="247"/>
      <c r="I64"/>
      <c r="J64"/>
      <c r="K64"/>
    </row>
    <row r="65" spans="1:11" ht="18" customHeight="1" thickBot="1" x14ac:dyDescent="0.3">
      <c r="A65"/>
      <c r="B65" s="282">
        <v>2016</v>
      </c>
      <c r="C65" s="247"/>
      <c r="D65" s="247"/>
      <c r="E65" s="247"/>
      <c r="F65" s="247"/>
      <c r="G65" s="247"/>
      <c r="H65" s="247"/>
      <c r="I65"/>
      <c r="J65"/>
      <c r="K65"/>
    </row>
    <row r="66" spans="1:11" ht="64.5" thickTop="1" x14ac:dyDescent="0.25">
      <c r="A66"/>
      <c r="B66" s="284"/>
      <c r="C66" s="284"/>
      <c r="D66" s="285" t="s">
        <v>388</v>
      </c>
      <c r="E66" s="286" t="s">
        <v>389</v>
      </c>
      <c r="F66" s="286" t="s">
        <v>390</v>
      </c>
      <c r="G66" s="287" t="s">
        <v>391</v>
      </c>
      <c r="H66" s="247"/>
      <c r="I66"/>
      <c r="J66"/>
      <c r="K66"/>
    </row>
    <row r="67" spans="1:11" ht="15.75" thickBot="1" x14ac:dyDescent="0.3">
      <c r="A67"/>
      <c r="B67" s="284"/>
      <c r="C67" s="284"/>
      <c r="D67" s="288" t="s">
        <v>293</v>
      </c>
      <c r="E67" s="289" t="s">
        <v>294</v>
      </c>
      <c r="F67" s="290" t="s">
        <v>293</v>
      </c>
      <c r="G67" s="291" t="s">
        <v>295</v>
      </c>
      <c r="H67" s="247"/>
      <c r="I67"/>
      <c r="J67"/>
      <c r="K67"/>
    </row>
    <row r="68" spans="1:11" ht="15.75" thickTop="1" x14ac:dyDescent="0.25">
      <c r="A68"/>
      <c r="B68" s="284"/>
      <c r="C68" s="284"/>
      <c r="D68" s="292">
        <v>0</v>
      </c>
      <c r="E68" s="293">
        <v>0</v>
      </c>
      <c r="F68" s="293">
        <v>12450</v>
      </c>
      <c r="G68" s="294">
        <v>19</v>
      </c>
      <c r="H68" s="247"/>
      <c r="I68"/>
      <c r="J68"/>
      <c r="K68"/>
    </row>
    <row r="69" spans="1:11" ht="15" x14ac:dyDescent="0.25">
      <c r="A69"/>
      <c r="B69" s="284"/>
      <c r="C69" s="284"/>
      <c r="D69" s="295">
        <v>12450</v>
      </c>
      <c r="E69" s="296">
        <v>2365.5</v>
      </c>
      <c r="F69" s="296">
        <v>7750</v>
      </c>
      <c r="G69" s="297">
        <v>24</v>
      </c>
      <c r="H69" s="247"/>
      <c r="I69"/>
      <c r="J69"/>
      <c r="K69"/>
    </row>
    <row r="70" spans="1:11" ht="15" x14ac:dyDescent="0.25">
      <c r="A70"/>
      <c r="B70" s="284"/>
      <c r="C70" s="284"/>
      <c r="D70" s="298">
        <v>20200</v>
      </c>
      <c r="E70" s="299">
        <v>4225.5</v>
      </c>
      <c r="F70" s="299">
        <v>15000</v>
      </c>
      <c r="G70" s="300">
        <v>30</v>
      </c>
      <c r="H70" s="247"/>
      <c r="I70"/>
      <c r="J70"/>
      <c r="K70"/>
    </row>
    <row r="71" spans="1:11" ht="15" x14ac:dyDescent="0.25">
      <c r="A71"/>
      <c r="B71" s="284"/>
      <c r="C71" s="284"/>
      <c r="D71" s="295">
        <v>35200</v>
      </c>
      <c r="E71" s="296">
        <v>8725.5</v>
      </c>
      <c r="F71" s="296">
        <v>24800</v>
      </c>
      <c r="G71" s="297">
        <v>37</v>
      </c>
      <c r="H71" s="247"/>
      <c r="I71"/>
      <c r="J71"/>
      <c r="K71"/>
    </row>
    <row r="72" spans="1:11" ht="15.75" thickBot="1" x14ac:dyDescent="0.3">
      <c r="A72"/>
      <c r="B72" s="284"/>
      <c r="C72" s="284"/>
      <c r="D72" s="301">
        <v>60000</v>
      </c>
      <c r="E72" s="302">
        <v>17901.5</v>
      </c>
      <c r="F72" s="303" t="s">
        <v>296</v>
      </c>
      <c r="G72" s="304">
        <v>45</v>
      </c>
      <c r="H72" s="247"/>
      <c r="I72"/>
      <c r="J72"/>
      <c r="K72"/>
    </row>
    <row r="73" spans="1:11" ht="15.75" thickTop="1" x14ac:dyDescent="0.25">
      <c r="A73"/>
      <c r="B73" s="284"/>
      <c r="C73" s="284"/>
      <c r="D73" s="305"/>
      <c r="E73" s="305"/>
      <c r="F73" s="306"/>
      <c r="G73" s="307"/>
      <c r="H73" s="247"/>
      <c r="I73"/>
      <c r="J73"/>
      <c r="K73"/>
    </row>
    <row r="74" spans="1:11" ht="21.6" customHeight="1" x14ac:dyDescent="0.25">
      <c r="A74"/>
      <c r="B74" s="305"/>
      <c r="C74" s="305"/>
      <c r="D74" s="306"/>
      <c r="E74" s="307"/>
      <c r="F74" s="247"/>
      <c r="G74" s="247"/>
      <c r="H74" s="247"/>
      <c r="I74"/>
      <c r="J74"/>
      <c r="K74"/>
    </row>
    <row r="75" spans="1:11" ht="6" customHeight="1" x14ac:dyDescent="0.25">
      <c r="A75"/>
      <c r="B75" s="308"/>
      <c r="C75" s="308"/>
      <c r="D75" s="309"/>
      <c r="E75" s="310"/>
      <c r="F75" s="281"/>
      <c r="G75" s="281"/>
      <c r="H75" s="281"/>
      <c r="I75"/>
      <c r="J75"/>
      <c r="K75"/>
    </row>
    <row r="76" spans="1:11" ht="19.899999999999999" customHeight="1" x14ac:dyDescent="0.25">
      <c r="A76"/>
      <c r="B76"/>
      <c r="C76"/>
      <c r="D76"/>
      <c r="E76"/>
      <c r="F76"/>
      <c r="G76"/>
      <c r="H76"/>
      <c r="I76"/>
      <c r="J76"/>
      <c r="K76"/>
    </row>
    <row r="77" spans="1:11" ht="6" customHeight="1" x14ac:dyDescent="0.25">
      <c r="A77"/>
      <c r="B77" s="311"/>
      <c r="C77" s="311"/>
      <c r="D77" s="311"/>
      <c r="E77" s="311"/>
      <c r="F77" s="311"/>
      <c r="G77" s="311"/>
      <c r="H77" s="311"/>
      <c r="I77" s="311"/>
      <c r="J77"/>
      <c r="K77"/>
    </row>
    <row r="78" spans="1:11" ht="6" customHeight="1" x14ac:dyDescent="0.25">
      <c r="A78"/>
      <c r="B78" s="312"/>
      <c r="C78" s="312"/>
      <c r="D78" s="312"/>
      <c r="E78" s="312"/>
      <c r="F78" s="312"/>
      <c r="G78" s="312"/>
      <c r="H78" s="312"/>
      <c r="I78" s="312"/>
      <c r="J78"/>
      <c r="K78"/>
    </row>
    <row r="79" spans="1:11" ht="18.75" x14ac:dyDescent="0.25">
      <c r="A79"/>
      <c r="B79" s="282">
        <v>2015</v>
      </c>
      <c r="C79" s="312"/>
      <c r="D79" s="283" t="s">
        <v>392</v>
      </c>
      <c r="E79" s="252"/>
      <c r="F79" s="252"/>
      <c r="G79" s="252"/>
      <c r="H79" s="312"/>
      <c r="I79" s="312"/>
      <c r="J79"/>
      <c r="K79"/>
    </row>
    <row r="80" spans="1:11" ht="15.75" thickBot="1" x14ac:dyDescent="0.3">
      <c r="A80"/>
      <c r="B80" s="312"/>
      <c r="C80" s="312"/>
      <c r="D80" s="312"/>
      <c r="E80" s="312"/>
      <c r="F80" s="312"/>
      <c r="G80" s="312"/>
      <c r="H80" s="312"/>
      <c r="I80" s="312"/>
      <c r="J80"/>
      <c r="K80"/>
    </row>
    <row r="81" spans="1:11" ht="64.5" thickTop="1" x14ac:dyDescent="0.25">
      <c r="A81"/>
      <c r="B81" s="313"/>
      <c r="C81" s="313"/>
      <c r="D81" s="285" t="s">
        <v>388</v>
      </c>
      <c r="E81" s="286" t="s">
        <v>389</v>
      </c>
      <c r="F81" s="286" t="s">
        <v>390</v>
      </c>
      <c r="G81" s="287" t="s">
        <v>391</v>
      </c>
      <c r="H81" s="312"/>
      <c r="I81" s="312"/>
      <c r="J81"/>
      <c r="K81"/>
    </row>
    <row r="82" spans="1:11" ht="15.75" thickBot="1" x14ac:dyDescent="0.3">
      <c r="A82"/>
      <c r="B82" s="313"/>
      <c r="C82" s="313"/>
      <c r="D82" s="288" t="s">
        <v>293</v>
      </c>
      <c r="E82" s="289" t="s">
        <v>294</v>
      </c>
      <c r="F82" s="290" t="s">
        <v>293</v>
      </c>
      <c r="G82" s="291" t="s">
        <v>295</v>
      </c>
      <c r="H82" s="312"/>
      <c r="I82" s="312"/>
      <c r="J82"/>
      <c r="K82"/>
    </row>
    <row r="83" spans="1:11" ht="15.75" thickTop="1" x14ac:dyDescent="0.25">
      <c r="A83"/>
      <c r="B83" s="313"/>
      <c r="C83" s="313"/>
      <c r="D83" s="292">
        <v>0</v>
      </c>
      <c r="E83" s="293">
        <v>0</v>
      </c>
      <c r="F83" s="293">
        <v>12450</v>
      </c>
      <c r="G83" s="294">
        <v>19.5</v>
      </c>
      <c r="H83" s="312"/>
      <c r="I83" s="312"/>
      <c r="J83"/>
      <c r="K83"/>
    </row>
    <row r="84" spans="1:11" ht="15" x14ac:dyDescent="0.25">
      <c r="A84"/>
      <c r="B84" s="313"/>
      <c r="C84" s="313"/>
      <c r="D84" s="295">
        <v>12450</v>
      </c>
      <c r="E84" s="296">
        <v>2427.5</v>
      </c>
      <c r="F84" s="296">
        <v>7750</v>
      </c>
      <c r="G84" s="297">
        <v>24.5</v>
      </c>
      <c r="H84" s="312"/>
      <c r="I84" s="312"/>
      <c r="J84"/>
      <c r="K84"/>
    </row>
    <row r="85" spans="1:11" ht="15" x14ac:dyDescent="0.25">
      <c r="A85"/>
      <c r="B85" s="313"/>
      <c r="C85" s="313"/>
      <c r="D85" s="298">
        <v>20200</v>
      </c>
      <c r="E85" s="299">
        <v>4326.5</v>
      </c>
      <c r="F85" s="299">
        <v>13800</v>
      </c>
      <c r="G85" s="300">
        <v>30.5</v>
      </c>
      <c r="H85" s="312"/>
      <c r="I85" s="312"/>
      <c r="J85"/>
      <c r="K85"/>
    </row>
    <row r="86" spans="1:11" ht="15" x14ac:dyDescent="0.25">
      <c r="A86"/>
      <c r="B86" s="313"/>
      <c r="C86" s="313"/>
      <c r="D86" s="295">
        <v>34000</v>
      </c>
      <c r="E86" s="296">
        <v>8535.5</v>
      </c>
      <c r="F86" s="296">
        <v>26000</v>
      </c>
      <c r="G86" s="297">
        <v>38</v>
      </c>
      <c r="H86" s="312"/>
      <c r="I86" s="312"/>
      <c r="J86"/>
      <c r="K86"/>
    </row>
    <row r="87" spans="1:11" ht="15.75" thickBot="1" x14ac:dyDescent="0.3">
      <c r="A87"/>
      <c r="B87" s="313"/>
      <c r="C87" s="313"/>
      <c r="D87" s="301">
        <v>60000</v>
      </c>
      <c r="E87" s="302">
        <v>18415.5</v>
      </c>
      <c r="F87" s="303" t="s">
        <v>296</v>
      </c>
      <c r="G87" s="304">
        <v>46</v>
      </c>
      <c r="H87" s="312"/>
      <c r="I87" s="312"/>
      <c r="J87"/>
      <c r="K87"/>
    </row>
    <row r="88" spans="1:11" ht="15.75" thickTop="1" x14ac:dyDescent="0.25">
      <c r="A88"/>
      <c r="B88" s="312"/>
      <c r="C88" s="312"/>
      <c r="D88" s="312"/>
      <c r="E88" s="312"/>
      <c r="F88" s="312"/>
      <c r="G88" s="312"/>
      <c r="H88" s="312"/>
      <c r="I88" s="312"/>
      <c r="J88"/>
      <c r="K88"/>
    </row>
    <row r="89" spans="1:11" ht="16.149999999999999" customHeight="1" x14ac:dyDescent="0.25">
      <c r="A89"/>
      <c r="B89" s="312"/>
      <c r="C89" s="312"/>
      <c r="D89" s="283" t="s">
        <v>393</v>
      </c>
      <c r="E89" s="252"/>
      <c r="F89" s="252"/>
      <c r="G89" s="252"/>
      <c r="H89" s="252"/>
      <c r="I89" s="252"/>
      <c r="J89"/>
      <c r="K89"/>
    </row>
    <row r="90" spans="1:11" ht="15.75" thickBot="1" x14ac:dyDescent="0.3">
      <c r="A90"/>
      <c r="B90" s="312"/>
      <c r="C90" s="312"/>
      <c r="D90" s="312"/>
      <c r="E90" s="312"/>
      <c r="F90" s="312"/>
      <c r="G90" s="312"/>
      <c r="H90" s="312"/>
      <c r="I90" s="312"/>
      <c r="J90"/>
      <c r="K90"/>
    </row>
    <row r="91" spans="1:11" ht="64.5" thickTop="1" x14ac:dyDescent="0.25">
      <c r="A91"/>
      <c r="B91" s="313"/>
      <c r="C91" s="313"/>
      <c r="D91" s="285" t="s">
        <v>388</v>
      </c>
      <c r="E91" s="286" t="s">
        <v>389</v>
      </c>
      <c r="F91" s="286" t="s">
        <v>390</v>
      </c>
      <c r="G91" s="287" t="s">
        <v>391</v>
      </c>
      <c r="H91" s="312"/>
      <c r="I91" s="312"/>
      <c r="J91"/>
      <c r="K91"/>
    </row>
    <row r="92" spans="1:11" ht="15.75" thickBot="1" x14ac:dyDescent="0.3">
      <c r="A92"/>
      <c r="B92" s="313"/>
      <c r="C92" s="313"/>
      <c r="D92" s="288" t="s">
        <v>293</v>
      </c>
      <c r="E92" s="289" t="s">
        <v>294</v>
      </c>
      <c r="F92" s="290" t="s">
        <v>293</v>
      </c>
      <c r="G92" s="291" t="s">
        <v>295</v>
      </c>
      <c r="H92" s="312"/>
      <c r="I92" s="312"/>
      <c r="J92"/>
      <c r="K92"/>
    </row>
    <row r="93" spans="1:11" ht="15.75" thickTop="1" x14ac:dyDescent="0.25">
      <c r="A93"/>
      <c r="B93" s="313"/>
      <c r="C93" s="313"/>
      <c r="D93" s="292">
        <v>0</v>
      </c>
      <c r="E93" s="293">
        <v>0</v>
      </c>
      <c r="F93" s="293">
        <v>12450</v>
      </c>
      <c r="G93" s="294">
        <v>20</v>
      </c>
      <c r="H93" s="312"/>
      <c r="I93" s="312"/>
      <c r="J93"/>
      <c r="K93"/>
    </row>
    <row r="94" spans="1:11" ht="15" x14ac:dyDescent="0.25">
      <c r="A94"/>
      <c r="B94" s="313"/>
      <c r="C94" s="313"/>
      <c r="D94" s="295">
        <v>12450</v>
      </c>
      <c r="E94" s="296">
        <v>2490</v>
      </c>
      <c r="F94" s="296">
        <v>7750</v>
      </c>
      <c r="G94" s="297">
        <v>25</v>
      </c>
      <c r="H94" s="312"/>
      <c r="I94" s="312"/>
      <c r="J94"/>
      <c r="K94"/>
    </row>
    <row r="95" spans="1:11" ht="15" x14ac:dyDescent="0.25">
      <c r="A95"/>
      <c r="B95" s="313"/>
      <c r="C95" s="313"/>
      <c r="D95" s="298">
        <v>20200</v>
      </c>
      <c r="E95" s="299">
        <v>4427.5</v>
      </c>
      <c r="F95" s="299">
        <v>13800</v>
      </c>
      <c r="G95" s="300">
        <v>31</v>
      </c>
      <c r="H95" s="312"/>
      <c r="I95" s="312"/>
      <c r="J95"/>
      <c r="K95"/>
    </row>
    <row r="96" spans="1:11" ht="15" x14ac:dyDescent="0.25">
      <c r="A96"/>
      <c r="B96" s="313"/>
      <c r="C96" s="313"/>
      <c r="D96" s="295">
        <v>34000</v>
      </c>
      <c r="E96" s="296">
        <v>8705.5</v>
      </c>
      <c r="F96" s="296">
        <v>26000</v>
      </c>
      <c r="G96" s="297">
        <v>39</v>
      </c>
      <c r="H96" s="312"/>
      <c r="I96" s="312"/>
      <c r="J96"/>
      <c r="K96"/>
    </row>
    <row r="97" spans="1:17" ht="15.75" thickBot="1" x14ac:dyDescent="0.3">
      <c r="A97"/>
      <c r="B97" s="313"/>
      <c r="C97" s="313"/>
      <c r="D97" s="301">
        <v>60000</v>
      </c>
      <c r="E97" s="302">
        <v>18845.5</v>
      </c>
      <c r="F97" s="303" t="s">
        <v>296</v>
      </c>
      <c r="G97" s="304">
        <v>47</v>
      </c>
      <c r="H97" s="312"/>
      <c r="I97" s="312"/>
      <c r="J97"/>
      <c r="K97"/>
    </row>
    <row r="98" spans="1:17" ht="15.75" thickTop="1" x14ac:dyDescent="0.25">
      <c r="A98"/>
      <c r="B98" s="312"/>
      <c r="C98" s="312"/>
      <c r="D98" s="312"/>
      <c r="E98" s="312"/>
      <c r="F98" s="312"/>
      <c r="G98" s="312"/>
      <c r="H98" s="312"/>
      <c r="I98" s="312"/>
      <c r="J98"/>
      <c r="K98"/>
    </row>
    <row r="99" spans="1:17" ht="18" customHeight="1" x14ac:dyDescent="0.25">
      <c r="A99"/>
      <c r="B99" s="312"/>
      <c r="C99" s="312"/>
      <c r="D99" s="312"/>
      <c r="E99" s="312"/>
      <c r="F99" s="312"/>
      <c r="G99" s="312"/>
      <c r="H99" s="312"/>
      <c r="I99" s="312"/>
      <c r="J99"/>
      <c r="K99"/>
    </row>
    <row r="100" spans="1:17" ht="6" customHeight="1" x14ac:dyDescent="0.25">
      <c r="A100"/>
      <c r="B100" s="311"/>
      <c r="C100" s="311"/>
      <c r="D100" s="311"/>
      <c r="E100" s="311"/>
      <c r="F100" s="311"/>
      <c r="G100" s="311"/>
      <c r="H100" s="311"/>
      <c r="I100" s="311"/>
      <c r="J100"/>
      <c r="K100"/>
    </row>
    <row r="101" spans="1:17" ht="19.899999999999999" customHeight="1" x14ac:dyDescent="0.25">
      <c r="A101"/>
      <c r="B101"/>
      <c r="C101"/>
      <c r="D101"/>
      <c r="E101"/>
      <c r="F101"/>
      <c r="G101"/>
      <c r="H101"/>
      <c r="I101"/>
      <c r="J101"/>
      <c r="K101"/>
    </row>
    <row r="102" spans="1:17" ht="6" customHeight="1" x14ac:dyDescent="0.25">
      <c r="A102"/>
      <c r="B102" s="311"/>
      <c r="C102" s="311"/>
      <c r="D102" s="311"/>
      <c r="E102" s="311"/>
      <c r="F102" s="311"/>
      <c r="G102" s="311"/>
      <c r="H102" s="311"/>
      <c r="I102" s="311"/>
      <c r="J102" s="311"/>
      <c r="K102" s="311"/>
      <c r="L102" s="314"/>
      <c r="M102" s="314"/>
      <c r="N102" s="314"/>
      <c r="O102" s="314"/>
      <c r="P102" s="314"/>
      <c r="Q102" s="315"/>
    </row>
    <row r="103" spans="1:17" ht="6" customHeight="1" x14ac:dyDescent="0.25">
      <c r="A103"/>
      <c r="B103" s="312"/>
      <c r="C103" s="312"/>
      <c r="D103" s="312"/>
      <c r="E103" s="312"/>
      <c r="F103" s="312"/>
      <c r="G103" s="312"/>
      <c r="H103" s="312"/>
      <c r="I103" s="312"/>
      <c r="J103" s="312"/>
      <c r="K103" s="312"/>
      <c r="L103" s="313"/>
      <c r="M103" s="313"/>
      <c r="N103" s="313"/>
      <c r="O103" s="313"/>
      <c r="P103" s="313"/>
      <c r="Q103" s="313"/>
    </row>
    <row r="104" spans="1:17" ht="18.75" x14ac:dyDescent="0.25">
      <c r="A104"/>
      <c r="B104" s="282">
        <v>2014</v>
      </c>
      <c r="C104" s="312"/>
      <c r="D104" s="312"/>
      <c r="E104" s="312"/>
      <c r="F104" s="312"/>
      <c r="G104" s="312"/>
      <c r="H104" s="312"/>
      <c r="I104" s="312"/>
      <c r="J104" s="312"/>
      <c r="K104" s="312"/>
      <c r="L104" s="313"/>
      <c r="M104" s="313"/>
      <c r="N104" s="313"/>
      <c r="O104" s="313"/>
      <c r="P104" s="313"/>
      <c r="Q104" s="313"/>
    </row>
    <row r="105" spans="1:17" ht="18.600000000000001" customHeight="1" x14ac:dyDescent="0.25">
      <c r="A105"/>
      <c r="B105" s="282">
        <v>2013</v>
      </c>
      <c r="C105" s="782" t="s">
        <v>394</v>
      </c>
      <c r="D105" s="782"/>
      <c r="E105" s="782"/>
      <c r="F105" s="782"/>
      <c r="G105" s="312"/>
      <c r="H105" s="783" t="s">
        <v>395</v>
      </c>
      <c r="I105" s="783"/>
      <c r="J105" s="783"/>
      <c r="K105" s="783"/>
      <c r="L105" s="313"/>
      <c r="M105" s="784" t="s">
        <v>396</v>
      </c>
      <c r="N105" s="784"/>
      <c r="O105" s="784"/>
      <c r="P105" s="784"/>
      <c r="Q105" s="313"/>
    </row>
    <row r="106" spans="1:17" ht="15.6" customHeight="1" x14ac:dyDescent="0.25">
      <c r="A106"/>
      <c r="B106" s="282">
        <v>2012</v>
      </c>
      <c r="C106" s="782"/>
      <c r="D106" s="782"/>
      <c r="E106" s="782"/>
      <c r="F106" s="782"/>
      <c r="G106" s="312"/>
      <c r="H106" s="783"/>
      <c r="I106" s="783"/>
      <c r="J106" s="783"/>
      <c r="K106" s="783"/>
      <c r="L106" s="313"/>
      <c r="M106" s="784"/>
      <c r="N106" s="784"/>
      <c r="O106" s="784"/>
      <c r="P106" s="784"/>
      <c r="Q106" s="313"/>
    </row>
    <row r="107" spans="1:17" ht="15" customHeight="1" thickBot="1" x14ac:dyDescent="0.3">
      <c r="A107"/>
      <c r="B107" s="312"/>
      <c r="C107" s="312"/>
      <c r="D107" s="312"/>
      <c r="E107" s="312"/>
      <c r="F107" s="312"/>
      <c r="G107" s="312"/>
      <c r="H107" s="312"/>
      <c r="I107" s="312"/>
      <c r="J107" s="312"/>
      <c r="K107" s="312"/>
      <c r="L107" s="312"/>
      <c r="M107" s="312"/>
      <c r="N107" s="312"/>
      <c r="O107" s="312"/>
      <c r="P107" s="313"/>
      <c r="Q107" s="313"/>
    </row>
    <row r="108" spans="1:17" ht="66" customHeight="1" thickTop="1" x14ac:dyDescent="0.25">
      <c r="A108"/>
      <c r="B108" s="313"/>
      <c r="C108" s="285" t="s">
        <v>388</v>
      </c>
      <c r="D108" s="286" t="s">
        <v>389</v>
      </c>
      <c r="E108" s="286" t="s">
        <v>390</v>
      </c>
      <c r="F108" s="287" t="s">
        <v>391</v>
      </c>
      <c r="G108" s="312"/>
      <c r="H108" s="316" t="s">
        <v>388</v>
      </c>
      <c r="I108" s="317" t="s">
        <v>389</v>
      </c>
      <c r="J108" s="317" t="s">
        <v>390</v>
      </c>
      <c r="K108" s="318" t="s">
        <v>391</v>
      </c>
      <c r="L108" s="312"/>
      <c r="M108" s="285" t="s">
        <v>388</v>
      </c>
      <c r="N108" s="286" t="s">
        <v>389</v>
      </c>
      <c r="O108" s="286" t="s">
        <v>390</v>
      </c>
      <c r="P108" s="287" t="s">
        <v>391</v>
      </c>
      <c r="Q108" s="313"/>
    </row>
    <row r="109" spans="1:17" ht="15.75" thickBot="1" x14ac:dyDescent="0.3">
      <c r="A109"/>
      <c r="B109" s="313"/>
      <c r="C109" s="288" t="s">
        <v>293</v>
      </c>
      <c r="D109" s="289" t="s">
        <v>294</v>
      </c>
      <c r="E109" s="290" t="s">
        <v>293</v>
      </c>
      <c r="F109" s="291" t="s">
        <v>295</v>
      </c>
      <c r="G109" s="312"/>
      <c r="H109" s="319" t="s">
        <v>293</v>
      </c>
      <c r="I109" s="320" t="s">
        <v>294</v>
      </c>
      <c r="J109" s="321" t="s">
        <v>293</v>
      </c>
      <c r="K109" s="322" t="s">
        <v>295</v>
      </c>
      <c r="L109" s="312"/>
      <c r="M109" s="288" t="s">
        <v>293</v>
      </c>
      <c r="N109" s="289" t="s">
        <v>294</v>
      </c>
      <c r="O109" s="290" t="s">
        <v>293</v>
      </c>
      <c r="P109" s="291" t="s">
        <v>295</v>
      </c>
      <c r="Q109" s="313"/>
    </row>
    <row r="110" spans="1:17" ht="15.75" thickTop="1" x14ac:dyDescent="0.25">
      <c r="A110"/>
      <c r="B110" s="313"/>
      <c r="C110" s="292">
        <v>0</v>
      </c>
      <c r="D110" s="293">
        <v>0</v>
      </c>
      <c r="E110" s="293">
        <f>+C111-C110</f>
        <v>17707.2</v>
      </c>
      <c r="F110" s="294">
        <v>24</v>
      </c>
      <c r="G110" s="312"/>
      <c r="H110" s="292">
        <v>0</v>
      </c>
      <c r="I110" s="293">
        <v>0</v>
      </c>
      <c r="J110" s="293">
        <f t="shared" ref="J110:J115" si="0">+H111-H110</f>
        <v>17707.2</v>
      </c>
      <c r="K110" s="294">
        <v>0.75</v>
      </c>
      <c r="L110" s="312"/>
      <c r="M110" s="292">
        <v>0</v>
      </c>
      <c r="N110" s="293">
        <f>D110+I110</f>
        <v>0</v>
      </c>
      <c r="O110" s="293">
        <f t="shared" ref="O110:O115" si="1">+M111-M110</f>
        <v>17707.2</v>
      </c>
      <c r="P110" s="294">
        <f t="shared" ref="P110:P115" si="2">F110+K110</f>
        <v>24.75</v>
      </c>
      <c r="Q110" s="313"/>
    </row>
    <row r="111" spans="1:17" ht="15" x14ac:dyDescent="0.25">
      <c r="A111"/>
      <c r="B111" s="313"/>
      <c r="C111" s="295">
        <v>17707.2</v>
      </c>
      <c r="D111" s="296">
        <v>4249.7299999999996</v>
      </c>
      <c r="E111" s="296">
        <f>+C112-C111</f>
        <v>15299.999999999996</v>
      </c>
      <c r="F111" s="297">
        <v>28</v>
      </c>
      <c r="G111" s="312"/>
      <c r="H111" s="295">
        <v>17707.2</v>
      </c>
      <c r="I111" s="296">
        <v>132.80000000000001</v>
      </c>
      <c r="J111" s="296">
        <f t="shared" si="0"/>
        <v>15299.999999999996</v>
      </c>
      <c r="K111" s="297">
        <v>2</v>
      </c>
      <c r="L111" s="312"/>
      <c r="M111" s="295">
        <v>17707.2</v>
      </c>
      <c r="N111" s="296">
        <f t="shared" ref="N111:N115" si="3">D111+I111</f>
        <v>4382.53</v>
      </c>
      <c r="O111" s="296">
        <f t="shared" si="1"/>
        <v>15299.999999999996</v>
      </c>
      <c r="P111" s="297">
        <f t="shared" si="2"/>
        <v>30</v>
      </c>
      <c r="Q111" s="313"/>
    </row>
    <row r="112" spans="1:17" ht="15" x14ac:dyDescent="0.25">
      <c r="A112"/>
      <c r="B112" s="313"/>
      <c r="C112" s="298">
        <v>33007.199999999997</v>
      </c>
      <c r="D112" s="299">
        <v>8533.73</v>
      </c>
      <c r="E112" s="299">
        <f>+C113-C112</f>
        <v>20400</v>
      </c>
      <c r="F112" s="300">
        <v>37</v>
      </c>
      <c r="G112" s="312"/>
      <c r="H112" s="298">
        <v>33007.199999999997</v>
      </c>
      <c r="I112" s="299">
        <v>438.8</v>
      </c>
      <c r="J112" s="299">
        <f t="shared" si="0"/>
        <v>20400</v>
      </c>
      <c r="K112" s="300">
        <v>3</v>
      </c>
      <c r="L112" s="312"/>
      <c r="M112" s="298">
        <v>33007.199999999997</v>
      </c>
      <c r="N112" s="299">
        <f t="shared" si="3"/>
        <v>8972.5299999999988</v>
      </c>
      <c r="O112" s="299">
        <f t="shared" si="1"/>
        <v>20400</v>
      </c>
      <c r="P112" s="300">
        <f t="shared" si="2"/>
        <v>40</v>
      </c>
      <c r="Q112" s="313"/>
    </row>
    <row r="113" spans="1:17" ht="15" x14ac:dyDescent="0.25">
      <c r="A113"/>
      <c r="B113" s="313"/>
      <c r="C113" s="295">
        <v>53407.199999999997</v>
      </c>
      <c r="D113" s="296">
        <v>16081.73</v>
      </c>
      <c r="E113" s="296">
        <f>+C114-C113</f>
        <v>66593</v>
      </c>
      <c r="F113" s="297">
        <v>43</v>
      </c>
      <c r="G113" s="312"/>
      <c r="H113" s="295">
        <v>53407.199999999997</v>
      </c>
      <c r="I113" s="296">
        <v>1050.8</v>
      </c>
      <c r="J113" s="296">
        <f t="shared" si="0"/>
        <v>66593</v>
      </c>
      <c r="K113" s="297">
        <v>4</v>
      </c>
      <c r="L113" s="312"/>
      <c r="M113" s="295">
        <v>53407.199999999997</v>
      </c>
      <c r="N113" s="296">
        <f t="shared" si="3"/>
        <v>17132.53</v>
      </c>
      <c r="O113" s="296">
        <f t="shared" si="1"/>
        <v>66593</v>
      </c>
      <c r="P113" s="297">
        <f t="shared" si="2"/>
        <v>47</v>
      </c>
      <c r="Q113" s="313"/>
    </row>
    <row r="114" spans="1:17" ht="15" x14ac:dyDescent="0.25">
      <c r="A114"/>
      <c r="B114" s="313"/>
      <c r="C114" s="298">
        <v>120000.2</v>
      </c>
      <c r="D114" s="299">
        <v>44716.72</v>
      </c>
      <c r="E114" s="299">
        <f>+C115-C114</f>
        <v>55000.000000000015</v>
      </c>
      <c r="F114" s="300">
        <v>44</v>
      </c>
      <c r="G114" s="312"/>
      <c r="H114" s="298">
        <v>120000.2</v>
      </c>
      <c r="I114" s="299">
        <v>3714.52</v>
      </c>
      <c r="J114" s="299">
        <f t="shared" si="0"/>
        <v>55000.000000000015</v>
      </c>
      <c r="K114" s="300">
        <v>5</v>
      </c>
      <c r="L114" s="312"/>
      <c r="M114" s="298">
        <v>120000.2</v>
      </c>
      <c r="N114" s="299">
        <f t="shared" si="3"/>
        <v>48431.24</v>
      </c>
      <c r="O114" s="299">
        <f t="shared" si="1"/>
        <v>55000.000000000015</v>
      </c>
      <c r="P114" s="300">
        <f t="shared" si="2"/>
        <v>49</v>
      </c>
      <c r="Q114" s="313"/>
    </row>
    <row r="115" spans="1:17" ht="15.75" thickBot="1" x14ac:dyDescent="0.3">
      <c r="A115"/>
      <c r="B115" s="313"/>
      <c r="C115" s="323">
        <v>175000.2</v>
      </c>
      <c r="D115" s="324">
        <v>68916.72</v>
      </c>
      <c r="E115" s="325" t="s">
        <v>296</v>
      </c>
      <c r="F115" s="326">
        <v>45</v>
      </c>
      <c r="G115" s="312"/>
      <c r="H115" s="295">
        <v>175000.2</v>
      </c>
      <c r="I115" s="296">
        <v>6464.52</v>
      </c>
      <c r="J115" s="296">
        <f t="shared" si="0"/>
        <v>125000</v>
      </c>
      <c r="K115" s="297">
        <v>6</v>
      </c>
      <c r="L115" s="312"/>
      <c r="M115" s="295">
        <v>175000.2</v>
      </c>
      <c r="N115" s="296">
        <f t="shared" si="3"/>
        <v>75381.240000000005</v>
      </c>
      <c r="O115" s="296">
        <f t="shared" si="1"/>
        <v>125000</v>
      </c>
      <c r="P115" s="297">
        <f t="shared" si="2"/>
        <v>51</v>
      </c>
      <c r="Q115" s="313"/>
    </row>
    <row r="116" spans="1:17" ht="16.5" thickTop="1" thickBot="1" x14ac:dyDescent="0.3">
      <c r="A116"/>
      <c r="B116" s="313"/>
      <c r="C116" s="312"/>
      <c r="D116" s="312"/>
      <c r="E116" s="312"/>
      <c r="F116" s="312"/>
      <c r="G116" s="312"/>
      <c r="H116" s="301">
        <v>300000.2</v>
      </c>
      <c r="I116" s="303">
        <v>13964.52</v>
      </c>
      <c r="J116" s="303" t="s">
        <v>296</v>
      </c>
      <c r="K116" s="304">
        <v>7</v>
      </c>
      <c r="L116" s="312"/>
      <c r="M116" s="301">
        <v>300000.2</v>
      </c>
      <c r="N116" s="302">
        <f>N115+O115*P115/100</f>
        <v>139131.24</v>
      </c>
      <c r="O116" s="303" t="s">
        <v>296</v>
      </c>
      <c r="P116" s="304">
        <f>F115+K116</f>
        <v>52</v>
      </c>
      <c r="Q116" s="313"/>
    </row>
    <row r="117" spans="1:17" ht="13.5" thickTop="1" x14ac:dyDescent="0.2">
      <c r="B117" s="313"/>
      <c r="C117" s="313"/>
      <c r="D117" s="313"/>
      <c r="E117" s="313"/>
      <c r="F117" s="313"/>
      <c r="G117" s="313"/>
      <c r="H117" s="313"/>
      <c r="I117" s="313"/>
      <c r="J117" s="313"/>
      <c r="K117" s="313"/>
      <c r="L117" s="313"/>
      <c r="M117" s="313"/>
      <c r="N117" s="313"/>
      <c r="O117" s="313"/>
      <c r="P117" s="313"/>
      <c r="Q117" s="313"/>
    </row>
    <row r="118" spans="1:17" ht="21" customHeight="1" x14ac:dyDescent="0.2">
      <c r="B118" s="313"/>
      <c r="C118" s="313"/>
      <c r="D118" s="313"/>
      <c r="E118" s="313"/>
      <c r="F118" s="313"/>
      <c r="G118" s="313"/>
      <c r="H118" s="313"/>
      <c r="I118" s="313"/>
      <c r="J118" s="313"/>
      <c r="K118" s="313"/>
      <c r="L118" s="313"/>
      <c r="M118" s="313"/>
      <c r="N118" s="313"/>
      <c r="O118" s="313"/>
      <c r="P118" s="313"/>
      <c r="Q118" s="313"/>
    </row>
    <row r="119" spans="1:17" ht="6" customHeight="1" x14ac:dyDescent="0.2">
      <c r="B119" s="315"/>
      <c r="C119" s="315"/>
      <c r="D119" s="315"/>
      <c r="E119" s="315"/>
      <c r="F119" s="315"/>
      <c r="G119" s="315"/>
      <c r="H119" s="315"/>
      <c r="I119" s="315"/>
      <c r="J119" s="315"/>
      <c r="K119" s="315"/>
      <c r="L119" s="315"/>
      <c r="M119" s="315"/>
      <c r="N119" s="315"/>
      <c r="O119" s="315"/>
      <c r="P119" s="315"/>
      <c r="Q119" s="315"/>
    </row>
    <row r="120" spans="1:17" ht="19.899999999999999" customHeight="1" x14ac:dyDescent="0.2"/>
    <row r="121" spans="1:17" ht="6" customHeight="1" x14ac:dyDescent="0.2">
      <c r="B121" s="315"/>
      <c r="C121" s="315"/>
      <c r="D121" s="315"/>
      <c r="E121" s="315"/>
      <c r="F121" s="315"/>
      <c r="G121" s="315"/>
      <c r="H121" s="315"/>
      <c r="I121" s="327"/>
      <c r="J121" s="327"/>
      <c r="K121" s="327"/>
      <c r="L121" s="327"/>
      <c r="M121" s="327"/>
      <c r="N121" s="327"/>
      <c r="O121" s="327"/>
      <c r="P121" s="327"/>
      <c r="Q121" s="327"/>
    </row>
    <row r="122" spans="1:17" ht="6" customHeight="1" x14ac:dyDescent="0.2">
      <c r="B122" s="313"/>
      <c r="C122" s="313"/>
      <c r="D122" s="313"/>
      <c r="E122" s="313"/>
      <c r="F122" s="313"/>
      <c r="G122" s="313"/>
      <c r="H122" s="313"/>
      <c r="I122" s="327"/>
      <c r="J122" s="327"/>
      <c r="K122" s="327"/>
      <c r="L122" s="327"/>
      <c r="M122" s="327"/>
      <c r="N122" s="327"/>
      <c r="O122" s="327"/>
      <c r="P122" s="327"/>
      <c r="Q122" s="327"/>
    </row>
    <row r="123" spans="1:17" ht="18.600000000000001" customHeight="1" x14ac:dyDescent="0.2">
      <c r="B123" s="282">
        <v>2011</v>
      </c>
      <c r="C123" s="313"/>
      <c r="D123" s="328" t="s">
        <v>397</v>
      </c>
      <c r="E123" s="329"/>
      <c r="F123" s="329"/>
      <c r="G123" s="329"/>
      <c r="H123" s="313"/>
    </row>
    <row r="124" spans="1:17" ht="15.75" thickBot="1" x14ac:dyDescent="0.3">
      <c r="B124" s="312"/>
      <c r="C124" s="312"/>
      <c r="D124" s="312"/>
      <c r="E124" s="312"/>
      <c r="F124" s="313"/>
      <c r="G124" s="313"/>
      <c r="H124" s="313"/>
    </row>
    <row r="125" spans="1:17" ht="64.5" thickTop="1" x14ac:dyDescent="0.2">
      <c r="B125" s="313"/>
      <c r="C125" s="313"/>
      <c r="D125" s="285" t="s">
        <v>388</v>
      </c>
      <c r="E125" s="286" t="s">
        <v>389</v>
      </c>
      <c r="F125" s="286" t="s">
        <v>390</v>
      </c>
      <c r="G125" s="287" t="s">
        <v>391</v>
      </c>
      <c r="H125" s="313"/>
    </row>
    <row r="126" spans="1:17" ht="13.5" thickBot="1" x14ac:dyDescent="0.25">
      <c r="B126" s="313"/>
      <c r="C126" s="313"/>
      <c r="D126" s="288" t="s">
        <v>293</v>
      </c>
      <c r="E126" s="289" t="s">
        <v>294</v>
      </c>
      <c r="F126" s="290" t="s">
        <v>293</v>
      </c>
      <c r="G126" s="291" t="s">
        <v>295</v>
      </c>
      <c r="H126" s="313"/>
    </row>
    <row r="127" spans="1:17" ht="13.5" thickTop="1" x14ac:dyDescent="0.2">
      <c r="B127" s="313"/>
      <c r="C127" s="313"/>
      <c r="D127" s="292">
        <v>0</v>
      </c>
      <c r="E127" s="293">
        <v>0</v>
      </c>
      <c r="F127" s="293">
        <f>+D128-D127</f>
        <v>17707.2</v>
      </c>
      <c r="G127" s="294">
        <v>24</v>
      </c>
      <c r="H127" s="313"/>
    </row>
    <row r="128" spans="1:17" x14ac:dyDescent="0.2">
      <c r="B128" s="313"/>
      <c r="C128" s="313"/>
      <c r="D128" s="295">
        <v>17707.2</v>
      </c>
      <c r="E128" s="296">
        <v>4249.7299999999996</v>
      </c>
      <c r="F128" s="296">
        <f>+D129-D128</f>
        <v>15299.999999999996</v>
      </c>
      <c r="G128" s="297">
        <v>28</v>
      </c>
      <c r="H128" s="313"/>
    </row>
    <row r="129" spans="2:8" x14ac:dyDescent="0.2">
      <c r="B129" s="313"/>
      <c r="C129" s="313"/>
      <c r="D129" s="298">
        <v>33007.199999999997</v>
      </c>
      <c r="E129" s="299">
        <v>8533.73</v>
      </c>
      <c r="F129" s="299">
        <f>+D130-D129</f>
        <v>20400</v>
      </c>
      <c r="G129" s="300">
        <v>37</v>
      </c>
      <c r="H129" s="313"/>
    </row>
    <row r="130" spans="2:8" x14ac:dyDescent="0.2">
      <c r="B130" s="313"/>
      <c r="C130" s="313"/>
      <c r="D130" s="295">
        <v>53407.199999999997</v>
      </c>
      <c r="E130" s="296">
        <v>16081.73</v>
      </c>
      <c r="F130" s="296">
        <f>+D131-D130</f>
        <v>66593</v>
      </c>
      <c r="G130" s="297">
        <v>43</v>
      </c>
      <c r="H130" s="313"/>
    </row>
    <row r="131" spans="2:8" x14ac:dyDescent="0.2">
      <c r="B131" s="313"/>
      <c r="C131" s="313"/>
      <c r="D131" s="298">
        <v>120000.2</v>
      </c>
      <c r="E131" s="299">
        <v>44716.72</v>
      </c>
      <c r="F131" s="299">
        <f>+D132-D131</f>
        <v>55000.000000000015</v>
      </c>
      <c r="G131" s="300">
        <v>44</v>
      </c>
      <c r="H131" s="313"/>
    </row>
    <row r="132" spans="2:8" ht="13.5" thickBot="1" x14ac:dyDescent="0.25">
      <c r="B132" s="313"/>
      <c r="C132" s="313"/>
      <c r="D132" s="323">
        <v>175000.2</v>
      </c>
      <c r="E132" s="324">
        <v>68916.72</v>
      </c>
      <c r="F132" s="325" t="s">
        <v>296</v>
      </c>
      <c r="G132" s="326">
        <v>45</v>
      </c>
      <c r="H132" s="313"/>
    </row>
    <row r="133" spans="2:8" ht="13.5" thickTop="1" x14ac:dyDescent="0.2">
      <c r="B133" s="313"/>
      <c r="C133" s="313"/>
      <c r="D133" s="313"/>
      <c r="E133" s="313"/>
      <c r="F133" s="313"/>
      <c r="G133" s="313"/>
      <c r="H133" s="313"/>
    </row>
    <row r="134" spans="2:8" ht="22.15" customHeight="1" x14ac:dyDescent="0.2">
      <c r="B134" s="313"/>
      <c r="C134" s="313"/>
      <c r="D134" s="313"/>
      <c r="E134" s="313"/>
      <c r="F134" s="313"/>
      <c r="G134" s="313"/>
      <c r="H134" s="313"/>
    </row>
    <row r="135" spans="2:8" ht="6" customHeight="1" x14ac:dyDescent="0.2">
      <c r="B135" s="315"/>
      <c r="C135" s="315"/>
      <c r="D135" s="315"/>
      <c r="E135" s="315"/>
      <c r="F135" s="315"/>
      <c r="G135" s="315"/>
      <c r="H135" s="315"/>
    </row>
    <row r="136" spans="2:8" ht="19.899999999999999" customHeight="1" x14ac:dyDescent="0.2"/>
    <row r="137" spans="2:8" ht="6" customHeight="1" x14ac:dyDescent="0.2">
      <c r="B137" s="315"/>
      <c r="C137" s="315"/>
      <c r="D137" s="315"/>
      <c r="E137" s="315"/>
      <c r="F137" s="315"/>
      <c r="G137" s="315"/>
      <c r="H137" s="315"/>
    </row>
    <row r="138" spans="2:8" ht="6" customHeight="1" x14ac:dyDescent="0.2">
      <c r="B138" s="313"/>
      <c r="C138" s="313"/>
      <c r="D138" s="313"/>
      <c r="E138" s="313"/>
      <c r="F138" s="313"/>
      <c r="G138" s="313"/>
      <c r="H138" s="313"/>
    </row>
    <row r="139" spans="2:8" ht="18" customHeight="1" x14ac:dyDescent="0.2">
      <c r="B139" s="282">
        <v>2010</v>
      </c>
      <c r="C139" s="313"/>
      <c r="D139" s="313"/>
      <c r="E139" s="313"/>
      <c r="F139" s="313"/>
      <c r="G139" s="313"/>
      <c r="H139" s="313"/>
    </row>
    <row r="140" spans="2:8" ht="18" customHeight="1" x14ac:dyDescent="0.2">
      <c r="B140" s="282">
        <v>2009</v>
      </c>
      <c r="C140" s="313"/>
      <c r="D140" s="313"/>
      <c r="E140" s="313"/>
      <c r="F140" s="313"/>
      <c r="G140" s="313"/>
      <c r="H140" s="313"/>
    </row>
    <row r="141" spans="2:8" ht="18.75" x14ac:dyDescent="0.2">
      <c r="B141" s="282">
        <v>2008</v>
      </c>
      <c r="C141" s="313"/>
      <c r="D141" s="328" t="s">
        <v>398</v>
      </c>
      <c r="E141" s="329"/>
      <c r="F141" s="329"/>
      <c r="G141" s="329"/>
      <c r="H141" s="313"/>
    </row>
    <row r="142" spans="2:8" ht="15.75" thickBot="1" x14ac:dyDescent="0.3">
      <c r="B142" s="312"/>
      <c r="C142" s="312"/>
      <c r="D142" s="312"/>
      <c r="E142" s="312"/>
      <c r="F142" s="313"/>
      <c r="G142" s="313"/>
      <c r="H142" s="313"/>
    </row>
    <row r="143" spans="2:8" ht="64.5" thickTop="1" x14ac:dyDescent="0.2">
      <c r="B143" s="313"/>
      <c r="C143" s="313"/>
      <c r="D143" s="285" t="s">
        <v>388</v>
      </c>
      <c r="E143" s="286" t="s">
        <v>389</v>
      </c>
      <c r="F143" s="286" t="s">
        <v>390</v>
      </c>
      <c r="G143" s="287" t="s">
        <v>391</v>
      </c>
      <c r="H143" s="313"/>
    </row>
    <row r="144" spans="2:8" ht="13.5" thickBot="1" x14ac:dyDescent="0.25">
      <c r="B144" s="313"/>
      <c r="C144" s="313"/>
      <c r="D144" s="288" t="s">
        <v>293</v>
      </c>
      <c r="E144" s="289" t="s">
        <v>294</v>
      </c>
      <c r="F144" s="290" t="s">
        <v>293</v>
      </c>
      <c r="G144" s="291" t="s">
        <v>295</v>
      </c>
      <c r="H144" s="313"/>
    </row>
    <row r="145" spans="2:8" ht="13.5" thickTop="1" x14ac:dyDescent="0.2">
      <c r="B145" s="313"/>
      <c r="C145" s="313"/>
      <c r="D145" s="330">
        <v>0</v>
      </c>
      <c r="E145" s="331">
        <v>0</v>
      </c>
      <c r="F145" s="331">
        <v>17707.2</v>
      </c>
      <c r="G145" s="294">
        <v>24</v>
      </c>
      <c r="H145" s="313"/>
    </row>
    <row r="146" spans="2:8" x14ac:dyDescent="0.2">
      <c r="B146" s="313"/>
      <c r="C146" s="313"/>
      <c r="D146" s="332">
        <v>17707.2</v>
      </c>
      <c r="E146" s="333">
        <v>4249.7299999999996</v>
      </c>
      <c r="F146" s="333">
        <v>15299.999999999996</v>
      </c>
      <c r="G146" s="297">
        <v>28</v>
      </c>
      <c r="H146" s="313"/>
    </row>
    <row r="147" spans="2:8" x14ac:dyDescent="0.2">
      <c r="B147" s="313"/>
      <c r="C147" s="313"/>
      <c r="D147" s="334">
        <v>33007.199999999997</v>
      </c>
      <c r="E147" s="335">
        <v>8533.73</v>
      </c>
      <c r="F147" s="335">
        <v>20400</v>
      </c>
      <c r="G147" s="300">
        <v>37</v>
      </c>
      <c r="H147" s="313"/>
    </row>
    <row r="148" spans="2:8" ht="13.5" thickBot="1" x14ac:dyDescent="0.25">
      <c r="B148" s="313"/>
      <c r="C148" s="313"/>
      <c r="D148" s="336">
        <v>53407.199999999997</v>
      </c>
      <c r="E148" s="337">
        <v>16081.73</v>
      </c>
      <c r="F148" s="325" t="s">
        <v>296</v>
      </c>
      <c r="G148" s="326">
        <v>43</v>
      </c>
      <c r="H148" s="313"/>
    </row>
    <row r="149" spans="2:8" ht="13.5" thickTop="1" x14ac:dyDescent="0.2">
      <c r="B149" s="313"/>
      <c r="C149" s="313"/>
      <c r="D149" s="313"/>
      <c r="E149" s="313"/>
      <c r="F149" s="313"/>
      <c r="G149" s="313"/>
      <c r="H149" s="313"/>
    </row>
    <row r="150" spans="2:8" ht="17.45" customHeight="1" x14ac:dyDescent="0.2">
      <c r="B150" s="313"/>
      <c r="C150" s="313"/>
      <c r="D150" s="313"/>
      <c r="E150" s="313"/>
      <c r="F150" s="313"/>
      <c r="G150" s="313"/>
      <c r="H150" s="313"/>
    </row>
    <row r="151" spans="2:8" ht="6" customHeight="1" x14ac:dyDescent="0.2">
      <c r="B151" s="315"/>
      <c r="C151" s="315"/>
      <c r="D151" s="315"/>
      <c r="E151" s="315"/>
      <c r="F151" s="315"/>
      <c r="G151" s="315"/>
      <c r="H151" s="315"/>
    </row>
    <row r="152" spans="2:8" ht="19.899999999999999" customHeight="1" x14ac:dyDescent="0.2"/>
    <row r="153" spans="2:8" ht="6" customHeight="1" x14ac:dyDescent="0.2">
      <c r="B153" s="315"/>
      <c r="C153" s="315"/>
      <c r="D153" s="315"/>
      <c r="E153" s="315"/>
      <c r="F153" s="315"/>
      <c r="G153" s="315"/>
      <c r="H153" s="315"/>
    </row>
    <row r="154" spans="2:8" ht="6" customHeight="1" x14ac:dyDescent="0.2">
      <c r="B154" s="313"/>
      <c r="C154" s="313"/>
      <c r="D154" s="313"/>
      <c r="E154" s="313"/>
      <c r="F154" s="313"/>
      <c r="G154" s="313"/>
      <c r="H154" s="313"/>
    </row>
    <row r="155" spans="2:8" ht="18.75" x14ac:dyDescent="0.2">
      <c r="B155" s="282">
        <v>2007</v>
      </c>
      <c r="C155" s="313"/>
      <c r="D155" s="328" t="s">
        <v>399</v>
      </c>
      <c r="E155" s="329"/>
      <c r="F155" s="329"/>
      <c r="G155" s="329"/>
      <c r="H155" s="313"/>
    </row>
    <row r="156" spans="2:8" ht="15.75" thickBot="1" x14ac:dyDescent="0.3">
      <c r="B156" s="312"/>
      <c r="C156" s="312"/>
      <c r="D156" s="312"/>
      <c r="E156" s="312"/>
      <c r="F156" s="313"/>
      <c r="G156" s="313"/>
      <c r="H156" s="313"/>
    </row>
    <row r="157" spans="2:8" ht="64.5" thickTop="1" x14ac:dyDescent="0.2">
      <c r="B157" s="313"/>
      <c r="C157" s="313"/>
      <c r="D157" s="285" t="s">
        <v>388</v>
      </c>
      <c r="E157" s="286" t="s">
        <v>389</v>
      </c>
      <c r="F157" s="286" t="s">
        <v>390</v>
      </c>
      <c r="G157" s="287" t="s">
        <v>391</v>
      </c>
      <c r="H157" s="313"/>
    </row>
    <row r="158" spans="2:8" ht="13.5" thickBot="1" x14ac:dyDescent="0.25">
      <c r="B158" s="313"/>
      <c r="C158" s="313"/>
      <c r="D158" s="288" t="s">
        <v>293</v>
      </c>
      <c r="E158" s="289" t="s">
        <v>294</v>
      </c>
      <c r="F158" s="290" t="s">
        <v>293</v>
      </c>
      <c r="G158" s="291" t="s">
        <v>295</v>
      </c>
      <c r="H158" s="313"/>
    </row>
    <row r="159" spans="2:8" ht="13.5" thickTop="1" x14ac:dyDescent="0.2">
      <c r="B159" s="313"/>
      <c r="C159" s="313"/>
      <c r="D159" s="292">
        <v>0</v>
      </c>
      <c r="E159" s="293">
        <v>0</v>
      </c>
      <c r="F159" s="293">
        <v>17360</v>
      </c>
      <c r="G159" s="294">
        <v>24</v>
      </c>
      <c r="H159" s="313"/>
    </row>
    <row r="160" spans="2:8" x14ac:dyDescent="0.2">
      <c r="B160" s="313"/>
      <c r="C160" s="313"/>
      <c r="D160" s="295">
        <v>17360</v>
      </c>
      <c r="E160" s="296">
        <v>4166.3999999999996</v>
      </c>
      <c r="F160" s="296">
        <v>15000</v>
      </c>
      <c r="G160" s="297">
        <v>28</v>
      </c>
      <c r="H160" s="313"/>
    </row>
    <row r="161" spans="2:8" x14ac:dyDescent="0.2">
      <c r="B161" s="313"/>
      <c r="C161" s="313"/>
      <c r="D161" s="298">
        <v>32360</v>
      </c>
      <c r="E161" s="299">
        <v>8366.4</v>
      </c>
      <c r="F161" s="299">
        <v>20000</v>
      </c>
      <c r="G161" s="300">
        <v>37</v>
      </c>
      <c r="H161" s="313"/>
    </row>
    <row r="162" spans="2:8" ht="13.5" thickBot="1" x14ac:dyDescent="0.25">
      <c r="B162" s="313"/>
      <c r="C162" s="313"/>
      <c r="D162" s="323">
        <v>52360</v>
      </c>
      <c r="E162" s="324">
        <v>15766.4</v>
      </c>
      <c r="F162" s="325" t="s">
        <v>296</v>
      </c>
      <c r="G162" s="326">
        <v>43</v>
      </c>
      <c r="H162" s="313"/>
    </row>
    <row r="163" spans="2:8" ht="15" customHeight="1" thickTop="1" x14ac:dyDescent="0.2">
      <c r="B163" s="313"/>
      <c r="C163" s="313"/>
      <c r="D163" s="313"/>
      <c r="E163" s="313"/>
      <c r="F163" s="313"/>
      <c r="G163" s="313"/>
      <c r="H163" s="313"/>
    </row>
    <row r="164" spans="2:8" x14ac:dyDescent="0.2">
      <c r="B164" s="313"/>
      <c r="C164" s="313"/>
      <c r="D164" s="313"/>
      <c r="E164" s="313"/>
      <c r="F164" s="313"/>
      <c r="G164" s="313"/>
      <c r="H164" s="313"/>
    </row>
    <row r="165" spans="2:8" ht="6" customHeight="1" x14ac:dyDescent="0.2">
      <c r="B165" s="315"/>
      <c r="C165" s="315"/>
      <c r="D165" s="315"/>
      <c r="E165" s="315"/>
      <c r="F165" s="315"/>
      <c r="G165" s="315"/>
      <c r="H165" s="315"/>
    </row>
    <row r="166" spans="2:8" ht="19.899999999999999" customHeight="1" x14ac:dyDescent="0.2"/>
    <row r="167" spans="2:8" ht="6" customHeight="1" x14ac:dyDescent="0.2">
      <c r="B167" s="315"/>
      <c r="C167" s="315"/>
      <c r="D167" s="315"/>
      <c r="E167" s="315"/>
      <c r="F167" s="315"/>
      <c r="G167" s="315"/>
      <c r="H167" s="315"/>
    </row>
    <row r="168" spans="2:8" ht="6" customHeight="1" x14ac:dyDescent="0.2">
      <c r="B168" s="313"/>
      <c r="C168" s="313"/>
      <c r="D168" s="313"/>
      <c r="E168" s="313"/>
      <c r="F168" s="313"/>
      <c r="G168" s="313"/>
      <c r="H168" s="313"/>
    </row>
    <row r="169" spans="2:8" ht="18.75" x14ac:dyDescent="0.2">
      <c r="B169" s="282">
        <v>2006</v>
      </c>
      <c r="C169" s="313"/>
      <c r="D169" s="329" t="s">
        <v>400</v>
      </c>
      <c r="E169" s="329"/>
      <c r="F169" s="329"/>
      <c r="G169" s="329"/>
      <c r="H169" s="313"/>
    </row>
    <row r="170" spans="2:8" ht="15.75" thickBot="1" x14ac:dyDescent="0.3">
      <c r="B170" s="312"/>
      <c r="C170" s="312"/>
      <c r="D170" s="312"/>
      <c r="E170" s="312"/>
      <c r="F170" s="313"/>
      <c r="G170" s="313"/>
      <c r="H170" s="313"/>
    </row>
    <row r="171" spans="2:8" ht="64.5" thickTop="1" x14ac:dyDescent="0.2">
      <c r="B171" s="313"/>
      <c r="C171" s="313"/>
      <c r="D171" s="285" t="s">
        <v>388</v>
      </c>
      <c r="E171" s="286" t="s">
        <v>389</v>
      </c>
      <c r="F171" s="286" t="s">
        <v>390</v>
      </c>
      <c r="G171" s="287" t="s">
        <v>391</v>
      </c>
      <c r="H171" s="313"/>
    </row>
    <row r="172" spans="2:8" ht="13.5" thickBot="1" x14ac:dyDescent="0.25">
      <c r="B172" s="313"/>
      <c r="C172" s="313"/>
      <c r="D172" s="288" t="s">
        <v>293</v>
      </c>
      <c r="E172" s="289" t="s">
        <v>294</v>
      </c>
      <c r="F172" s="290" t="s">
        <v>293</v>
      </c>
      <c r="G172" s="291" t="s">
        <v>295</v>
      </c>
      <c r="H172" s="313"/>
    </row>
    <row r="173" spans="2:8" ht="13.5" thickTop="1" x14ac:dyDescent="0.2">
      <c r="B173" s="313"/>
      <c r="C173" s="313"/>
      <c r="D173" s="330">
        <v>0</v>
      </c>
      <c r="E173" s="331">
        <v>0</v>
      </c>
      <c r="F173" s="331">
        <v>4161.6000000000004</v>
      </c>
      <c r="G173" s="294">
        <v>15</v>
      </c>
      <c r="H173" s="313"/>
    </row>
    <row r="174" spans="2:8" x14ac:dyDescent="0.2">
      <c r="B174" s="313"/>
      <c r="C174" s="313"/>
      <c r="D174" s="332">
        <v>4161.6000000000004</v>
      </c>
      <c r="E174" s="333">
        <v>624.24</v>
      </c>
      <c r="F174" s="333">
        <v>10195.92</v>
      </c>
      <c r="G174" s="297">
        <v>24</v>
      </c>
      <c r="H174" s="313"/>
    </row>
    <row r="175" spans="2:8" x14ac:dyDescent="0.2">
      <c r="B175" s="313"/>
      <c r="C175" s="313"/>
      <c r="D175" s="334">
        <v>14357.52</v>
      </c>
      <c r="E175" s="335">
        <v>3071.26</v>
      </c>
      <c r="F175" s="335">
        <v>12484.8</v>
      </c>
      <c r="G175" s="300">
        <v>28</v>
      </c>
      <c r="H175" s="313"/>
    </row>
    <row r="176" spans="2:8" x14ac:dyDescent="0.2">
      <c r="B176" s="313"/>
      <c r="C176" s="313"/>
      <c r="D176" s="332">
        <v>26842.32</v>
      </c>
      <c r="E176" s="333">
        <v>6567</v>
      </c>
      <c r="F176" s="333">
        <v>19975.68</v>
      </c>
      <c r="G176" s="297">
        <v>37</v>
      </c>
      <c r="H176" s="313"/>
    </row>
    <row r="177" spans="2:8" ht="13.5" thickBot="1" x14ac:dyDescent="0.25">
      <c r="B177" s="313"/>
      <c r="C177" s="313"/>
      <c r="D177" s="338">
        <v>46818</v>
      </c>
      <c r="E177" s="339">
        <v>13958</v>
      </c>
      <c r="F177" s="303" t="s">
        <v>296</v>
      </c>
      <c r="G177" s="304">
        <v>45</v>
      </c>
      <c r="H177" s="313"/>
    </row>
    <row r="178" spans="2:8" ht="13.5" thickTop="1" x14ac:dyDescent="0.2">
      <c r="B178" s="313"/>
      <c r="C178" s="313"/>
      <c r="D178" s="313"/>
      <c r="E178" s="313"/>
      <c r="F178" s="313"/>
      <c r="G178" s="313"/>
      <c r="H178" s="313"/>
    </row>
    <row r="179" spans="2:8" ht="17.45" customHeight="1" x14ac:dyDescent="0.2">
      <c r="B179" s="313"/>
      <c r="C179" s="313"/>
      <c r="D179" s="313"/>
      <c r="E179" s="313"/>
      <c r="F179" s="313"/>
      <c r="G179" s="313"/>
      <c r="H179" s="313"/>
    </row>
    <row r="180" spans="2:8" ht="6" customHeight="1" x14ac:dyDescent="0.2">
      <c r="B180" s="315"/>
      <c r="C180" s="315"/>
      <c r="D180" s="315"/>
      <c r="E180" s="315"/>
      <c r="F180" s="315"/>
      <c r="G180" s="315"/>
      <c r="H180" s="315"/>
    </row>
    <row r="181" spans="2:8" ht="19.899999999999999" customHeight="1" x14ac:dyDescent="0.2"/>
    <row r="182" spans="2:8" ht="6" customHeight="1" x14ac:dyDescent="0.2">
      <c r="B182" s="315"/>
      <c r="C182" s="315"/>
      <c r="D182" s="315"/>
      <c r="E182" s="315"/>
      <c r="F182" s="315"/>
      <c r="G182" s="315"/>
      <c r="H182" s="315"/>
    </row>
    <row r="183" spans="2:8" ht="6" customHeight="1" x14ac:dyDescent="0.2">
      <c r="B183" s="313"/>
      <c r="C183" s="313"/>
      <c r="D183" s="313"/>
      <c r="E183" s="313"/>
      <c r="F183" s="313"/>
      <c r="G183" s="313"/>
      <c r="H183" s="313"/>
    </row>
    <row r="184" spans="2:8" ht="18.75" x14ac:dyDescent="0.2">
      <c r="B184" s="282">
        <v>2005</v>
      </c>
      <c r="C184" s="313"/>
      <c r="D184" s="328" t="s">
        <v>401</v>
      </c>
      <c r="E184" s="329"/>
      <c r="F184" s="329"/>
      <c r="G184" s="329"/>
      <c r="H184" s="313"/>
    </row>
    <row r="185" spans="2:8" ht="15.75" thickBot="1" x14ac:dyDescent="0.3">
      <c r="B185" s="312"/>
      <c r="C185" s="312"/>
      <c r="D185" s="312"/>
      <c r="E185" s="312"/>
      <c r="F185" s="313"/>
      <c r="G185" s="313"/>
      <c r="H185" s="313"/>
    </row>
    <row r="186" spans="2:8" ht="64.5" thickTop="1" x14ac:dyDescent="0.2">
      <c r="B186" s="313"/>
      <c r="C186" s="313"/>
      <c r="D186" s="285" t="s">
        <v>388</v>
      </c>
      <c r="E186" s="286" t="s">
        <v>389</v>
      </c>
      <c r="F186" s="286" t="s">
        <v>390</v>
      </c>
      <c r="G186" s="287" t="s">
        <v>391</v>
      </c>
      <c r="H186" s="313"/>
    </row>
    <row r="187" spans="2:8" ht="13.5" thickBot="1" x14ac:dyDescent="0.25">
      <c r="B187" s="313"/>
      <c r="C187" s="313"/>
      <c r="D187" s="288" t="s">
        <v>293</v>
      </c>
      <c r="E187" s="289" t="s">
        <v>294</v>
      </c>
      <c r="F187" s="290" t="s">
        <v>293</v>
      </c>
      <c r="G187" s="291" t="s">
        <v>295</v>
      </c>
      <c r="H187" s="313"/>
    </row>
    <row r="188" spans="2:8" ht="13.5" thickTop="1" x14ac:dyDescent="0.2">
      <c r="B188" s="313"/>
      <c r="C188" s="313"/>
      <c r="D188" s="330">
        <v>0</v>
      </c>
      <c r="E188" s="331">
        <v>0</v>
      </c>
      <c r="F188" s="331">
        <v>4080</v>
      </c>
      <c r="G188" s="294">
        <v>15</v>
      </c>
      <c r="H188" s="313"/>
    </row>
    <row r="189" spans="2:8" x14ac:dyDescent="0.2">
      <c r="B189" s="313"/>
      <c r="C189" s="313"/>
      <c r="D189" s="332">
        <v>4080</v>
      </c>
      <c r="E189" s="333">
        <v>612</v>
      </c>
      <c r="F189" s="333">
        <v>9996</v>
      </c>
      <c r="G189" s="297">
        <v>24</v>
      </c>
      <c r="H189" s="313"/>
    </row>
    <row r="190" spans="2:8" x14ac:dyDescent="0.2">
      <c r="B190" s="313"/>
      <c r="C190" s="313"/>
      <c r="D190" s="334">
        <v>14076</v>
      </c>
      <c r="E190" s="335">
        <v>3011.04</v>
      </c>
      <c r="F190" s="335">
        <v>12240</v>
      </c>
      <c r="G190" s="300">
        <v>28</v>
      </c>
      <c r="H190" s="313"/>
    </row>
    <row r="191" spans="2:8" x14ac:dyDescent="0.2">
      <c r="B191" s="313"/>
      <c r="C191" s="313"/>
      <c r="D191" s="332">
        <v>26316</v>
      </c>
      <c r="E191" s="333">
        <v>6438.24</v>
      </c>
      <c r="F191" s="333">
        <v>19584</v>
      </c>
      <c r="G191" s="297">
        <v>37</v>
      </c>
      <c r="H191" s="313"/>
    </row>
    <row r="192" spans="2:8" ht="13.5" thickBot="1" x14ac:dyDescent="0.25">
      <c r="B192" s="313"/>
      <c r="C192" s="313"/>
      <c r="D192" s="338">
        <v>45900</v>
      </c>
      <c r="E192" s="339">
        <v>13684.32</v>
      </c>
      <c r="F192" s="303" t="s">
        <v>296</v>
      </c>
      <c r="G192" s="304">
        <v>45</v>
      </c>
      <c r="H192" s="313"/>
    </row>
    <row r="193" spans="2:8" ht="13.5" thickTop="1" x14ac:dyDescent="0.2">
      <c r="B193" s="313"/>
      <c r="C193" s="313"/>
      <c r="D193" s="313"/>
      <c r="E193" s="313"/>
      <c r="F193" s="313"/>
      <c r="G193" s="313"/>
      <c r="H193" s="313"/>
    </row>
    <row r="194" spans="2:8" ht="16.899999999999999" customHeight="1" x14ac:dyDescent="0.2">
      <c r="B194" s="313"/>
      <c r="C194" s="313"/>
      <c r="D194" s="313"/>
      <c r="E194" s="313"/>
      <c r="F194" s="313"/>
      <c r="G194" s="313"/>
      <c r="H194" s="313"/>
    </row>
    <row r="195" spans="2:8" ht="6" customHeight="1" x14ac:dyDescent="0.2">
      <c r="B195" s="315"/>
      <c r="C195" s="315"/>
      <c r="D195" s="315"/>
      <c r="E195" s="315"/>
      <c r="F195" s="315"/>
      <c r="G195" s="315"/>
      <c r="H195" s="315"/>
    </row>
    <row r="196" spans="2:8" ht="19.899999999999999" customHeight="1" x14ac:dyDescent="0.2"/>
    <row r="197" spans="2:8" ht="6" customHeight="1" x14ac:dyDescent="0.2">
      <c r="B197" s="315"/>
      <c r="C197" s="315"/>
      <c r="D197" s="315"/>
      <c r="E197" s="315"/>
      <c r="F197" s="315"/>
      <c r="G197" s="315"/>
      <c r="H197" s="315"/>
    </row>
    <row r="198" spans="2:8" ht="6" customHeight="1" x14ac:dyDescent="0.2">
      <c r="B198" s="313"/>
      <c r="C198" s="313"/>
      <c r="D198" s="313"/>
      <c r="E198" s="313"/>
      <c r="F198" s="313"/>
      <c r="G198" s="313"/>
      <c r="H198" s="313"/>
    </row>
    <row r="199" spans="2:8" ht="18.75" x14ac:dyDescent="0.2">
      <c r="B199" s="282">
        <v>2004</v>
      </c>
      <c r="C199" s="313"/>
      <c r="D199" s="329" t="s">
        <v>402</v>
      </c>
      <c r="E199" s="329"/>
      <c r="F199" s="329"/>
      <c r="G199" s="329"/>
      <c r="H199" s="340"/>
    </row>
    <row r="200" spans="2:8" ht="18.75" x14ac:dyDescent="0.2">
      <c r="B200" s="282">
        <v>2003</v>
      </c>
      <c r="C200" s="313"/>
      <c r="D200" s="329" t="s">
        <v>403</v>
      </c>
      <c r="E200" s="340"/>
      <c r="F200" s="340"/>
      <c r="G200" s="340"/>
      <c r="H200" s="340"/>
    </row>
    <row r="201" spans="2:8" ht="15.75" thickBot="1" x14ac:dyDescent="0.3">
      <c r="B201" s="312"/>
      <c r="C201" s="312"/>
      <c r="D201" s="312"/>
      <c r="E201" s="312"/>
      <c r="F201" s="313"/>
      <c r="G201" s="313"/>
      <c r="H201" s="313"/>
    </row>
    <row r="202" spans="2:8" ht="64.5" thickTop="1" x14ac:dyDescent="0.2">
      <c r="B202" s="313"/>
      <c r="C202" s="313"/>
      <c r="D202" s="285" t="s">
        <v>388</v>
      </c>
      <c r="E202" s="286" t="s">
        <v>389</v>
      </c>
      <c r="F202" s="286" t="s">
        <v>390</v>
      </c>
      <c r="G202" s="287" t="s">
        <v>391</v>
      </c>
      <c r="H202" s="313"/>
    </row>
    <row r="203" spans="2:8" ht="13.5" thickBot="1" x14ac:dyDescent="0.25">
      <c r="B203" s="313"/>
      <c r="C203" s="313"/>
      <c r="D203" s="288" t="s">
        <v>293</v>
      </c>
      <c r="E203" s="289" t="s">
        <v>294</v>
      </c>
      <c r="F203" s="290" t="s">
        <v>293</v>
      </c>
      <c r="G203" s="291" t="s">
        <v>295</v>
      </c>
      <c r="H203" s="313"/>
    </row>
    <row r="204" spans="2:8" ht="13.5" thickTop="1" x14ac:dyDescent="0.2">
      <c r="B204" s="313"/>
      <c r="C204" s="313"/>
      <c r="D204" s="330">
        <v>0</v>
      </c>
      <c r="E204" s="331">
        <v>0</v>
      </c>
      <c r="F204" s="331">
        <v>4000</v>
      </c>
      <c r="G204" s="294">
        <v>15</v>
      </c>
      <c r="H204" s="313"/>
    </row>
    <row r="205" spans="2:8" x14ac:dyDescent="0.2">
      <c r="B205" s="313"/>
      <c r="C205" s="313"/>
      <c r="D205" s="332">
        <v>4000</v>
      </c>
      <c r="E205" s="333">
        <v>600</v>
      </c>
      <c r="F205" s="333">
        <v>9800</v>
      </c>
      <c r="G205" s="297">
        <v>24</v>
      </c>
      <c r="H205" s="313"/>
    </row>
    <row r="206" spans="2:8" x14ac:dyDescent="0.2">
      <c r="B206" s="313"/>
      <c r="C206" s="313"/>
      <c r="D206" s="334">
        <v>13800</v>
      </c>
      <c r="E206" s="335">
        <v>2952</v>
      </c>
      <c r="F206" s="335">
        <v>12000</v>
      </c>
      <c r="G206" s="300">
        <v>28</v>
      </c>
      <c r="H206" s="313"/>
    </row>
    <row r="207" spans="2:8" x14ac:dyDescent="0.2">
      <c r="B207" s="313"/>
      <c r="C207" s="313"/>
      <c r="D207" s="332">
        <v>25800</v>
      </c>
      <c r="E207" s="333">
        <v>6312</v>
      </c>
      <c r="F207" s="333">
        <v>19200</v>
      </c>
      <c r="G207" s="297">
        <v>37</v>
      </c>
      <c r="H207" s="313"/>
    </row>
    <row r="208" spans="2:8" ht="13.5" thickBot="1" x14ac:dyDescent="0.25">
      <c r="B208" s="313"/>
      <c r="C208" s="313"/>
      <c r="D208" s="338">
        <v>45000</v>
      </c>
      <c r="E208" s="339">
        <v>13416</v>
      </c>
      <c r="F208" s="303" t="s">
        <v>296</v>
      </c>
      <c r="G208" s="304">
        <v>45</v>
      </c>
      <c r="H208" s="313"/>
    </row>
    <row r="209" spans="2:8" ht="13.5" thickTop="1" x14ac:dyDescent="0.2">
      <c r="B209" s="313"/>
      <c r="C209" s="313"/>
      <c r="D209" s="313"/>
      <c r="E209" s="313"/>
      <c r="F209" s="313"/>
      <c r="G209" s="313"/>
      <c r="H209" s="313"/>
    </row>
    <row r="210" spans="2:8" ht="17.45" customHeight="1" x14ac:dyDescent="0.2">
      <c r="B210" s="313"/>
      <c r="C210" s="313"/>
      <c r="D210" s="313"/>
      <c r="E210" s="313"/>
      <c r="F210" s="313"/>
      <c r="G210" s="313"/>
      <c r="H210" s="313"/>
    </row>
    <row r="211" spans="2:8" ht="6" customHeight="1" x14ac:dyDescent="0.2">
      <c r="B211" s="315"/>
      <c r="C211" s="315"/>
      <c r="D211" s="315"/>
      <c r="E211" s="315"/>
      <c r="F211" s="315"/>
      <c r="G211" s="315"/>
      <c r="H211" s="315"/>
    </row>
    <row r="212" spans="2:8" ht="19.899999999999999" customHeight="1" x14ac:dyDescent="0.2"/>
    <row r="213" spans="2:8" ht="6" customHeight="1" x14ac:dyDescent="0.2">
      <c r="B213" s="315"/>
      <c r="C213" s="315"/>
      <c r="D213" s="315"/>
      <c r="E213" s="315"/>
      <c r="F213" s="315"/>
      <c r="G213" s="315"/>
      <c r="H213" s="315"/>
    </row>
    <row r="214" spans="2:8" ht="6" customHeight="1" x14ac:dyDescent="0.2">
      <c r="B214" s="313"/>
      <c r="C214" s="313"/>
      <c r="D214" s="313"/>
      <c r="E214" s="313"/>
      <c r="F214" s="313"/>
      <c r="G214" s="313"/>
      <c r="H214" s="313"/>
    </row>
    <row r="215" spans="2:8" ht="18.75" x14ac:dyDescent="0.2">
      <c r="B215" s="282">
        <v>2002</v>
      </c>
      <c r="C215" s="313"/>
      <c r="D215" s="329" t="s">
        <v>404</v>
      </c>
      <c r="E215" s="329"/>
      <c r="F215" s="329"/>
      <c r="G215" s="329"/>
      <c r="H215" s="313"/>
    </row>
    <row r="216" spans="2:8" ht="18.75" x14ac:dyDescent="0.2">
      <c r="B216" s="282">
        <v>2001</v>
      </c>
      <c r="C216" s="313"/>
      <c r="D216" s="329" t="s">
        <v>405</v>
      </c>
      <c r="E216" s="329"/>
      <c r="F216" s="329"/>
      <c r="G216" s="329"/>
      <c r="H216" s="313"/>
    </row>
    <row r="217" spans="2:8" ht="15.75" thickBot="1" x14ac:dyDescent="0.3">
      <c r="B217" s="312"/>
      <c r="C217" s="312"/>
      <c r="D217" s="312"/>
      <c r="E217" s="312"/>
      <c r="F217" s="313"/>
      <c r="G217" s="313"/>
      <c r="H217" s="313"/>
    </row>
    <row r="218" spans="2:8" ht="64.5" thickTop="1" x14ac:dyDescent="0.2">
      <c r="B218" s="313"/>
      <c r="C218" s="313"/>
      <c r="D218" s="285" t="s">
        <v>388</v>
      </c>
      <c r="E218" s="286" t="s">
        <v>389</v>
      </c>
      <c r="F218" s="286" t="s">
        <v>390</v>
      </c>
      <c r="G218" s="287" t="s">
        <v>391</v>
      </c>
      <c r="H218" s="313"/>
    </row>
    <row r="219" spans="2:8" ht="13.5" thickBot="1" x14ac:dyDescent="0.25">
      <c r="B219" s="313"/>
      <c r="C219" s="313"/>
      <c r="D219" s="288" t="s">
        <v>293</v>
      </c>
      <c r="E219" s="289" t="s">
        <v>294</v>
      </c>
      <c r="F219" s="290" t="s">
        <v>293</v>
      </c>
      <c r="G219" s="291" t="s">
        <v>295</v>
      </c>
      <c r="H219" s="313"/>
    </row>
    <row r="220" spans="2:8" ht="13.5" thickTop="1" x14ac:dyDescent="0.2">
      <c r="B220" s="313"/>
      <c r="C220" s="313"/>
      <c r="D220" s="330">
        <v>0</v>
      </c>
      <c r="E220" s="331">
        <v>0</v>
      </c>
      <c r="F220" s="331">
        <v>3678.19</v>
      </c>
      <c r="G220" s="294">
        <v>18</v>
      </c>
      <c r="H220" s="313"/>
    </row>
    <row r="221" spans="2:8" x14ac:dyDescent="0.2">
      <c r="B221" s="313"/>
      <c r="C221" s="313"/>
      <c r="D221" s="332">
        <v>3678.19</v>
      </c>
      <c r="E221" s="333">
        <v>662.06999999999994</v>
      </c>
      <c r="F221" s="333">
        <v>9195.49</v>
      </c>
      <c r="G221" s="297">
        <v>24</v>
      </c>
      <c r="H221" s="313"/>
    </row>
    <row r="222" spans="2:8" x14ac:dyDescent="0.2">
      <c r="B222" s="313"/>
      <c r="C222" s="313"/>
      <c r="D222" s="334">
        <v>12873.68</v>
      </c>
      <c r="E222" s="335">
        <v>2868.98</v>
      </c>
      <c r="F222" s="335">
        <v>12260.650000000001</v>
      </c>
      <c r="G222" s="300">
        <v>28.299999999999997</v>
      </c>
      <c r="H222" s="313"/>
    </row>
    <row r="223" spans="2:8" x14ac:dyDescent="0.2">
      <c r="B223" s="313"/>
      <c r="C223" s="313"/>
      <c r="D223" s="332">
        <v>25134.33</v>
      </c>
      <c r="E223" s="333">
        <v>6338.7100000000009</v>
      </c>
      <c r="F223" s="333">
        <v>15325.799999999996</v>
      </c>
      <c r="G223" s="297">
        <v>37.200000000000003</v>
      </c>
      <c r="H223" s="313"/>
    </row>
    <row r="224" spans="2:8" x14ac:dyDescent="0.2">
      <c r="B224" s="313"/>
      <c r="C224" s="313"/>
      <c r="D224" s="334">
        <v>40460.129999999997</v>
      </c>
      <c r="E224" s="335">
        <v>12039.94</v>
      </c>
      <c r="F224" s="335">
        <v>26973.43</v>
      </c>
      <c r="G224" s="300">
        <v>45</v>
      </c>
      <c r="H224" s="313"/>
    </row>
    <row r="225" spans="2:8" ht="13.5" thickBot="1" x14ac:dyDescent="0.25">
      <c r="B225" s="313"/>
      <c r="C225" s="313"/>
      <c r="D225" s="336">
        <v>67433.56</v>
      </c>
      <c r="E225" s="337">
        <v>24177.98</v>
      </c>
      <c r="F225" s="341" t="s">
        <v>296</v>
      </c>
      <c r="G225" s="326">
        <v>48</v>
      </c>
      <c r="H225" s="313"/>
    </row>
    <row r="226" spans="2:8" ht="13.5" thickTop="1" x14ac:dyDescent="0.2">
      <c r="B226" s="313"/>
      <c r="C226" s="313"/>
      <c r="D226" s="313"/>
      <c r="E226" s="313"/>
      <c r="F226" s="313"/>
      <c r="G226" s="313"/>
      <c r="H226" s="313"/>
    </row>
    <row r="227" spans="2:8" ht="14.45" customHeight="1" x14ac:dyDescent="0.2">
      <c r="B227" s="313"/>
      <c r="C227" s="313"/>
      <c r="D227" s="313"/>
      <c r="E227" s="313"/>
      <c r="F227" s="313"/>
      <c r="G227" s="313"/>
      <c r="H227" s="313"/>
    </row>
    <row r="228" spans="2:8" ht="6" customHeight="1" x14ac:dyDescent="0.2">
      <c r="B228" s="315"/>
      <c r="C228" s="315"/>
      <c r="D228" s="315"/>
      <c r="E228" s="315"/>
      <c r="F228" s="315"/>
      <c r="G228" s="315"/>
      <c r="H228" s="315"/>
    </row>
    <row r="229" spans="2:8" ht="19.899999999999999" customHeight="1" x14ac:dyDescent="0.2"/>
    <row r="230" spans="2:8" ht="6" customHeight="1" x14ac:dyDescent="0.2">
      <c r="B230" s="315"/>
      <c r="C230" s="315"/>
      <c r="D230" s="315"/>
      <c r="E230" s="315"/>
      <c r="F230" s="315"/>
      <c r="G230" s="315"/>
      <c r="H230" s="315"/>
    </row>
    <row r="231" spans="2:8" ht="6" customHeight="1" x14ac:dyDescent="0.2">
      <c r="B231" s="313"/>
      <c r="C231" s="313"/>
      <c r="D231" s="313"/>
      <c r="E231" s="313"/>
      <c r="F231" s="313"/>
      <c r="G231" s="313"/>
      <c r="H231" s="313"/>
    </row>
    <row r="232" spans="2:8" ht="18.75" x14ac:dyDescent="0.2">
      <c r="B232" s="282">
        <v>2000</v>
      </c>
      <c r="C232" s="313"/>
      <c r="D232" s="342" t="s">
        <v>406</v>
      </c>
      <c r="E232" s="343"/>
      <c r="F232" s="343"/>
      <c r="G232" s="343"/>
      <c r="H232" s="313"/>
    </row>
    <row r="233" spans="2:8" ht="15.75" thickBot="1" x14ac:dyDescent="0.3">
      <c r="B233" s="312"/>
      <c r="C233" s="312"/>
      <c r="D233" s="312"/>
      <c r="E233" s="312"/>
      <c r="F233" s="313"/>
      <c r="G233" s="313"/>
      <c r="H233" s="313"/>
    </row>
    <row r="234" spans="2:8" ht="64.5" thickTop="1" x14ac:dyDescent="0.2">
      <c r="B234" s="313"/>
      <c r="C234" s="313"/>
      <c r="D234" s="344" t="s">
        <v>388</v>
      </c>
      <c r="E234" s="345" t="s">
        <v>389</v>
      </c>
      <c r="F234" s="345" t="s">
        <v>390</v>
      </c>
      <c r="G234" s="346" t="s">
        <v>391</v>
      </c>
      <c r="H234" s="313"/>
    </row>
    <row r="235" spans="2:8" ht="13.5" thickBot="1" x14ac:dyDescent="0.25">
      <c r="B235" s="313"/>
      <c r="C235" s="313"/>
      <c r="D235" s="347" t="s">
        <v>328</v>
      </c>
      <c r="E235" s="348" t="s">
        <v>329</v>
      </c>
      <c r="F235" s="349" t="s">
        <v>328</v>
      </c>
      <c r="G235" s="350" t="s">
        <v>295</v>
      </c>
      <c r="H235" s="313"/>
    </row>
    <row r="236" spans="2:8" ht="13.5" thickTop="1" x14ac:dyDescent="0.2">
      <c r="B236" s="313"/>
      <c r="C236" s="313"/>
      <c r="D236" s="351">
        <v>0</v>
      </c>
      <c r="E236" s="352">
        <v>0</v>
      </c>
      <c r="F236" s="352">
        <v>612000</v>
      </c>
      <c r="G236" s="294">
        <v>18</v>
      </c>
      <c r="H236" s="313"/>
    </row>
    <row r="237" spans="2:8" x14ac:dyDescent="0.2">
      <c r="B237" s="313"/>
      <c r="C237" s="313"/>
      <c r="D237" s="353">
        <v>612000</v>
      </c>
      <c r="E237" s="354">
        <v>110160</v>
      </c>
      <c r="F237" s="354">
        <v>1530000</v>
      </c>
      <c r="G237" s="355">
        <v>24</v>
      </c>
      <c r="H237" s="313"/>
    </row>
    <row r="238" spans="2:8" x14ac:dyDescent="0.2">
      <c r="B238" s="313"/>
      <c r="C238" s="313"/>
      <c r="D238" s="356">
        <v>2142000</v>
      </c>
      <c r="E238" s="357">
        <v>477360</v>
      </c>
      <c r="F238" s="357">
        <v>2040000</v>
      </c>
      <c r="G238" s="300">
        <v>28.3</v>
      </c>
      <c r="H238" s="313"/>
    </row>
    <row r="239" spans="2:8" x14ac:dyDescent="0.2">
      <c r="B239" s="313"/>
      <c r="C239" s="313"/>
      <c r="D239" s="353">
        <v>4182000</v>
      </c>
      <c r="E239" s="354">
        <v>1054680</v>
      </c>
      <c r="F239" s="354">
        <v>2550000</v>
      </c>
      <c r="G239" s="355">
        <v>37.200000000000003</v>
      </c>
      <c r="H239" s="313"/>
    </row>
    <row r="240" spans="2:8" x14ac:dyDescent="0.2">
      <c r="B240" s="313"/>
      <c r="C240" s="313"/>
      <c r="D240" s="356">
        <v>6732000</v>
      </c>
      <c r="E240" s="357">
        <v>2003280</v>
      </c>
      <c r="F240" s="357">
        <v>4488000</v>
      </c>
      <c r="G240" s="300">
        <v>45</v>
      </c>
      <c r="H240" s="313"/>
    </row>
    <row r="241" spans="2:8" ht="13.5" thickBot="1" x14ac:dyDescent="0.25">
      <c r="B241" s="313"/>
      <c r="C241" s="313"/>
      <c r="D241" s="358">
        <v>11220000</v>
      </c>
      <c r="E241" s="359">
        <v>4022880</v>
      </c>
      <c r="F241" s="360" t="s">
        <v>296</v>
      </c>
      <c r="G241" s="361">
        <v>48</v>
      </c>
      <c r="H241" s="313"/>
    </row>
    <row r="242" spans="2:8" ht="13.5" thickTop="1" x14ac:dyDescent="0.2">
      <c r="B242" s="313"/>
      <c r="C242" s="313"/>
      <c r="D242" s="313"/>
      <c r="E242" s="313"/>
      <c r="F242" s="313"/>
      <c r="G242" s="313"/>
      <c r="H242" s="313"/>
    </row>
    <row r="243" spans="2:8" ht="16.149999999999999" customHeight="1" x14ac:dyDescent="0.2">
      <c r="B243" s="313"/>
      <c r="C243" s="313"/>
      <c r="D243" s="313"/>
      <c r="E243" s="313"/>
      <c r="F243" s="313"/>
      <c r="G243" s="313"/>
      <c r="H243" s="313"/>
    </row>
    <row r="244" spans="2:8" ht="6" customHeight="1" x14ac:dyDescent="0.2">
      <c r="B244" s="315"/>
      <c r="C244" s="315"/>
      <c r="D244" s="315"/>
      <c r="E244" s="315"/>
      <c r="F244" s="315"/>
      <c r="G244" s="315"/>
      <c r="H244" s="315"/>
    </row>
    <row r="245" spans="2:8" ht="19.899999999999999" customHeight="1" x14ac:dyDescent="0.2"/>
    <row r="246" spans="2:8" ht="6" customHeight="1" x14ac:dyDescent="0.2">
      <c r="B246" s="315"/>
      <c r="C246" s="315"/>
      <c r="D246" s="315"/>
      <c r="E246" s="315"/>
      <c r="F246" s="315"/>
      <c r="G246" s="315"/>
      <c r="H246" s="315"/>
    </row>
    <row r="247" spans="2:8" ht="6" customHeight="1" x14ac:dyDescent="0.2">
      <c r="B247" s="313"/>
      <c r="C247" s="313"/>
      <c r="D247" s="313"/>
      <c r="E247" s="313"/>
      <c r="F247" s="313"/>
      <c r="G247" s="313"/>
      <c r="H247" s="313"/>
    </row>
    <row r="248" spans="2:8" ht="18.75" x14ac:dyDescent="0.2">
      <c r="B248" s="282">
        <v>1999</v>
      </c>
      <c r="C248" s="313"/>
      <c r="D248" s="342" t="s">
        <v>407</v>
      </c>
      <c r="E248" s="343"/>
      <c r="F248" s="343"/>
      <c r="G248" s="343"/>
      <c r="H248" s="313"/>
    </row>
    <row r="249" spans="2:8" ht="15" x14ac:dyDescent="0.25">
      <c r="B249" s="312"/>
      <c r="C249" s="313"/>
      <c r="D249" s="342" t="s">
        <v>408</v>
      </c>
      <c r="E249" s="343"/>
      <c r="F249" s="343"/>
      <c r="G249" s="343"/>
      <c r="H249" s="313"/>
    </row>
    <row r="250" spans="2:8" ht="15.75" thickBot="1" x14ac:dyDescent="0.3">
      <c r="B250" s="312"/>
      <c r="C250" s="312"/>
      <c r="D250" s="312"/>
      <c r="E250" s="312"/>
      <c r="F250" s="313"/>
      <c r="G250" s="313"/>
      <c r="H250" s="313"/>
    </row>
    <row r="251" spans="2:8" ht="64.5" thickTop="1" x14ac:dyDescent="0.2">
      <c r="B251" s="313"/>
      <c r="C251" s="313"/>
      <c r="D251" s="344" t="s">
        <v>388</v>
      </c>
      <c r="E251" s="345" t="s">
        <v>389</v>
      </c>
      <c r="F251" s="345" t="s">
        <v>390</v>
      </c>
      <c r="G251" s="346" t="s">
        <v>391</v>
      </c>
      <c r="H251" s="313"/>
    </row>
    <row r="252" spans="2:8" ht="13.5" thickBot="1" x14ac:dyDescent="0.25">
      <c r="B252" s="313"/>
      <c r="C252" s="313"/>
      <c r="D252" s="347" t="s">
        <v>328</v>
      </c>
      <c r="E252" s="348" t="s">
        <v>329</v>
      </c>
      <c r="F252" s="349" t="s">
        <v>328</v>
      </c>
      <c r="G252" s="350" t="s">
        <v>295</v>
      </c>
      <c r="H252" s="313"/>
    </row>
    <row r="253" spans="2:8" ht="13.5" thickTop="1" x14ac:dyDescent="0.2">
      <c r="B253" s="313"/>
      <c r="C253" s="313"/>
      <c r="D253" s="351">
        <v>0</v>
      </c>
      <c r="E253" s="352">
        <v>0</v>
      </c>
      <c r="F253" s="352">
        <v>612000</v>
      </c>
      <c r="G253" s="294">
        <v>18</v>
      </c>
      <c r="H253" s="313"/>
    </row>
    <row r="254" spans="2:8" x14ac:dyDescent="0.2">
      <c r="B254" s="313"/>
      <c r="C254" s="313"/>
      <c r="D254" s="353">
        <v>600000</v>
      </c>
      <c r="E254" s="354">
        <v>108000</v>
      </c>
      <c r="F254" s="354">
        <v>1500000</v>
      </c>
      <c r="G254" s="355">
        <v>24</v>
      </c>
      <c r="H254" s="313"/>
    </row>
    <row r="255" spans="2:8" x14ac:dyDescent="0.2">
      <c r="B255" s="313"/>
      <c r="C255" s="313"/>
      <c r="D255" s="356">
        <v>2100000</v>
      </c>
      <c r="E255" s="357">
        <v>468000</v>
      </c>
      <c r="F255" s="357">
        <v>2000000</v>
      </c>
      <c r="G255" s="300">
        <v>28.3</v>
      </c>
      <c r="H255" s="313"/>
    </row>
    <row r="256" spans="2:8" x14ac:dyDescent="0.2">
      <c r="B256" s="313"/>
      <c r="C256" s="313"/>
      <c r="D256" s="353">
        <v>4100000</v>
      </c>
      <c r="E256" s="354">
        <v>1034000</v>
      </c>
      <c r="F256" s="354">
        <v>2500000</v>
      </c>
      <c r="G256" s="355">
        <v>37.200000000000003</v>
      </c>
      <c r="H256" s="313"/>
    </row>
    <row r="257" spans="2:16" x14ac:dyDescent="0.2">
      <c r="B257" s="313"/>
      <c r="C257" s="313"/>
      <c r="D257" s="356">
        <v>6600000</v>
      </c>
      <c r="E257" s="357">
        <v>1964000</v>
      </c>
      <c r="F257" s="357">
        <v>4400000</v>
      </c>
      <c r="G257" s="300">
        <v>45</v>
      </c>
      <c r="H257" s="313"/>
    </row>
    <row r="258" spans="2:16" ht="13.5" thickBot="1" x14ac:dyDescent="0.25">
      <c r="B258" s="313"/>
      <c r="C258" s="313"/>
      <c r="D258" s="358">
        <v>11000000</v>
      </c>
      <c r="E258" s="359">
        <v>3944000</v>
      </c>
      <c r="F258" s="360" t="s">
        <v>296</v>
      </c>
      <c r="G258" s="361">
        <v>48</v>
      </c>
      <c r="H258" s="313"/>
    </row>
    <row r="259" spans="2:16" ht="13.5" thickTop="1" x14ac:dyDescent="0.2">
      <c r="B259" s="313"/>
      <c r="C259" s="313"/>
      <c r="D259" s="313"/>
      <c r="E259" s="313"/>
      <c r="F259" s="313"/>
      <c r="G259" s="313"/>
      <c r="H259" s="313"/>
    </row>
    <row r="260" spans="2:16" ht="15.6" customHeight="1" x14ac:dyDescent="0.2">
      <c r="B260" s="313"/>
      <c r="C260" s="313"/>
      <c r="D260" s="313"/>
      <c r="E260" s="313"/>
      <c r="F260" s="313"/>
      <c r="G260" s="313"/>
      <c r="H260" s="313"/>
    </row>
    <row r="261" spans="2:16" ht="6" customHeight="1" x14ac:dyDescent="0.2">
      <c r="B261" s="315"/>
      <c r="C261" s="315"/>
      <c r="D261" s="315"/>
      <c r="E261" s="315"/>
      <c r="F261" s="315"/>
      <c r="G261" s="315"/>
      <c r="H261" s="315"/>
    </row>
    <row r="262" spans="2:16" ht="19.899999999999999" customHeight="1" x14ac:dyDescent="0.2"/>
    <row r="263" spans="2:16" ht="6" customHeight="1" x14ac:dyDescent="0.2">
      <c r="B263" s="315"/>
      <c r="C263" s="315"/>
      <c r="D263" s="315"/>
      <c r="E263" s="315"/>
      <c r="F263" s="315"/>
      <c r="G263" s="315"/>
      <c r="H263" s="315"/>
      <c r="I263" s="315"/>
      <c r="J263" s="315"/>
      <c r="K263" s="315"/>
      <c r="L263" s="315"/>
      <c r="M263" s="315"/>
      <c r="N263" s="315"/>
      <c r="O263" s="315"/>
      <c r="P263" s="315"/>
    </row>
    <row r="264" spans="2:16" ht="6" customHeight="1" x14ac:dyDescent="0.2">
      <c r="B264" s="313"/>
      <c r="C264" s="313"/>
      <c r="D264" s="313"/>
      <c r="E264" s="313"/>
      <c r="F264" s="313"/>
      <c r="G264" s="313"/>
      <c r="H264" s="313"/>
      <c r="I264" s="313"/>
      <c r="J264" s="313"/>
      <c r="K264" s="313"/>
      <c r="L264" s="313"/>
      <c r="M264" s="313"/>
      <c r="N264" s="313"/>
      <c r="O264" s="313"/>
      <c r="P264" s="313"/>
    </row>
    <row r="265" spans="2:16" ht="18.75" x14ac:dyDescent="0.2">
      <c r="B265" s="282">
        <v>1998</v>
      </c>
      <c r="C265" s="313"/>
      <c r="D265" s="342" t="s">
        <v>409</v>
      </c>
      <c r="E265" s="343"/>
      <c r="F265" s="343"/>
      <c r="G265" s="343"/>
      <c r="H265" s="362"/>
      <c r="I265" s="362"/>
      <c r="J265" s="362"/>
      <c r="K265" s="313"/>
      <c r="L265" s="313"/>
      <c r="M265" s="363" t="s">
        <v>410</v>
      </c>
      <c r="N265" s="363"/>
      <c r="O265" s="363"/>
      <c r="P265" s="363"/>
    </row>
    <row r="266" spans="2:16" x14ac:dyDescent="0.2">
      <c r="B266" s="313"/>
      <c r="C266" s="313"/>
      <c r="D266" s="342" t="s">
        <v>411</v>
      </c>
      <c r="E266" s="343"/>
      <c r="F266" s="343"/>
      <c r="G266" s="364"/>
      <c r="H266" s="313"/>
      <c r="I266" s="313"/>
      <c r="J266" s="313"/>
      <c r="K266" s="313"/>
      <c r="L266" s="313"/>
      <c r="M266" s="363" t="s">
        <v>412</v>
      </c>
      <c r="N266" s="363"/>
      <c r="O266" s="363"/>
      <c r="P266" s="363"/>
    </row>
    <row r="267" spans="2:16" ht="15.75" thickBot="1" x14ac:dyDescent="0.3">
      <c r="B267" s="312"/>
      <c r="C267" s="312"/>
      <c r="D267" s="312"/>
      <c r="E267" s="312"/>
      <c r="F267" s="313"/>
      <c r="G267" s="313"/>
      <c r="H267" s="313"/>
      <c r="I267" s="313"/>
      <c r="J267" s="313"/>
      <c r="K267" s="313"/>
      <c r="L267" s="313"/>
      <c r="M267" s="313"/>
      <c r="N267" s="313"/>
      <c r="O267" s="313"/>
      <c r="P267" s="313"/>
    </row>
    <row r="268" spans="2:16" ht="28.15" customHeight="1" thickTop="1" x14ac:dyDescent="0.25">
      <c r="B268" s="313"/>
      <c r="C268" s="785" t="s">
        <v>413</v>
      </c>
      <c r="D268" s="786"/>
      <c r="E268" s="787" t="s">
        <v>414</v>
      </c>
      <c r="F268" s="788"/>
      <c r="G268" s="788"/>
      <c r="H268" s="788"/>
      <c r="I268" s="788"/>
      <c r="J268" s="788"/>
      <c r="K268" s="789"/>
      <c r="L268" s="313"/>
      <c r="M268" s="790" t="s">
        <v>413</v>
      </c>
      <c r="N268" s="791"/>
      <c r="O268" s="792" t="s">
        <v>295</v>
      </c>
      <c r="P268" s="312"/>
    </row>
    <row r="269" spans="2:16" ht="15" customHeight="1" thickBot="1" x14ac:dyDescent="0.3">
      <c r="B269" s="313"/>
      <c r="C269" s="794" t="s">
        <v>415</v>
      </c>
      <c r="D269" s="795"/>
      <c r="E269" s="365">
        <v>0</v>
      </c>
      <c r="F269" s="365">
        <v>1</v>
      </c>
      <c r="G269" s="365">
        <v>2</v>
      </c>
      <c r="H269" s="365">
        <v>3</v>
      </c>
      <c r="I269" s="365">
        <v>4</v>
      </c>
      <c r="J269" s="365">
        <v>5</v>
      </c>
      <c r="K269" s="366" t="s">
        <v>416</v>
      </c>
      <c r="L269" s="313"/>
      <c r="M269" s="800" t="s">
        <v>415</v>
      </c>
      <c r="N269" s="801"/>
      <c r="O269" s="793"/>
      <c r="P269" s="312"/>
    </row>
    <row r="270" spans="2:16" ht="15" customHeight="1" thickTop="1" x14ac:dyDescent="0.25">
      <c r="B270" s="313"/>
      <c r="C270" s="802" t="s">
        <v>417</v>
      </c>
      <c r="D270" s="803"/>
      <c r="E270" s="367">
        <v>0</v>
      </c>
      <c r="F270" s="367">
        <v>0</v>
      </c>
      <c r="G270" s="367">
        <v>0</v>
      </c>
      <c r="H270" s="367">
        <v>0</v>
      </c>
      <c r="I270" s="367">
        <v>0</v>
      </c>
      <c r="J270" s="367">
        <v>0</v>
      </c>
      <c r="K270" s="368">
        <v>0</v>
      </c>
      <c r="L270" s="313"/>
      <c r="M270" s="369" t="s">
        <v>418</v>
      </c>
      <c r="N270" s="370">
        <v>1250000</v>
      </c>
      <c r="O270" s="371">
        <v>0</v>
      </c>
      <c r="P270" s="312"/>
    </row>
    <row r="271" spans="2:16" ht="14.45" customHeight="1" x14ac:dyDescent="0.25">
      <c r="B271" s="313"/>
      <c r="C271" s="796" t="s">
        <v>419</v>
      </c>
      <c r="D271" s="797"/>
      <c r="E271" s="372">
        <v>3</v>
      </c>
      <c r="F271" s="372">
        <v>1</v>
      </c>
      <c r="G271" s="372">
        <v>0</v>
      </c>
      <c r="H271" s="372">
        <v>0</v>
      </c>
      <c r="I271" s="372">
        <v>0</v>
      </c>
      <c r="J271" s="372">
        <v>0</v>
      </c>
      <c r="K271" s="373">
        <v>0</v>
      </c>
      <c r="L271" s="313"/>
      <c r="M271" s="374" t="s">
        <v>420</v>
      </c>
      <c r="N271" s="375">
        <v>1250000</v>
      </c>
      <c r="O271" s="376">
        <v>1</v>
      </c>
      <c r="P271" s="312"/>
    </row>
    <row r="272" spans="2:16" ht="14.45" customHeight="1" x14ac:dyDescent="0.25">
      <c r="B272" s="313"/>
      <c r="C272" s="798" t="s">
        <v>421</v>
      </c>
      <c r="D272" s="799"/>
      <c r="E272" s="367">
        <v>6</v>
      </c>
      <c r="F272" s="367">
        <v>4</v>
      </c>
      <c r="G272" s="367">
        <v>2</v>
      </c>
      <c r="H272" s="367">
        <v>1</v>
      </c>
      <c r="I272" s="367">
        <v>0</v>
      </c>
      <c r="J272" s="367">
        <v>0</v>
      </c>
      <c r="K272" s="368">
        <v>0</v>
      </c>
      <c r="L272" s="313"/>
      <c r="M272" s="369" t="s">
        <v>420</v>
      </c>
      <c r="N272" s="370">
        <v>1360000</v>
      </c>
      <c r="O272" s="368">
        <v>4</v>
      </c>
      <c r="P272" s="312"/>
    </row>
    <row r="273" spans="2:16" ht="14.45" customHeight="1" x14ac:dyDescent="0.25">
      <c r="B273" s="313"/>
      <c r="C273" s="796" t="s">
        <v>422</v>
      </c>
      <c r="D273" s="797"/>
      <c r="E273" s="372">
        <v>7</v>
      </c>
      <c r="F273" s="372">
        <v>6</v>
      </c>
      <c r="G273" s="372">
        <v>4</v>
      </c>
      <c r="H273" s="372">
        <v>2</v>
      </c>
      <c r="I273" s="372">
        <v>1</v>
      </c>
      <c r="J273" s="372">
        <v>1</v>
      </c>
      <c r="K273" s="373">
        <v>0</v>
      </c>
      <c r="L273" s="313"/>
      <c r="M273" s="374" t="s">
        <v>420</v>
      </c>
      <c r="N273" s="375">
        <v>1470000</v>
      </c>
      <c r="O273" s="376">
        <v>6</v>
      </c>
      <c r="P273" s="312"/>
    </row>
    <row r="274" spans="2:16" ht="14.45" customHeight="1" x14ac:dyDescent="0.25">
      <c r="B274" s="313"/>
      <c r="C274" s="798" t="s">
        <v>423</v>
      </c>
      <c r="D274" s="799"/>
      <c r="E274" s="367">
        <v>8</v>
      </c>
      <c r="F274" s="367">
        <v>7</v>
      </c>
      <c r="G274" s="367">
        <v>5</v>
      </c>
      <c r="H274" s="367">
        <v>3</v>
      </c>
      <c r="I274" s="367">
        <v>2</v>
      </c>
      <c r="J274" s="367">
        <v>1</v>
      </c>
      <c r="K274" s="368">
        <v>0</v>
      </c>
      <c r="L274" s="313"/>
      <c r="M274" s="369" t="s">
        <v>420</v>
      </c>
      <c r="N274" s="370">
        <v>1572500</v>
      </c>
      <c r="O274" s="368">
        <v>7</v>
      </c>
      <c r="P274" s="312"/>
    </row>
    <row r="275" spans="2:16" ht="14.45" customHeight="1" x14ac:dyDescent="0.25">
      <c r="B275" s="313"/>
      <c r="C275" s="796" t="s">
        <v>424</v>
      </c>
      <c r="D275" s="797"/>
      <c r="E275" s="372">
        <v>10</v>
      </c>
      <c r="F275" s="372">
        <v>9</v>
      </c>
      <c r="G275" s="372">
        <v>7</v>
      </c>
      <c r="H275" s="372">
        <v>5</v>
      </c>
      <c r="I275" s="372">
        <v>4</v>
      </c>
      <c r="J275" s="372">
        <v>3</v>
      </c>
      <c r="K275" s="373">
        <v>0</v>
      </c>
      <c r="L275" s="313"/>
      <c r="M275" s="374" t="s">
        <v>420</v>
      </c>
      <c r="N275" s="375">
        <v>1797000</v>
      </c>
      <c r="O275" s="376">
        <v>9</v>
      </c>
      <c r="P275" s="312"/>
    </row>
    <row r="276" spans="2:16" ht="14.45" customHeight="1" thickBot="1" x14ac:dyDescent="0.3">
      <c r="B276" s="313"/>
      <c r="C276" s="798" t="s">
        <v>425</v>
      </c>
      <c r="D276" s="799"/>
      <c r="E276" s="367">
        <v>12</v>
      </c>
      <c r="F276" s="367">
        <v>11</v>
      </c>
      <c r="G276" s="367">
        <v>10</v>
      </c>
      <c r="H276" s="367">
        <v>9</v>
      </c>
      <c r="I276" s="367">
        <v>7</v>
      </c>
      <c r="J276" s="367">
        <v>6</v>
      </c>
      <c r="K276" s="368">
        <v>0</v>
      </c>
      <c r="L276" s="313"/>
      <c r="M276" s="377" t="s">
        <v>420</v>
      </c>
      <c r="N276" s="378">
        <v>2022000</v>
      </c>
      <c r="O276" s="379">
        <v>11</v>
      </c>
      <c r="P276" s="312"/>
    </row>
    <row r="277" spans="2:16" ht="14.45" customHeight="1" thickTop="1" x14ac:dyDescent="0.25">
      <c r="B277" s="313"/>
      <c r="C277" s="796" t="s">
        <v>426</v>
      </c>
      <c r="D277" s="797"/>
      <c r="E277" s="372">
        <v>14</v>
      </c>
      <c r="F277" s="372">
        <v>13</v>
      </c>
      <c r="G277" s="372">
        <v>12</v>
      </c>
      <c r="H277" s="372">
        <v>11</v>
      </c>
      <c r="I277" s="372">
        <v>10</v>
      </c>
      <c r="J277" s="372">
        <v>8</v>
      </c>
      <c r="K277" s="373">
        <v>1</v>
      </c>
      <c r="L277" s="313"/>
      <c r="M277" s="312"/>
      <c r="N277" s="312"/>
      <c r="O277" s="312"/>
      <c r="P277" s="312"/>
    </row>
    <row r="278" spans="2:16" ht="14.45" customHeight="1" x14ac:dyDescent="0.2">
      <c r="B278" s="313"/>
      <c r="C278" s="798" t="s">
        <v>427</v>
      </c>
      <c r="D278" s="799"/>
      <c r="E278" s="367">
        <v>15</v>
      </c>
      <c r="F278" s="367">
        <v>14</v>
      </c>
      <c r="G278" s="367">
        <v>13</v>
      </c>
      <c r="H278" s="367">
        <v>12</v>
      </c>
      <c r="I278" s="367">
        <v>11</v>
      </c>
      <c r="J278" s="367">
        <v>10</v>
      </c>
      <c r="K278" s="368">
        <v>3</v>
      </c>
      <c r="L278" s="313"/>
      <c r="M278" s="313"/>
      <c r="N278" s="313"/>
      <c r="O278" s="313"/>
      <c r="P278" s="313"/>
    </row>
    <row r="279" spans="2:16" ht="14.45" customHeight="1" x14ac:dyDescent="0.2">
      <c r="B279" s="313"/>
      <c r="C279" s="796" t="s">
        <v>428</v>
      </c>
      <c r="D279" s="797"/>
      <c r="E279" s="372">
        <v>17</v>
      </c>
      <c r="F279" s="372">
        <v>15</v>
      </c>
      <c r="G279" s="372">
        <v>15</v>
      </c>
      <c r="H279" s="372">
        <v>14</v>
      </c>
      <c r="I279" s="372">
        <v>13</v>
      </c>
      <c r="J279" s="372">
        <v>12</v>
      </c>
      <c r="K279" s="373">
        <v>5</v>
      </c>
      <c r="L279" s="313"/>
      <c r="M279" s="313"/>
      <c r="N279" s="313"/>
      <c r="O279" s="313"/>
      <c r="P279" s="313"/>
    </row>
    <row r="280" spans="2:16" ht="14.45" customHeight="1" x14ac:dyDescent="0.2">
      <c r="B280" s="313"/>
      <c r="C280" s="798" t="s">
        <v>429</v>
      </c>
      <c r="D280" s="799"/>
      <c r="E280" s="367">
        <v>18</v>
      </c>
      <c r="F280" s="367">
        <v>17</v>
      </c>
      <c r="G280" s="367">
        <v>16</v>
      </c>
      <c r="H280" s="367">
        <v>15</v>
      </c>
      <c r="I280" s="367">
        <v>14</v>
      </c>
      <c r="J280" s="367">
        <v>13</v>
      </c>
      <c r="K280" s="368">
        <v>7</v>
      </c>
      <c r="L280" s="313"/>
      <c r="M280" s="313"/>
      <c r="N280" s="313"/>
      <c r="O280" s="313"/>
      <c r="P280" s="313"/>
    </row>
    <row r="281" spans="2:16" ht="14.45" customHeight="1" x14ac:dyDescent="0.2">
      <c r="B281" s="313"/>
      <c r="C281" s="796" t="s">
        <v>430</v>
      </c>
      <c r="D281" s="797"/>
      <c r="E281" s="372">
        <v>19</v>
      </c>
      <c r="F281" s="372">
        <v>18</v>
      </c>
      <c r="G281" s="372">
        <v>17</v>
      </c>
      <c r="H281" s="372">
        <v>17</v>
      </c>
      <c r="I281" s="372">
        <v>16</v>
      </c>
      <c r="J281" s="372">
        <v>15</v>
      </c>
      <c r="K281" s="373">
        <v>9</v>
      </c>
      <c r="L281" s="313"/>
      <c r="M281" s="313"/>
      <c r="N281" s="313"/>
      <c r="O281" s="313"/>
      <c r="P281" s="313"/>
    </row>
    <row r="282" spans="2:16" ht="14.45" customHeight="1" x14ac:dyDescent="0.2">
      <c r="B282" s="313"/>
      <c r="C282" s="798" t="s">
        <v>431</v>
      </c>
      <c r="D282" s="799"/>
      <c r="E282" s="367">
        <v>20</v>
      </c>
      <c r="F282" s="367">
        <v>19</v>
      </c>
      <c r="G282" s="367">
        <v>19</v>
      </c>
      <c r="H282" s="367">
        <v>18</v>
      </c>
      <c r="I282" s="367">
        <v>17</v>
      </c>
      <c r="J282" s="367">
        <v>17</v>
      </c>
      <c r="K282" s="368">
        <v>11</v>
      </c>
      <c r="L282" s="313"/>
      <c r="M282" s="313"/>
      <c r="N282" s="313"/>
      <c r="O282" s="313"/>
      <c r="P282" s="313"/>
    </row>
    <row r="283" spans="2:16" ht="14.45" customHeight="1" x14ac:dyDescent="0.2">
      <c r="B283" s="313"/>
      <c r="C283" s="796" t="s">
        <v>432</v>
      </c>
      <c r="D283" s="797"/>
      <c r="E283" s="372">
        <v>21</v>
      </c>
      <c r="F283" s="372">
        <v>20</v>
      </c>
      <c r="G283" s="372">
        <v>20</v>
      </c>
      <c r="H283" s="372">
        <v>20</v>
      </c>
      <c r="I283" s="372">
        <v>19</v>
      </c>
      <c r="J283" s="372">
        <v>19</v>
      </c>
      <c r="K283" s="373">
        <v>11</v>
      </c>
      <c r="L283" s="313"/>
      <c r="M283" s="313"/>
      <c r="N283" s="313"/>
      <c r="O283" s="313"/>
      <c r="P283" s="313"/>
    </row>
    <row r="284" spans="2:16" ht="14.45" customHeight="1" x14ac:dyDescent="0.2">
      <c r="B284" s="313"/>
      <c r="C284" s="798" t="s">
        <v>433</v>
      </c>
      <c r="D284" s="799"/>
      <c r="E284" s="367">
        <v>23</v>
      </c>
      <c r="F284" s="367">
        <v>22</v>
      </c>
      <c r="G284" s="367">
        <v>22</v>
      </c>
      <c r="H284" s="367">
        <v>21</v>
      </c>
      <c r="I284" s="367">
        <v>21</v>
      </c>
      <c r="J284" s="367">
        <v>20</v>
      </c>
      <c r="K284" s="368">
        <v>14</v>
      </c>
      <c r="L284" s="313"/>
      <c r="M284" s="313"/>
      <c r="N284" s="313"/>
      <c r="O284" s="313"/>
      <c r="P284" s="313"/>
    </row>
    <row r="285" spans="2:16" ht="14.45" customHeight="1" x14ac:dyDescent="0.2">
      <c r="B285" s="313"/>
      <c r="C285" s="796" t="s">
        <v>434</v>
      </c>
      <c r="D285" s="797"/>
      <c r="E285" s="372">
        <v>25</v>
      </c>
      <c r="F285" s="372">
        <v>24</v>
      </c>
      <c r="G285" s="372">
        <v>24</v>
      </c>
      <c r="H285" s="372">
        <v>23</v>
      </c>
      <c r="I285" s="372">
        <v>23</v>
      </c>
      <c r="J285" s="372">
        <v>22</v>
      </c>
      <c r="K285" s="373">
        <v>16</v>
      </c>
      <c r="L285" s="313"/>
      <c r="M285" s="313"/>
      <c r="N285" s="313"/>
      <c r="O285" s="313"/>
      <c r="P285" s="313"/>
    </row>
    <row r="286" spans="2:16" ht="14.45" customHeight="1" x14ac:dyDescent="0.2">
      <c r="B286" s="313"/>
      <c r="C286" s="798" t="s">
        <v>435</v>
      </c>
      <c r="D286" s="799"/>
      <c r="E286" s="367">
        <v>26</v>
      </c>
      <c r="F286" s="367">
        <v>25</v>
      </c>
      <c r="G286" s="367">
        <v>25</v>
      </c>
      <c r="H286" s="367">
        <v>24</v>
      </c>
      <c r="I286" s="367">
        <v>24</v>
      </c>
      <c r="J286" s="367">
        <v>24</v>
      </c>
      <c r="K286" s="368">
        <v>19</v>
      </c>
      <c r="L286" s="313"/>
      <c r="M286" s="313"/>
      <c r="N286" s="313"/>
      <c r="O286" s="313"/>
      <c r="P286" s="313"/>
    </row>
    <row r="287" spans="2:16" ht="14.45" customHeight="1" x14ac:dyDescent="0.2">
      <c r="B287" s="313"/>
      <c r="C287" s="796" t="s">
        <v>436</v>
      </c>
      <c r="D287" s="797"/>
      <c r="E287" s="372">
        <v>28</v>
      </c>
      <c r="F287" s="372">
        <v>27</v>
      </c>
      <c r="G287" s="372">
        <v>27</v>
      </c>
      <c r="H287" s="372">
        <v>26</v>
      </c>
      <c r="I287" s="372">
        <v>25</v>
      </c>
      <c r="J287" s="372">
        <v>25</v>
      </c>
      <c r="K287" s="373">
        <v>22</v>
      </c>
      <c r="L287" s="313"/>
      <c r="M287" s="313"/>
      <c r="N287" s="313"/>
      <c r="O287" s="313"/>
      <c r="P287" s="313"/>
    </row>
    <row r="288" spans="2:16" ht="14.45" customHeight="1" x14ac:dyDescent="0.2">
      <c r="B288" s="313"/>
      <c r="C288" s="798" t="s">
        <v>437</v>
      </c>
      <c r="D288" s="799"/>
      <c r="E288" s="367">
        <v>31</v>
      </c>
      <c r="F288" s="367">
        <v>30</v>
      </c>
      <c r="G288" s="367">
        <v>30</v>
      </c>
      <c r="H288" s="367">
        <v>29</v>
      </c>
      <c r="I288" s="367">
        <v>28</v>
      </c>
      <c r="J288" s="367">
        <v>28</v>
      </c>
      <c r="K288" s="368">
        <v>23</v>
      </c>
      <c r="L288" s="313"/>
      <c r="M288" s="313"/>
      <c r="N288" s="313"/>
      <c r="O288" s="313"/>
      <c r="P288" s="313"/>
    </row>
    <row r="289" spans="2:18" ht="14.45" customHeight="1" x14ac:dyDescent="0.2">
      <c r="B289" s="313"/>
      <c r="C289" s="796" t="s">
        <v>438</v>
      </c>
      <c r="D289" s="797"/>
      <c r="E289" s="372">
        <v>33</v>
      </c>
      <c r="F289" s="372">
        <v>32</v>
      </c>
      <c r="G289" s="372">
        <v>32</v>
      </c>
      <c r="H289" s="372">
        <v>31</v>
      </c>
      <c r="I289" s="372">
        <v>31</v>
      </c>
      <c r="J289" s="372">
        <v>30</v>
      </c>
      <c r="K289" s="373">
        <v>25</v>
      </c>
      <c r="L289" s="313"/>
      <c r="M289" s="313"/>
      <c r="N289" s="313"/>
      <c r="O289" s="313"/>
      <c r="P289" s="313"/>
    </row>
    <row r="290" spans="2:18" ht="14.45" customHeight="1" x14ac:dyDescent="0.2">
      <c r="B290" s="313"/>
      <c r="C290" s="798" t="s">
        <v>439</v>
      </c>
      <c r="D290" s="799"/>
      <c r="E290" s="367">
        <v>35</v>
      </c>
      <c r="F290" s="367">
        <v>34</v>
      </c>
      <c r="G290" s="367">
        <v>34</v>
      </c>
      <c r="H290" s="367">
        <v>34</v>
      </c>
      <c r="I290" s="367">
        <v>33</v>
      </c>
      <c r="J290" s="367">
        <v>33</v>
      </c>
      <c r="K290" s="368">
        <v>31</v>
      </c>
      <c r="L290" s="313"/>
      <c r="M290" s="313"/>
      <c r="N290" s="313"/>
      <c r="O290" s="313"/>
      <c r="P290" s="313"/>
    </row>
    <row r="291" spans="2:18" ht="14.45" customHeight="1" x14ac:dyDescent="0.2">
      <c r="B291" s="313"/>
      <c r="C291" s="796" t="s">
        <v>440</v>
      </c>
      <c r="D291" s="797"/>
      <c r="E291" s="372">
        <v>38</v>
      </c>
      <c r="F291" s="372">
        <v>37</v>
      </c>
      <c r="G291" s="372">
        <v>37</v>
      </c>
      <c r="H291" s="372">
        <v>37</v>
      </c>
      <c r="I291" s="372">
        <v>37</v>
      </c>
      <c r="J291" s="372">
        <v>36</v>
      </c>
      <c r="K291" s="373">
        <v>34</v>
      </c>
      <c r="L291" s="313"/>
      <c r="M291" s="313"/>
      <c r="N291" s="313"/>
      <c r="O291" s="313"/>
      <c r="P291" s="313"/>
    </row>
    <row r="292" spans="2:18" ht="14.45" customHeight="1" x14ac:dyDescent="0.2">
      <c r="B292" s="313"/>
      <c r="C292" s="798" t="s">
        <v>441</v>
      </c>
      <c r="D292" s="799"/>
      <c r="E292" s="367">
        <v>41</v>
      </c>
      <c r="F292" s="367">
        <v>40</v>
      </c>
      <c r="G292" s="367">
        <v>40</v>
      </c>
      <c r="H292" s="367">
        <v>40</v>
      </c>
      <c r="I292" s="367">
        <v>40</v>
      </c>
      <c r="J292" s="367">
        <v>39</v>
      </c>
      <c r="K292" s="368">
        <v>36</v>
      </c>
      <c r="L292" s="313"/>
      <c r="M292" s="313"/>
      <c r="N292" s="313"/>
      <c r="O292" s="313"/>
      <c r="P292" s="313"/>
    </row>
    <row r="293" spans="2:18" ht="14.45" customHeight="1" x14ac:dyDescent="0.2">
      <c r="B293" s="313"/>
      <c r="C293" s="796" t="s">
        <v>442</v>
      </c>
      <c r="D293" s="797"/>
      <c r="E293" s="372">
        <v>44</v>
      </c>
      <c r="F293" s="372">
        <v>42</v>
      </c>
      <c r="G293" s="372">
        <v>42</v>
      </c>
      <c r="H293" s="372">
        <v>42</v>
      </c>
      <c r="I293" s="372">
        <v>42</v>
      </c>
      <c r="J293" s="372">
        <v>41</v>
      </c>
      <c r="K293" s="373">
        <v>38</v>
      </c>
      <c r="L293" s="313"/>
      <c r="M293" s="313"/>
      <c r="N293" s="313"/>
      <c r="O293" s="313"/>
      <c r="P293" s="313"/>
    </row>
    <row r="294" spans="2:18" ht="14.45" customHeight="1" x14ac:dyDescent="0.2">
      <c r="B294" s="313"/>
      <c r="C294" s="798" t="s">
        <v>443</v>
      </c>
      <c r="D294" s="799"/>
      <c r="E294" s="367">
        <v>46</v>
      </c>
      <c r="F294" s="367">
        <v>45</v>
      </c>
      <c r="G294" s="367">
        <v>45</v>
      </c>
      <c r="H294" s="367">
        <v>45</v>
      </c>
      <c r="I294" s="367">
        <v>44</v>
      </c>
      <c r="J294" s="367">
        <v>44</v>
      </c>
      <c r="K294" s="368">
        <v>43</v>
      </c>
      <c r="L294" s="313"/>
      <c r="M294" s="313"/>
      <c r="N294" s="313"/>
      <c r="O294" s="313"/>
      <c r="P294" s="313"/>
    </row>
    <row r="295" spans="2:18" ht="15" customHeight="1" thickBot="1" x14ac:dyDescent="0.25">
      <c r="B295" s="313"/>
      <c r="C295" s="804" t="s">
        <v>444</v>
      </c>
      <c r="D295" s="805"/>
      <c r="E295" s="380">
        <v>47</v>
      </c>
      <c r="F295" s="380">
        <v>46</v>
      </c>
      <c r="G295" s="380">
        <v>46</v>
      </c>
      <c r="H295" s="380">
        <v>46</v>
      </c>
      <c r="I295" s="380">
        <v>46</v>
      </c>
      <c r="J295" s="380">
        <v>46</v>
      </c>
      <c r="K295" s="381">
        <v>45</v>
      </c>
      <c r="L295" s="313"/>
      <c r="M295" s="313"/>
      <c r="N295" s="313"/>
      <c r="O295" s="313"/>
      <c r="P295" s="313"/>
    </row>
    <row r="296" spans="2:18" ht="13.5" thickTop="1" x14ac:dyDescent="0.2">
      <c r="B296" s="313"/>
      <c r="C296" s="313"/>
      <c r="D296" s="313"/>
      <c r="E296" s="313"/>
      <c r="F296" s="313"/>
      <c r="G296" s="313"/>
      <c r="H296" s="313"/>
      <c r="I296" s="313"/>
      <c r="J296" s="313"/>
      <c r="K296" s="313"/>
      <c r="L296" s="313"/>
      <c r="M296" s="313"/>
      <c r="N296" s="313"/>
      <c r="O296" s="313"/>
      <c r="P296" s="313"/>
    </row>
    <row r="297" spans="2:18" ht="16.899999999999999" customHeight="1" x14ac:dyDescent="0.2">
      <c r="B297" s="313"/>
      <c r="C297" s="313"/>
      <c r="D297" s="313"/>
      <c r="E297" s="313"/>
      <c r="F297" s="313"/>
      <c r="G297" s="313"/>
      <c r="H297" s="313"/>
      <c r="I297" s="313"/>
      <c r="J297" s="313"/>
      <c r="K297" s="313"/>
      <c r="L297" s="313"/>
      <c r="M297" s="313"/>
      <c r="N297" s="313"/>
      <c r="O297" s="313"/>
      <c r="P297" s="313"/>
    </row>
    <row r="298" spans="2:18" ht="6" customHeight="1" x14ac:dyDescent="0.2">
      <c r="B298" s="315"/>
      <c r="C298" s="315"/>
      <c r="D298" s="315"/>
      <c r="E298" s="315"/>
      <c r="F298" s="315"/>
      <c r="G298" s="315"/>
      <c r="H298" s="315"/>
      <c r="I298" s="315"/>
      <c r="J298" s="315"/>
      <c r="K298" s="315"/>
      <c r="L298" s="315"/>
      <c r="M298" s="315"/>
      <c r="N298" s="315"/>
      <c r="O298" s="315"/>
      <c r="P298" s="315"/>
    </row>
    <row r="299" spans="2:18" ht="19.899999999999999" customHeight="1" x14ac:dyDescent="0.2"/>
    <row r="300" spans="2:18" ht="6" customHeight="1" x14ac:dyDescent="0.2">
      <c r="B300" s="315"/>
      <c r="C300" s="315"/>
      <c r="D300" s="315"/>
      <c r="E300" s="315"/>
      <c r="F300" s="315"/>
      <c r="G300" s="315"/>
      <c r="H300" s="315"/>
      <c r="I300" s="315"/>
      <c r="J300" s="315"/>
      <c r="K300" s="315"/>
      <c r="L300" s="315"/>
      <c r="M300" s="315"/>
      <c r="N300" s="315"/>
      <c r="O300" s="315"/>
      <c r="P300" s="315"/>
      <c r="Q300" s="315"/>
      <c r="R300" s="315"/>
    </row>
    <row r="301" spans="2:18" ht="6" customHeight="1" x14ac:dyDescent="0.2">
      <c r="B301" s="313"/>
      <c r="C301" s="313"/>
      <c r="D301" s="313"/>
      <c r="E301" s="313"/>
      <c r="F301" s="313"/>
      <c r="G301" s="313"/>
      <c r="H301" s="313"/>
      <c r="I301" s="313"/>
      <c r="J301" s="313"/>
      <c r="K301" s="313"/>
      <c r="L301" s="313"/>
      <c r="M301" s="313"/>
      <c r="N301" s="313"/>
      <c r="O301" s="313"/>
      <c r="P301" s="313"/>
      <c r="Q301" s="313"/>
      <c r="R301" s="313"/>
    </row>
    <row r="302" spans="2:18" ht="18.75" x14ac:dyDescent="0.2">
      <c r="B302" s="282">
        <v>1997</v>
      </c>
      <c r="C302" s="313"/>
      <c r="D302" s="342" t="s">
        <v>445</v>
      </c>
      <c r="E302" s="343"/>
      <c r="F302" s="343"/>
      <c r="G302" s="343"/>
      <c r="H302" s="362"/>
      <c r="I302" s="362"/>
      <c r="J302" s="362"/>
      <c r="K302" s="284"/>
      <c r="L302" s="313"/>
      <c r="M302" s="313"/>
      <c r="N302" s="313"/>
      <c r="O302" s="363" t="s">
        <v>410</v>
      </c>
      <c r="P302" s="363"/>
      <c r="Q302" s="363"/>
      <c r="R302" s="363"/>
    </row>
    <row r="303" spans="2:18" x14ac:dyDescent="0.2">
      <c r="B303" s="313"/>
      <c r="C303" s="313"/>
      <c r="D303" s="342" t="s">
        <v>411</v>
      </c>
      <c r="E303" s="343"/>
      <c r="F303" s="343"/>
      <c r="G303" s="364"/>
      <c r="H303" s="313"/>
      <c r="I303" s="313"/>
      <c r="J303" s="313"/>
      <c r="K303" s="284"/>
      <c r="L303" s="313"/>
      <c r="M303" s="313"/>
      <c r="N303" s="313"/>
      <c r="O303" s="363" t="s">
        <v>446</v>
      </c>
      <c r="P303" s="363"/>
      <c r="Q303" s="363"/>
      <c r="R303" s="363"/>
    </row>
    <row r="304" spans="2:18" ht="15.75" thickBot="1" x14ac:dyDescent="0.3">
      <c r="B304" s="312"/>
      <c r="C304" s="312"/>
      <c r="D304" s="312"/>
      <c r="E304" s="312"/>
      <c r="F304" s="313"/>
      <c r="G304" s="313"/>
      <c r="H304" s="313"/>
      <c r="I304" s="313"/>
      <c r="J304" s="313"/>
      <c r="K304" s="313"/>
      <c r="L304" s="313"/>
      <c r="M304" s="313"/>
      <c r="N304" s="313"/>
      <c r="O304" s="313"/>
      <c r="P304" s="313"/>
      <c r="Q304" s="313"/>
      <c r="R304" s="313"/>
    </row>
    <row r="305" spans="2:18" ht="26.45" customHeight="1" thickTop="1" x14ac:dyDescent="0.25">
      <c r="B305" s="313"/>
      <c r="C305" s="785" t="s">
        <v>413</v>
      </c>
      <c r="D305" s="786"/>
      <c r="E305" s="787" t="s">
        <v>414</v>
      </c>
      <c r="F305" s="788"/>
      <c r="G305" s="788"/>
      <c r="H305" s="788"/>
      <c r="I305" s="788"/>
      <c r="J305" s="788"/>
      <c r="K305" s="788"/>
      <c r="L305" s="788"/>
      <c r="M305" s="789"/>
      <c r="N305" s="313"/>
      <c r="O305" s="790" t="s">
        <v>413</v>
      </c>
      <c r="P305" s="791"/>
      <c r="Q305" s="792" t="s">
        <v>295</v>
      </c>
      <c r="R305" s="312"/>
    </row>
    <row r="306" spans="2:18" ht="15.75" thickBot="1" x14ac:dyDescent="0.3">
      <c r="B306" s="313"/>
      <c r="C306" s="794" t="s">
        <v>415</v>
      </c>
      <c r="D306" s="795"/>
      <c r="E306" s="365">
        <v>0</v>
      </c>
      <c r="F306" s="365">
        <v>1</v>
      </c>
      <c r="G306" s="365">
        <v>2</v>
      </c>
      <c r="H306" s="365">
        <v>3</v>
      </c>
      <c r="I306" s="365">
        <v>4</v>
      </c>
      <c r="J306" s="365">
        <v>5</v>
      </c>
      <c r="K306" s="365">
        <v>6</v>
      </c>
      <c r="L306" s="365">
        <v>7</v>
      </c>
      <c r="M306" s="366" t="s">
        <v>447</v>
      </c>
      <c r="N306" s="313"/>
      <c r="O306" s="800" t="s">
        <v>415</v>
      </c>
      <c r="P306" s="801"/>
      <c r="Q306" s="793"/>
      <c r="R306" s="312"/>
    </row>
    <row r="307" spans="2:18" ht="15" customHeight="1" thickTop="1" x14ac:dyDescent="0.25">
      <c r="B307" s="313"/>
      <c r="C307" s="802" t="s">
        <v>448</v>
      </c>
      <c r="D307" s="803"/>
      <c r="E307" s="367">
        <v>0</v>
      </c>
      <c r="F307" s="367">
        <v>0</v>
      </c>
      <c r="G307" s="367">
        <v>0</v>
      </c>
      <c r="H307" s="367">
        <v>0</v>
      </c>
      <c r="I307" s="367">
        <v>0</v>
      </c>
      <c r="J307" s="367">
        <v>0</v>
      </c>
      <c r="K307" s="367">
        <v>0</v>
      </c>
      <c r="L307" s="367">
        <v>0</v>
      </c>
      <c r="M307" s="368">
        <v>0</v>
      </c>
      <c r="N307" s="313"/>
      <c r="O307" s="369" t="s">
        <v>418</v>
      </c>
      <c r="P307" s="370">
        <v>1210000</v>
      </c>
      <c r="Q307" s="371">
        <v>0</v>
      </c>
      <c r="R307" s="312"/>
    </row>
    <row r="308" spans="2:18" ht="15" x14ac:dyDescent="0.25">
      <c r="B308" s="313"/>
      <c r="C308" s="796" t="s">
        <v>449</v>
      </c>
      <c r="D308" s="797"/>
      <c r="E308" s="372">
        <v>3</v>
      </c>
      <c r="F308" s="372">
        <v>1</v>
      </c>
      <c r="G308" s="372">
        <v>1</v>
      </c>
      <c r="H308" s="372">
        <v>0</v>
      </c>
      <c r="I308" s="372">
        <v>0</v>
      </c>
      <c r="J308" s="372">
        <v>0</v>
      </c>
      <c r="K308" s="372">
        <v>0</v>
      </c>
      <c r="L308" s="372">
        <v>0</v>
      </c>
      <c r="M308" s="373">
        <v>0</v>
      </c>
      <c r="N308" s="313"/>
      <c r="O308" s="374" t="s">
        <v>420</v>
      </c>
      <c r="P308" s="375">
        <v>1210000</v>
      </c>
      <c r="Q308" s="376">
        <v>1</v>
      </c>
      <c r="R308" s="312"/>
    </row>
    <row r="309" spans="2:18" ht="15" x14ac:dyDescent="0.25">
      <c r="B309" s="313"/>
      <c r="C309" s="798" t="s">
        <v>450</v>
      </c>
      <c r="D309" s="799"/>
      <c r="E309" s="367">
        <v>6</v>
      </c>
      <c r="F309" s="367">
        <v>4</v>
      </c>
      <c r="G309" s="367">
        <v>3</v>
      </c>
      <c r="H309" s="367">
        <v>1</v>
      </c>
      <c r="I309" s="367">
        <v>0</v>
      </c>
      <c r="J309" s="367">
        <v>0</v>
      </c>
      <c r="K309" s="367">
        <v>0</v>
      </c>
      <c r="L309" s="367">
        <v>0</v>
      </c>
      <c r="M309" s="368">
        <v>0</v>
      </c>
      <c r="N309" s="313"/>
      <c r="O309" s="369" t="s">
        <v>420</v>
      </c>
      <c r="P309" s="370">
        <v>1320000</v>
      </c>
      <c r="Q309" s="368">
        <v>4</v>
      </c>
      <c r="R309" s="312"/>
    </row>
    <row r="310" spans="2:18" ht="15" x14ac:dyDescent="0.25">
      <c r="B310" s="313"/>
      <c r="C310" s="796" t="s">
        <v>451</v>
      </c>
      <c r="D310" s="797"/>
      <c r="E310" s="372">
        <v>7</v>
      </c>
      <c r="F310" s="372">
        <v>6</v>
      </c>
      <c r="G310" s="372">
        <v>4</v>
      </c>
      <c r="H310" s="372">
        <v>3</v>
      </c>
      <c r="I310" s="372">
        <v>1</v>
      </c>
      <c r="J310" s="372">
        <v>1</v>
      </c>
      <c r="K310" s="372">
        <v>1</v>
      </c>
      <c r="L310" s="372">
        <v>0</v>
      </c>
      <c r="M310" s="373">
        <v>0</v>
      </c>
      <c r="N310" s="313"/>
      <c r="O310" s="374" t="s">
        <v>420</v>
      </c>
      <c r="P310" s="375">
        <v>1430000</v>
      </c>
      <c r="Q310" s="376">
        <v>6</v>
      </c>
      <c r="R310" s="312"/>
    </row>
    <row r="311" spans="2:18" ht="15" x14ac:dyDescent="0.25">
      <c r="B311" s="313"/>
      <c r="C311" s="798" t="s">
        <v>452</v>
      </c>
      <c r="D311" s="799"/>
      <c r="E311" s="367">
        <v>8</v>
      </c>
      <c r="F311" s="367">
        <v>7</v>
      </c>
      <c r="G311" s="367">
        <v>5</v>
      </c>
      <c r="H311" s="367">
        <v>3</v>
      </c>
      <c r="I311" s="367">
        <v>3</v>
      </c>
      <c r="J311" s="367">
        <v>2</v>
      </c>
      <c r="K311" s="367">
        <v>1</v>
      </c>
      <c r="L311" s="367">
        <v>1</v>
      </c>
      <c r="M311" s="368">
        <v>0</v>
      </c>
      <c r="N311" s="313"/>
      <c r="O311" s="369" t="s">
        <v>420</v>
      </c>
      <c r="P311" s="370">
        <v>1540000</v>
      </c>
      <c r="Q311" s="368">
        <v>7</v>
      </c>
      <c r="R311" s="312"/>
    </row>
    <row r="312" spans="2:18" ht="15" x14ac:dyDescent="0.25">
      <c r="B312" s="313"/>
      <c r="C312" s="796" t="s">
        <v>453</v>
      </c>
      <c r="D312" s="797"/>
      <c r="E312" s="372">
        <v>10</v>
      </c>
      <c r="F312" s="372">
        <v>9</v>
      </c>
      <c r="G312" s="372">
        <v>7</v>
      </c>
      <c r="H312" s="372">
        <v>6</v>
      </c>
      <c r="I312" s="372">
        <v>5</v>
      </c>
      <c r="J312" s="372">
        <v>4</v>
      </c>
      <c r="K312" s="372">
        <v>3</v>
      </c>
      <c r="L312" s="372">
        <v>1</v>
      </c>
      <c r="M312" s="373">
        <v>0</v>
      </c>
      <c r="N312" s="313"/>
      <c r="O312" s="374" t="s">
        <v>420</v>
      </c>
      <c r="P312" s="375">
        <v>1760000</v>
      </c>
      <c r="Q312" s="376">
        <v>9</v>
      </c>
      <c r="R312" s="312"/>
    </row>
    <row r="313" spans="2:18" ht="15.75" thickBot="1" x14ac:dyDescent="0.3">
      <c r="B313" s="313"/>
      <c r="C313" s="798" t="s">
        <v>454</v>
      </c>
      <c r="D313" s="799"/>
      <c r="E313" s="367">
        <v>12</v>
      </c>
      <c r="F313" s="367">
        <v>11</v>
      </c>
      <c r="G313" s="367">
        <v>10</v>
      </c>
      <c r="H313" s="367">
        <v>9</v>
      </c>
      <c r="I313" s="367">
        <v>8</v>
      </c>
      <c r="J313" s="367">
        <v>6</v>
      </c>
      <c r="K313" s="367">
        <v>5</v>
      </c>
      <c r="L313" s="367">
        <v>4</v>
      </c>
      <c r="M313" s="368">
        <v>0</v>
      </c>
      <c r="N313" s="313"/>
      <c r="O313" s="377" t="s">
        <v>420</v>
      </c>
      <c r="P313" s="378">
        <v>1980000</v>
      </c>
      <c r="Q313" s="379">
        <v>11</v>
      </c>
      <c r="R313" s="312"/>
    </row>
    <row r="314" spans="2:18" ht="15.75" thickTop="1" x14ac:dyDescent="0.25">
      <c r="B314" s="313"/>
      <c r="C314" s="796" t="s">
        <v>455</v>
      </c>
      <c r="D314" s="797"/>
      <c r="E314" s="372">
        <v>14</v>
      </c>
      <c r="F314" s="372">
        <v>13</v>
      </c>
      <c r="G314" s="372">
        <v>12</v>
      </c>
      <c r="H314" s="372">
        <v>11</v>
      </c>
      <c r="I314" s="372">
        <v>10</v>
      </c>
      <c r="J314" s="372">
        <v>8</v>
      </c>
      <c r="K314" s="372">
        <v>7</v>
      </c>
      <c r="L314" s="372">
        <v>6</v>
      </c>
      <c r="M314" s="373">
        <v>1</v>
      </c>
      <c r="N314" s="313"/>
      <c r="O314" s="312"/>
      <c r="P314" s="312"/>
      <c r="Q314" s="312"/>
      <c r="R314" s="312"/>
    </row>
    <row r="315" spans="2:18" x14ac:dyDescent="0.2">
      <c r="B315" s="313"/>
      <c r="C315" s="798" t="s">
        <v>456</v>
      </c>
      <c r="D315" s="799"/>
      <c r="E315" s="367">
        <v>15</v>
      </c>
      <c r="F315" s="367">
        <v>14</v>
      </c>
      <c r="G315" s="367">
        <v>13</v>
      </c>
      <c r="H315" s="367">
        <v>12</v>
      </c>
      <c r="I315" s="367">
        <v>11</v>
      </c>
      <c r="J315" s="367">
        <v>10</v>
      </c>
      <c r="K315" s="367">
        <v>8</v>
      </c>
      <c r="L315" s="367">
        <v>7</v>
      </c>
      <c r="M315" s="368">
        <v>3</v>
      </c>
      <c r="N315" s="313"/>
      <c r="O315" s="313"/>
      <c r="P315" s="313"/>
      <c r="Q315" s="313"/>
      <c r="R315" s="313"/>
    </row>
    <row r="316" spans="2:18" x14ac:dyDescent="0.2">
      <c r="B316" s="313"/>
      <c r="C316" s="796" t="s">
        <v>457</v>
      </c>
      <c r="D316" s="797"/>
      <c r="E316" s="372">
        <v>17</v>
      </c>
      <c r="F316" s="372">
        <v>15</v>
      </c>
      <c r="G316" s="372">
        <v>15</v>
      </c>
      <c r="H316" s="372">
        <v>14</v>
      </c>
      <c r="I316" s="372">
        <v>13</v>
      </c>
      <c r="J316" s="372">
        <v>12</v>
      </c>
      <c r="K316" s="372">
        <v>11</v>
      </c>
      <c r="L316" s="372">
        <v>9</v>
      </c>
      <c r="M316" s="373">
        <v>5</v>
      </c>
      <c r="N316" s="313"/>
      <c r="O316" s="313"/>
      <c r="P316" s="313"/>
      <c r="Q316" s="313"/>
      <c r="R316" s="313"/>
    </row>
    <row r="317" spans="2:18" x14ac:dyDescent="0.2">
      <c r="B317" s="313"/>
      <c r="C317" s="798" t="s">
        <v>458</v>
      </c>
      <c r="D317" s="799"/>
      <c r="E317" s="367">
        <v>18</v>
      </c>
      <c r="F317" s="367">
        <v>17</v>
      </c>
      <c r="G317" s="367">
        <v>16</v>
      </c>
      <c r="H317" s="367">
        <v>15</v>
      </c>
      <c r="I317" s="367">
        <v>14</v>
      </c>
      <c r="J317" s="367">
        <v>13</v>
      </c>
      <c r="K317" s="367">
        <v>13</v>
      </c>
      <c r="L317" s="367">
        <v>12</v>
      </c>
      <c r="M317" s="368">
        <v>7</v>
      </c>
      <c r="N317" s="313"/>
      <c r="O317" s="313"/>
      <c r="P317" s="313"/>
      <c r="Q317" s="313"/>
      <c r="R317" s="313"/>
    </row>
    <row r="318" spans="2:18" x14ac:dyDescent="0.2">
      <c r="B318" s="313"/>
      <c r="C318" s="796" t="s">
        <v>459</v>
      </c>
      <c r="D318" s="797"/>
      <c r="E318" s="372">
        <v>19</v>
      </c>
      <c r="F318" s="372">
        <v>18</v>
      </c>
      <c r="G318" s="372">
        <v>17</v>
      </c>
      <c r="H318" s="372">
        <v>17</v>
      </c>
      <c r="I318" s="372">
        <v>16</v>
      </c>
      <c r="J318" s="372">
        <v>15</v>
      </c>
      <c r="K318" s="372">
        <v>14</v>
      </c>
      <c r="L318" s="372">
        <v>14</v>
      </c>
      <c r="M318" s="373">
        <v>9</v>
      </c>
      <c r="N318" s="313"/>
      <c r="O318" s="313"/>
      <c r="P318" s="313"/>
      <c r="Q318" s="313"/>
      <c r="R318" s="313"/>
    </row>
    <row r="319" spans="2:18" x14ac:dyDescent="0.2">
      <c r="B319" s="313"/>
      <c r="C319" s="798" t="s">
        <v>460</v>
      </c>
      <c r="D319" s="799"/>
      <c r="E319" s="367">
        <v>20</v>
      </c>
      <c r="F319" s="367">
        <v>19</v>
      </c>
      <c r="G319" s="367">
        <v>19</v>
      </c>
      <c r="H319" s="367">
        <v>18</v>
      </c>
      <c r="I319" s="367">
        <v>17</v>
      </c>
      <c r="J319" s="367">
        <v>17</v>
      </c>
      <c r="K319" s="367">
        <v>16</v>
      </c>
      <c r="L319" s="367">
        <v>15</v>
      </c>
      <c r="M319" s="368">
        <v>11</v>
      </c>
      <c r="N319" s="313"/>
      <c r="O319" s="313"/>
      <c r="P319" s="313"/>
      <c r="Q319" s="313"/>
      <c r="R319" s="313"/>
    </row>
    <row r="320" spans="2:18" x14ac:dyDescent="0.2">
      <c r="B320" s="313"/>
      <c r="C320" s="796" t="s">
        <v>461</v>
      </c>
      <c r="D320" s="797"/>
      <c r="E320" s="372">
        <v>21</v>
      </c>
      <c r="F320" s="372">
        <v>20</v>
      </c>
      <c r="G320" s="372">
        <v>20</v>
      </c>
      <c r="H320" s="372">
        <v>20</v>
      </c>
      <c r="I320" s="372">
        <v>19</v>
      </c>
      <c r="J320" s="372">
        <v>19</v>
      </c>
      <c r="K320" s="372">
        <v>18</v>
      </c>
      <c r="L320" s="372">
        <v>17</v>
      </c>
      <c r="M320" s="373">
        <v>11</v>
      </c>
      <c r="N320" s="313"/>
      <c r="O320" s="313"/>
      <c r="P320" s="313"/>
      <c r="Q320" s="313"/>
      <c r="R320" s="313"/>
    </row>
    <row r="321" spans="2:18" x14ac:dyDescent="0.2">
      <c r="B321" s="313"/>
      <c r="C321" s="798" t="s">
        <v>462</v>
      </c>
      <c r="D321" s="799"/>
      <c r="E321" s="367">
        <v>23</v>
      </c>
      <c r="F321" s="367">
        <v>22</v>
      </c>
      <c r="G321" s="367">
        <v>22</v>
      </c>
      <c r="H321" s="367">
        <v>21</v>
      </c>
      <c r="I321" s="367">
        <v>21</v>
      </c>
      <c r="J321" s="367">
        <v>20</v>
      </c>
      <c r="K321" s="367">
        <v>19</v>
      </c>
      <c r="L321" s="367">
        <v>18</v>
      </c>
      <c r="M321" s="368">
        <v>14</v>
      </c>
      <c r="N321" s="313"/>
      <c r="O321" s="313"/>
      <c r="P321" s="313"/>
      <c r="Q321" s="313"/>
      <c r="R321" s="313"/>
    </row>
    <row r="322" spans="2:18" x14ac:dyDescent="0.2">
      <c r="B322" s="313"/>
      <c r="C322" s="796" t="s">
        <v>463</v>
      </c>
      <c r="D322" s="797"/>
      <c r="E322" s="372">
        <v>25</v>
      </c>
      <c r="F322" s="372">
        <v>24</v>
      </c>
      <c r="G322" s="372">
        <v>24</v>
      </c>
      <c r="H322" s="372">
        <v>23</v>
      </c>
      <c r="I322" s="372">
        <v>23</v>
      </c>
      <c r="J322" s="372">
        <v>22</v>
      </c>
      <c r="K322" s="372">
        <v>21</v>
      </c>
      <c r="L322" s="372">
        <v>20</v>
      </c>
      <c r="M322" s="373">
        <v>16</v>
      </c>
      <c r="N322" s="313"/>
      <c r="O322" s="313"/>
      <c r="P322" s="313"/>
      <c r="Q322" s="313"/>
      <c r="R322" s="313"/>
    </row>
    <row r="323" spans="2:18" x14ac:dyDescent="0.2">
      <c r="B323" s="313"/>
      <c r="C323" s="798" t="s">
        <v>464</v>
      </c>
      <c r="D323" s="799"/>
      <c r="E323" s="367">
        <v>26</v>
      </c>
      <c r="F323" s="367">
        <v>25</v>
      </c>
      <c r="G323" s="367">
        <v>25</v>
      </c>
      <c r="H323" s="367">
        <v>24</v>
      </c>
      <c r="I323" s="367">
        <v>24</v>
      </c>
      <c r="J323" s="367">
        <v>24</v>
      </c>
      <c r="K323" s="367">
        <v>23</v>
      </c>
      <c r="L323" s="367">
        <v>22</v>
      </c>
      <c r="M323" s="368">
        <v>19</v>
      </c>
      <c r="N323" s="313"/>
      <c r="O323" s="313"/>
      <c r="P323" s="313"/>
      <c r="Q323" s="313"/>
      <c r="R323" s="313"/>
    </row>
    <row r="324" spans="2:18" x14ac:dyDescent="0.2">
      <c r="B324" s="313"/>
      <c r="C324" s="796" t="s">
        <v>465</v>
      </c>
      <c r="D324" s="797"/>
      <c r="E324" s="372">
        <v>28</v>
      </c>
      <c r="F324" s="372">
        <v>27</v>
      </c>
      <c r="G324" s="372">
        <v>27</v>
      </c>
      <c r="H324" s="372">
        <v>26</v>
      </c>
      <c r="I324" s="372">
        <v>25</v>
      </c>
      <c r="J324" s="372">
        <v>25</v>
      </c>
      <c r="K324" s="372">
        <v>25</v>
      </c>
      <c r="L324" s="372">
        <v>25</v>
      </c>
      <c r="M324" s="373">
        <v>22</v>
      </c>
      <c r="N324" s="313"/>
      <c r="O324" s="313"/>
      <c r="P324" s="313"/>
      <c r="Q324" s="313"/>
      <c r="R324" s="313"/>
    </row>
    <row r="325" spans="2:18" x14ac:dyDescent="0.2">
      <c r="B325" s="313"/>
      <c r="C325" s="798" t="s">
        <v>466</v>
      </c>
      <c r="D325" s="799"/>
      <c r="E325" s="367">
        <v>31</v>
      </c>
      <c r="F325" s="367">
        <v>30</v>
      </c>
      <c r="G325" s="367">
        <v>30</v>
      </c>
      <c r="H325" s="367">
        <v>29</v>
      </c>
      <c r="I325" s="367">
        <v>28</v>
      </c>
      <c r="J325" s="367">
        <v>28</v>
      </c>
      <c r="K325" s="367">
        <v>28</v>
      </c>
      <c r="L325" s="367">
        <v>27</v>
      </c>
      <c r="M325" s="368">
        <v>23</v>
      </c>
      <c r="N325" s="313"/>
      <c r="O325" s="313"/>
      <c r="P325" s="313"/>
      <c r="Q325" s="313"/>
      <c r="R325" s="313"/>
    </row>
    <row r="326" spans="2:18" x14ac:dyDescent="0.2">
      <c r="B326" s="313"/>
      <c r="C326" s="796" t="s">
        <v>467</v>
      </c>
      <c r="D326" s="797"/>
      <c r="E326" s="372">
        <v>33</v>
      </c>
      <c r="F326" s="372">
        <v>32</v>
      </c>
      <c r="G326" s="372">
        <v>32</v>
      </c>
      <c r="H326" s="372">
        <v>31</v>
      </c>
      <c r="I326" s="372">
        <v>31</v>
      </c>
      <c r="J326" s="372">
        <v>30</v>
      </c>
      <c r="K326" s="372">
        <v>30</v>
      </c>
      <c r="L326" s="372">
        <v>29</v>
      </c>
      <c r="M326" s="373">
        <v>25</v>
      </c>
      <c r="N326" s="313"/>
      <c r="O326" s="313"/>
      <c r="P326" s="313"/>
      <c r="Q326" s="313"/>
      <c r="R326" s="313"/>
    </row>
    <row r="327" spans="2:18" x14ac:dyDescent="0.2">
      <c r="B327" s="313"/>
      <c r="C327" s="798" t="s">
        <v>468</v>
      </c>
      <c r="D327" s="799"/>
      <c r="E327" s="367">
        <v>35</v>
      </c>
      <c r="F327" s="367">
        <v>34</v>
      </c>
      <c r="G327" s="367">
        <v>34</v>
      </c>
      <c r="H327" s="367">
        <v>34</v>
      </c>
      <c r="I327" s="367">
        <v>33</v>
      </c>
      <c r="J327" s="367">
        <v>33</v>
      </c>
      <c r="K327" s="367">
        <v>32</v>
      </c>
      <c r="L327" s="367">
        <v>32</v>
      </c>
      <c r="M327" s="368">
        <v>31</v>
      </c>
      <c r="N327" s="313"/>
      <c r="O327" s="313"/>
      <c r="P327" s="313"/>
      <c r="Q327" s="313"/>
      <c r="R327" s="313"/>
    </row>
    <row r="328" spans="2:18" x14ac:dyDescent="0.2">
      <c r="B328" s="313"/>
      <c r="C328" s="796" t="s">
        <v>469</v>
      </c>
      <c r="D328" s="797"/>
      <c r="E328" s="372">
        <v>38</v>
      </c>
      <c r="F328" s="372">
        <v>37</v>
      </c>
      <c r="G328" s="372">
        <v>37</v>
      </c>
      <c r="H328" s="372">
        <v>37</v>
      </c>
      <c r="I328" s="372">
        <v>37</v>
      </c>
      <c r="J328" s="372">
        <v>36</v>
      </c>
      <c r="K328" s="372">
        <v>36</v>
      </c>
      <c r="L328" s="372">
        <v>36</v>
      </c>
      <c r="M328" s="373">
        <v>34</v>
      </c>
      <c r="N328" s="313"/>
      <c r="O328" s="313"/>
      <c r="P328" s="313"/>
      <c r="Q328" s="313"/>
      <c r="R328" s="313"/>
    </row>
    <row r="329" spans="2:18" x14ac:dyDescent="0.2">
      <c r="B329" s="313"/>
      <c r="C329" s="798" t="s">
        <v>470</v>
      </c>
      <c r="D329" s="799"/>
      <c r="E329" s="367">
        <v>41</v>
      </c>
      <c r="F329" s="367">
        <v>40</v>
      </c>
      <c r="G329" s="367">
        <v>40</v>
      </c>
      <c r="H329" s="367">
        <v>40</v>
      </c>
      <c r="I329" s="367">
        <v>40</v>
      </c>
      <c r="J329" s="367">
        <v>39</v>
      </c>
      <c r="K329" s="367">
        <v>38</v>
      </c>
      <c r="L329" s="367">
        <v>38</v>
      </c>
      <c r="M329" s="368">
        <v>36</v>
      </c>
      <c r="N329" s="313"/>
      <c r="O329" s="313"/>
      <c r="P329" s="313"/>
      <c r="Q329" s="313"/>
      <c r="R329" s="313"/>
    </row>
    <row r="330" spans="2:18" x14ac:dyDescent="0.2">
      <c r="B330" s="313"/>
      <c r="C330" s="796" t="s">
        <v>471</v>
      </c>
      <c r="D330" s="797"/>
      <c r="E330" s="372">
        <v>44</v>
      </c>
      <c r="F330" s="372">
        <v>42</v>
      </c>
      <c r="G330" s="372">
        <v>42</v>
      </c>
      <c r="H330" s="372">
        <v>42</v>
      </c>
      <c r="I330" s="372">
        <v>42</v>
      </c>
      <c r="J330" s="372">
        <v>41</v>
      </c>
      <c r="K330" s="372">
        <v>40</v>
      </c>
      <c r="L330" s="372">
        <v>40</v>
      </c>
      <c r="M330" s="373">
        <v>38</v>
      </c>
      <c r="N330" s="313"/>
      <c r="O330" s="313"/>
      <c r="P330" s="313"/>
      <c r="Q330" s="313"/>
      <c r="R330" s="313"/>
    </row>
    <row r="331" spans="2:18" x14ac:dyDescent="0.2">
      <c r="B331" s="313"/>
      <c r="C331" s="798" t="s">
        <v>472</v>
      </c>
      <c r="D331" s="799"/>
      <c r="E331" s="367">
        <v>46</v>
      </c>
      <c r="F331" s="367">
        <v>45</v>
      </c>
      <c r="G331" s="367">
        <v>45</v>
      </c>
      <c r="H331" s="367">
        <v>45</v>
      </c>
      <c r="I331" s="367">
        <v>44</v>
      </c>
      <c r="J331" s="367">
        <v>44</v>
      </c>
      <c r="K331" s="367">
        <v>44</v>
      </c>
      <c r="L331" s="367">
        <v>44</v>
      </c>
      <c r="M331" s="368">
        <v>43</v>
      </c>
      <c r="N331" s="313"/>
      <c r="O331" s="313"/>
      <c r="P331" s="313"/>
      <c r="Q331" s="313"/>
      <c r="R331" s="313"/>
    </row>
    <row r="332" spans="2:18" ht="15" customHeight="1" thickBot="1" x14ac:dyDescent="0.25">
      <c r="B332" s="313"/>
      <c r="C332" s="804" t="s">
        <v>473</v>
      </c>
      <c r="D332" s="805"/>
      <c r="E332" s="380">
        <v>47</v>
      </c>
      <c r="F332" s="380">
        <v>46</v>
      </c>
      <c r="G332" s="380">
        <v>46</v>
      </c>
      <c r="H332" s="380">
        <v>46</v>
      </c>
      <c r="I332" s="380">
        <v>46</v>
      </c>
      <c r="J332" s="380">
        <v>46</v>
      </c>
      <c r="K332" s="380">
        <v>46</v>
      </c>
      <c r="L332" s="380">
        <v>45</v>
      </c>
      <c r="M332" s="381">
        <v>45</v>
      </c>
      <c r="N332" s="313"/>
      <c r="O332" s="313"/>
      <c r="P332" s="313"/>
      <c r="Q332" s="313"/>
      <c r="R332" s="313"/>
    </row>
    <row r="333" spans="2:18" ht="13.5" thickTop="1" x14ac:dyDescent="0.2">
      <c r="B333" s="313"/>
      <c r="C333" s="313"/>
      <c r="D333" s="313"/>
      <c r="E333" s="313"/>
      <c r="F333" s="313"/>
      <c r="G333" s="313"/>
      <c r="H333" s="313"/>
      <c r="I333" s="313"/>
      <c r="J333" s="313"/>
      <c r="K333" s="313"/>
      <c r="L333" s="313"/>
      <c r="M333" s="313"/>
      <c r="N333" s="313"/>
      <c r="O333" s="313"/>
      <c r="P333" s="313"/>
      <c r="Q333" s="313"/>
      <c r="R333" s="313"/>
    </row>
    <row r="334" spans="2:18" ht="16.149999999999999" customHeight="1" x14ac:dyDescent="0.2">
      <c r="B334" s="313"/>
      <c r="C334" s="313"/>
      <c r="D334" s="313"/>
      <c r="E334" s="313"/>
      <c r="F334" s="313"/>
      <c r="G334" s="313"/>
      <c r="H334" s="313"/>
      <c r="I334" s="313"/>
      <c r="J334" s="313"/>
      <c r="K334" s="313"/>
      <c r="L334" s="313"/>
      <c r="M334" s="313"/>
      <c r="N334" s="313"/>
      <c r="O334" s="313"/>
      <c r="P334" s="313"/>
      <c r="Q334" s="313"/>
      <c r="R334" s="313"/>
    </row>
    <row r="335" spans="2:18" ht="6" customHeight="1" x14ac:dyDescent="0.2">
      <c r="B335" s="315"/>
      <c r="C335" s="315"/>
      <c r="D335" s="315"/>
      <c r="E335" s="315"/>
      <c r="F335" s="315"/>
      <c r="G335" s="315"/>
      <c r="H335" s="315"/>
      <c r="I335" s="315"/>
      <c r="J335" s="315"/>
      <c r="K335" s="315"/>
      <c r="L335" s="315"/>
      <c r="M335" s="315"/>
      <c r="N335" s="315"/>
      <c r="O335" s="315"/>
      <c r="P335" s="315"/>
      <c r="Q335" s="315"/>
      <c r="R335" s="315"/>
    </row>
    <row r="336" spans="2:18" ht="19.899999999999999" customHeight="1" x14ac:dyDescent="0.2"/>
    <row r="337" spans="2:21" ht="6" customHeight="1" x14ac:dyDescent="0.2">
      <c r="B337" s="315"/>
      <c r="C337" s="315"/>
      <c r="D337" s="315"/>
      <c r="E337" s="315"/>
      <c r="F337" s="315"/>
      <c r="G337" s="315"/>
      <c r="H337" s="315"/>
      <c r="I337" s="315"/>
      <c r="J337" s="315"/>
      <c r="K337" s="315"/>
      <c r="L337" s="315"/>
      <c r="M337" s="315"/>
      <c r="N337" s="315"/>
      <c r="O337" s="315"/>
      <c r="P337" s="315"/>
      <c r="Q337" s="315"/>
      <c r="R337" s="315"/>
      <c r="S337" s="315"/>
      <c r="T337" s="315"/>
      <c r="U337" s="315"/>
    </row>
    <row r="338" spans="2:21" ht="6" customHeight="1" x14ac:dyDescent="0.2">
      <c r="B338" s="313"/>
      <c r="C338" s="313"/>
      <c r="D338" s="313"/>
      <c r="E338" s="313"/>
      <c r="F338" s="313"/>
      <c r="G338" s="313"/>
      <c r="H338" s="313"/>
      <c r="I338" s="313"/>
      <c r="J338" s="313"/>
      <c r="K338" s="313"/>
      <c r="L338" s="313"/>
      <c r="M338" s="313"/>
      <c r="N338" s="313"/>
      <c r="O338" s="313"/>
      <c r="P338" s="313"/>
      <c r="Q338" s="313"/>
      <c r="R338" s="313"/>
      <c r="S338" s="313"/>
      <c r="T338" s="313"/>
      <c r="U338" s="313"/>
    </row>
    <row r="339" spans="2:21" ht="18.75" x14ac:dyDescent="0.2">
      <c r="B339" s="282">
        <v>1996</v>
      </c>
      <c r="C339" s="313"/>
      <c r="D339" s="342" t="s">
        <v>474</v>
      </c>
      <c r="E339" s="343"/>
      <c r="F339" s="343"/>
      <c r="G339" s="343"/>
      <c r="H339" s="284"/>
      <c r="I339" s="284"/>
      <c r="J339" s="284"/>
      <c r="K339" s="284"/>
      <c r="L339" s="313"/>
      <c r="M339" s="313"/>
      <c r="N339" s="313"/>
      <c r="O339" s="313"/>
      <c r="P339" s="313"/>
      <c r="Q339" s="313"/>
      <c r="R339" s="363" t="s">
        <v>410</v>
      </c>
      <c r="S339" s="363"/>
      <c r="T339" s="363"/>
      <c r="U339" s="363"/>
    </row>
    <row r="340" spans="2:21" x14ac:dyDescent="0.2">
      <c r="B340" s="313"/>
      <c r="C340" s="313"/>
      <c r="D340" s="342" t="s">
        <v>411</v>
      </c>
      <c r="E340" s="343"/>
      <c r="F340" s="343"/>
      <c r="G340" s="343"/>
      <c r="H340" s="284"/>
      <c r="I340" s="284"/>
      <c r="J340" s="284"/>
      <c r="K340" s="284"/>
      <c r="L340" s="313"/>
      <c r="M340" s="313"/>
      <c r="N340" s="313"/>
      <c r="O340" s="313"/>
      <c r="P340" s="313"/>
      <c r="Q340" s="313"/>
      <c r="R340" s="363" t="s">
        <v>475</v>
      </c>
      <c r="S340" s="363"/>
      <c r="T340" s="363"/>
      <c r="U340" s="363"/>
    </row>
    <row r="341" spans="2:21" ht="15.75" thickBot="1" x14ac:dyDescent="0.3">
      <c r="B341" s="312"/>
      <c r="C341" s="312"/>
      <c r="D341" s="312"/>
      <c r="E341" s="312"/>
      <c r="F341" s="313"/>
      <c r="G341" s="313"/>
      <c r="H341" s="313"/>
      <c r="I341" s="313"/>
      <c r="J341" s="313"/>
      <c r="K341" s="313"/>
      <c r="L341" s="313"/>
      <c r="M341" s="313"/>
      <c r="N341" s="313"/>
      <c r="O341" s="313"/>
      <c r="P341" s="313"/>
      <c r="Q341" s="313"/>
      <c r="R341" s="313"/>
      <c r="S341" s="313"/>
      <c r="T341" s="313"/>
      <c r="U341" s="313"/>
    </row>
    <row r="342" spans="2:21" ht="27.6" customHeight="1" thickTop="1" x14ac:dyDescent="0.25">
      <c r="B342" s="313"/>
      <c r="C342" s="785" t="s">
        <v>413</v>
      </c>
      <c r="D342" s="786"/>
      <c r="E342" s="787" t="s">
        <v>414</v>
      </c>
      <c r="F342" s="788"/>
      <c r="G342" s="788"/>
      <c r="H342" s="788"/>
      <c r="I342" s="788"/>
      <c r="J342" s="788"/>
      <c r="K342" s="788"/>
      <c r="L342" s="788"/>
      <c r="M342" s="788"/>
      <c r="N342" s="788"/>
      <c r="O342" s="788"/>
      <c r="P342" s="789"/>
      <c r="Q342" s="313"/>
      <c r="R342" s="790" t="s">
        <v>413</v>
      </c>
      <c r="S342" s="791"/>
      <c r="T342" s="792" t="s">
        <v>295</v>
      </c>
      <c r="U342" s="312"/>
    </row>
    <row r="343" spans="2:21" ht="15.75" thickBot="1" x14ac:dyDescent="0.3">
      <c r="B343" s="313"/>
      <c r="C343" s="794" t="s">
        <v>415</v>
      </c>
      <c r="D343" s="795"/>
      <c r="E343" s="365">
        <v>0</v>
      </c>
      <c r="F343" s="365">
        <v>1</v>
      </c>
      <c r="G343" s="365">
        <v>2</v>
      </c>
      <c r="H343" s="365">
        <v>3</v>
      </c>
      <c r="I343" s="365">
        <v>4</v>
      </c>
      <c r="J343" s="365">
        <v>5</v>
      </c>
      <c r="K343" s="365">
        <v>6</v>
      </c>
      <c r="L343" s="365">
        <v>7</v>
      </c>
      <c r="M343" s="365">
        <v>8</v>
      </c>
      <c r="N343" s="365">
        <v>9</v>
      </c>
      <c r="O343" s="365">
        <v>10</v>
      </c>
      <c r="P343" s="366" t="s">
        <v>476</v>
      </c>
      <c r="Q343" s="313"/>
      <c r="R343" s="800" t="s">
        <v>415</v>
      </c>
      <c r="S343" s="801"/>
      <c r="T343" s="793"/>
      <c r="U343" s="312"/>
    </row>
    <row r="344" spans="2:21" ht="15" customHeight="1" thickTop="1" x14ac:dyDescent="0.25">
      <c r="B344" s="313"/>
      <c r="C344" s="802" t="s">
        <v>477</v>
      </c>
      <c r="D344" s="803"/>
      <c r="E344" s="367">
        <v>0</v>
      </c>
      <c r="F344" s="367">
        <v>0</v>
      </c>
      <c r="G344" s="367">
        <v>0</v>
      </c>
      <c r="H344" s="367">
        <v>0</v>
      </c>
      <c r="I344" s="367">
        <v>0</v>
      </c>
      <c r="J344" s="367">
        <v>0</v>
      </c>
      <c r="K344" s="367">
        <v>0</v>
      </c>
      <c r="L344" s="367">
        <v>0</v>
      </c>
      <c r="M344" s="367">
        <v>0</v>
      </c>
      <c r="N344" s="367">
        <v>0</v>
      </c>
      <c r="O344" s="367">
        <v>0</v>
      </c>
      <c r="P344" s="368">
        <v>0</v>
      </c>
      <c r="Q344" s="313"/>
      <c r="R344" s="369" t="s">
        <v>418</v>
      </c>
      <c r="S344" s="370">
        <v>1178430</v>
      </c>
      <c r="T344" s="371">
        <v>0</v>
      </c>
      <c r="U344" s="312"/>
    </row>
    <row r="345" spans="2:21" ht="14.45" customHeight="1" x14ac:dyDescent="0.25">
      <c r="B345" s="313"/>
      <c r="C345" s="796" t="s">
        <v>478</v>
      </c>
      <c r="D345" s="797"/>
      <c r="E345" s="372">
        <v>2</v>
      </c>
      <c r="F345" s="372">
        <v>0</v>
      </c>
      <c r="G345" s="372">
        <v>0</v>
      </c>
      <c r="H345" s="372">
        <v>0</v>
      </c>
      <c r="I345" s="372">
        <v>0</v>
      </c>
      <c r="J345" s="372">
        <v>0</v>
      </c>
      <c r="K345" s="372">
        <v>0</v>
      </c>
      <c r="L345" s="372">
        <v>0</v>
      </c>
      <c r="M345" s="372">
        <v>0</v>
      </c>
      <c r="N345" s="372">
        <v>0</v>
      </c>
      <c r="O345" s="372">
        <v>0</v>
      </c>
      <c r="P345" s="373">
        <v>0</v>
      </c>
      <c r="Q345" s="313"/>
      <c r="R345" s="374" t="s">
        <v>420</v>
      </c>
      <c r="S345" s="375">
        <v>1178430</v>
      </c>
      <c r="T345" s="376">
        <v>1</v>
      </c>
      <c r="U345" s="312"/>
    </row>
    <row r="346" spans="2:21" ht="14.45" customHeight="1" x14ac:dyDescent="0.25">
      <c r="B346" s="313"/>
      <c r="C346" s="798" t="s">
        <v>479</v>
      </c>
      <c r="D346" s="799"/>
      <c r="E346" s="367">
        <v>3</v>
      </c>
      <c r="F346" s="367">
        <v>1</v>
      </c>
      <c r="G346" s="367">
        <v>1</v>
      </c>
      <c r="H346" s="367">
        <v>0</v>
      </c>
      <c r="I346" s="367">
        <v>0</v>
      </c>
      <c r="J346" s="367">
        <v>0</v>
      </c>
      <c r="K346" s="367">
        <v>0</v>
      </c>
      <c r="L346" s="367">
        <v>0</v>
      </c>
      <c r="M346" s="367">
        <v>0</v>
      </c>
      <c r="N346" s="367">
        <v>0</v>
      </c>
      <c r="O346" s="367">
        <v>0</v>
      </c>
      <c r="P346" s="368">
        <v>0</v>
      </c>
      <c r="Q346" s="313"/>
      <c r="R346" s="369" t="s">
        <v>420</v>
      </c>
      <c r="S346" s="370">
        <v>1285560</v>
      </c>
      <c r="T346" s="368">
        <v>4</v>
      </c>
      <c r="U346" s="312"/>
    </row>
    <row r="347" spans="2:21" ht="14.45" customHeight="1" x14ac:dyDescent="0.25">
      <c r="B347" s="313"/>
      <c r="C347" s="796" t="s">
        <v>480</v>
      </c>
      <c r="D347" s="797"/>
      <c r="E347" s="372">
        <v>6</v>
      </c>
      <c r="F347" s="372">
        <v>4</v>
      </c>
      <c r="G347" s="372">
        <v>3</v>
      </c>
      <c r="H347" s="372">
        <v>1</v>
      </c>
      <c r="I347" s="372">
        <v>0</v>
      </c>
      <c r="J347" s="372">
        <v>0</v>
      </c>
      <c r="K347" s="372">
        <v>0</v>
      </c>
      <c r="L347" s="372">
        <v>0</v>
      </c>
      <c r="M347" s="372">
        <v>0</v>
      </c>
      <c r="N347" s="372">
        <v>0</v>
      </c>
      <c r="O347" s="372">
        <v>0</v>
      </c>
      <c r="P347" s="373">
        <v>0</v>
      </c>
      <c r="Q347" s="313"/>
      <c r="R347" s="374" t="s">
        <v>420</v>
      </c>
      <c r="S347" s="375">
        <v>1392690</v>
      </c>
      <c r="T347" s="376">
        <v>6</v>
      </c>
      <c r="U347" s="312"/>
    </row>
    <row r="348" spans="2:21" ht="14.45" customHeight="1" x14ac:dyDescent="0.25">
      <c r="B348" s="313"/>
      <c r="C348" s="798" t="s">
        <v>481</v>
      </c>
      <c r="D348" s="799"/>
      <c r="E348" s="367">
        <v>7</v>
      </c>
      <c r="F348" s="367">
        <v>6</v>
      </c>
      <c r="G348" s="367">
        <v>4</v>
      </c>
      <c r="H348" s="367">
        <v>3</v>
      </c>
      <c r="I348" s="367">
        <v>1</v>
      </c>
      <c r="J348" s="367">
        <v>1</v>
      </c>
      <c r="K348" s="367">
        <v>1</v>
      </c>
      <c r="L348" s="367">
        <v>0</v>
      </c>
      <c r="M348" s="367">
        <v>0</v>
      </c>
      <c r="N348" s="367">
        <v>0</v>
      </c>
      <c r="O348" s="367">
        <v>0</v>
      </c>
      <c r="P348" s="368">
        <v>0</v>
      </c>
      <c r="Q348" s="313"/>
      <c r="R348" s="369" t="s">
        <v>420</v>
      </c>
      <c r="S348" s="370">
        <v>1499820</v>
      </c>
      <c r="T348" s="368">
        <v>7</v>
      </c>
      <c r="U348" s="312"/>
    </row>
    <row r="349" spans="2:21" ht="14.45" customHeight="1" x14ac:dyDescent="0.25">
      <c r="B349" s="313"/>
      <c r="C349" s="796" t="s">
        <v>482</v>
      </c>
      <c r="D349" s="797"/>
      <c r="E349" s="372">
        <v>8</v>
      </c>
      <c r="F349" s="372">
        <v>7</v>
      </c>
      <c r="G349" s="372">
        <v>5</v>
      </c>
      <c r="H349" s="372">
        <v>3</v>
      </c>
      <c r="I349" s="372">
        <v>3</v>
      </c>
      <c r="J349" s="372">
        <v>2</v>
      </c>
      <c r="K349" s="372">
        <v>1</v>
      </c>
      <c r="L349" s="372">
        <v>1</v>
      </c>
      <c r="M349" s="372">
        <v>0</v>
      </c>
      <c r="N349" s="372">
        <v>0</v>
      </c>
      <c r="O349" s="372">
        <v>0</v>
      </c>
      <c r="P349" s="373">
        <v>0</v>
      </c>
      <c r="Q349" s="313"/>
      <c r="R349" s="374" t="s">
        <v>420</v>
      </c>
      <c r="S349" s="375">
        <v>1714080</v>
      </c>
      <c r="T349" s="376">
        <v>9</v>
      </c>
      <c r="U349" s="312"/>
    </row>
    <row r="350" spans="2:21" ht="14.45" customHeight="1" thickBot="1" x14ac:dyDescent="0.3">
      <c r="B350" s="313"/>
      <c r="C350" s="798" t="s">
        <v>483</v>
      </c>
      <c r="D350" s="799"/>
      <c r="E350" s="367">
        <v>10</v>
      </c>
      <c r="F350" s="367">
        <v>9</v>
      </c>
      <c r="G350" s="367">
        <v>7</v>
      </c>
      <c r="H350" s="367">
        <v>6</v>
      </c>
      <c r="I350" s="367">
        <v>5</v>
      </c>
      <c r="J350" s="367">
        <v>4</v>
      </c>
      <c r="K350" s="367">
        <v>3</v>
      </c>
      <c r="L350" s="367">
        <v>1</v>
      </c>
      <c r="M350" s="367">
        <v>1</v>
      </c>
      <c r="N350" s="367">
        <v>0</v>
      </c>
      <c r="O350" s="367">
        <v>0</v>
      </c>
      <c r="P350" s="368">
        <v>0</v>
      </c>
      <c r="Q350" s="313"/>
      <c r="R350" s="377" t="s">
        <v>420</v>
      </c>
      <c r="S350" s="378">
        <v>1928340</v>
      </c>
      <c r="T350" s="379">
        <v>11</v>
      </c>
      <c r="U350" s="312"/>
    </row>
    <row r="351" spans="2:21" ht="14.45" customHeight="1" thickTop="1" x14ac:dyDescent="0.25">
      <c r="B351" s="313"/>
      <c r="C351" s="796" t="s">
        <v>484</v>
      </c>
      <c r="D351" s="797"/>
      <c r="E351" s="372">
        <v>12</v>
      </c>
      <c r="F351" s="372">
        <v>11</v>
      </c>
      <c r="G351" s="372">
        <v>10</v>
      </c>
      <c r="H351" s="372">
        <v>9</v>
      </c>
      <c r="I351" s="372">
        <v>8</v>
      </c>
      <c r="J351" s="372">
        <v>6</v>
      </c>
      <c r="K351" s="372">
        <v>5</v>
      </c>
      <c r="L351" s="372">
        <v>4</v>
      </c>
      <c r="M351" s="372">
        <v>3</v>
      </c>
      <c r="N351" s="372">
        <v>1</v>
      </c>
      <c r="O351" s="372">
        <v>0</v>
      </c>
      <c r="P351" s="373">
        <v>0</v>
      </c>
      <c r="Q351" s="313"/>
      <c r="R351" s="312"/>
      <c r="S351" s="312"/>
      <c r="T351" s="312"/>
      <c r="U351" s="312"/>
    </row>
    <row r="352" spans="2:21" ht="14.45" customHeight="1" x14ac:dyDescent="0.2">
      <c r="B352" s="313"/>
      <c r="C352" s="798" t="s">
        <v>485</v>
      </c>
      <c r="D352" s="799"/>
      <c r="E352" s="367">
        <v>14</v>
      </c>
      <c r="F352" s="367">
        <v>13</v>
      </c>
      <c r="G352" s="367">
        <v>12</v>
      </c>
      <c r="H352" s="367">
        <v>11</v>
      </c>
      <c r="I352" s="367">
        <v>10</v>
      </c>
      <c r="J352" s="367">
        <v>8</v>
      </c>
      <c r="K352" s="367">
        <v>7</v>
      </c>
      <c r="L352" s="367">
        <v>6</v>
      </c>
      <c r="M352" s="367">
        <v>5</v>
      </c>
      <c r="N352" s="367">
        <v>4</v>
      </c>
      <c r="O352" s="367">
        <v>3</v>
      </c>
      <c r="P352" s="368">
        <v>1</v>
      </c>
      <c r="Q352" s="313"/>
      <c r="R352" s="313"/>
      <c r="S352" s="313"/>
      <c r="T352" s="313"/>
      <c r="U352" s="313"/>
    </row>
    <row r="353" spans="2:21" ht="14.45" customHeight="1" x14ac:dyDescent="0.2">
      <c r="B353" s="313"/>
      <c r="C353" s="796" t="s">
        <v>486</v>
      </c>
      <c r="D353" s="797"/>
      <c r="E353" s="372">
        <v>15</v>
      </c>
      <c r="F353" s="372">
        <v>14</v>
      </c>
      <c r="G353" s="372">
        <v>13</v>
      </c>
      <c r="H353" s="372">
        <v>12</v>
      </c>
      <c r="I353" s="372">
        <v>11</v>
      </c>
      <c r="J353" s="372">
        <v>10</v>
      </c>
      <c r="K353" s="372">
        <v>8</v>
      </c>
      <c r="L353" s="372">
        <v>7</v>
      </c>
      <c r="M353" s="372">
        <v>7</v>
      </c>
      <c r="N353" s="372">
        <v>6</v>
      </c>
      <c r="O353" s="372">
        <v>5</v>
      </c>
      <c r="P353" s="373">
        <v>3</v>
      </c>
      <c r="Q353" s="313"/>
      <c r="R353" s="313"/>
      <c r="S353" s="313"/>
      <c r="T353" s="313"/>
      <c r="U353" s="313"/>
    </row>
    <row r="354" spans="2:21" ht="14.45" customHeight="1" x14ac:dyDescent="0.2">
      <c r="B354" s="313"/>
      <c r="C354" s="798" t="s">
        <v>487</v>
      </c>
      <c r="D354" s="799"/>
      <c r="E354" s="367">
        <v>17</v>
      </c>
      <c r="F354" s="367">
        <v>15</v>
      </c>
      <c r="G354" s="367">
        <v>15</v>
      </c>
      <c r="H354" s="367">
        <v>14</v>
      </c>
      <c r="I354" s="367">
        <v>13</v>
      </c>
      <c r="J354" s="367">
        <v>12</v>
      </c>
      <c r="K354" s="367">
        <v>11</v>
      </c>
      <c r="L354" s="367">
        <v>9</v>
      </c>
      <c r="M354" s="367">
        <v>9</v>
      </c>
      <c r="N354" s="367">
        <v>8</v>
      </c>
      <c r="O354" s="367">
        <v>7</v>
      </c>
      <c r="P354" s="368">
        <v>5</v>
      </c>
      <c r="Q354" s="313"/>
      <c r="R354" s="313"/>
      <c r="S354" s="313"/>
      <c r="T354" s="313"/>
      <c r="U354" s="313"/>
    </row>
    <row r="355" spans="2:21" ht="14.45" customHeight="1" x14ac:dyDescent="0.2">
      <c r="B355" s="313"/>
      <c r="C355" s="796" t="s">
        <v>488</v>
      </c>
      <c r="D355" s="797"/>
      <c r="E355" s="372">
        <v>18</v>
      </c>
      <c r="F355" s="372">
        <v>17</v>
      </c>
      <c r="G355" s="372">
        <v>16</v>
      </c>
      <c r="H355" s="372">
        <v>15</v>
      </c>
      <c r="I355" s="372">
        <v>14</v>
      </c>
      <c r="J355" s="372">
        <v>13</v>
      </c>
      <c r="K355" s="372">
        <v>13</v>
      </c>
      <c r="L355" s="372">
        <v>12</v>
      </c>
      <c r="M355" s="372">
        <v>10</v>
      </c>
      <c r="N355" s="372">
        <v>10</v>
      </c>
      <c r="O355" s="372">
        <v>9</v>
      </c>
      <c r="P355" s="373">
        <v>7</v>
      </c>
      <c r="Q355" s="313"/>
      <c r="R355" s="313"/>
      <c r="S355" s="313"/>
      <c r="T355" s="313"/>
      <c r="U355" s="313"/>
    </row>
    <row r="356" spans="2:21" ht="14.45" customHeight="1" x14ac:dyDescent="0.2">
      <c r="B356" s="313"/>
      <c r="C356" s="798" t="s">
        <v>489</v>
      </c>
      <c r="D356" s="799"/>
      <c r="E356" s="367">
        <v>19</v>
      </c>
      <c r="F356" s="367">
        <v>18</v>
      </c>
      <c r="G356" s="367">
        <v>17</v>
      </c>
      <c r="H356" s="367">
        <v>17</v>
      </c>
      <c r="I356" s="367">
        <v>16</v>
      </c>
      <c r="J356" s="367">
        <v>15</v>
      </c>
      <c r="K356" s="367">
        <v>14</v>
      </c>
      <c r="L356" s="367">
        <v>14</v>
      </c>
      <c r="M356" s="367">
        <v>13</v>
      </c>
      <c r="N356" s="367">
        <v>11</v>
      </c>
      <c r="O356" s="367">
        <v>10</v>
      </c>
      <c r="P356" s="368">
        <v>9</v>
      </c>
      <c r="Q356" s="313"/>
      <c r="R356" s="313"/>
      <c r="S356" s="313"/>
      <c r="T356" s="313"/>
      <c r="U356" s="313"/>
    </row>
    <row r="357" spans="2:21" ht="14.45" customHeight="1" x14ac:dyDescent="0.2">
      <c r="B357" s="313"/>
      <c r="C357" s="796" t="s">
        <v>490</v>
      </c>
      <c r="D357" s="797"/>
      <c r="E357" s="372">
        <v>20</v>
      </c>
      <c r="F357" s="372">
        <v>19</v>
      </c>
      <c r="G357" s="372">
        <v>19</v>
      </c>
      <c r="H357" s="372">
        <v>18</v>
      </c>
      <c r="I357" s="372">
        <v>17</v>
      </c>
      <c r="J357" s="372">
        <v>17</v>
      </c>
      <c r="K357" s="372">
        <v>16</v>
      </c>
      <c r="L357" s="372">
        <v>15</v>
      </c>
      <c r="M357" s="372">
        <v>15</v>
      </c>
      <c r="N357" s="372">
        <v>14</v>
      </c>
      <c r="O357" s="372">
        <v>12</v>
      </c>
      <c r="P357" s="373">
        <v>11</v>
      </c>
      <c r="Q357" s="313"/>
      <c r="R357" s="313"/>
      <c r="S357" s="313"/>
      <c r="T357" s="313"/>
      <c r="U357" s="313"/>
    </row>
    <row r="358" spans="2:21" ht="14.45" customHeight="1" x14ac:dyDescent="0.2">
      <c r="B358" s="313"/>
      <c r="C358" s="798" t="s">
        <v>491</v>
      </c>
      <c r="D358" s="799"/>
      <c r="E358" s="367">
        <v>21</v>
      </c>
      <c r="F358" s="367">
        <v>20</v>
      </c>
      <c r="G358" s="367">
        <v>20</v>
      </c>
      <c r="H358" s="367">
        <v>20</v>
      </c>
      <c r="I358" s="367">
        <v>19</v>
      </c>
      <c r="J358" s="367">
        <v>19</v>
      </c>
      <c r="K358" s="367">
        <v>18</v>
      </c>
      <c r="L358" s="367">
        <v>17</v>
      </c>
      <c r="M358" s="367">
        <v>16</v>
      </c>
      <c r="N358" s="367">
        <v>15</v>
      </c>
      <c r="O358" s="367">
        <v>12</v>
      </c>
      <c r="P358" s="368">
        <v>11</v>
      </c>
      <c r="Q358" s="313"/>
      <c r="R358" s="313"/>
      <c r="S358" s="313"/>
      <c r="T358" s="313"/>
      <c r="U358" s="313"/>
    </row>
    <row r="359" spans="2:21" ht="14.45" customHeight="1" x14ac:dyDescent="0.2">
      <c r="B359" s="313"/>
      <c r="C359" s="796" t="s">
        <v>492</v>
      </c>
      <c r="D359" s="797"/>
      <c r="E359" s="372">
        <v>23</v>
      </c>
      <c r="F359" s="372">
        <v>22</v>
      </c>
      <c r="G359" s="372">
        <v>22</v>
      </c>
      <c r="H359" s="372">
        <v>21</v>
      </c>
      <c r="I359" s="372">
        <v>21</v>
      </c>
      <c r="J359" s="372">
        <v>20</v>
      </c>
      <c r="K359" s="372">
        <v>19</v>
      </c>
      <c r="L359" s="372">
        <v>18</v>
      </c>
      <c r="M359" s="372">
        <v>18</v>
      </c>
      <c r="N359" s="372">
        <v>17</v>
      </c>
      <c r="O359" s="372">
        <v>16</v>
      </c>
      <c r="P359" s="373">
        <v>14</v>
      </c>
      <c r="Q359" s="313"/>
      <c r="R359" s="313"/>
      <c r="S359" s="313"/>
      <c r="T359" s="313"/>
      <c r="U359" s="313"/>
    </row>
    <row r="360" spans="2:21" ht="14.45" customHeight="1" x14ac:dyDescent="0.2">
      <c r="B360" s="313"/>
      <c r="C360" s="798" t="s">
        <v>493</v>
      </c>
      <c r="D360" s="799"/>
      <c r="E360" s="367">
        <v>25</v>
      </c>
      <c r="F360" s="367">
        <v>24</v>
      </c>
      <c r="G360" s="367">
        <v>24</v>
      </c>
      <c r="H360" s="367">
        <v>23</v>
      </c>
      <c r="I360" s="367">
        <v>23</v>
      </c>
      <c r="J360" s="367">
        <v>22</v>
      </c>
      <c r="K360" s="367">
        <v>21</v>
      </c>
      <c r="L360" s="367">
        <v>20</v>
      </c>
      <c r="M360" s="367">
        <v>19</v>
      </c>
      <c r="N360" s="367">
        <v>18</v>
      </c>
      <c r="O360" s="367">
        <v>17</v>
      </c>
      <c r="P360" s="368">
        <v>16</v>
      </c>
      <c r="Q360" s="313"/>
      <c r="R360" s="313"/>
      <c r="S360" s="313"/>
      <c r="T360" s="313"/>
      <c r="U360" s="313"/>
    </row>
    <row r="361" spans="2:21" ht="14.45" customHeight="1" x14ac:dyDescent="0.2">
      <c r="B361" s="313"/>
      <c r="C361" s="796" t="s">
        <v>494</v>
      </c>
      <c r="D361" s="797"/>
      <c r="E361" s="372">
        <v>26</v>
      </c>
      <c r="F361" s="372">
        <v>25</v>
      </c>
      <c r="G361" s="372">
        <v>25</v>
      </c>
      <c r="H361" s="372">
        <v>24</v>
      </c>
      <c r="I361" s="372">
        <v>24</v>
      </c>
      <c r="J361" s="372">
        <v>24</v>
      </c>
      <c r="K361" s="372">
        <v>23</v>
      </c>
      <c r="L361" s="372">
        <v>22</v>
      </c>
      <c r="M361" s="372">
        <v>22</v>
      </c>
      <c r="N361" s="372">
        <v>21</v>
      </c>
      <c r="O361" s="372">
        <v>20</v>
      </c>
      <c r="P361" s="373">
        <v>19</v>
      </c>
      <c r="Q361" s="313"/>
      <c r="R361" s="313"/>
      <c r="S361" s="313"/>
      <c r="T361" s="313"/>
      <c r="U361" s="313"/>
    </row>
    <row r="362" spans="2:21" ht="14.45" customHeight="1" x14ac:dyDescent="0.2">
      <c r="B362" s="313"/>
      <c r="C362" s="798" t="s">
        <v>495</v>
      </c>
      <c r="D362" s="799"/>
      <c r="E362" s="367">
        <v>28</v>
      </c>
      <c r="F362" s="367">
        <v>27</v>
      </c>
      <c r="G362" s="367">
        <v>27</v>
      </c>
      <c r="H362" s="367">
        <v>26</v>
      </c>
      <c r="I362" s="367">
        <v>25</v>
      </c>
      <c r="J362" s="367">
        <v>25</v>
      </c>
      <c r="K362" s="367">
        <v>25</v>
      </c>
      <c r="L362" s="367">
        <v>25</v>
      </c>
      <c r="M362" s="367">
        <v>24</v>
      </c>
      <c r="N362" s="367">
        <v>24</v>
      </c>
      <c r="O362" s="367">
        <v>23</v>
      </c>
      <c r="P362" s="368">
        <v>22</v>
      </c>
      <c r="Q362" s="313"/>
      <c r="R362" s="313"/>
      <c r="S362" s="313"/>
      <c r="T362" s="313"/>
      <c r="U362" s="313"/>
    </row>
    <row r="363" spans="2:21" ht="14.45" customHeight="1" x14ac:dyDescent="0.2">
      <c r="B363" s="313"/>
      <c r="C363" s="796" t="s">
        <v>496</v>
      </c>
      <c r="D363" s="797"/>
      <c r="E363" s="372">
        <v>31</v>
      </c>
      <c r="F363" s="372">
        <v>30</v>
      </c>
      <c r="G363" s="372">
        <v>30</v>
      </c>
      <c r="H363" s="372">
        <v>29</v>
      </c>
      <c r="I363" s="372">
        <v>28</v>
      </c>
      <c r="J363" s="372">
        <v>28</v>
      </c>
      <c r="K363" s="372">
        <v>28</v>
      </c>
      <c r="L363" s="372">
        <v>27</v>
      </c>
      <c r="M363" s="372">
        <v>26</v>
      </c>
      <c r="N363" s="372">
        <v>25</v>
      </c>
      <c r="O363" s="372">
        <v>24</v>
      </c>
      <c r="P363" s="373">
        <v>23</v>
      </c>
      <c r="Q363" s="313"/>
      <c r="R363" s="313"/>
      <c r="S363" s="313"/>
      <c r="T363" s="313"/>
      <c r="U363" s="313"/>
    </row>
    <row r="364" spans="2:21" ht="14.45" customHeight="1" x14ac:dyDescent="0.2">
      <c r="B364" s="313"/>
      <c r="C364" s="798" t="s">
        <v>497</v>
      </c>
      <c r="D364" s="799"/>
      <c r="E364" s="367">
        <v>33</v>
      </c>
      <c r="F364" s="367">
        <v>32</v>
      </c>
      <c r="G364" s="367">
        <v>32</v>
      </c>
      <c r="H364" s="367">
        <v>31</v>
      </c>
      <c r="I364" s="367">
        <v>31</v>
      </c>
      <c r="J364" s="367">
        <v>30</v>
      </c>
      <c r="K364" s="367">
        <v>30</v>
      </c>
      <c r="L364" s="367">
        <v>29</v>
      </c>
      <c r="M364" s="367">
        <v>28</v>
      </c>
      <c r="N364" s="367">
        <v>27</v>
      </c>
      <c r="O364" s="367">
        <v>26</v>
      </c>
      <c r="P364" s="368">
        <v>25</v>
      </c>
      <c r="Q364" s="313"/>
      <c r="R364" s="313"/>
      <c r="S364" s="313"/>
      <c r="T364" s="313"/>
      <c r="U364" s="313"/>
    </row>
    <row r="365" spans="2:21" ht="14.45" customHeight="1" x14ac:dyDescent="0.2">
      <c r="B365" s="313"/>
      <c r="C365" s="796" t="s">
        <v>498</v>
      </c>
      <c r="D365" s="797"/>
      <c r="E365" s="372">
        <v>35</v>
      </c>
      <c r="F365" s="372">
        <v>34</v>
      </c>
      <c r="G365" s="372">
        <v>34</v>
      </c>
      <c r="H365" s="372">
        <v>34</v>
      </c>
      <c r="I365" s="372">
        <v>33</v>
      </c>
      <c r="J365" s="372">
        <v>33</v>
      </c>
      <c r="K365" s="372">
        <v>32</v>
      </c>
      <c r="L365" s="372">
        <v>32</v>
      </c>
      <c r="M365" s="372">
        <v>32</v>
      </c>
      <c r="N365" s="372">
        <v>32</v>
      </c>
      <c r="O365" s="372">
        <v>32</v>
      </c>
      <c r="P365" s="373">
        <v>31</v>
      </c>
      <c r="Q365" s="313"/>
      <c r="R365" s="313"/>
      <c r="S365" s="313"/>
      <c r="T365" s="313"/>
      <c r="U365" s="313"/>
    </row>
    <row r="366" spans="2:21" ht="14.45" customHeight="1" x14ac:dyDescent="0.2">
      <c r="B366" s="313"/>
      <c r="C366" s="798" t="s">
        <v>499</v>
      </c>
      <c r="D366" s="799"/>
      <c r="E366" s="367">
        <v>38</v>
      </c>
      <c r="F366" s="367">
        <v>37</v>
      </c>
      <c r="G366" s="367">
        <v>37</v>
      </c>
      <c r="H366" s="367">
        <v>37</v>
      </c>
      <c r="I366" s="367">
        <v>37</v>
      </c>
      <c r="J366" s="367">
        <v>36</v>
      </c>
      <c r="K366" s="367">
        <v>36</v>
      </c>
      <c r="L366" s="367">
        <v>36</v>
      </c>
      <c r="M366" s="367">
        <v>35</v>
      </c>
      <c r="N366" s="367">
        <v>35</v>
      </c>
      <c r="O366" s="367">
        <v>35</v>
      </c>
      <c r="P366" s="368">
        <v>34</v>
      </c>
      <c r="Q366" s="313"/>
      <c r="R366" s="313"/>
      <c r="S366" s="313"/>
      <c r="T366" s="313"/>
      <c r="U366" s="313"/>
    </row>
    <row r="367" spans="2:21" ht="14.45" customHeight="1" x14ac:dyDescent="0.2">
      <c r="B367" s="313"/>
      <c r="C367" s="796" t="s">
        <v>500</v>
      </c>
      <c r="D367" s="797"/>
      <c r="E367" s="372">
        <v>41</v>
      </c>
      <c r="F367" s="372">
        <v>40</v>
      </c>
      <c r="G367" s="372">
        <v>40</v>
      </c>
      <c r="H367" s="372">
        <v>40</v>
      </c>
      <c r="I367" s="372">
        <v>40</v>
      </c>
      <c r="J367" s="372">
        <v>39</v>
      </c>
      <c r="K367" s="372">
        <v>38</v>
      </c>
      <c r="L367" s="372">
        <v>38</v>
      </c>
      <c r="M367" s="372">
        <v>37</v>
      </c>
      <c r="N367" s="372">
        <v>37</v>
      </c>
      <c r="O367" s="372">
        <v>37</v>
      </c>
      <c r="P367" s="373">
        <v>36</v>
      </c>
      <c r="Q367" s="313"/>
      <c r="R367" s="313"/>
      <c r="S367" s="313"/>
      <c r="T367" s="313"/>
      <c r="U367" s="313"/>
    </row>
    <row r="368" spans="2:21" ht="14.45" customHeight="1" x14ac:dyDescent="0.2">
      <c r="B368" s="313"/>
      <c r="C368" s="798" t="s">
        <v>501</v>
      </c>
      <c r="D368" s="799"/>
      <c r="E368" s="367">
        <v>44</v>
      </c>
      <c r="F368" s="367">
        <v>42</v>
      </c>
      <c r="G368" s="367">
        <v>42</v>
      </c>
      <c r="H368" s="367">
        <v>42</v>
      </c>
      <c r="I368" s="367">
        <v>42</v>
      </c>
      <c r="J368" s="367">
        <v>41</v>
      </c>
      <c r="K368" s="367">
        <v>40</v>
      </c>
      <c r="L368" s="367">
        <v>40</v>
      </c>
      <c r="M368" s="367">
        <v>39</v>
      </c>
      <c r="N368" s="367">
        <v>39</v>
      </c>
      <c r="O368" s="367">
        <v>39</v>
      </c>
      <c r="P368" s="368">
        <v>38</v>
      </c>
      <c r="Q368" s="313"/>
      <c r="R368" s="313"/>
      <c r="S368" s="313"/>
      <c r="T368" s="313"/>
      <c r="U368" s="313"/>
    </row>
    <row r="369" spans="2:21" ht="14.45" customHeight="1" x14ac:dyDescent="0.2">
      <c r="B369" s="313"/>
      <c r="C369" s="796" t="s">
        <v>502</v>
      </c>
      <c r="D369" s="797"/>
      <c r="E369" s="372">
        <v>46</v>
      </c>
      <c r="F369" s="372">
        <v>45</v>
      </c>
      <c r="G369" s="372">
        <v>45</v>
      </c>
      <c r="H369" s="372">
        <v>45</v>
      </c>
      <c r="I369" s="372">
        <v>44</v>
      </c>
      <c r="J369" s="372">
        <v>44</v>
      </c>
      <c r="K369" s="372">
        <v>44</v>
      </c>
      <c r="L369" s="372">
        <v>44</v>
      </c>
      <c r="M369" s="372">
        <v>43</v>
      </c>
      <c r="N369" s="372">
        <v>43</v>
      </c>
      <c r="O369" s="372">
        <v>43</v>
      </c>
      <c r="P369" s="373">
        <v>43</v>
      </c>
      <c r="Q369" s="313"/>
      <c r="R369" s="313"/>
      <c r="S369" s="313"/>
      <c r="T369" s="313"/>
      <c r="U369" s="313"/>
    </row>
    <row r="370" spans="2:21" ht="15" customHeight="1" thickBot="1" x14ac:dyDescent="0.25">
      <c r="B370" s="313"/>
      <c r="C370" s="812" t="s">
        <v>503</v>
      </c>
      <c r="D370" s="813"/>
      <c r="E370" s="382">
        <v>47</v>
      </c>
      <c r="F370" s="382">
        <v>46</v>
      </c>
      <c r="G370" s="382">
        <v>46</v>
      </c>
      <c r="H370" s="382">
        <v>46</v>
      </c>
      <c r="I370" s="382">
        <v>46</v>
      </c>
      <c r="J370" s="382">
        <v>46</v>
      </c>
      <c r="K370" s="382">
        <v>46</v>
      </c>
      <c r="L370" s="382">
        <v>45</v>
      </c>
      <c r="M370" s="382">
        <v>45</v>
      </c>
      <c r="N370" s="382">
        <v>45</v>
      </c>
      <c r="O370" s="382">
        <v>45</v>
      </c>
      <c r="P370" s="379">
        <v>45</v>
      </c>
      <c r="Q370" s="313"/>
      <c r="R370" s="313"/>
      <c r="S370" s="313"/>
      <c r="T370" s="313"/>
      <c r="U370" s="313"/>
    </row>
    <row r="371" spans="2:21" ht="13.5" thickTop="1" x14ac:dyDescent="0.2">
      <c r="B371" s="313"/>
      <c r="C371" s="313"/>
      <c r="D371" s="313"/>
      <c r="E371" s="313"/>
      <c r="F371" s="313"/>
      <c r="G371" s="313"/>
      <c r="H371" s="313"/>
      <c r="I371" s="313"/>
      <c r="J371" s="313"/>
      <c r="K371" s="313"/>
      <c r="L371" s="313"/>
      <c r="M371" s="313"/>
      <c r="N371" s="313"/>
      <c r="O371" s="313"/>
      <c r="P371" s="313"/>
      <c r="Q371" s="313"/>
      <c r="R371" s="313"/>
      <c r="S371" s="313"/>
      <c r="T371" s="313"/>
      <c r="U371" s="313"/>
    </row>
    <row r="372" spans="2:21" x14ac:dyDescent="0.2">
      <c r="B372" s="313"/>
      <c r="C372" s="313"/>
      <c r="D372" s="313"/>
      <c r="E372" s="313"/>
      <c r="F372" s="313"/>
      <c r="G372" s="313"/>
      <c r="H372" s="313"/>
      <c r="I372" s="313"/>
      <c r="J372" s="313"/>
      <c r="K372" s="313"/>
      <c r="L372" s="313"/>
      <c r="M372" s="313"/>
      <c r="N372" s="313"/>
      <c r="O372" s="313"/>
      <c r="P372" s="313"/>
      <c r="Q372" s="313"/>
      <c r="R372" s="313"/>
      <c r="S372" s="313"/>
      <c r="T372" s="313"/>
      <c r="U372" s="313"/>
    </row>
    <row r="373" spans="2:21" ht="6" customHeight="1" x14ac:dyDescent="0.2">
      <c r="B373" s="315"/>
      <c r="C373" s="315"/>
      <c r="D373" s="315"/>
      <c r="E373" s="315"/>
      <c r="F373" s="315"/>
      <c r="G373" s="315"/>
      <c r="H373" s="315"/>
      <c r="I373" s="315"/>
      <c r="J373" s="315"/>
      <c r="K373" s="315"/>
      <c r="L373" s="315"/>
      <c r="M373" s="315"/>
      <c r="N373" s="315"/>
      <c r="O373" s="315"/>
      <c r="P373" s="315"/>
      <c r="Q373" s="315"/>
      <c r="R373" s="315"/>
      <c r="S373" s="315"/>
      <c r="T373" s="315"/>
      <c r="U373" s="315"/>
    </row>
    <row r="374" spans="2:21" ht="19.899999999999999" customHeight="1" x14ac:dyDescent="0.2"/>
    <row r="375" spans="2:21" ht="6" customHeight="1" x14ac:dyDescent="0.2">
      <c r="B375" s="315"/>
      <c r="C375" s="315"/>
      <c r="D375" s="315"/>
      <c r="E375" s="315"/>
      <c r="F375" s="315"/>
      <c r="G375" s="315"/>
      <c r="H375" s="315"/>
      <c r="I375" s="315"/>
      <c r="J375" s="315"/>
      <c r="K375" s="315"/>
      <c r="L375" s="315"/>
      <c r="M375" s="315"/>
      <c r="N375" s="315"/>
      <c r="O375" s="315"/>
      <c r="P375" s="315"/>
      <c r="Q375" s="315"/>
      <c r="R375" s="315"/>
      <c r="S375" s="315"/>
      <c r="T375" s="315"/>
      <c r="U375" s="315"/>
    </row>
    <row r="376" spans="2:21" ht="6" customHeight="1" x14ac:dyDescent="0.2">
      <c r="B376" s="313"/>
      <c r="C376" s="313"/>
      <c r="D376" s="313"/>
      <c r="E376" s="313"/>
      <c r="F376" s="313"/>
      <c r="G376" s="313"/>
      <c r="H376" s="313"/>
      <c r="I376" s="313"/>
      <c r="J376" s="313"/>
      <c r="K376" s="313"/>
      <c r="L376" s="313"/>
      <c r="M376" s="313"/>
      <c r="N376" s="313"/>
      <c r="O376" s="313"/>
      <c r="P376" s="313"/>
      <c r="Q376" s="313"/>
      <c r="R376" s="313"/>
      <c r="S376" s="313"/>
      <c r="T376" s="313"/>
      <c r="U376" s="313"/>
    </row>
    <row r="377" spans="2:21" ht="18.75" x14ac:dyDescent="0.2">
      <c r="B377" s="282">
        <v>1995</v>
      </c>
      <c r="C377" s="313"/>
      <c r="D377" s="342" t="s">
        <v>504</v>
      </c>
      <c r="E377" s="343"/>
      <c r="F377" s="343"/>
      <c r="G377" s="343"/>
      <c r="H377" s="284"/>
      <c r="I377" s="284"/>
      <c r="J377" s="284"/>
      <c r="K377" s="284"/>
      <c r="L377" s="313"/>
      <c r="M377" s="313"/>
      <c r="N377" s="313"/>
      <c r="O377" s="313"/>
      <c r="P377" s="313"/>
      <c r="Q377" s="313"/>
      <c r="R377" s="363" t="s">
        <v>410</v>
      </c>
      <c r="S377" s="363"/>
      <c r="T377" s="363"/>
      <c r="U377" s="363"/>
    </row>
    <row r="378" spans="2:21" x14ac:dyDescent="0.2">
      <c r="B378" s="313"/>
      <c r="C378" s="313"/>
      <c r="D378" s="342" t="s">
        <v>411</v>
      </c>
      <c r="E378" s="343"/>
      <c r="F378" s="343"/>
      <c r="G378" s="343"/>
      <c r="H378" s="284"/>
      <c r="I378" s="284"/>
      <c r="J378" s="284"/>
      <c r="K378" s="284"/>
      <c r="L378" s="313"/>
      <c r="M378" s="313"/>
      <c r="N378" s="313"/>
      <c r="O378" s="313"/>
      <c r="P378" s="313"/>
      <c r="Q378" s="313"/>
      <c r="R378" s="363" t="s">
        <v>505</v>
      </c>
      <c r="S378" s="363"/>
      <c r="T378" s="363"/>
      <c r="U378" s="363"/>
    </row>
    <row r="379" spans="2:21" ht="15.75" thickBot="1" x14ac:dyDescent="0.3">
      <c r="B379" s="312"/>
      <c r="C379" s="312"/>
      <c r="D379" s="312"/>
      <c r="E379" s="312"/>
      <c r="F379" s="313"/>
      <c r="G379" s="313"/>
      <c r="H379" s="313"/>
      <c r="I379" s="313"/>
      <c r="J379" s="313"/>
      <c r="K379" s="313"/>
      <c r="L379" s="313"/>
      <c r="M379" s="313"/>
      <c r="N379" s="313"/>
      <c r="O379" s="313"/>
      <c r="P379" s="313"/>
      <c r="Q379" s="313"/>
      <c r="R379" s="313"/>
      <c r="S379" s="313"/>
      <c r="T379" s="313"/>
      <c r="U379" s="313"/>
    </row>
    <row r="380" spans="2:21" ht="28.15" customHeight="1" thickTop="1" x14ac:dyDescent="0.25">
      <c r="B380" s="313"/>
      <c r="C380" s="785" t="s">
        <v>413</v>
      </c>
      <c r="D380" s="786"/>
      <c r="E380" s="787" t="s">
        <v>414</v>
      </c>
      <c r="F380" s="788"/>
      <c r="G380" s="788"/>
      <c r="H380" s="788"/>
      <c r="I380" s="788"/>
      <c r="J380" s="788"/>
      <c r="K380" s="788"/>
      <c r="L380" s="788"/>
      <c r="M380" s="788"/>
      <c r="N380" s="788"/>
      <c r="O380" s="788"/>
      <c r="P380" s="789"/>
      <c r="Q380" s="313"/>
      <c r="R380" s="790" t="s">
        <v>413</v>
      </c>
      <c r="S380" s="791"/>
      <c r="T380" s="792" t="s">
        <v>295</v>
      </c>
      <c r="U380" s="312"/>
    </row>
    <row r="381" spans="2:21" ht="15.75" thickBot="1" x14ac:dyDescent="0.3">
      <c r="B381" s="313"/>
      <c r="C381" s="794" t="s">
        <v>415</v>
      </c>
      <c r="D381" s="795"/>
      <c r="E381" s="365">
        <v>0</v>
      </c>
      <c r="F381" s="365">
        <v>1</v>
      </c>
      <c r="G381" s="365">
        <v>2</v>
      </c>
      <c r="H381" s="365">
        <v>3</v>
      </c>
      <c r="I381" s="365">
        <v>4</v>
      </c>
      <c r="J381" s="365">
        <v>5</v>
      </c>
      <c r="K381" s="365">
        <v>6</v>
      </c>
      <c r="L381" s="365">
        <v>7</v>
      </c>
      <c r="M381" s="365">
        <v>8</v>
      </c>
      <c r="N381" s="365">
        <v>9</v>
      </c>
      <c r="O381" s="365">
        <v>10</v>
      </c>
      <c r="P381" s="366" t="s">
        <v>476</v>
      </c>
      <c r="Q381" s="313"/>
      <c r="R381" s="800" t="s">
        <v>415</v>
      </c>
      <c r="S381" s="801"/>
      <c r="T381" s="793"/>
      <c r="U381" s="312"/>
    </row>
    <row r="382" spans="2:21" ht="15" customHeight="1" thickTop="1" x14ac:dyDescent="0.25">
      <c r="B382" s="313"/>
      <c r="C382" s="806" t="s">
        <v>506</v>
      </c>
      <c r="D382" s="807"/>
      <c r="E382" s="367">
        <v>0</v>
      </c>
      <c r="F382" s="367">
        <v>0</v>
      </c>
      <c r="G382" s="367">
        <v>0</v>
      </c>
      <c r="H382" s="367">
        <v>0</v>
      </c>
      <c r="I382" s="367">
        <v>0</v>
      </c>
      <c r="J382" s="367">
        <v>0</v>
      </c>
      <c r="K382" s="367">
        <v>0</v>
      </c>
      <c r="L382" s="367">
        <v>0</v>
      </c>
      <c r="M382" s="367">
        <v>0</v>
      </c>
      <c r="N382" s="367">
        <v>0</v>
      </c>
      <c r="O382" s="367">
        <v>0</v>
      </c>
      <c r="P382" s="368">
        <v>0</v>
      </c>
      <c r="Q382" s="313"/>
      <c r="R382" s="369" t="s">
        <v>418</v>
      </c>
      <c r="S382" s="370">
        <v>1138500</v>
      </c>
      <c r="T382" s="371">
        <v>0</v>
      </c>
      <c r="U382" s="312"/>
    </row>
    <row r="383" spans="2:21" ht="14.45" customHeight="1" x14ac:dyDescent="0.25">
      <c r="B383" s="313"/>
      <c r="C383" s="808" t="s">
        <v>507</v>
      </c>
      <c r="D383" s="809"/>
      <c r="E383" s="372">
        <v>2</v>
      </c>
      <c r="F383" s="372">
        <v>0</v>
      </c>
      <c r="G383" s="372">
        <v>0</v>
      </c>
      <c r="H383" s="372">
        <v>0</v>
      </c>
      <c r="I383" s="372">
        <v>0</v>
      </c>
      <c r="J383" s="372">
        <v>0</v>
      </c>
      <c r="K383" s="372">
        <v>0</v>
      </c>
      <c r="L383" s="372">
        <v>0</v>
      </c>
      <c r="M383" s="372">
        <v>0</v>
      </c>
      <c r="N383" s="372">
        <v>0</v>
      </c>
      <c r="O383" s="372">
        <v>0</v>
      </c>
      <c r="P383" s="373">
        <v>0</v>
      </c>
      <c r="Q383" s="313"/>
      <c r="R383" s="374" t="s">
        <v>420</v>
      </c>
      <c r="S383" s="375">
        <v>1138500</v>
      </c>
      <c r="T383" s="376">
        <v>1</v>
      </c>
      <c r="U383" s="312"/>
    </row>
    <row r="384" spans="2:21" ht="14.45" customHeight="1" x14ac:dyDescent="0.25">
      <c r="B384" s="313"/>
      <c r="C384" s="810" t="s">
        <v>508</v>
      </c>
      <c r="D384" s="811"/>
      <c r="E384" s="367">
        <v>3</v>
      </c>
      <c r="F384" s="367">
        <v>1</v>
      </c>
      <c r="G384" s="367">
        <v>1</v>
      </c>
      <c r="H384" s="367">
        <v>0</v>
      </c>
      <c r="I384" s="367">
        <v>0</v>
      </c>
      <c r="J384" s="367">
        <v>0</v>
      </c>
      <c r="K384" s="367">
        <v>0</v>
      </c>
      <c r="L384" s="367">
        <v>0</v>
      </c>
      <c r="M384" s="367">
        <v>0</v>
      </c>
      <c r="N384" s="367">
        <v>0</v>
      </c>
      <c r="O384" s="367">
        <v>0</v>
      </c>
      <c r="P384" s="368">
        <v>0</v>
      </c>
      <c r="Q384" s="313"/>
      <c r="R384" s="369" t="s">
        <v>420</v>
      </c>
      <c r="S384" s="370">
        <v>1242000</v>
      </c>
      <c r="T384" s="368">
        <v>4</v>
      </c>
      <c r="U384" s="312"/>
    </row>
    <row r="385" spans="2:21" ht="14.45" customHeight="1" x14ac:dyDescent="0.25">
      <c r="B385" s="313"/>
      <c r="C385" s="808" t="s">
        <v>509</v>
      </c>
      <c r="D385" s="809"/>
      <c r="E385" s="372">
        <v>6</v>
      </c>
      <c r="F385" s="372">
        <v>4</v>
      </c>
      <c r="G385" s="372">
        <v>3</v>
      </c>
      <c r="H385" s="372">
        <v>1</v>
      </c>
      <c r="I385" s="372">
        <v>0</v>
      </c>
      <c r="J385" s="372">
        <v>0</v>
      </c>
      <c r="K385" s="372">
        <v>0</v>
      </c>
      <c r="L385" s="372">
        <v>0</v>
      </c>
      <c r="M385" s="372">
        <v>0</v>
      </c>
      <c r="N385" s="372">
        <v>0</v>
      </c>
      <c r="O385" s="372">
        <v>0</v>
      </c>
      <c r="P385" s="373">
        <v>0</v>
      </c>
      <c r="Q385" s="313"/>
      <c r="R385" s="374" t="s">
        <v>420</v>
      </c>
      <c r="S385" s="375">
        <v>1345000</v>
      </c>
      <c r="T385" s="376">
        <v>6</v>
      </c>
      <c r="U385" s="312"/>
    </row>
    <row r="386" spans="2:21" ht="14.45" customHeight="1" x14ac:dyDescent="0.25">
      <c r="B386" s="313"/>
      <c r="C386" s="810" t="s">
        <v>510</v>
      </c>
      <c r="D386" s="811"/>
      <c r="E386" s="367">
        <v>7</v>
      </c>
      <c r="F386" s="367">
        <v>6</v>
      </c>
      <c r="G386" s="367">
        <v>4</v>
      </c>
      <c r="H386" s="367">
        <v>3</v>
      </c>
      <c r="I386" s="367">
        <v>1</v>
      </c>
      <c r="J386" s="367">
        <v>1</v>
      </c>
      <c r="K386" s="367">
        <v>1</v>
      </c>
      <c r="L386" s="367">
        <v>0</v>
      </c>
      <c r="M386" s="367">
        <v>0</v>
      </c>
      <c r="N386" s="367">
        <v>0</v>
      </c>
      <c r="O386" s="367">
        <v>0</v>
      </c>
      <c r="P386" s="368">
        <v>0</v>
      </c>
      <c r="Q386" s="313"/>
      <c r="R386" s="369" t="s">
        <v>420</v>
      </c>
      <c r="S386" s="370">
        <v>1449000</v>
      </c>
      <c r="T386" s="368">
        <v>7</v>
      </c>
      <c r="U386" s="312"/>
    </row>
    <row r="387" spans="2:21" ht="14.45" customHeight="1" x14ac:dyDescent="0.25">
      <c r="B387" s="313"/>
      <c r="C387" s="808" t="s">
        <v>511</v>
      </c>
      <c r="D387" s="809"/>
      <c r="E387" s="372">
        <v>8</v>
      </c>
      <c r="F387" s="372">
        <v>7</v>
      </c>
      <c r="G387" s="372">
        <v>5</v>
      </c>
      <c r="H387" s="372">
        <v>3</v>
      </c>
      <c r="I387" s="372">
        <v>3</v>
      </c>
      <c r="J387" s="372">
        <v>2</v>
      </c>
      <c r="K387" s="372">
        <v>1</v>
      </c>
      <c r="L387" s="372">
        <v>1</v>
      </c>
      <c r="M387" s="372">
        <v>0</v>
      </c>
      <c r="N387" s="372">
        <v>0</v>
      </c>
      <c r="O387" s="372">
        <v>0</v>
      </c>
      <c r="P387" s="373">
        <v>0</v>
      </c>
      <c r="Q387" s="313"/>
      <c r="R387" s="374" t="s">
        <v>420</v>
      </c>
      <c r="S387" s="375">
        <v>1656000</v>
      </c>
      <c r="T387" s="376">
        <v>9</v>
      </c>
      <c r="U387" s="312"/>
    </row>
    <row r="388" spans="2:21" ht="14.45" customHeight="1" thickBot="1" x14ac:dyDescent="0.3">
      <c r="B388" s="313"/>
      <c r="C388" s="810" t="s">
        <v>512</v>
      </c>
      <c r="D388" s="811"/>
      <c r="E388" s="367">
        <v>10</v>
      </c>
      <c r="F388" s="367">
        <v>9</v>
      </c>
      <c r="G388" s="367">
        <v>7</v>
      </c>
      <c r="H388" s="367">
        <v>6</v>
      </c>
      <c r="I388" s="367">
        <v>5</v>
      </c>
      <c r="J388" s="367">
        <v>4</v>
      </c>
      <c r="K388" s="367">
        <v>3</v>
      </c>
      <c r="L388" s="367">
        <v>1</v>
      </c>
      <c r="M388" s="367">
        <v>1</v>
      </c>
      <c r="N388" s="367">
        <v>0</v>
      </c>
      <c r="O388" s="367">
        <v>0</v>
      </c>
      <c r="P388" s="368">
        <v>0</v>
      </c>
      <c r="Q388" s="313"/>
      <c r="R388" s="377" t="s">
        <v>420</v>
      </c>
      <c r="S388" s="378">
        <v>1863000</v>
      </c>
      <c r="T388" s="379">
        <v>11</v>
      </c>
      <c r="U388" s="312"/>
    </row>
    <row r="389" spans="2:21" ht="14.45" customHeight="1" thickTop="1" x14ac:dyDescent="0.25">
      <c r="B389" s="313"/>
      <c r="C389" s="808" t="s">
        <v>513</v>
      </c>
      <c r="D389" s="809"/>
      <c r="E389" s="372">
        <v>12</v>
      </c>
      <c r="F389" s="372">
        <v>11</v>
      </c>
      <c r="G389" s="372">
        <v>10</v>
      </c>
      <c r="H389" s="372">
        <v>9</v>
      </c>
      <c r="I389" s="372">
        <v>8</v>
      </c>
      <c r="J389" s="372">
        <v>6</v>
      </c>
      <c r="K389" s="372">
        <v>5</v>
      </c>
      <c r="L389" s="372">
        <v>4</v>
      </c>
      <c r="M389" s="372">
        <v>3</v>
      </c>
      <c r="N389" s="372">
        <v>1</v>
      </c>
      <c r="O389" s="372">
        <v>0</v>
      </c>
      <c r="P389" s="373">
        <v>0</v>
      </c>
      <c r="Q389" s="313"/>
      <c r="R389" s="312"/>
      <c r="S389" s="312"/>
      <c r="T389" s="312"/>
      <c r="U389" s="312"/>
    </row>
    <row r="390" spans="2:21" ht="14.45" customHeight="1" x14ac:dyDescent="0.2">
      <c r="B390" s="313"/>
      <c r="C390" s="810" t="s">
        <v>514</v>
      </c>
      <c r="D390" s="811"/>
      <c r="E390" s="367">
        <v>14</v>
      </c>
      <c r="F390" s="367">
        <v>13</v>
      </c>
      <c r="G390" s="367">
        <v>12</v>
      </c>
      <c r="H390" s="367">
        <v>11</v>
      </c>
      <c r="I390" s="367">
        <v>10</v>
      </c>
      <c r="J390" s="367">
        <v>8</v>
      </c>
      <c r="K390" s="367">
        <v>7</v>
      </c>
      <c r="L390" s="367">
        <v>6</v>
      </c>
      <c r="M390" s="367">
        <v>5</v>
      </c>
      <c r="N390" s="367">
        <v>4</v>
      </c>
      <c r="O390" s="367">
        <v>3</v>
      </c>
      <c r="P390" s="368">
        <v>1</v>
      </c>
      <c r="Q390" s="313"/>
      <c r="R390" s="313"/>
      <c r="S390" s="313"/>
      <c r="T390" s="313"/>
      <c r="U390" s="313"/>
    </row>
    <row r="391" spans="2:21" ht="14.45" customHeight="1" x14ac:dyDescent="0.2">
      <c r="B391" s="313"/>
      <c r="C391" s="808" t="s">
        <v>515</v>
      </c>
      <c r="D391" s="809"/>
      <c r="E391" s="372">
        <v>15</v>
      </c>
      <c r="F391" s="372">
        <v>14</v>
      </c>
      <c r="G391" s="372">
        <v>13</v>
      </c>
      <c r="H391" s="372">
        <v>12</v>
      </c>
      <c r="I391" s="372">
        <v>11</v>
      </c>
      <c r="J391" s="372">
        <v>10</v>
      </c>
      <c r="K391" s="372">
        <v>8</v>
      </c>
      <c r="L391" s="372">
        <v>7</v>
      </c>
      <c r="M391" s="372">
        <v>7</v>
      </c>
      <c r="N391" s="372">
        <v>6</v>
      </c>
      <c r="O391" s="372">
        <v>5</v>
      </c>
      <c r="P391" s="373">
        <v>3</v>
      </c>
      <c r="Q391" s="313"/>
      <c r="R391" s="313"/>
      <c r="S391" s="313"/>
      <c r="T391" s="313"/>
      <c r="U391" s="313"/>
    </row>
    <row r="392" spans="2:21" ht="14.45" customHeight="1" x14ac:dyDescent="0.2">
      <c r="B392" s="313"/>
      <c r="C392" s="810" t="s">
        <v>516</v>
      </c>
      <c r="D392" s="811"/>
      <c r="E392" s="367">
        <v>17</v>
      </c>
      <c r="F392" s="367">
        <v>15</v>
      </c>
      <c r="G392" s="367">
        <v>15</v>
      </c>
      <c r="H392" s="367">
        <v>14</v>
      </c>
      <c r="I392" s="367">
        <v>13</v>
      </c>
      <c r="J392" s="367">
        <v>12</v>
      </c>
      <c r="K392" s="367">
        <v>11</v>
      </c>
      <c r="L392" s="367">
        <v>9</v>
      </c>
      <c r="M392" s="367">
        <v>9</v>
      </c>
      <c r="N392" s="367">
        <v>8</v>
      </c>
      <c r="O392" s="367">
        <v>7</v>
      </c>
      <c r="P392" s="368">
        <v>5</v>
      </c>
      <c r="Q392" s="313"/>
      <c r="R392" s="313"/>
      <c r="S392" s="313"/>
      <c r="T392" s="313"/>
      <c r="U392" s="313"/>
    </row>
    <row r="393" spans="2:21" ht="14.45" customHeight="1" x14ac:dyDescent="0.2">
      <c r="B393" s="313"/>
      <c r="C393" s="808" t="s">
        <v>517</v>
      </c>
      <c r="D393" s="809"/>
      <c r="E393" s="372">
        <v>18</v>
      </c>
      <c r="F393" s="372">
        <v>17</v>
      </c>
      <c r="G393" s="372">
        <v>16</v>
      </c>
      <c r="H393" s="372">
        <v>15</v>
      </c>
      <c r="I393" s="372">
        <v>14</v>
      </c>
      <c r="J393" s="372">
        <v>13</v>
      </c>
      <c r="K393" s="372">
        <v>13</v>
      </c>
      <c r="L393" s="372">
        <v>12</v>
      </c>
      <c r="M393" s="372">
        <v>10</v>
      </c>
      <c r="N393" s="372">
        <v>10</v>
      </c>
      <c r="O393" s="372">
        <v>9</v>
      </c>
      <c r="P393" s="373">
        <v>7</v>
      </c>
      <c r="Q393" s="313"/>
      <c r="R393" s="313"/>
      <c r="S393" s="313"/>
      <c r="T393" s="313"/>
      <c r="U393" s="313"/>
    </row>
    <row r="394" spans="2:21" ht="14.45" customHeight="1" x14ac:dyDescent="0.2">
      <c r="B394" s="313"/>
      <c r="C394" s="810" t="s">
        <v>518</v>
      </c>
      <c r="D394" s="811"/>
      <c r="E394" s="367">
        <v>19</v>
      </c>
      <c r="F394" s="367">
        <v>18</v>
      </c>
      <c r="G394" s="367">
        <v>17</v>
      </c>
      <c r="H394" s="367">
        <v>17</v>
      </c>
      <c r="I394" s="367">
        <v>16</v>
      </c>
      <c r="J394" s="367">
        <v>15</v>
      </c>
      <c r="K394" s="367">
        <v>14</v>
      </c>
      <c r="L394" s="367">
        <v>14</v>
      </c>
      <c r="M394" s="367">
        <v>13</v>
      </c>
      <c r="N394" s="367">
        <v>11</v>
      </c>
      <c r="O394" s="367">
        <v>10</v>
      </c>
      <c r="P394" s="368">
        <v>9</v>
      </c>
      <c r="Q394" s="313"/>
      <c r="R394" s="313"/>
      <c r="S394" s="313"/>
      <c r="T394" s="313"/>
      <c r="U394" s="313"/>
    </row>
    <row r="395" spans="2:21" ht="14.45" customHeight="1" x14ac:dyDescent="0.2">
      <c r="B395" s="313"/>
      <c r="C395" s="808" t="s">
        <v>519</v>
      </c>
      <c r="D395" s="809"/>
      <c r="E395" s="372">
        <v>20</v>
      </c>
      <c r="F395" s="372">
        <v>19</v>
      </c>
      <c r="G395" s="372">
        <v>19</v>
      </c>
      <c r="H395" s="372">
        <v>18</v>
      </c>
      <c r="I395" s="372">
        <v>17</v>
      </c>
      <c r="J395" s="372">
        <v>17</v>
      </c>
      <c r="K395" s="372">
        <v>16</v>
      </c>
      <c r="L395" s="372">
        <v>15</v>
      </c>
      <c r="M395" s="372">
        <v>15</v>
      </c>
      <c r="N395" s="372">
        <v>14</v>
      </c>
      <c r="O395" s="372">
        <v>12</v>
      </c>
      <c r="P395" s="373">
        <v>11</v>
      </c>
      <c r="Q395" s="313"/>
      <c r="R395" s="313"/>
      <c r="S395" s="313"/>
      <c r="T395" s="313"/>
      <c r="U395" s="313"/>
    </row>
    <row r="396" spans="2:21" ht="14.45" customHeight="1" x14ac:dyDescent="0.2">
      <c r="B396" s="313"/>
      <c r="C396" s="810" t="s">
        <v>520</v>
      </c>
      <c r="D396" s="811"/>
      <c r="E396" s="367">
        <v>21</v>
      </c>
      <c r="F396" s="367">
        <v>20</v>
      </c>
      <c r="G396" s="367">
        <v>20</v>
      </c>
      <c r="H396" s="367">
        <v>20</v>
      </c>
      <c r="I396" s="367">
        <v>19</v>
      </c>
      <c r="J396" s="367">
        <v>19</v>
      </c>
      <c r="K396" s="367">
        <v>18</v>
      </c>
      <c r="L396" s="367">
        <v>17</v>
      </c>
      <c r="M396" s="367">
        <v>16</v>
      </c>
      <c r="N396" s="367">
        <v>15</v>
      </c>
      <c r="O396" s="367">
        <v>12</v>
      </c>
      <c r="P396" s="368">
        <v>11</v>
      </c>
      <c r="Q396" s="313"/>
      <c r="R396" s="313"/>
      <c r="S396" s="313"/>
      <c r="T396" s="313"/>
      <c r="U396" s="313"/>
    </row>
    <row r="397" spans="2:21" ht="14.45" customHeight="1" x14ac:dyDescent="0.2">
      <c r="B397" s="313"/>
      <c r="C397" s="808" t="s">
        <v>521</v>
      </c>
      <c r="D397" s="809"/>
      <c r="E397" s="372">
        <v>23</v>
      </c>
      <c r="F397" s="372">
        <v>22</v>
      </c>
      <c r="G397" s="372">
        <v>22</v>
      </c>
      <c r="H397" s="372">
        <v>21</v>
      </c>
      <c r="I397" s="372">
        <v>21</v>
      </c>
      <c r="J397" s="372">
        <v>20</v>
      </c>
      <c r="K397" s="372">
        <v>19</v>
      </c>
      <c r="L397" s="372">
        <v>18</v>
      </c>
      <c r="M397" s="372">
        <v>18</v>
      </c>
      <c r="N397" s="372">
        <v>17</v>
      </c>
      <c r="O397" s="372">
        <v>16</v>
      </c>
      <c r="P397" s="373">
        <v>14</v>
      </c>
      <c r="Q397" s="313"/>
      <c r="R397" s="313"/>
      <c r="S397" s="313"/>
      <c r="T397" s="313"/>
      <c r="U397" s="313"/>
    </row>
    <row r="398" spans="2:21" ht="14.45" customHeight="1" x14ac:dyDescent="0.2">
      <c r="B398" s="313"/>
      <c r="C398" s="810" t="s">
        <v>522</v>
      </c>
      <c r="D398" s="811"/>
      <c r="E398" s="367">
        <v>25</v>
      </c>
      <c r="F398" s="367">
        <v>24</v>
      </c>
      <c r="G398" s="367">
        <v>24</v>
      </c>
      <c r="H398" s="367">
        <v>23</v>
      </c>
      <c r="I398" s="367">
        <v>23</v>
      </c>
      <c r="J398" s="367">
        <v>22</v>
      </c>
      <c r="K398" s="367">
        <v>21</v>
      </c>
      <c r="L398" s="367">
        <v>20</v>
      </c>
      <c r="M398" s="367">
        <v>19</v>
      </c>
      <c r="N398" s="367">
        <v>18</v>
      </c>
      <c r="O398" s="367">
        <v>17</v>
      </c>
      <c r="P398" s="368">
        <v>16</v>
      </c>
      <c r="Q398" s="313"/>
      <c r="R398" s="313"/>
      <c r="S398" s="313"/>
      <c r="T398" s="313"/>
      <c r="U398" s="313"/>
    </row>
    <row r="399" spans="2:21" ht="14.45" customHeight="1" x14ac:dyDescent="0.2">
      <c r="B399" s="313"/>
      <c r="C399" s="808" t="s">
        <v>523</v>
      </c>
      <c r="D399" s="809"/>
      <c r="E399" s="372">
        <v>26</v>
      </c>
      <c r="F399" s="372">
        <v>25</v>
      </c>
      <c r="G399" s="372">
        <v>25</v>
      </c>
      <c r="H399" s="372">
        <v>24</v>
      </c>
      <c r="I399" s="372">
        <v>24</v>
      </c>
      <c r="J399" s="372">
        <v>24</v>
      </c>
      <c r="K399" s="372">
        <v>23</v>
      </c>
      <c r="L399" s="372">
        <v>22</v>
      </c>
      <c r="M399" s="372">
        <v>22</v>
      </c>
      <c r="N399" s="372">
        <v>21</v>
      </c>
      <c r="O399" s="372">
        <v>20</v>
      </c>
      <c r="P399" s="373">
        <v>19</v>
      </c>
      <c r="Q399" s="313"/>
      <c r="R399" s="313"/>
      <c r="S399" s="313"/>
      <c r="T399" s="313"/>
      <c r="U399" s="313"/>
    </row>
    <row r="400" spans="2:21" ht="14.45" customHeight="1" x14ac:dyDescent="0.2">
      <c r="B400" s="313"/>
      <c r="C400" s="810" t="s">
        <v>524</v>
      </c>
      <c r="D400" s="811"/>
      <c r="E400" s="367">
        <v>28</v>
      </c>
      <c r="F400" s="367">
        <v>27</v>
      </c>
      <c r="G400" s="367">
        <v>27</v>
      </c>
      <c r="H400" s="367">
        <v>26</v>
      </c>
      <c r="I400" s="367">
        <v>25</v>
      </c>
      <c r="J400" s="367">
        <v>25</v>
      </c>
      <c r="K400" s="367">
        <v>25</v>
      </c>
      <c r="L400" s="367">
        <v>25</v>
      </c>
      <c r="M400" s="367">
        <v>24</v>
      </c>
      <c r="N400" s="367">
        <v>24</v>
      </c>
      <c r="O400" s="367">
        <v>23</v>
      </c>
      <c r="P400" s="368">
        <v>22</v>
      </c>
      <c r="Q400" s="313"/>
      <c r="R400" s="313"/>
      <c r="S400" s="313"/>
      <c r="T400" s="313"/>
      <c r="U400" s="313"/>
    </row>
    <row r="401" spans="2:22" ht="14.45" customHeight="1" x14ac:dyDescent="0.2">
      <c r="B401" s="313"/>
      <c r="C401" s="808" t="s">
        <v>525</v>
      </c>
      <c r="D401" s="809"/>
      <c r="E401" s="372">
        <v>31</v>
      </c>
      <c r="F401" s="372">
        <v>30</v>
      </c>
      <c r="G401" s="372">
        <v>30</v>
      </c>
      <c r="H401" s="372">
        <v>29</v>
      </c>
      <c r="I401" s="372">
        <v>28</v>
      </c>
      <c r="J401" s="372">
        <v>28</v>
      </c>
      <c r="K401" s="372">
        <v>28</v>
      </c>
      <c r="L401" s="372">
        <v>27</v>
      </c>
      <c r="M401" s="372">
        <v>26</v>
      </c>
      <c r="N401" s="372">
        <v>25</v>
      </c>
      <c r="O401" s="372">
        <v>24</v>
      </c>
      <c r="P401" s="373">
        <v>23</v>
      </c>
      <c r="Q401" s="313"/>
      <c r="R401" s="313"/>
      <c r="S401" s="313"/>
      <c r="T401" s="313"/>
      <c r="U401" s="313"/>
    </row>
    <row r="402" spans="2:22" ht="14.45" customHeight="1" x14ac:dyDescent="0.2">
      <c r="B402" s="313"/>
      <c r="C402" s="810" t="s">
        <v>526</v>
      </c>
      <c r="D402" s="811"/>
      <c r="E402" s="367">
        <v>33</v>
      </c>
      <c r="F402" s="367">
        <v>32</v>
      </c>
      <c r="G402" s="367">
        <v>32</v>
      </c>
      <c r="H402" s="367">
        <v>31</v>
      </c>
      <c r="I402" s="367">
        <v>31</v>
      </c>
      <c r="J402" s="367">
        <v>30</v>
      </c>
      <c r="K402" s="367">
        <v>30</v>
      </c>
      <c r="L402" s="367">
        <v>29</v>
      </c>
      <c r="M402" s="367">
        <v>28</v>
      </c>
      <c r="N402" s="367">
        <v>27</v>
      </c>
      <c r="O402" s="367">
        <v>26</v>
      </c>
      <c r="P402" s="368">
        <v>25</v>
      </c>
      <c r="Q402" s="313"/>
      <c r="R402" s="313"/>
      <c r="S402" s="313"/>
      <c r="T402" s="313"/>
      <c r="U402" s="313"/>
    </row>
    <row r="403" spans="2:22" ht="14.45" customHeight="1" x14ac:dyDescent="0.2">
      <c r="B403" s="313"/>
      <c r="C403" s="808" t="s">
        <v>527</v>
      </c>
      <c r="D403" s="809"/>
      <c r="E403" s="372">
        <v>35</v>
      </c>
      <c r="F403" s="372">
        <v>34</v>
      </c>
      <c r="G403" s="372">
        <v>34</v>
      </c>
      <c r="H403" s="372">
        <v>34</v>
      </c>
      <c r="I403" s="372">
        <v>33</v>
      </c>
      <c r="J403" s="372">
        <v>33</v>
      </c>
      <c r="K403" s="372">
        <v>32</v>
      </c>
      <c r="L403" s="372">
        <v>32</v>
      </c>
      <c r="M403" s="372">
        <v>32</v>
      </c>
      <c r="N403" s="372">
        <v>32</v>
      </c>
      <c r="O403" s="372">
        <v>32</v>
      </c>
      <c r="P403" s="373">
        <v>31</v>
      </c>
      <c r="Q403" s="313"/>
      <c r="R403" s="313"/>
      <c r="S403" s="313"/>
      <c r="T403" s="313"/>
      <c r="U403" s="313"/>
    </row>
    <row r="404" spans="2:22" ht="14.45" customHeight="1" x14ac:dyDescent="0.2">
      <c r="B404" s="313"/>
      <c r="C404" s="810" t="s">
        <v>528</v>
      </c>
      <c r="D404" s="811"/>
      <c r="E404" s="367">
        <v>38</v>
      </c>
      <c r="F404" s="367">
        <v>37</v>
      </c>
      <c r="G404" s="367">
        <v>37</v>
      </c>
      <c r="H404" s="367">
        <v>37</v>
      </c>
      <c r="I404" s="367">
        <v>37</v>
      </c>
      <c r="J404" s="367">
        <v>36</v>
      </c>
      <c r="K404" s="367">
        <v>36</v>
      </c>
      <c r="L404" s="367">
        <v>36</v>
      </c>
      <c r="M404" s="367">
        <v>35</v>
      </c>
      <c r="N404" s="367">
        <v>35</v>
      </c>
      <c r="O404" s="367">
        <v>35</v>
      </c>
      <c r="P404" s="368">
        <v>34</v>
      </c>
      <c r="Q404" s="313"/>
      <c r="R404" s="313"/>
      <c r="S404" s="313"/>
      <c r="T404" s="313"/>
      <c r="U404" s="313"/>
    </row>
    <row r="405" spans="2:22" ht="14.45" customHeight="1" x14ac:dyDescent="0.2">
      <c r="B405" s="313"/>
      <c r="C405" s="808" t="s">
        <v>529</v>
      </c>
      <c r="D405" s="809"/>
      <c r="E405" s="372">
        <v>41</v>
      </c>
      <c r="F405" s="372">
        <v>40</v>
      </c>
      <c r="G405" s="372">
        <v>40</v>
      </c>
      <c r="H405" s="372">
        <v>40</v>
      </c>
      <c r="I405" s="372">
        <v>40</v>
      </c>
      <c r="J405" s="372">
        <v>39</v>
      </c>
      <c r="K405" s="372">
        <v>38</v>
      </c>
      <c r="L405" s="372">
        <v>38</v>
      </c>
      <c r="M405" s="372">
        <v>37</v>
      </c>
      <c r="N405" s="372">
        <v>37</v>
      </c>
      <c r="O405" s="372">
        <v>37</v>
      </c>
      <c r="P405" s="373">
        <v>36</v>
      </c>
      <c r="Q405" s="313"/>
      <c r="R405" s="313"/>
      <c r="S405" s="313"/>
      <c r="T405" s="313"/>
      <c r="U405" s="313"/>
    </row>
    <row r="406" spans="2:22" ht="14.45" customHeight="1" x14ac:dyDescent="0.2">
      <c r="B406" s="313"/>
      <c r="C406" s="810" t="s">
        <v>530</v>
      </c>
      <c r="D406" s="811"/>
      <c r="E406" s="367">
        <v>44</v>
      </c>
      <c r="F406" s="367">
        <v>42</v>
      </c>
      <c r="G406" s="367">
        <v>42</v>
      </c>
      <c r="H406" s="367">
        <v>42</v>
      </c>
      <c r="I406" s="367">
        <v>42</v>
      </c>
      <c r="J406" s="367">
        <v>41</v>
      </c>
      <c r="K406" s="367">
        <v>40</v>
      </c>
      <c r="L406" s="367">
        <v>40</v>
      </c>
      <c r="M406" s="367">
        <v>39</v>
      </c>
      <c r="N406" s="367">
        <v>39</v>
      </c>
      <c r="O406" s="367">
        <v>39</v>
      </c>
      <c r="P406" s="368">
        <v>38</v>
      </c>
      <c r="Q406" s="313"/>
      <c r="R406" s="313"/>
      <c r="S406" s="313"/>
      <c r="T406" s="313"/>
      <c r="U406" s="313"/>
    </row>
    <row r="407" spans="2:22" ht="14.45" customHeight="1" x14ac:dyDescent="0.2">
      <c r="B407" s="313"/>
      <c r="C407" s="808" t="s">
        <v>531</v>
      </c>
      <c r="D407" s="809"/>
      <c r="E407" s="372">
        <v>46</v>
      </c>
      <c r="F407" s="372">
        <v>45</v>
      </c>
      <c r="G407" s="372">
        <v>45</v>
      </c>
      <c r="H407" s="372">
        <v>45</v>
      </c>
      <c r="I407" s="372">
        <v>44</v>
      </c>
      <c r="J407" s="372">
        <v>44</v>
      </c>
      <c r="K407" s="372">
        <v>44</v>
      </c>
      <c r="L407" s="372">
        <v>44</v>
      </c>
      <c r="M407" s="372">
        <v>43</v>
      </c>
      <c r="N407" s="372">
        <v>43</v>
      </c>
      <c r="O407" s="372">
        <v>43</v>
      </c>
      <c r="P407" s="373">
        <v>43</v>
      </c>
      <c r="Q407" s="313"/>
      <c r="R407" s="313"/>
      <c r="S407" s="313"/>
      <c r="T407" s="313"/>
      <c r="U407" s="313"/>
    </row>
    <row r="408" spans="2:22" ht="15" customHeight="1" thickBot="1" x14ac:dyDescent="0.25">
      <c r="B408" s="313"/>
      <c r="C408" s="814" t="s">
        <v>532</v>
      </c>
      <c r="D408" s="815"/>
      <c r="E408" s="382">
        <v>47</v>
      </c>
      <c r="F408" s="382">
        <v>46</v>
      </c>
      <c r="G408" s="382">
        <v>46</v>
      </c>
      <c r="H408" s="382">
        <v>46</v>
      </c>
      <c r="I408" s="382">
        <v>46</v>
      </c>
      <c r="J408" s="382">
        <v>46</v>
      </c>
      <c r="K408" s="382">
        <v>46</v>
      </c>
      <c r="L408" s="382">
        <v>45</v>
      </c>
      <c r="M408" s="382">
        <v>45</v>
      </c>
      <c r="N408" s="382">
        <v>45</v>
      </c>
      <c r="O408" s="382">
        <v>45</v>
      </c>
      <c r="P408" s="379">
        <v>45</v>
      </c>
      <c r="Q408" s="313"/>
      <c r="R408" s="313"/>
      <c r="S408" s="313"/>
      <c r="T408" s="313"/>
      <c r="U408" s="313"/>
    </row>
    <row r="409" spans="2:22" ht="13.5" thickTop="1" x14ac:dyDescent="0.2">
      <c r="B409" s="313"/>
      <c r="C409" s="313"/>
      <c r="D409" s="313"/>
      <c r="E409" s="313"/>
      <c r="F409" s="313"/>
      <c r="G409" s="313"/>
      <c r="H409" s="313"/>
      <c r="I409" s="313"/>
      <c r="J409" s="313"/>
      <c r="K409" s="313"/>
      <c r="L409" s="313"/>
      <c r="M409" s="313"/>
      <c r="N409" s="313"/>
      <c r="O409" s="313"/>
      <c r="P409" s="313"/>
      <c r="Q409" s="313"/>
      <c r="R409" s="313"/>
      <c r="S409" s="313"/>
      <c r="T409" s="313"/>
      <c r="U409" s="313"/>
    </row>
    <row r="410" spans="2:22" x14ac:dyDescent="0.2">
      <c r="B410" s="313"/>
      <c r="C410" s="313"/>
      <c r="D410" s="313"/>
      <c r="E410" s="313"/>
      <c r="F410" s="313"/>
      <c r="G410" s="313"/>
      <c r="H410" s="313"/>
      <c r="I410" s="313"/>
      <c r="J410" s="313"/>
      <c r="K410" s="313"/>
      <c r="L410" s="313"/>
      <c r="M410" s="313"/>
      <c r="N410" s="313"/>
      <c r="O410" s="313"/>
      <c r="P410" s="313"/>
      <c r="Q410" s="313"/>
      <c r="R410" s="313"/>
      <c r="S410" s="313"/>
      <c r="T410" s="313"/>
      <c r="U410" s="313"/>
    </row>
    <row r="411" spans="2:22" ht="6" customHeight="1" x14ac:dyDescent="0.2">
      <c r="B411" s="315"/>
      <c r="C411" s="315"/>
      <c r="D411" s="315"/>
      <c r="E411" s="315"/>
      <c r="F411" s="315"/>
      <c r="G411" s="315"/>
      <c r="H411" s="315"/>
      <c r="I411" s="315"/>
      <c r="J411" s="315"/>
      <c r="K411" s="315"/>
      <c r="L411" s="315"/>
      <c r="M411" s="315"/>
      <c r="N411" s="315"/>
      <c r="O411" s="315"/>
      <c r="P411" s="315"/>
      <c r="Q411" s="315"/>
      <c r="R411" s="315"/>
      <c r="S411" s="315"/>
      <c r="T411" s="315"/>
      <c r="U411" s="315"/>
    </row>
    <row r="412" spans="2:22" ht="19.899999999999999" customHeight="1" x14ac:dyDescent="0.2"/>
    <row r="413" spans="2:22" ht="6" customHeight="1" x14ac:dyDescent="0.2">
      <c r="B413" s="315"/>
      <c r="C413" s="315"/>
      <c r="D413" s="315"/>
      <c r="E413" s="315"/>
      <c r="F413" s="315"/>
      <c r="G413" s="315"/>
      <c r="H413" s="315"/>
      <c r="I413" s="315"/>
      <c r="J413" s="315"/>
      <c r="K413" s="315"/>
      <c r="L413" s="315"/>
      <c r="M413" s="315"/>
      <c r="N413" s="315"/>
      <c r="O413" s="315"/>
      <c r="P413" s="315"/>
      <c r="Q413" s="315"/>
      <c r="R413" s="315"/>
      <c r="S413" s="315"/>
      <c r="T413" s="315"/>
      <c r="U413" s="315"/>
      <c r="V413" s="327"/>
    </row>
    <row r="414" spans="2:22" ht="6" customHeight="1" x14ac:dyDescent="0.2">
      <c r="B414" s="313"/>
      <c r="C414" s="313"/>
      <c r="D414" s="313"/>
      <c r="E414" s="313"/>
      <c r="F414" s="313"/>
      <c r="G414" s="313"/>
      <c r="H414" s="313"/>
      <c r="I414" s="313"/>
      <c r="J414" s="313"/>
      <c r="K414" s="313"/>
      <c r="L414" s="313"/>
      <c r="M414" s="313"/>
      <c r="N414" s="313"/>
      <c r="O414" s="313"/>
      <c r="P414" s="313"/>
      <c r="Q414" s="313"/>
      <c r="R414" s="313"/>
      <c r="S414" s="313"/>
      <c r="T414" s="313"/>
      <c r="U414" s="313"/>
      <c r="V414" s="327"/>
    </row>
    <row r="415" spans="2:22" ht="18.75" x14ac:dyDescent="0.2">
      <c r="B415" s="282">
        <v>1994</v>
      </c>
      <c r="C415" s="313"/>
      <c r="D415" s="342" t="s">
        <v>533</v>
      </c>
      <c r="E415" s="343"/>
      <c r="F415" s="343"/>
      <c r="G415" s="343"/>
      <c r="H415" s="284"/>
      <c r="I415" s="284"/>
      <c r="J415" s="284"/>
      <c r="K415" s="284"/>
      <c r="L415" s="313"/>
      <c r="M415" s="313"/>
      <c r="N415" s="313"/>
      <c r="O415" s="313"/>
      <c r="P415" s="313"/>
      <c r="Q415" s="313"/>
      <c r="R415" s="363" t="s">
        <v>410</v>
      </c>
      <c r="S415" s="363"/>
      <c r="T415" s="363"/>
      <c r="U415" s="363"/>
      <c r="V415" s="327"/>
    </row>
    <row r="416" spans="2:22" ht="18.75" x14ac:dyDescent="0.2">
      <c r="B416" s="282">
        <v>1993</v>
      </c>
      <c r="C416" s="313"/>
      <c r="D416" s="342" t="s">
        <v>411</v>
      </c>
      <c r="E416" s="343"/>
      <c r="F416" s="343"/>
      <c r="G416" s="343"/>
      <c r="H416" s="284"/>
      <c r="I416" s="284"/>
      <c r="J416" s="284"/>
      <c r="K416" s="284"/>
      <c r="L416" s="313"/>
      <c r="M416" s="313"/>
      <c r="N416" s="313"/>
      <c r="O416" s="313"/>
      <c r="P416" s="313"/>
      <c r="Q416" s="313"/>
      <c r="R416" s="363" t="s">
        <v>534</v>
      </c>
      <c r="S416" s="363"/>
      <c r="T416" s="363"/>
      <c r="U416" s="363"/>
      <c r="V416" s="327"/>
    </row>
    <row r="417" spans="2:22" ht="15.75" thickBot="1" x14ac:dyDescent="0.3">
      <c r="B417" s="312"/>
      <c r="C417" s="312"/>
      <c r="D417" s="312"/>
      <c r="E417" s="312"/>
      <c r="F417" s="313"/>
      <c r="G417" s="313"/>
      <c r="H417" s="313"/>
      <c r="I417" s="313"/>
      <c r="J417" s="313"/>
      <c r="K417" s="313"/>
      <c r="L417" s="313"/>
      <c r="M417" s="313"/>
      <c r="N417" s="313"/>
      <c r="O417" s="313"/>
      <c r="P417" s="313"/>
      <c r="Q417" s="313"/>
      <c r="R417" s="313"/>
      <c r="S417" s="313"/>
      <c r="T417" s="313"/>
      <c r="U417" s="313"/>
      <c r="V417" s="327"/>
    </row>
    <row r="418" spans="2:22" ht="25.9" customHeight="1" thickTop="1" x14ac:dyDescent="0.25">
      <c r="B418" s="313"/>
      <c r="C418" s="785" t="s">
        <v>413</v>
      </c>
      <c r="D418" s="786"/>
      <c r="E418" s="787" t="s">
        <v>414</v>
      </c>
      <c r="F418" s="788"/>
      <c r="G418" s="788"/>
      <c r="H418" s="788"/>
      <c r="I418" s="788"/>
      <c r="J418" s="788"/>
      <c r="K418" s="788"/>
      <c r="L418" s="788"/>
      <c r="M418" s="788"/>
      <c r="N418" s="788"/>
      <c r="O418" s="788"/>
      <c r="P418" s="789"/>
      <c r="Q418" s="313"/>
      <c r="R418" s="790" t="s">
        <v>413</v>
      </c>
      <c r="S418" s="791"/>
      <c r="T418" s="792" t="s">
        <v>295</v>
      </c>
      <c r="U418" s="312"/>
      <c r="V418" s="327"/>
    </row>
    <row r="419" spans="2:22" ht="15" customHeight="1" thickBot="1" x14ac:dyDescent="0.3">
      <c r="B419" s="313"/>
      <c r="C419" s="794" t="s">
        <v>415</v>
      </c>
      <c r="D419" s="795"/>
      <c r="E419" s="365">
        <v>0</v>
      </c>
      <c r="F419" s="365">
        <v>1</v>
      </c>
      <c r="G419" s="365">
        <v>2</v>
      </c>
      <c r="H419" s="365">
        <v>3</v>
      </c>
      <c r="I419" s="365">
        <v>4</v>
      </c>
      <c r="J419" s="365">
        <v>5</v>
      </c>
      <c r="K419" s="365">
        <v>6</v>
      </c>
      <c r="L419" s="365">
        <v>7</v>
      </c>
      <c r="M419" s="365">
        <v>8</v>
      </c>
      <c r="N419" s="365">
        <v>9</v>
      </c>
      <c r="O419" s="365">
        <v>10</v>
      </c>
      <c r="P419" s="366" t="s">
        <v>476</v>
      </c>
      <c r="Q419" s="313"/>
      <c r="R419" s="800" t="s">
        <v>415</v>
      </c>
      <c r="S419" s="801"/>
      <c r="T419" s="793"/>
      <c r="U419" s="312"/>
      <c r="V419" s="327"/>
    </row>
    <row r="420" spans="2:22" ht="15.75" thickTop="1" x14ac:dyDescent="0.25">
      <c r="B420" s="313"/>
      <c r="C420" s="383" t="s">
        <v>418</v>
      </c>
      <c r="D420" s="384">
        <v>1000000</v>
      </c>
      <c r="E420" s="367">
        <v>0</v>
      </c>
      <c r="F420" s="367">
        <v>0</v>
      </c>
      <c r="G420" s="367">
        <v>0</v>
      </c>
      <c r="H420" s="367">
        <v>0</v>
      </c>
      <c r="I420" s="367">
        <v>0</v>
      </c>
      <c r="J420" s="367">
        <v>0</v>
      </c>
      <c r="K420" s="367">
        <v>0</v>
      </c>
      <c r="L420" s="367">
        <v>0</v>
      </c>
      <c r="M420" s="367">
        <v>0</v>
      </c>
      <c r="N420" s="367">
        <v>0</v>
      </c>
      <c r="O420" s="367">
        <v>0</v>
      </c>
      <c r="P420" s="368">
        <v>0</v>
      </c>
      <c r="Q420" s="313"/>
      <c r="R420" s="369" t="s">
        <v>418</v>
      </c>
      <c r="S420" s="370">
        <v>1000000</v>
      </c>
      <c r="T420" s="371">
        <v>0</v>
      </c>
      <c r="U420" s="312"/>
      <c r="V420" s="327"/>
    </row>
    <row r="421" spans="2:22" ht="15" x14ac:dyDescent="0.25">
      <c r="B421" s="313"/>
      <c r="C421" s="385" t="s">
        <v>420</v>
      </c>
      <c r="D421" s="386">
        <v>1000000</v>
      </c>
      <c r="E421" s="372">
        <v>2</v>
      </c>
      <c r="F421" s="372">
        <v>0</v>
      </c>
      <c r="G421" s="372">
        <v>0</v>
      </c>
      <c r="H421" s="372">
        <v>0</v>
      </c>
      <c r="I421" s="372">
        <v>0</v>
      </c>
      <c r="J421" s="372">
        <v>0</v>
      </c>
      <c r="K421" s="372">
        <v>0</v>
      </c>
      <c r="L421" s="372">
        <v>0</v>
      </c>
      <c r="M421" s="372">
        <v>0</v>
      </c>
      <c r="N421" s="372">
        <v>0</v>
      </c>
      <c r="O421" s="372">
        <v>0</v>
      </c>
      <c r="P421" s="373">
        <v>0</v>
      </c>
      <c r="Q421" s="313"/>
      <c r="R421" s="374" t="s">
        <v>420</v>
      </c>
      <c r="S421" s="375">
        <v>1000000</v>
      </c>
      <c r="T421" s="376">
        <v>1</v>
      </c>
      <c r="U421" s="312"/>
      <c r="V421" s="327"/>
    </row>
    <row r="422" spans="2:22" ht="15" x14ac:dyDescent="0.25">
      <c r="B422" s="313"/>
      <c r="C422" s="369" t="s">
        <v>420</v>
      </c>
      <c r="D422" s="370">
        <v>1100000</v>
      </c>
      <c r="E422" s="367">
        <v>3</v>
      </c>
      <c r="F422" s="367">
        <v>1</v>
      </c>
      <c r="G422" s="367">
        <v>1</v>
      </c>
      <c r="H422" s="367">
        <v>0</v>
      </c>
      <c r="I422" s="367">
        <v>0</v>
      </c>
      <c r="J422" s="367">
        <v>0</v>
      </c>
      <c r="K422" s="367">
        <v>0</v>
      </c>
      <c r="L422" s="367">
        <v>0</v>
      </c>
      <c r="M422" s="367">
        <v>0</v>
      </c>
      <c r="N422" s="367">
        <v>0</v>
      </c>
      <c r="O422" s="367">
        <v>0</v>
      </c>
      <c r="P422" s="368">
        <v>0</v>
      </c>
      <c r="Q422" s="313"/>
      <c r="R422" s="369" t="s">
        <v>420</v>
      </c>
      <c r="S422" s="370">
        <v>1200000</v>
      </c>
      <c r="T422" s="368">
        <v>4</v>
      </c>
      <c r="U422" s="312"/>
      <c r="V422" s="327"/>
    </row>
    <row r="423" spans="2:22" ht="15" x14ac:dyDescent="0.25">
      <c r="B423" s="313"/>
      <c r="C423" s="385" t="s">
        <v>420</v>
      </c>
      <c r="D423" s="386">
        <v>1200000</v>
      </c>
      <c r="E423" s="372">
        <v>6</v>
      </c>
      <c r="F423" s="372">
        <v>4</v>
      </c>
      <c r="G423" s="372">
        <v>3</v>
      </c>
      <c r="H423" s="372">
        <v>1</v>
      </c>
      <c r="I423" s="372">
        <v>0</v>
      </c>
      <c r="J423" s="372">
        <v>0</v>
      </c>
      <c r="K423" s="372">
        <v>0</v>
      </c>
      <c r="L423" s="372">
        <v>0</v>
      </c>
      <c r="M423" s="372">
        <v>0</v>
      </c>
      <c r="N423" s="372">
        <v>0</v>
      </c>
      <c r="O423" s="372">
        <v>0</v>
      </c>
      <c r="P423" s="373">
        <v>0</v>
      </c>
      <c r="Q423" s="313"/>
      <c r="R423" s="374" t="s">
        <v>420</v>
      </c>
      <c r="S423" s="375">
        <v>1300000</v>
      </c>
      <c r="T423" s="376">
        <v>6</v>
      </c>
      <c r="U423" s="312"/>
      <c r="V423" s="327"/>
    </row>
    <row r="424" spans="2:22" ht="15" x14ac:dyDescent="0.25">
      <c r="B424" s="313"/>
      <c r="C424" s="369" t="s">
        <v>420</v>
      </c>
      <c r="D424" s="370">
        <v>1300000</v>
      </c>
      <c r="E424" s="367">
        <v>7</v>
      </c>
      <c r="F424" s="367">
        <v>6</v>
      </c>
      <c r="G424" s="367">
        <v>4</v>
      </c>
      <c r="H424" s="367">
        <v>3</v>
      </c>
      <c r="I424" s="367">
        <v>1</v>
      </c>
      <c r="J424" s="367">
        <v>1</v>
      </c>
      <c r="K424" s="367">
        <v>1</v>
      </c>
      <c r="L424" s="367">
        <v>0</v>
      </c>
      <c r="M424" s="367">
        <v>0</v>
      </c>
      <c r="N424" s="367">
        <v>0</v>
      </c>
      <c r="O424" s="367">
        <v>0</v>
      </c>
      <c r="P424" s="368">
        <v>0</v>
      </c>
      <c r="Q424" s="313"/>
      <c r="R424" s="369" t="s">
        <v>420</v>
      </c>
      <c r="S424" s="370">
        <v>1400000</v>
      </c>
      <c r="T424" s="368">
        <v>7</v>
      </c>
      <c r="U424" s="312"/>
      <c r="V424" s="327"/>
    </row>
    <row r="425" spans="2:22" ht="15" x14ac:dyDescent="0.25">
      <c r="B425" s="313"/>
      <c r="C425" s="385" t="s">
        <v>420</v>
      </c>
      <c r="D425" s="386">
        <v>1400000</v>
      </c>
      <c r="E425" s="372">
        <v>8</v>
      </c>
      <c r="F425" s="372">
        <v>7</v>
      </c>
      <c r="G425" s="372">
        <v>5</v>
      </c>
      <c r="H425" s="372">
        <v>3</v>
      </c>
      <c r="I425" s="372">
        <v>3</v>
      </c>
      <c r="J425" s="372">
        <v>2</v>
      </c>
      <c r="K425" s="372">
        <v>1</v>
      </c>
      <c r="L425" s="372">
        <v>1</v>
      </c>
      <c r="M425" s="372">
        <v>0</v>
      </c>
      <c r="N425" s="372">
        <v>0</v>
      </c>
      <c r="O425" s="372">
        <v>0</v>
      </c>
      <c r="P425" s="373">
        <v>0</v>
      </c>
      <c r="Q425" s="313"/>
      <c r="R425" s="374" t="s">
        <v>420</v>
      </c>
      <c r="S425" s="375">
        <v>1600000</v>
      </c>
      <c r="T425" s="376">
        <v>9</v>
      </c>
      <c r="U425" s="312"/>
      <c r="V425" s="327"/>
    </row>
    <row r="426" spans="2:22" ht="15" customHeight="1" thickBot="1" x14ac:dyDescent="0.3">
      <c r="B426" s="313"/>
      <c r="C426" s="369" t="s">
        <v>420</v>
      </c>
      <c r="D426" s="370">
        <v>1600000</v>
      </c>
      <c r="E426" s="367">
        <v>10</v>
      </c>
      <c r="F426" s="367">
        <v>9</v>
      </c>
      <c r="G426" s="367">
        <v>7</v>
      </c>
      <c r="H426" s="367">
        <v>6</v>
      </c>
      <c r="I426" s="367">
        <v>5</v>
      </c>
      <c r="J426" s="367">
        <v>4</v>
      </c>
      <c r="K426" s="367">
        <v>3</v>
      </c>
      <c r="L426" s="367">
        <v>1</v>
      </c>
      <c r="M426" s="367">
        <v>1</v>
      </c>
      <c r="N426" s="367">
        <v>0</v>
      </c>
      <c r="O426" s="367">
        <v>0</v>
      </c>
      <c r="P426" s="368">
        <v>0</v>
      </c>
      <c r="Q426" s="313"/>
      <c r="R426" s="377" t="s">
        <v>420</v>
      </c>
      <c r="S426" s="378">
        <v>1800000</v>
      </c>
      <c r="T426" s="379">
        <v>11</v>
      </c>
      <c r="U426" s="312"/>
      <c r="V426" s="327"/>
    </row>
    <row r="427" spans="2:22" ht="15.75" thickTop="1" x14ac:dyDescent="0.25">
      <c r="B427" s="313"/>
      <c r="C427" s="385" t="s">
        <v>420</v>
      </c>
      <c r="D427" s="386">
        <v>1800000</v>
      </c>
      <c r="E427" s="372">
        <v>12</v>
      </c>
      <c r="F427" s="372">
        <v>11</v>
      </c>
      <c r="G427" s="372">
        <v>10</v>
      </c>
      <c r="H427" s="372">
        <v>9</v>
      </c>
      <c r="I427" s="372">
        <v>8</v>
      </c>
      <c r="J427" s="372">
        <v>6</v>
      </c>
      <c r="K427" s="372">
        <v>5</v>
      </c>
      <c r="L427" s="372">
        <v>4</v>
      </c>
      <c r="M427" s="372">
        <v>3</v>
      </c>
      <c r="N427" s="372">
        <v>1</v>
      </c>
      <c r="O427" s="372">
        <v>0</v>
      </c>
      <c r="P427" s="373">
        <v>0</v>
      </c>
      <c r="Q427" s="313"/>
      <c r="R427" s="312"/>
      <c r="S427" s="312"/>
      <c r="T427" s="312"/>
      <c r="U427" s="312"/>
      <c r="V427" s="327"/>
    </row>
    <row r="428" spans="2:22" x14ac:dyDescent="0.2">
      <c r="B428" s="313"/>
      <c r="C428" s="369" t="s">
        <v>420</v>
      </c>
      <c r="D428" s="370">
        <v>2000000</v>
      </c>
      <c r="E428" s="367">
        <v>14</v>
      </c>
      <c r="F428" s="367">
        <v>13</v>
      </c>
      <c r="G428" s="367">
        <v>12</v>
      </c>
      <c r="H428" s="367">
        <v>11</v>
      </c>
      <c r="I428" s="367">
        <v>10</v>
      </c>
      <c r="J428" s="367">
        <v>8</v>
      </c>
      <c r="K428" s="367">
        <v>7</v>
      </c>
      <c r="L428" s="367">
        <v>6</v>
      </c>
      <c r="M428" s="367">
        <v>5</v>
      </c>
      <c r="N428" s="367">
        <v>4</v>
      </c>
      <c r="O428" s="367">
        <v>3</v>
      </c>
      <c r="P428" s="368">
        <v>1</v>
      </c>
      <c r="Q428" s="313"/>
      <c r="R428" s="313"/>
      <c r="S428" s="313"/>
      <c r="T428" s="313"/>
      <c r="U428" s="313"/>
      <c r="V428" s="327"/>
    </row>
    <row r="429" spans="2:22" x14ac:dyDescent="0.2">
      <c r="B429" s="313"/>
      <c r="C429" s="385" t="s">
        <v>420</v>
      </c>
      <c r="D429" s="386">
        <v>2200000</v>
      </c>
      <c r="E429" s="372">
        <v>15</v>
      </c>
      <c r="F429" s="372">
        <v>14</v>
      </c>
      <c r="G429" s="372">
        <v>13</v>
      </c>
      <c r="H429" s="372">
        <v>12</v>
      </c>
      <c r="I429" s="372">
        <v>11</v>
      </c>
      <c r="J429" s="372">
        <v>10</v>
      </c>
      <c r="K429" s="372">
        <v>8</v>
      </c>
      <c r="L429" s="372">
        <v>7</v>
      </c>
      <c r="M429" s="372">
        <v>7</v>
      </c>
      <c r="N429" s="372">
        <v>6</v>
      </c>
      <c r="O429" s="372">
        <v>5</v>
      </c>
      <c r="P429" s="373">
        <v>3</v>
      </c>
      <c r="Q429" s="313"/>
      <c r="R429" s="313"/>
      <c r="S429" s="313"/>
      <c r="T429" s="313"/>
      <c r="U429" s="313"/>
      <c r="V429" s="327"/>
    </row>
    <row r="430" spans="2:22" x14ac:dyDescent="0.2">
      <c r="B430" s="313"/>
      <c r="C430" s="369" t="s">
        <v>420</v>
      </c>
      <c r="D430" s="370">
        <v>2500000</v>
      </c>
      <c r="E430" s="367">
        <v>17</v>
      </c>
      <c r="F430" s="367">
        <v>15</v>
      </c>
      <c r="G430" s="367">
        <v>15</v>
      </c>
      <c r="H430" s="367">
        <v>14</v>
      </c>
      <c r="I430" s="367">
        <v>13</v>
      </c>
      <c r="J430" s="367">
        <v>12</v>
      </c>
      <c r="K430" s="367">
        <v>11</v>
      </c>
      <c r="L430" s="367">
        <v>9</v>
      </c>
      <c r="M430" s="367">
        <v>9</v>
      </c>
      <c r="N430" s="367">
        <v>8</v>
      </c>
      <c r="O430" s="367">
        <v>7</v>
      </c>
      <c r="P430" s="368">
        <v>5</v>
      </c>
      <c r="Q430" s="313"/>
      <c r="R430" s="313"/>
      <c r="S430" s="313"/>
      <c r="T430" s="313"/>
      <c r="U430" s="313"/>
      <c r="V430" s="327"/>
    </row>
    <row r="431" spans="2:22" x14ac:dyDescent="0.2">
      <c r="B431" s="313"/>
      <c r="C431" s="385" t="s">
        <v>420</v>
      </c>
      <c r="D431" s="386">
        <v>2800000</v>
      </c>
      <c r="E431" s="372">
        <v>18</v>
      </c>
      <c r="F431" s="372">
        <v>17</v>
      </c>
      <c r="G431" s="372">
        <v>16</v>
      </c>
      <c r="H431" s="372">
        <v>15</v>
      </c>
      <c r="I431" s="372">
        <v>14</v>
      </c>
      <c r="J431" s="372">
        <v>13</v>
      </c>
      <c r="K431" s="372">
        <v>13</v>
      </c>
      <c r="L431" s="372">
        <v>12</v>
      </c>
      <c r="M431" s="372">
        <v>10</v>
      </c>
      <c r="N431" s="372">
        <v>10</v>
      </c>
      <c r="O431" s="372">
        <v>9</v>
      </c>
      <c r="P431" s="373">
        <v>7</v>
      </c>
      <c r="Q431" s="313"/>
      <c r="R431" s="313"/>
      <c r="S431" s="313"/>
      <c r="T431" s="313"/>
      <c r="U431" s="313"/>
      <c r="V431" s="327"/>
    </row>
    <row r="432" spans="2:22" x14ac:dyDescent="0.2">
      <c r="B432" s="313"/>
      <c r="C432" s="369" t="s">
        <v>420</v>
      </c>
      <c r="D432" s="370">
        <v>3200000</v>
      </c>
      <c r="E432" s="367">
        <v>19</v>
      </c>
      <c r="F432" s="367">
        <v>18</v>
      </c>
      <c r="G432" s="367">
        <v>17</v>
      </c>
      <c r="H432" s="367">
        <v>17</v>
      </c>
      <c r="I432" s="367">
        <v>16</v>
      </c>
      <c r="J432" s="367">
        <v>15</v>
      </c>
      <c r="K432" s="367">
        <v>14</v>
      </c>
      <c r="L432" s="367">
        <v>14</v>
      </c>
      <c r="M432" s="367">
        <v>13</v>
      </c>
      <c r="N432" s="367">
        <v>11</v>
      </c>
      <c r="O432" s="367">
        <v>10</v>
      </c>
      <c r="P432" s="368">
        <v>9</v>
      </c>
      <c r="Q432" s="313"/>
      <c r="R432" s="313"/>
      <c r="S432" s="313"/>
      <c r="T432" s="313"/>
      <c r="U432" s="313"/>
      <c r="V432" s="327"/>
    </row>
    <row r="433" spans="2:22" x14ac:dyDescent="0.2">
      <c r="B433" s="313"/>
      <c r="C433" s="385" t="s">
        <v>420</v>
      </c>
      <c r="D433" s="386">
        <v>3600000</v>
      </c>
      <c r="E433" s="372">
        <v>20</v>
      </c>
      <c r="F433" s="372">
        <v>19</v>
      </c>
      <c r="G433" s="372">
        <v>19</v>
      </c>
      <c r="H433" s="372">
        <v>18</v>
      </c>
      <c r="I433" s="372">
        <v>17</v>
      </c>
      <c r="J433" s="372">
        <v>17</v>
      </c>
      <c r="K433" s="372">
        <v>16</v>
      </c>
      <c r="L433" s="372">
        <v>15</v>
      </c>
      <c r="M433" s="372">
        <v>15</v>
      </c>
      <c r="N433" s="372">
        <v>14</v>
      </c>
      <c r="O433" s="372">
        <v>12</v>
      </c>
      <c r="P433" s="373">
        <v>11</v>
      </c>
      <c r="Q433" s="313"/>
      <c r="R433" s="313"/>
      <c r="S433" s="313"/>
      <c r="T433" s="313"/>
      <c r="U433" s="313"/>
      <c r="V433" s="327"/>
    </row>
    <row r="434" spans="2:22" x14ac:dyDescent="0.2">
      <c r="B434" s="313"/>
      <c r="C434" s="369" t="s">
        <v>420</v>
      </c>
      <c r="D434" s="370">
        <v>4000000</v>
      </c>
      <c r="E434" s="367">
        <v>21</v>
      </c>
      <c r="F434" s="367">
        <v>20</v>
      </c>
      <c r="G434" s="367">
        <v>20</v>
      </c>
      <c r="H434" s="367">
        <v>20</v>
      </c>
      <c r="I434" s="367">
        <v>19</v>
      </c>
      <c r="J434" s="367">
        <v>19</v>
      </c>
      <c r="K434" s="367">
        <v>18</v>
      </c>
      <c r="L434" s="367">
        <v>17</v>
      </c>
      <c r="M434" s="367">
        <v>16</v>
      </c>
      <c r="N434" s="367">
        <v>15</v>
      </c>
      <c r="O434" s="367">
        <v>12</v>
      </c>
      <c r="P434" s="368">
        <v>11</v>
      </c>
      <c r="Q434" s="313"/>
      <c r="R434" s="313"/>
      <c r="S434" s="313"/>
      <c r="T434" s="313"/>
      <c r="U434" s="313"/>
      <c r="V434" s="327"/>
    </row>
    <row r="435" spans="2:22" x14ac:dyDescent="0.2">
      <c r="B435" s="313"/>
      <c r="C435" s="385" t="s">
        <v>420</v>
      </c>
      <c r="D435" s="386">
        <v>4600000</v>
      </c>
      <c r="E435" s="372">
        <v>23</v>
      </c>
      <c r="F435" s="372">
        <v>22</v>
      </c>
      <c r="G435" s="372">
        <v>22</v>
      </c>
      <c r="H435" s="372">
        <v>21</v>
      </c>
      <c r="I435" s="372">
        <v>21</v>
      </c>
      <c r="J435" s="372">
        <v>20</v>
      </c>
      <c r="K435" s="372">
        <v>19</v>
      </c>
      <c r="L435" s="372">
        <v>18</v>
      </c>
      <c r="M435" s="372">
        <v>18</v>
      </c>
      <c r="N435" s="372">
        <v>17</v>
      </c>
      <c r="O435" s="372">
        <v>16</v>
      </c>
      <c r="P435" s="373">
        <v>14</v>
      </c>
      <c r="Q435" s="313"/>
      <c r="R435" s="313"/>
      <c r="S435" s="313"/>
      <c r="T435" s="313"/>
      <c r="U435" s="313"/>
      <c r="V435" s="327"/>
    </row>
    <row r="436" spans="2:22" x14ac:dyDescent="0.2">
      <c r="B436" s="313"/>
      <c r="C436" s="369" t="s">
        <v>420</v>
      </c>
      <c r="D436" s="370">
        <v>5200000</v>
      </c>
      <c r="E436" s="367">
        <v>25</v>
      </c>
      <c r="F436" s="367">
        <v>24</v>
      </c>
      <c r="G436" s="367">
        <v>24</v>
      </c>
      <c r="H436" s="367">
        <v>23</v>
      </c>
      <c r="I436" s="367">
        <v>23</v>
      </c>
      <c r="J436" s="367">
        <v>22</v>
      </c>
      <c r="K436" s="367">
        <v>21</v>
      </c>
      <c r="L436" s="367">
        <v>20</v>
      </c>
      <c r="M436" s="367">
        <v>19</v>
      </c>
      <c r="N436" s="367">
        <v>18</v>
      </c>
      <c r="O436" s="367">
        <v>17</v>
      </c>
      <c r="P436" s="368">
        <v>16</v>
      </c>
      <c r="Q436" s="313"/>
      <c r="R436" s="313"/>
      <c r="S436" s="313"/>
      <c r="T436" s="313"/>
      <c r="U436" s="313"/>
      <c r="V436" s="327"/>
    </row>
    <row r="437" spans="2:22" x14ac:dyDescent="0.2">
      <c r="B437" s="313"/>
      <c r="C437" s="385" t="s">
        <v>420</v>
      </c>
      <c r="D437" s="386">
        <v>6000000</v>
      </c>
      <c r="E437" s="372">
        <v>26</v>
      </c>
      <c r="F437" s="372">
        <v>25</v>
      </c>
      <c r="G437" s="372">
        <v>25</v>
      </c>
      <c r="H437" s="372">
        <v>24</v>
      </c>
      <c r="I437" s="372">
        <v>24</v>
      </c>
      <c r="J437" s="372">
        <v>24</v>
      </c>
      <c r="K437" s="372">
        <v>23</v>
      </c>
      <c r="L437" s="372">
        <v>22</v>
      </c>
      <c r="M437" s="372">
        <v>22</v>
      </c>
      <c r="N437" s="372">
        <v>21</v>
      </c>
      <c r="O437" s="372">
        <v>20</v>
      </c>
      <c r="P437" s="373">
        <v>19</v>
      </c>
      <c r="Q437" s="313"/>
      <c r="R437" s="313"/>
      <c r="S437" s="313"/>
      <c r="T437" s="313"/>
      <c r="U437" s="313"/>
      <c r="V437" s="327"/>
    </row>
    <row r="438" spans="2:22" x14ac:dyDescent="0.2">
      <c r="B438" s="313"/>
      <c r="C438" s="369" t="s">
        <v>420</v>
      </c>
      <c r="D438" s="370">
        <v>7000000</v>
      </c>
      <c r="E438" s="367">
        <v>28</v>
      </c>
      <c r="F438" s="367">
        <v>27</v>
      </c>
      <c r="G438" s="367">
        <v>27</v>
      </c>
      <c r="H438" s="367">
        <v>26</v>
      </c>
      <c r="I438" s="367">
        <v>25</v>
      </c>
      <c r="J438" s="367">
        <v>25</v>
      </c>
      <c r="K438" s="367">
        <v>25</v>
      </c>
      <c r="L438" s="367">
        <v>25</v>
      </c>
      <c r="M438" s="367">
        <v>24</v>
      </c>
      <c r="N438" s="367">
        <v>24</v>
      </c>
      <c r="O438" s="367">
        <v>23</v>
      </c>
      <c r="P438" s="368">
        <v>22</v>
      </c>
      <c r="Q438" s="313"/>
      <c r="R438" s="313"/>
      <c r="S438" s="313"/>
      <c r="T438" s="313"/>
      <c r="U438" s="313"/>
      <c r="V438" s="327"/>
    </row>
    <row r="439" spans="2:22" x14ac:dyDescent="0.2">
      <c r="B439" s="313"/>
      <c r="C439" s="385" t="s">
        <v>420</v>
      </c>
      <c r="D439" s="386">
        <v>8000000</v>
      </c>
      <c r="E439" s="372">
        <v>31</v>
      </c>
      <c r="F439" s="372">
        <v>30</v>
      </c>
      <c r="G439" s="372">
        <v>30</v>
      </c>
      <c r="H439" s="372">
        <v>29</v>
      </c>
      <c r="I439" s="372">
        <v>28</v>
      </c>
      <c r="J439" s="372">
        <v>28</v>
      </c>
      <c r="K439" s="372">
        <v>28</v>
      </c>
      <c r="L439" s="372">
        <v>27</v>
      </c>
      <c r="M439" s="372">
        <v>26</v>
      </c>
      <c r="N439" s="372">
        <v>25</v>
      </c>
      <c r="O439" s="372">
        <v>24</v>
      </c>
      <c r="P439" s="373">
        <v>23</v>
      </c>
      <c r="Q439" s="313"/>
      <c r="R439" s="313"/>
      <c r="S439" s="313"/>
      <c r="T439" s="313"/>
      <c r="U439" s="313"/>
      <c r="V439" s="327"/>
    </row>
    <row r="440" spans="2:22" x14ac:dyDescent="0.2">
      <c r="B440" s="313"/>
      <c r="C440" s="369" t="s">
        <v>420</v>
      </c>
      <c r="D440" s="370">
        <v>9000000</v>
      </c>
      <c r="E440" s="367">
        <v>33</v>
      </c>
      <c r="F440" s="367">
        <v>32</v>
      </c>
      <c r="G440" s="367">
        <v>32</v>
      </c>
      <c r="H440" s="367">
        <v>31</v>
      </c>
      <c r="I440" s="367">
        <v>31</v>
      </c>
      <c r="J440" s="367">
        <v>30</v>
      </c>
      <c r="K440" s="367">
        <v>30</v>
      </c>
      <c r="L440" s="367">
        <v>29</v>
      </c>
      <c r="M440" s="367">
        <v>28</v>
      </c>
      <c r="N440" s="367">
        <v>27</v>
      </c>
      <c r="O440" s="367">
        <v>26</v>
      </c>
      <c r="P440" s="368">
        <v>25</v>
      </c>
      <c r="Q440" s="313"/>
      <c r="R440" s="313"/>
      <c r="S440" s="313"/>
      <c r="T440" s="313"/>
      <c r="U440" s="313"/>
      <c r="V440" s="327"/>
    </row>
    <row r="441" spans="2:22" x14ac:dyDescent="0.2">
      <c r="B441" s="313"/>
      <c r="C441" s="385" t="s">
        <v>420</v>
      </c>
      <c r="D441" s="386">
        <v>10000000</v>
      </c>
      <c r="E441" s="372">
        <v>35</v>
      </c>
      <c r="F441" s="372">
        <v>34</v>
      </c>
      <c r="G441" s="372">
        <v>34</v>
      </c>
      <c r="H441" s="372">
        <v>34</v>
      </c>
      <c r="I441" s="372">
        <v>33</v>
      </c>
      <c r="J441" s="372">
        <v>33</v>
      </c>
      <c r="K441" s="372">
        <v>32</v>
      </c>
      <c r="L441" s="372">
        <v>32</v>
      </c>
      <c r="M441" s="372">
        <v>32</v>
      </c>
      <c r="N441" s="372">
        <v>32</v>
      </c>
      <c r="O441" s="372">
        <v>32</v>
      </c>
      <c r="P441" s="373">
        <v>31</v>
      </c>
      <c r="Q441" s="313"/>
      <c r="R441" s="313"/>
      <c r="S441" s="313"/>
      <c r="T441" s="313"/>
      <c r="U441" s="313"/>
      <c r="V441" s="327"/>
    </row>
    <row r="442" spans="2:22" x14ac:dyDescent="0.2">
      <c r="B442" s="313"/>
      <c r="C442" s="369" t="s">
        <v>420</v>
      </c>
      <c r="D442" s="370">
        <v>12000000</v>
      </c>
      <c r="E442" s="367">
        <v>38</v>
      </c>
      <c r="F442" s="367">
        <v>37</v>
      </c>
      <c r="G442" s="367">
        <v>37</v>
      </c>
      <c r="H442" s="367">
        <v>37</v>
      </c>
      <c r="I442" s="367">
        <v>37</v>
      </c>
      <c r="J442" s="367">
        <v>36</v>
      </c>
      <c r="K442" s="367">
        <v>36</v>
      </c>
      <c r="L442" s="367">
        <v>36</v>
      </c>
      <c r="M442" s="367">
        <v>35</v>
      </c>
      <c r="N442" s="367">
        <v>35</v>
      </c>
      <c r="O442" s="367">
        <v>35</v>
      </c>
      <c r="P442" s="368">
        <v>34</v>
      </c>
      <c r="Q442" s="313"/>
      <c r="R442" s="313"/>
      <c r="S442" s="313"/>
      <c r="T442" s="313"/>
      <c r="U442" s="313"/>
      <c r="V442" s="327"/>
    </row>
    <row r="443" spans="2:22" x14ac:dyDescent="0.2">
      <c r="B443" s="313"/>
      <c r="C443" s="385" t="s">
        <v>420</v>
      </c>
      <c r="D443" s="386">
        <v>14000000</v>
      </c>
      <c r="E443" s="372">
        <v>41</v>
      </c>
      <c r="F443" s="372">
        <v>40</v>
      </c>
      <c r="G443" s="372">
        <v>40</v>
      </c>
      <c r="H443" s="372">
        <v>40</v>
      </c>
      <c r="I443" s="372">
        <v>40</v>
      </c>
      <c r="J443" s="372">
        <v>39</v>
      </c>
      <c r="K443" s="372">
        <v>38</v>
      </c>
      <c r="L443" s="372">
        <v>38</v>
      </c>
      <c r="M443" s="372">
        <v>37</v>
      </c>
      <c r="N443" s="372">
        <v>37</v>
      </c>
      <c r="O443" s="372">
        <v>37</v>
      </c>
      <c r="P443" s="373">
        <v>36</v>
      </c>
      <c r="Q443" s="313"/>
      <c r="R443" s="313"/>
      <c r="S443" s="313"/>
      <c r="T443" s="313"/>
      <c r="U443" s="313"/>
      <c r="V443" s="327"/>
    </row>
    <row r="444" spans="2:22" x14ac:dyDescent="0.2">
      <c r="B444" s="313"/>
      <c r="C444" s="369" t="s">
        <v>420</v>
      </c>
      <c r="D444" s="370">
        <v>16000000</v>
      </c>
      <c r="E444" s="367">
        <v>44</v>
      </c>
      <c r="F444" s="367">
        <v>42</v>
      </c>
      <c r="G444" s="367">
        <v>42</v>
      </c>
      <c r="H444" s="367">
        <v>42</v>
      </c>
      <c r="I444" s="367">
        <v>42</v>
      </c>
      <c r="J444" s="367">
        <v>41</v>
      </c>
      <c r="K444" s="367">
        <v>40</v>
      </c>
      <c r="L444" s="367">
        <v>40</v>
      </c>
      <c r="M444" s="367">
        <v>39</v>
      </c>
      <c r="N444" s="367">
        <v>39</v>
      </c>
      <c r="O444" s="367">
        <v>39</v>
      </c>
      <c r="P444" s="368">
        <v>38</v>
      </c>
      <c r="Q444" s="313"/>
      <c r="R444" s="313"/>
      <c r="S444" s="313"/>
      <c r="T444" s="313"/>
      <c r="U444" s="313"/>
      <c r="V444" s="327"/>
    </row>
    <row r="445" spans="2:22" x14ac:dyDescent="0.2">
      <c r="B445" s="313"/>
      <c r="C445" s="385" t="s">
        <v>420</v>
      </c>
      <c r="D445" s="386">
        <v>18000000</v>
      </c>
      <c r="E445" s="372">
        <v>46</v>
      </c>
      <c r="F445" s="372">
        <v>45</v>
      </c>
      <c r="G445" s="372">
        <v>45</v>
      </c>
      <c r="H445" s="372">
        <v>45</v>
      </c>
      <c r="I445" s="372">
        <v>44</v>
      </c>
      <c r="J445" s="372">
        <v>44</v>
      </c>
      <c r="K445" s="372">
        <v>44</v>
      </c>
      <c r="L445" s="372">
        <v>44</v>
      </c>
      <c r="M445" s="372">
        <v>43</v>
      </c>
      <c r="N445" s="372">
        <v>43</v>
      </c>
      <c r="O445" s="372">
        <v>43</v>
      </c>
      <c r="P445" s="373">
        <v>43</v>
      </c>
      <c r="Q445" s="313"/>
      <c r="R445" s="313"/>
      <c r="S445" s="313"/>
      <c r="T445" s="313"/>
      <c r="U445" s="313"/>
      <c r="V445" s="327"/>
    </row>
    <row r="446" spans="2:22" ht="13.5" thickBot="1" x14ac:dyDescent="0.25">
      <c r="B446" s="313"/>
      <c r="C446" s="377" t="s">
        <v>420</v>
      </c>
      <c r="D446" s="378">
        <v>20000000</v>
      </c>
      <c r="E446" s="382">
        <v>47</v>
      </c>
      <c r="F446" s="382">
        <v>46</v>
      </c>
      <c r="G446" s="382">
        <v>46</v>
      </c>
      <c r="H446" s="382">
        <v>46</v>
      </c>
      <c r="I446" s="382">
        <v>46</v>
      </c>
      <c r="J446" s="382">
        <v>46</v>
      </c>
      <c r="K446" s="382">
        <v>46</v>
      </c>
      <c r="L446" s="382">
        <v>45</v>
      </c>
      <c r="M446" s="382">
        <v>45</v>
      </c>
      <c r="N446" s="382">
        <v>45</v>
      </c>
      <c r="O446" s="382">
        <v>45</v>
      </c>
      <c r="P446" s="379">
        <v>45</v>
      </c>
      <c r="Q446" s="313"/>
      <c r="R446" s="313"/>
      <c r="S446" s="313"/>
      <c r="T446" s="313"/>
      <c r="U446" s="313"/>
      <c r="V446" s="327"/>
    </row>
    <row r="447" spans="2:22" ht="13.5" thickTop="1" x14ac:dyDescent="0.2">
      <c r="B447" s="313"/>
      <c r="C447" s="313"/>
      <c r="D447" s="313"/>
      <c r="E447" s="313"/>
      <c r="F447" s="313"/>
      <c r="G447" s="313"/>
      <c r="H447" s="313"/>
      <c r="I447" s="313"/>
      <c r="J447" s="313"/>
      <c r="K447" s="313"/>
      <c r="L447" s="313"/>
      <c r="M447" s="313"/>
      <c r="N447" s="313"/>
      <c r="O447" s="313"/>
      <c r="P447" s="313"/>
      <c r="Q447" s="313"/>
      <c r="R447" s="313"/>
      <c r="S447" s="313"/>
      <c r="T447" s="313"/>
      <c r="U447" s="313"/>
      <c r="V447" s="327"/>
    </row>
    <row r="448" spans="2:22" x14ac:dyDescent="0.2">
      <c r="B448" s="313"/>
      <c r="C448" s="313"/>
      <c r="D448" s="313"/>
      <c r="E448" s="313"/>
      <c r="F448" s="313"/>
      <c r="G448" s="313"/>
      <c r="H448" s="313"/>
      <c r="I448" s="313"/>
      <c r="J448" s="313"/>
      <c r="K448" s="313"/>
      <c r="L448" s="313"/>
      <c r="M448" s="313"/>
      <c r="N448" s="313"/>
      <c r="O448" s="313"/>
      <c r="P448" s="313"/>
      <c r="Q448" s="313"/>
      <c r="R448" s="313"/>
      <c r="S448" s="313"/>
      <c r="T448" s="313"/>
      <c r="U448" s="313"/>
      <c r="V448" s="327"/>
    </row>
    <row r="449" spans="2:22" ht="6" customHeight="1" x14ac:dyDescent="0.2">
      <c r="B449" s="315"/>
      <c r="C449" s="315"/>
      <c r="D449" s="315"/>
      <c r="E449" s="315"/>
      <c r="F449" s="315"/>
      <c r="G449" s="315"/>
      <c r="H449" s="315"/>
      <c r="I449" s="315"/>
      <c r="J449" s="315"/>
      <c r="K449" s="315"/>
      <c r="L449" s="315"/>
      <c r="M449" s="315"/>
      <c r="N449" s="315"/>
      <c r="O449" s="315"/>
      <c r="P449" s="315"/>
      <c r="Q449" s="315"/>
      <c r="R449" s="315"/>
      <c r="S449" s="315"/>
      <c r="T449" s="315"/>
      <c r="U449" s="315"/>
      <c r="V449" s="327"/>
    </row>
    <row r="450" spans="2:22" ht="19.899999999999999" customHeight="1" x14ac:dyDescent="0.2"/>
    <row r="451" spans="2:22" ht="6" customHeight="1" x14ac:dyDescent="0.2">
      <c r="B451" s="315"/>
      <c r="C451" s="315"/>
      <c r="D451" s="315"/>
      <c r="E451" s="315"/>
      <c r="F451" s="315"/>
      <c r="G451" s="315"/>
      <c r="H451" s="315"/>
      <c r="I451" s="315"/>
      <c r="J451" s="315"/>
      <c r="K451" s="315"/>
      <c r="L451" s="315"/>
      <c r="M451" s="315"/>
      <c r="N451" s="315"/>
      <c r="O451" s="315"/>
      <c r="P451" s="315"/>
      <c r="Q451" s="315"/>
    </row>
    <row r="452" spans="2:22" ht="6" customHeight="1" x14ac:dyDescent="0.2">
      <c r="B452" s="313"/>
      <c r="C452" s="313"/>
      <c r="D452" s="313"/>
      <c r="E452" s="313"/>
      <c r="F452" s="313"/>
      <c r="G452" s="313"/>
      <c r="H452" s="313"/>
      <c r="I452" s="313"/>
      <c r="J452" s="313"/>
      <c r="K452" s="313"/>
      <c r="L452" s="313"/>
      <c r="M452" s="313"/>
      <c r="N452" s="313"/>
      <c r="O452" s="313"/>
      <c r="P452" s="313"/>
      <c r="Q452" s="313"/>
    </row>
    <row r="453" spans="2:22" ht="18.75" x14ac:dyDescent="0.2">
      <c r="B453" s="282">
        <v>1992</v>
      </c>
      <c r="C453" s="313"/>
      <c r="D453" s="342" t="s">
        <v>535</v>
      </c>
      <c r="E453" s="343"/>
      <c r="F453" s="343"/>
      <c r="G453" s="343"/>
      <c r="H453" s="362"/>
      <c r="I453" s="284"/>
      <c r="J453" s="284"/>
      <c r="K453" s="284"/>
      <c r="L453" s="313"/>
      <c r="M453" s="313"/>
      <c r="N453" s="313"/>
      <c r="O453" s="313"/>
      <c r="P453" s="313"/>
      <c r="Q453" s="313"/>
    </row>
    <row r="454" spans="2:22" x14ac:dyDescent="0.2">
      <c r="B454" s="313"/>
      <c r="C454" s="313"/>
      <c r="D454" s="342" t="s">
        <v>411</v>
      </c>
      <c r="E454" s="343"/>
      <c r="F454" s="343"/>
      <c r="G454" s="343"/>
      <c r="H454" s="362"/>
      <c r="I454" s="284"/>
      <c r="J454" s="284"/>
      <c r="K454" s="284"/>
      <c r="L454" s="313"/>
      <c r="M454" s="313"/>
      <c r="N454" s="313"/>
      <c r="O454" s="313"/>
      <c r="P454" s="313"/>
      <c r="Q454" s="313"/>
    </row>
    <row r="455" spans="2:22" ht="15.75" thickBot="1" x14ac:dyDescent="0.3">
      <c r="B455" s="312"/>
      <c r="C455" s="312"/>
      <c r="D455" s="312"/>
      <c r="E455" s="312"/>
      <c r="F455" s="313"/>
      <c r="G455" s="313"/>
      <c r="H455" s="313"/>
      <c r="I455" s="313"/>
      <c r="J455" s="313"/>
      <c r="K455" s="313"/>
      <c r="L455" s="313"/>
      <c r="M455" s="313"/>
      <c r="N455" s="313"/>
      <c r="O455" s="313"/>
      <c r="P455" s="313"/>
      <c r="Q455" s="313"/>
    </row>
    <row r="456" spans="2:22" ht="13.5" thickTop="1" x14ac:dyDescent="0.2">
      <c r="B456" s="313"/>
      <c r="C456" s="785" t="s">
        <v>413</v>
      </c>
      <c r="D456" s="786"/>
      <c r="E456" s="787" t="s">
        <v>414</v>
      </c>
      <c r="F456" s="788"/>
      <c r="G456" s="788"/>
      <c r="H456" s="788"/>
      <c r="I456" s="788"/>
      <c r="J456" s="788"/>
      <c r="K456" s="788"/>
      <c r="L456" s="788"/>
      <c r="M456" s="788"/>
      <c r="N456" s="788"/>
      <c r="O456" s="788"/>
      <c r="P456" s="789"/>
      <c r="Q456" s="313"/>
    </row>
    <row r="457" spans="2:22" ht="13.5" thickBot="1" x14ac:dyDescent="0.25">
      <c r="B457" s="313"/>
      <c r="C457" s="794" t="s">
        <v>415</v>
      </c>
      <c r="D457" s="795"/>
      <c r="E457" s="365">
        <v>0</v>
      </c>
      <c r="F457" s="365">
        <v>1</v>
      </c>
      <c r="G457" s="365">
        <v>2</v>
      </c>
      <c r="H457" s="365">
        <v>3</v>
      </c>
      <c r="I457" s="365">
        <v>4</v>
      </c>
      <c r="J457" s="365">
        <v>5</v>
      </c>
      <c r="K457" s="365">
        <v>6</v>
      </c>
      <c r="L457" s="365">
        <v>7</v>
      </c>
      <c r="M457" s="365">
        <v>8</v>
      </c>
      <c r="N457" s="365">
        <v>9</v>
      </c>
      <c r="O457" s="365">
        <v>10</v>
      </c>
      <c r="P457" s="366" t="s">
        <v>476</v>
      </c>
      <c r="Q457" s="313"/>
    </row>
    <row r="458" spans="2:22" ht="13.5" thickTop="1" x14ac:dyDescent="0.2">
      <c r="B458" s="313"/>
      <c r="C458" s="383" t="s">
        <v>418</v>
      </c>
      <c r="D458" s="384">
        <v>1000000</v>
      </c>
      <c r="E458" s="367">
        <v>0</v>
      </c>
      <c r="F458" s="367">
        <v>0</v>
      </c>
      <c r="G458" s="367">
        <v>0</v>
      </c>
      <c r="H458" s="367">
        <v>0</v>
      </c>
      <c r="I458" s="367">
        <v>0</v>
      </c>
      <c r="J458" s="367">
        <v>0</v>
      </c>
      <c r="K458" s="367">
        <v>0</v>
      </c>
      <c r="L458" s="367">
        <v>0</v>
      </c>
      <c r="M458" s="367">
        <v>0</v>
      </c>
      <c r="N458" s="367">
        <v>0</v>
      </c>
      <c r="O458" s="367">
        <v>0</v>
      </c>
      <c r="P458" s="368">
        <v>0</v>
      </c>
      <c r="Q458" s="313"/>
    </row>
    <row r="459" spans="2:22" x14ac:dyDescent="0.2">
      <c r="B459" s="313"/>
      <c r="C459" s="385" t="s">
        <v>420</v>
      </c>
      <c r="D459" s="386">
        <v>1000000</v>
      </c>
      <c r="E459" s="372">
        <v>2</v>
      </c>
      <c r="F459" s="372">
        <v>0</v>
      </c>
      <c r="G459" s="372">
        <v>0</v>
      </c>
      <c r="H459" s="372">
        <v>0</v>
      </c>
      <c r="I459" s="372">
        <v>0</v>
      </c>
      <c r="J459" s="372">
        <v>0</v>
      </c>
      <c r="K459" s="372">
        <v>0</v>
      </c>
      <c r="L459" s="372">
        <v>0</v>
      </c>
      <c r="M459" s="372">
        <v>0</v>
      </c>
      <c r="N459" s="372">
        <v>0</v>
      </c>
      <c r="O459" s="372">
        <v>0</v>
      </c>
      <c r="P459" s="373">
        <v>0</v>
      </c>
      <c r="Q459" s="313"/>
    </row>
    <row r="460" spans="2:22" x14ac:dyDescent="0.2">
      <c r="B460" s="313"/>
      <c r="C460" s="369" t="s">
        <v>420</v>
      </c>
      <c r="D460" s="370">
        <v>1100000</v>
      </c>
      <c r="E460" s="367">
        <v>3</v>
      </c>
      <c r="F460" s="367">
        <v>1</v>
      </c>
      <c r="G460" s="367">
        <v>1</v>
      </c>
      <c r="H460" s="367">
        <v>0</v>
      </c>
      <c r="I460" s="367">
        <v>0</v>
      </c>
      <c r="J460" s="367">
        <v>0</v>
      </c>
      <c r="K460" s="367">
        <v>0</v>
      </c>
      <c r="L460" s="367">
        <v>0</v>
      </c>
      <c r="M460" s="367">
        <v>0</v>
      </c>
      <c r="N460" s="367">
        <v>0</v>
      </c>
      <c r="O460" s="367">
        <v>0</v>
      </c>
      <c r="P460" s="368">
        <v>0</v>
      </c>
      <c r="Q460" s="313"/>
    </row>
    <row r="461" spans="2:22" x14ac:dyDescent="0.2">
      <c r="B461" s="313"/>
      <c r="C461" s="385" t="s">
        <v>420</v>
      </c>
      <c r="D461" s="386">
        <v>1200000</v>
      </c>
      <c r="E461" s="372">
        <v>6</v>
      </c>
      <c r="F461" s="372">
        <v>4</v>
      </c>
      <c r="G461" s="372">
        <v>3</v>
      </c>
      <c r="H461" s="372">
        <v>1</v>
      </c>
      <c r="I461" s="372">
        <v>0</v>
      </c>
      <c r="J461" s="372">
        <v>0</v>
      </c>
      <c r="K461" s="372">
        <v>0</v>
      </c>
      <c r="L461" s="372">
        <v>0</v>
      </c>
      <c r="M461" s="372">
        <v>0</v>
      </c>
      <c r="N461" s="372">
        <v>0</v>
      </c>
      <c r="O461" s="372">
        <v>0</v>
      </c>
      <c r="P461" s="373">
        <v>0</v>
      </c>
      <c r="Q461" s="313"/>
    </row>
    <row r="462" spans="2:22" x14ac:dyDescent="0.2">
      <c r="B462" s="313"/>
      <c r="C462" s="369" t="s">
        <v>420</v>
      </c>
      <c r="D462" s="370">
        <v>1300000</v>
      </c>
      <c r="E462" s="367">
        <v>7</v>
      </c>
      <c r="F462" s="367">
        <v>6</v>
      </c>
      <c r="G462" s="367">
        <v>4</v>
      </c>
      <c r="H462" s="367">
        <v>3</v>
      </c>
      <c r="I462" s="367">
        <v>1</v>
      </c>
      <c r="J462" s="367">
        <v>1</v>
      </c>
      <c r="K462" s="367">
        <v>1</v>
      </c>
      <c r="L462" s="367">
        <v>0</v>
      </c>
      <c r="M462" s="367">
        <v>0</v>
      </c>
      <c r="N462" s="367">
        <v>0</v>
      </c>
      <c r="O462" s="367">
        <v>0</v>
      </c>
      <c r="P462" s="368">
        <v>0</v>
      </c>
      <c r="Q462" s="313"/>
    </row>
    <row r="463" spans="2:22" x14ac:dyDescent="0.2">
      <c r="B463" s="313"/>
      <c r="C463" s="385" t="s">
        <v>420</v>
      </c>
      <c r="D463" s="386">
        <v>1400000</v>
      </c>
      <c r="E463" s="372">
        <v>8</v>
      </c>
      <c r="F463" s="372">
        <v>7</v>
      </c>
      <c r="G463" s="372">
        <v>5</v>
      </c>
      <c r="H463" s="372">
        <v>3</v>
      </c>
      <c r="I463" s="372">
        <v>3</v>
      </c>
      <c r="J463" s="372">
        <v>2</v>
      </c>
      <c r="K463" s="372">
        <v>1</v>
      </c>
      <c r="L463" s="372">
        <v>1</v>
      </c>
      <c r="M463" s="372">
        <v>0</v>
      </c>
      <c r="N463" s="372">
        <v>0</v>
      </c>
      <c r="O463" s="372">
        <v>0</v>
      </c>
      <c r="P463" s="373">
        <v>0</v>
      </c>
      <c r="Q463" s="313"/>
    </row>
    <row r="464" spans="2:22" x14ac:dyDescent="0.2">
      <c r="B464" s="313"/>
      <c r="C464" s="369" t="s">
        <v>420</v>
      </c>
      <c r="D464" s="370">
        <v>1600000</v>
      </c>
      <c r="E464" s="367">
        <v>10</v>
      </c>
      <c r="F464" s="367">
        <v>9</v>
      </c>
      <c r="G464" s="367">
        <v>7</v>
      </c>
      <c r="H464" s="367">
        <v>6</v>
      </c>
      <c r="I464" s="367">
        <v>5</v>
      </c>
      <c r="J464" s="367">
        <v>4</v>
      </c>
      <c r="K464" s="367">
        <v>3</v>
      </c>
      <c r="L464" s="367">
        <v>1</v>
      </c>
      <c r="M464" s="367">
        <v>1</v>
      </c>
      <c r="N464" s="367">
        <v>0</v>
      </c>
      <c r="O464" s="367">
        <v>0</v>
      </c>
      <c r="P464" s="368">
        <v>0</v>
      </c>
      <c r="Q464" s="313"/>
    </row>
    <row r="465" spans="2:17" x14ac:dyDescent="0.2">
      <c r="B465" s="313"/>
      <c r="C465" s="385" t="s">
        <v>420</v>
      </c>
      <c r="D465" s="386">
        <v>1800000</v>
      </c>
      <c r="E465" s="372">
        <v>12</v>
      </c>
      <c r="F465" s="372">
        <v>11</v>
      </c>
      <c r="G465" s="372">
        <v>10</v>
      </c>
      <c r="H465" s="372">
        <v>9</v>
      </c>
      <c r="I465" s="372">
        <v>8</v>
      </c>
      <c r="J465" s="372">
        <v>6</v>
      </c>
      <c r="K465" s="372">
        <v>5</v>
      </c>
      <c r="L465" s="372">
        <v>4</v>
      </c>
      <c r="M465" s="372">
        <v>3</v>
      </c>
      <c r="N465" s="372">
        <v>1</v>
      </c>
      <c r="O465" s="372">
        <v>0</v>
      </c>
      <c r="P465" s="373">
        <v>0</v>
      </c>
      <c r="Q465" s="313"/>
    </row>
    <row r="466" spans="2:17" x14ac:dyDescent="0.2">
      <c r="B466" s="313"/>
      <c r="C466" s="369" t="s">
        <v>420</v>
      </c>
      <c r="D466" s="370">
        <v>2000000</v>
      </c>
      <c r="E466" s="367">
        <v>14</v>
      </c>
      <c r="F466" s="367">
        <v>13</v>
      </c>
      <c r="G466" s="367">
        <v>12</v>
      </c>
      <c r="H466" s="367">
        <v>11</v>
      </c>
      <c r="I466" s="367">
        <v>10</v>
      </c>
      <c r="J466" s="367">
        <v>8</v>
      </c>
      <c r="K466" s="367">
        <v>7</v>
      </c>
      <c r="L466" s="367">
        <v>6</v>
      </c>
      <c r="M466" s="367">
        <v>5</v>
      </c>
      <c r="N466" s="367">
        <v>4</v>
      </c>
      <c r="O466" s="367">
        <v>3</v>
      </c>
      <c r="P466" s="368">
        <v>1</v>
      </c>
      <c r="Q466" s="313"/>
    </row>
    <row r="467" spans="2:17" x14ac:dyDescent="0.2">
      <c r="B467" s="313"/>
      <c r="C467" s="385" t="s">
        <v>420</v>
      </c>
      <c r="D467" s="386">
        <v>2200000</v>
      </c>
      <c r="E467" s="372">
        <v>15</v>
      </c>
      <c r="F467" s="372">
        <v>14</v>
      </c>
      <c r="G467" s="372">
        <v>13</v>
      </c>
      <c r="H467" s="372">
        <v>12</v>
      </c>
      <c r="I467" s="372">
        <v>11</v>
      </c>
      <c r="J467" s="372">
        <v>10</v>
      </c>
      <c r="K467" s="372">
        <v>8</v>
      </c>
      <c r="L467" s="372">
        <v>7</v>
      </c>
      <c r="M467" s="372">
        <v>7</v>
      </c>
      <c r="N467" s="372">
        <v>6</v>
      </c>
      <c r="O467" s="372">
        <v>5</v>
      </c>
      <c r="P467" s="373">
        <v>3</v>
      </c>
      <c r="Q467" s="313"/>
    </row>
    <row r="468" spans="2:17" x14ac:dyDescent="0.2">
      <c r="B468" s="313"/>
      <c r="C468" s="369" t="s">
        <v>420</v>
      </c>
      <c r="D468" s="370">
        <v>2500000</v>
      </c>
      <c r="E468" s="367">
        <v>17</v>
      </c>
      <c r="F468" s="367">
        <v>15</v>
      </c>
      <c r="G468" s="367">
        <v>15</v>
      </c>
      <c r="H468" s="367">
        <v>14</v>
      </c>
      <c r="I468" s="367">
        <v>13</v>
      </c>
      <c r="J468" s="367">
        <v>12</v>
      </c>
      <c r="K468" s="367">
        <v>11</v>
      </c>
      <c r="L468" s="367">
        <v>9</v>
      </c>
      <c r="M468" s="367">
        <v>9</v>
      </c>
      <c r="N468" s="367">
        <v>8</v>
      </c>
      <c r="O468" s="367">
        <v>7</v>
      </c>
      <c r="P468" s="368">
        <v>5</v>
      </c>
      <c r="Q468" s="313"/>
    </row>
    <row r="469" spans="2:17" x14ac:dyDescent="0.2">
      <c r="B469" s="313"/>
      <c r="C469" s="385" t="s">
        <v>420</v>
      </c>
      <c r="D469" s="386">
        <v>2800000</v>
      </c>
      <c r="E469" s="372">
        <v>18</v>
      </c>
      <c r="F469" s="372">
        <v>17</v>
      </c>
      <c r="G469" s="372">
        <v>16</v>
      </c>
      <c r="H469" s="372">
        <v>15</v>
      </c>
      <c r="I469" s="372">
        <v>14</v>
      </c>
      <c r="J469" s="372">
        <v>13</v>
      </c>
      <c r="K469" s="372">
        <v>13</v>
      </c>
      <c r="L469" s="372">
        <v>12</v>
      </c>
      <c r="M469" s="372">
        <v>10</v>
      </c>
      <c r="N469" s="372">
        <v>10</v>
      </c>
      <c r="O469" s="372">
        <v>9</v>
      </c>
      <c r="P469" s="373">
        <v>7</v>
      </c>
      <c r="Q469" s="313"/>
    </row>
    <row r="470" spans="2:17" x14ac:dyDescent="0.2">
      <c r="B470" s="313"/>
      <c r="C470" s="369" t="s">
        <v>420</v>
      </c>
      <c r="D470" s="370">
        <v>3200000</v>
      </c>
      <c r="E470" s="367">
        <v>19</v>
      </c>
      <c r="F470" s="367">
        <v>18</v>
      </c>
      <c r="G470" s="367">
        <v>17</v>
      </c>
      <c r="H470" s="367">
        <v>17</v>
      </c>
      <c r="I470" s="367">
        <v>16</v>
      </c>
      <c r="J470" s="367">
        <v>15</v>
      </c>
      <c r="K470" s="367">
        <v>14</v>
      </c>
      <c r="L470" s="367">
        <v>14</v>
      </c>
      <c r="M470" s="367">
        <v>13</v>
      </c>
      <c r="N470" s="367">
        <v>11</v>
      </c>
      <c r="O470" s="367">
        <v>10</v>
      </c>
      <c r="P470" s="368">
        <v>9</v>
      </c>
      <c r="Q470" s="313"/>
    </row>
    <row r="471" spans="2:17" x14ac:dyDescent="0.2">
      <c r="B471" s="313"/>
      <c r="C471" s="385" t="s">
        <v>420</v>
      </c>
      <c r="D471" s="386">
        <v>3600000</v>
      </c>
      <c r="E471" s="372">
        <v>20</v>
      </c>
      <c r="F471" s="372">
        <v>19</v>
      </c>
      <c r="G471" s="372">
        <v>19</v>
      </c>
      <c r="H471" s="372">
        <v>18</v>
      </c>
      <c r="I471" s="372">
        <v>17</v>
      </c>
      <c r="J471" s="372">
        <v>17</v>
      </c>
      <c r="K471" s="372">
        <v>16</v>
      </c>
      <c r="L471" s="372">
        <v>15</v>
      </c>
      <c r="M471" s="372">
        <v>15</v>
      </c>
      <c r="N471" s="372">
        <v>14</v>
      </c>
      <c r="O471" s="372">
        <v>12</v>
      </c>
      <c r="P471" s="373">
        <v>11</v>
      </c>
      <c r="Q471" s="313"/>
    </row>
    <row r="472" spans="2:17" x14ac:dyDescent="0.2">
      <c r="B472" s="313"/>
      <c r="C472" s="369" t="s">
        <v>420</v>
      </c>
      <c r="D472" s="370">
        <v>4000000</v>
      </c>
      <c r="E472" s="367">
        <v>21</v>
      </c>
      <c r="F472" s="367">
        <v>20</v>
      </c>
      <c r="G472" s="367">
        <v>20</v>
      </c>
      <c r="H472" s="367">
        <v>20</v>
      </c>
      <c r="I472" s="367">
        <v>19</v>
      </c>
      <c r="J472" s="367">
        <v>19</v>
      </c>
      <c r="K472" s="367">
        <v>18</v>
      </c>
      <c r="L472" s="367">
        <v>17</v>
      </c>
      <c r="M472" s="367">
        <v>16</v>
      </c>
      <c r="N472" s="367">
        <v>15</v>
      </c>
      <c r="O472" s="367">
        <v>12</v>
      </c>
      <c r="P472" s="368">
        <v>11</v>
      </c>
      <c r="Q472" s="313"/>
    </row>
    <row r="473" spans="2:17" x14ac:dyDescent="0.2">
      <c r="B473" s="313"/>
      <c r="C473" s="385" t="s">
        <v>420</v>
      </c>
      <c r="D473" s="386">
        <v>4600000</v>
      </c>
      <c r="E473" s="372">
        <v>23</v>
      </c>
      <c r="F473" s="372">
        <v>22</v>
      </c>
      <c r="G473" s="372">
        <v>22</v>
      </c>
      <c r="H473" s="372">
        <v>21</v>
      </c>
      <c r="I473" s="372">
        <v>21</v>
      </c>
      <c r="J473" s="372">
        <v>20</v>
      </c>
      <c r="K473" s="372">
        <v>19</v>
      </c>
      <c r="L473" s="372">
        <v>18</v>
      </c>
      <c r="M473" s="372">
        <v>18</v>
      </c>
      <c r="N473" s="372">
        <v>17</v>
      </c>
      <c r="O473" s="372">
        <v>16</v>
      </c>
      <c r="P473" s="373">
        <v>14</v>
      </c>
      <c r="Q473" s="313"/>
    </row>
    <row r="474" spans="2:17" x14ac:dyDescent="0.2">
      <c r="B474" s="313"/>
      <c r="C474" s="369" t="s">
        <v>420</v>
      </c>
      <c r="D474" s="370">
        <v>5200000</v>
      </c>
      <c r="E474" s="367">
        <v>25</v>
      </c>
      <c r="F474" s="367">
        <v>24</v>
      </c>
      <c r="G474" s="367">
        <v>24</v>
      </c>
      <c r="H474" s="367">
        <v>23</v>
      </c>
      <c r="I474" s="367">
        <v>23</v>
      </c>
      <c r="J474" s="367">
        <v>22</v>
      </c>
      <c r="K474" s="367">
        <v>21</v>
      </c>
      <c r="L474" s="367">
        <v>20</v>
      </c>
      <c r="M474" s="367">
        <v>19</v>
      </c>
      <c r="N474" s="367">
        <v>18</v>
      </c>
      <c r="O474" s="367">
        <v>17</v>
      </c>
      <c r="P474" s="368">
        <v>16</v>
      </c>
      <c r="Q474" s="313"/>
    </row>
    <row r="475" spans="2:17" x14ac:dyDescent="0.2">
      <c r="B475" s="313"/>
      <c r="C475" s="385" t="s">
        <v>420</v>
      </c>
      <c r="D475" s="386">
        <v>6000000</v>
      </c>
      <c r="E475" s="372">
        <v>26</v>
      </c>
      <c r="F475" s="372">
        <v>25</v>
      </c>
      <c r="G475" s="372">
        <v>25</v>
      </c>
      <c r="H475" s="372">
        <v>24</v>
      </c>
      <c r="I475" s="372">
        <v>24</v>
      </c>
      <c r="J475" s="372">
        <v>24</v>
      </c>
      <c r="K475" s="372">
        <v>23</v>
      </c>
      <c r="L475" s="372">
        <v>22</v>
      </c>
      <c r="M475" s="372">
        <v>22</v>
      </c>
      <c r="N475" s="372">
        <v>21</v>
      </c>
      <c r="O475" s="372">
        <v>20</v>
      </c>
      <c r="P475" s="373">
        <v>19</v>
      </c>
      <c r="Q475" s="313"/>
    </row>
    <row r="476" spans="2:17" x14ac:dyDescent="0.2">
      <c r="B476" s="313"/>
      <c r="C476" s="369" t="s">
        <v>420</v>
      </c>
      <c r="D476" s="370">
        <v>7000000</v>
      </c>
      <c r="E476" s="367">
        <v>28</v>
      </c>
      <c r="F476" s="367">
        <v>27</v>
      </c>
      <c r="G476" s="367">
        <v>27</v>
      </c>
      <c r="H476" s="367">
        <v>26</v>
      </c>
      <c r="I476" s="367">
        <v>25</v>
      </c>
      <c r="J476" s="367">
        <v>25</v>
      </c>
      <c r="K476" s="367">
        <v>25</v>
      </c>
      <c r="L476" s="367">
        <v>25</v>
      </c>
      <c r="M476" s="367">
        <v>24</v>
      </c>
      <c r="N476" s="367">
        <v>24</v>
      </c>
      <c r="O476" s="367">
        <v>23</v>
      </c>
      <c r="P476" s="368">
        <v>22</v>
      </c>
      <c r="Q476" s="313"/>
    </row>
    <row r="477" spans="2:17" x14ac:dyDescent="0.2">
      <c r="B477" s="313"/>
      <c r="C477" s="385" t="s">
        <v>420</v>
      </c>
      <c r="D477" s="386">
        <v>8000000</v>
      </c>
      <c r="E477" s="372">
        <v>31</v>
      </c>
      <c r="F477" s="372">
        <v>30</v>
      </c>
      <c r="G477" s="372">
        <v>30</v>
      </c>
      <c r="H477" s="372">
        <v>29</v>
      </c>
      <c r="I477" s="372">
        <v>28</v>
      </c>
      <c r="J477" s="372">
        <v>28</v>
      </c>
      <c r="K477" s="372">
        <v>28</v>
      </c>
      <c r="L477" s="372">
        <v>27</v>
      </c>
      <c r="M477" s="372">
        <v>26</v>
      </c>
      <c r="N477" s="372">
        <v>25</v>
      </c>
      <c r="O477" s="372">
        <v>24</v>
      </c>
      <c r="P477" s="373">
        <v>23</v>
      </c>
      <c r="Q477" s="313"/>
    </row>
    <row r="478" spans="2:17" x14ac:dyDescent="0.2">
      <c r="B478" s="313"/>
      <c r="C478" s="369" t="s">
        <v>420</v>
      </c>
      <c r="D478" s="370">
        <v>9000000</v>
      </c>
      <c r="E478" s="367">
        <v>33</v>
      </c>
      <c r="F478" s="367">
        <v>32</v>
      </c>
      <c r="G478" s="367">
        <v>32</v>
      </c>
      <c r="H478" s="367">
        <v>31</v>
      </c>
      <c r="I478" s="367">
        <v>31</v>
      </c>
      <c r="J478" s="367">
        <v>30</v>
      </c>
      <c r="K478" s="367">
        <v>30</v>
      </c>
      <c r="L478" s="367">
        <v>29</v>
      </c>
      <c r="M478" s="367">
        <v>28</v>
      </c>
      <c r="N478" s="367">
        <v>27</v>
      </c>
      <c r="O478" s="367">
        <v>26</v>
      </c>
      <c r="P478" s="368">
        <v>25</v>
      </c>
      <c r="Q478" s="313"/>
    </row>
    <row r="479" spans="2:17" x14ac:dyDescent="0.2">
      <c r="B479" s="313"/>
      <c r="C479" s="385" t="s">
        <v>420</v>
      </c>
      <c r="D479" s="386">
        <v>10000000</v>
      </c>
      <c r="E479" s="372">
        <v>35</v>
      </c>
      <c r="F479" s="372">
        <v>34</v>
      </c>
      <c r="G479" s="372">
        <v>34</v>
      </c>
      <c r="H479" s="372">
        <v>34</v>
      </c>
      <c r="I479" s="372">
        <v>33</v>
      </c>
      <c r="J479" s="372">
        <v>33</v>
      </c>
      <c r="K479" s="372">
        <v>32</v>
      </c>
      <c r="L479" s="372">
        <v>32</v>
      </c>
      <c r="M479" s="372">
        <v>32</v>
      </c>
      <c r="N479" s="372">
        <v>32</v>
      </c>
      <c r="O479" s="372">
        <v>32</v>
      </c>
      <c r="P479" s="373">
        <v>31</v>
      </c>
      <c r="Q479" s="313"/>
    </row>
    <row r="480" spans="2:17" x14ac:dyDescent="0.2">
      <c r="B480" s="313"/>
      <c r="C480" s="369" t="s">
        <v>420</v>
      </c>
      <c r="D480" s="370">
        <v>12000000</v>
      </c>
      <c r="E480" s="367">
        <v>38</v>
      </c>
      <c r="F480" s="367">
        <v>37</v>
      </c>
      <c r="G480" s="367">
        <v>37</v>
      </c>
      <c r="H480" s="367">
        <v>37</v>
      </c>
      <c r="I480" s="367">
        <v>37</v>
      </c>
      <c r="J480" s="367">
        <v>36</v>
      </c>
      <c r="K480" s="367">
        <v>36</v>
      </c>
      <c r="L480" s="367">
        <v>36</v>
      </c>
      <c r="M480" s="367">
        <v>35</v>
      </c>
      <c r="N480" s="367">
        <v>35</v>
      </c>
      <c r="O480" s="367">
        <v>35</v>
      </c>
      <c r="P480" s="368">
        <v>34</v>
      </c>
      <c r="Q480" s="313"/>
    </row>
    <row r="481" spans="2:17" x14ac:dyDescent="0.2">
      <c r="B481" s="313"/>
      <c r="C481" s="385" t="s">
        <v>420</v>
      </c>
      <c r="D481" s="386">
        <v>14000000</v>
      </c>
      <c r="E481" s="372">
        <v>41</v>
      </c>
      <c r="F481" s="372">
        <v>40</v>
      </c>
      <c r="G481" s="372">
        <v>40</v>
      </c>
      <c r="H481" s="372">
        <v>40</v>
      </c>
      <c r="I481" s="372">
        <v>40</v>
      </c>
      <c r="J481" s="372">
        <v>39</v>
      </c>
      <c r="K481" s="372">
        <v>38</v>
      </c>
      <c r="L481" s="372">
        <v>38</v>
      </c>
      <c r="M481" s="372">
        <v>37</v>
      </c>
      <c r="N481" s="372">
        <v>37</v>
      </c>
      <c r="O481" s="372">
        <v>37</v>
      </c>
      <c r="P481" s="373">
        <v>36</v>
      </c>
      <c r="Q481" s="313"/>
    </row>
    <row r="482" spans="2:17" x14ac:dyDescent="0.2">
      <c r="B482" s="313"/>
      <c r="C482" s="369" t="s">
        <v>420</v>
      </c>
      <c r="D482" s="370">
        <v>16000000</v>
      </c>
      <c r="E482" s="367">
        <v>44</v>
      </c>
      <c r="F482" s="367">
        <v>42</v>
      </c>
      <c r="G482" s="367">
        <v>42</v>
      </c>
      <c r="H482" s="367">
        <v>42</v>
      </c>
      <c r="I482" s="367">
        <v>42</v>
      </c>
      <c r="J482" s="367">
        <v>41</v>
      </c>
      <c r="K482" s="367">
        <v>40</v>
      </c>
      <c r="L482" s="367">
        <v>40</v>
      </c>
      <c r="M482" s="367">
        <v>39</v>
      </c>
      <c r="N482" s="367">
        <v>39</v>
      </c>
      <c r="O482" s="367">
        <v>39</v>
      </c>
      <c r="P482" s="368">
        <v>38</v>
      </c>
      <c r="Q482" s="313"/>
    </row>
    <row r="483" spans="2:17" x14ac:dyDescent="0.2">
      <c r="B483" s="313"/>
      <c r="C483" s="385" t="s">
        <v>420</v>
      </c>
      <c r="D483" s="386">
        <v>18000000</v>
      </c>
      <c r="E483" s="372">
        <v>46</v>
      </c>
      <c r="F483" s="372">
        <v>45</v>
      </c>
      <c r="G483" s="372">
        <v>45</v>
      </c>
      <c r="H483" s="372">
        <v>45</v>
      </c>
      <c r="I483" s="372">
        <v>44</v>
      </c>
      <c r="J483" s="372">
        <v>44</v>
      </c>
      <c r="K483" s="372">
        <v>44</v>
      </c>
      <c r="L483" s="372">
        <v>44</v>
      </c>
      <c r="M483" s="372">
        <v>43</v>
      </c>
      <c r="N483" s="372">
        <v>43</v>
      </c>
      <c r="O483" s="372">
        <v>43</v>
      </c>
      <c r="P483" s="373">
        <v>43</v>
      </c>
      <c r="Q483" s="313"/>
    </row>
    <row r="484" spans="2:17" ht="13.5" thickBot="1" x14ac:dyDescent="0.25">
      <c r="B484" s="313"/>
      <c r="C484" s="377" t="s">
        <v>420</v>
      </c>
      <c r="D484" s="378">
        <v>20000000</v>
      </c>
      <c r="E484" s="382">
        <v>47</v>
      </c>
      <c r="F484" s="382">
        <v>46</v>
      </c>
      <c r="G484" s="382">
        <v>46</v>
      </c>
      <c r="H484" s="382">
        <v>46</v>
      </c>
      <c r="I484" s="382">
        <v>46</v>
      </c>
      <c r="J484" s="382">
        <v>46</v>
      </c>
      <c r="K484" s="382">
        <v>46</v>
      </c>
      <c r="L484" s="382">
        <v>45</v>
      </c>
      <c r="M484" s="382">
        <v>45</v>
      </c>
      <c r="N484" s="382">
        <v>45</v>
      </c>
      <c r="O484" s="382">
        <v>45</v>
      </c>
      <c r="P484" s="379">
        <v>45</v>
      </c>
      <c r="Q484" s="313"/>
    </row>
    <row r="485" spans="2:17" ht="13.5" thickTop="1" x14ac:dyDescent="0.2">
      <c r="B485" s="313"/>
      <c r="C485" s="313"/>
      <c r="D485" s="313"/>
      <c r="E485" s="313"/>
      <c r="F485" s="313"/>
      <c r="G485" s="313"/>
      <c r="H485" s="313"/>
      <c r="I485" s="313"/>
      <c r="J485" s="313"/>
      <c r="K485" s="313"/>
      <c r="L485" s="313"/>
      <c r="M485" s="313"/>
      <c r="N485" s="313"/>
      <c r="O485" s="313"/>
      <c r="P485" s="313"/>
      <c r="Q485" s="313"/>
    </row>
    <row r="486" spans="2:17" ht="18.75" x14ac:dyDescent="0.2">
      <c r="B486" s="282">
        <v>1992</v>
      </c>
      <c r="C486" s="313"/>
      <c r="D486" s="342" t="s">
        <v>536</v>
      </c>
      <c r="E486" s="343"/>
      <c r="F486" s="343"/>
      <c r="G486" s="343"/>
      <c r="H486" s="362"/>
      <c r="I486" s="284"/>
      <c r="J486" s="284"/>
      <c r="K486" s="284"/>
      <c r="L486" s="313"/>
      <c r="M486" s="313"/>
      <c r="N486" s="313"/>
      <c r="O486" s="313"/>
      <c r="P486" s="313"/>
      <c r="Q486" s="313"/>
    </row>
    <row r="487" spans="2:17" x14ac:dyDescent="0.2">
      <c r="B487" s="313"/>
      <c r="C487" s="313"/>
      <c r="D487" s="342" t="s">
        <v>411</v>
      </c>
      <c r="E487" s="343"/>
      <c r="F487" s="343"/>
      <c r="G487" s="343"/>
      <c r="H487" s="362"/>
      <c r="I487" s="284"/>
      <c r="J487" s="284"/>
      <c r="K487" s="284"/>
      <c r="L487" s="313"/>
      <c r="M487" s="313"/>
      <c r="N487" s="313"/>
      <c r="O487" s="313"/>
      <c r="P487" s="313"/>
      <c r="Q487" s="313"/>
    </row>
    <row r="488" spans="2:17" ht="15.75" thickBot="1" x14ac:dyDescent="0.3">
      <c r="B488" s="312"/>
      <c r="C488" s="312"/>
      <c r="D488" s="312"/>
      <c r="E488" s="312"/>
      <c r="F488" s="313"/>
      <c r="G488" s="313"/>
      <c r="H488" s="313"/>
      <c r="I488" s="313"/>
      <c r="J488" s="313"/>
      <c r="K488" s="313"/>
      <c r="L488" s="313"/>
      <c r="M488" s="313"/>
      <c r="N488" s="313"/>
      <c r="O488" s="313"/>
      <c r="P488" s="313"/>
      <c r="Q488" s="313"/>
    </row>
    <row r="489" spans="2:17" ht="13.5" thickTop="1" x14ac:dyDescent="0.2">
      <c r="B489" s="313"/>
      <c r="C489" s="785" t="s">
        <v>413</v>
      </c>
      <c r="D489" s="786"/>
      <c r="E489" s="787" t="s">
        <v>414</v>
      </c>
      <c r="F489" s="788"/>
      <c r="G489" s="788"/>
      <c r="H489" s="788"/>
      <c r="I489" s="788"/>
      <c r="J489" s="788"/>
      <c r="K489" s="788"/>
      <c r="L489" s="788"/>
      <c r="M489" s="788"/>
      <c r="N489" s="788"/>
      <c r="O489" s="788"/>
      <c r="P489" s="789"/>
      <c r="Q489" s="313"/>
    </row>
    <row r="490" spans="2:17" ht="13.5" thickBot="1" x14ac:dyDescent="0.25">
      <c r="B490" s="313"/>
      <c r="C490" s="794" t="s">
        <v>415</v>
      </c>
      <c r="D490" s="795"/>
      <c r="E490" s="365">
        <v>0</v>
      </c>
      <c r="F490" s="365">
        <v>1</v>
      </c>
      <c r="G490" s="365">
        <v>2</v>
      </c>
      <c r="H490" s="365">
        <v>3</v>
      </c>
      <c r="I490" s="365">
        <v>4</v>
      </c>
      <c r="J490" s="365">
        <v>5</v>
      </c>
      <c r="K490" s="365">
        <v>6</v>
      </c>
      <c r="L490" s="365">
        <v>7</v>
      </c>
      <c r="M490" s="365">
        <v>8</v>
      </c>
      <c r="N490" s="365">
        <v>9</v>
      </c>
      <c r="O490" s="365">
        <v>10</v>
      </c>
      <c r="P490" s="366" t="s">
        <v>476</v>
      </c>
      <c r="Q490" s="313"/>
    </row>
    <row r="491" spans="2:17" ht="13.5" thickTop="1" x14ac:dyDescent="0.2">
      <c r="B491" s="313"/>
      <c r="C491" s="383" t="s">
        <v>418</v>
      </c>
      <c r="D491" s="384">
        <v>1000000</v>
      </c>
      <c r="E491" s="367">
        <v>0</v>
      </c>
      <c r="F491" s="367">
        <v>0</v>
      </c>
      <c r="G491" s="367">
        <v>0</v>
      </c>
      <c r="H491" s="367">
        <v>0</v>
      </c>
      <c r="I491" s="367">
        <v>0</v>
      </c>
      <c r="J491" s="367">
        <v>0</v>
      </c>
      <c r="K491" s="367">
        <v>0</v>
      </c>
      <c r="L491" s="367">
        <v>0</v>
      </c>
      <c r="M491" s="367">
        <v>0</v>
      </c>
      <c r="N491" s="367">
        <v>0</v>
      </c>
      <c r="O491" s="367">
        <v>0</v>
      </c>
      <c r="P491" s="368">
        <v>0</v>
      </c>
      <c r="Q491" s="313"/>
    </row>
    <row r="492" spans="2:17" x14ac:dyDescent="0.2">
      <c r="B492" s="313"/>
      <c r="C492" s="385" t="s">
        <v>420</v>
      </c>
      <c r="D492" s="386">
        <v>1000000</v>
      </c>
      <c r="E492" s="372">
        <v>2</v>
      </c>
      <c r="F492" s="372">
        <v>0</v>
      </c>
      <c r="G492" s="372">
        <v>0</v>
      </c>
      <c r="H492" s="372">
        <v>0</v>
      </c>
      <c r="I492" s="372">
        <v>0</v>
      </c>
      <c r="J492" s="372">
        <v>0</v>
      </c>
      <c r="K492" s="372">
        <v>0</v>
      </c>
      <c r="L492" s="372">
        <v>0</v>
      </c>
      <c r="M492" s="372">
        <v>0</v>
      </c>
      <c r="N492" s="372">
        <v>0</v>
      </c>
      <c r="O492" s="372">
        <v>0</v>
      </c>
      <c r="P492" s="373">
        <v>0</v>
      </c>
      <c r="Q492" s="313"/>
    </row>
    <row r="493" spans="2:17" x14ac:dyDescent="0.2">
      <c r="B493" s="313"/>
      <c r="C493" s="369" t="s">
        <v>420</v>
      </c>
      <c r="D493" s="370">
        <v>1100000</v>
      </c>
      <c r="E493" s="367">
        <v>3</v>
      </c>
      <c r="F493" s="367">
        <v>1</v>
      </c>
      <c r="G493" s="367">
        <v>1</v>
      </c>
      <c r="H493" s="367">
        <v>0</v>
      </c>
      <c r="I493" s="367">
        <v>0</v>
      </c>
      <c r="J493" s="367">
        <v>0</v>
      </c>
      <c r="K493" s="367">
        <v>0</v>
      </c>
      <c r="L493" s="367">
        <v>0</v>
      </c>
      <c r="M493" s="367">
        <v>0</v>
      </c>
      <c r="N493" s="367">
        <v>0</v>
      </c>
      <c r="O493" s="367">
        <v>0</v>
      </c>
      <c r="P493" s="368">
        <v>0</v>
      </c>
      <c r="Q493" s="313"/>
    </row>
    <row r="494" spans="2:17" x14ac:dyDescent="0.2">
      <c r="B494" s="313"/>
      <c r="C494" s="385" t="s">
        <v>420</v>
      </c>
      <c r="D494" s="386">
        <v>1200000</v>
      </c>
      <c r="E494" s="372">
        <v>6</v>
      </c>
      <c r="F494" s="372">
        <v>4</v>
      </c>
      <c r="G494" s="372">
        <v>3</v>
      </c>
      <c r="H494" s="372">
        <v>1</v>
      </c>
      <c r="I494" s="372">
        <v>0</v>
      </c>
      <c r="J494" s="372">
        <v>0</v>
      </c>
      <c r="K494" s="372">
        <v>0</v>
      </c>
      <c r="L494" s="372">
        <v>0</v>
      </c>
      <c r="M494" s="372">
        <v>0</v>
      </c>
      <c r="N494" s="372">
        <v>0</v>
      </c>
      <c r="O494" s="372">
        <v>0</v>
      </c>
      <c r="P494" s="373">
        <v>0</v>
      </c>
      <c r="Q494" s="313"/>
    </row>
    <row r="495" spans="2:17" x14ac:dyDescent="0.2">
      <c r="B495" s="313"/>
      <c r="C495" s="369" t="s">
        <v>420</v>
      </c>
      <c r="D495" s="370">
        <v>1300000</v>
      </c>
      <c r="E495" s="367">
        <v>7</v>
      </c>
      <c r="F495" s="367">
        <v>6</v>
      </c>
      <c r="G495" s="367">
        <v>4</v>
      </c>
      <c r="H495" s="367">
        <v>3</v>
      </c>
      <c r="I495" s="367">
        <v>1</v>
      </c>
      <c r="J495" s="367">
        <v>1</v>
      </c>
      <c r="K495" s="367">
        <v>1</v>
      </c>
      <c r="L495" s="367">
        <v>0</v>
      </c>
      <c r="M495" s="367">
        <v>0</v>
      </c>
      <c r="N495" s="367">
        <v>0</v>
      </c>
      <c r="O495" s="367">
        <v>0</v>
      </c>
      <c r="P495" s="368">
        <v>0</v>
      </c>
      <c r="Q495" s="313"/>
    </row>
    <row r="496" spans="2:17" x14ac:dyDescent="0.2">
      <c r="B496" s="313"/>
      <c r="C496" s="385" t="s">
        <v>420</v>
      </c>
      <c r="D496" s="386">
        <v>1400000</v>
      </c>
      <c r="E496" s="372">
        <v>8</v>
      </c>
      <c r="F496" s="372">
        <v>7</v>
      </c>
      <c r="G496" s="372">
        <v>5</v>
      </c>
      <c r="H496" s="372">
        <v>3</v>
      </c>
      <c r="I496" s="372">
        <v>3</v>
      </c>
      <c r="J496" s="372">
        <v>2</v>
      </c>
      <c r="K496" s="372">
        <v>1</v>
      </c>
      <c r="L496" s="372">
        <v>1</v>
      </c>
      <c r="M496" s="372">
        <v>0</v>
      </c>
      <c r="N496" s="372">
        <v>0</v>
      </c>
      <c r="O496" s="372">
        <v>0</v>
      </c>
      <c r="P496" s="373">
        <v>0</v>
      </c>
      <c r="Q496" s="313"/>
    </row>
    <row r="497" spans="2:17" x14ac:dyDescent="0.2">
      <c r="B497" s="313"/>
      <c r="C497" s="369" t="s">
        <v>420</v>
      </c>
      <c r="D497" s="370">
        <v>1600000</v>
      </c>
      <c r="E497" s="367">
        <v>10</v>
      </c>
      <c r="F497" s="367">
        <v>9</v>
      </c>
      <c r="G497" s="367">
        <v>7</v>
      </c>
      <c r="H497" s="367">
        <v>6</v>
      </c>
      <c r="I497" s="367">
        <v>5</v>
      </c>
      <c r="J497" s="367">
        <v>4</v>
      </c>
      <c r="K497" s="367">
        <v>3</v>
      </c>
      <c r="L497" s="367">
        <v>1</v>
      </c>
      <c r="M497" s="367">
        <v>1</v>
      </c>
      <c r="N497" s="367">
        <v>0</v>
      </c>
      <c r="O497" s="367">
        <v>0</v>
      </c>
      <c r="P497" s="368">
        <v>0</v>
      </c>
      <c r="Q497" s="313"/>
    </row>
    <row r="498" spans="2:17" x14ac:dyDescent="0.2">
      <c r="B498" s="313"/>
      <c r="C498" s="385" t="s">
        <v>420</v>
      </c>
      <c r="D498" s="386">
        <v>1800000</v>
      </c>
      <c r="E498" s="372">
        <v>12</v>
      </c>
      <c r="F498" s="372">
        <v>11</v>
      </c>
      <c r="G498" s="372">
        <v>10</v>
      </c>
      <c r="H498" s="372">
        <v>9</v>
      </c>
      <c r="I498" s="372">
        <v>8</v>
      </c>
      <c r="J498" s="372">
        <v>6</v>
      </c>
      <c r="K498" s="372">
        <v>5</v>
      </c>
      <c r="L498" s="372">
        <v>4</v>
      </c>
      <c r="M498" s="372">
        <v>3</v>
      </c>
      <c r="N498" s="372">
        <v>1</v>
      </c>
      <c r="O498" s="372">
        <v>0</v>
      </c>
      <c r="P498" s="373">
        <v>0</v>
      </c>
      <c r="Q498" s="313"/>
    </row>
    <row r="499" spans="2:17" x14ac:dyDescent="0.2">
      <c r="B499" s="313"/>
      <c r="C499" s="369" t="s">
        <v>420</v>
      </c>
      <c r="D499" s="370">
        <v>2000000</v>
      </c>
      <c r="E499" s="367">
        <v>13</v>
      </c>
      <c r="F499" s="367">
        <v>12</v>
      </c>
      <c r="G499" s="367">
        <v>11</v>
      </c>
      <c r="H499" s="367">
        <v>10</v>
      </c>
      <c r="I499" s="367">
        <v>9</v>
      </c>
      <c r="J499" s="367">
        <v>8</v>
      </c>
      <c r="K499" s="367">
        <v>7</v>
      </c>
      <c r="L499" s="367">
        <v>6</v>
      </c>
      <c r="M499" s="367">
        <v>5</v>
      </c>
      <c r="N499" s="367">
        <v>4</v>
      </c>
      <c r="O499" s="367">
        <v>3</v>
      </c>
      <c r="P499" s="368">
        <v>1</v>
      </c>
      <c r="Q499" s="313"/>
    </row>
    <row r="500" spans="2:17" x14ac:dyDescent="0.2">
      <c r="B500" s="313"/>
      <c r="C500" s="385" t="s">
        <v>420</v>
      </c>
      <c r="D500" s="386">
        <v>2200000</v>
      </c>
      <c r="E500" s="372">
        <v>14</v>
      </c>
      <c r="F500" s="372">
        <v>13</v>
      </c>
      <c r="G500" s="372">
        <v>12</v>
      </c>
      <c r="H500" s="372">
        <v>11</v>
      </c>
      <c r="I500" s="372">
        <v>10</v>
      </c>
      <c r="J500" s="372">
        <v>9</v>
      </c>
      <c r="K500" s="372">
        <v>8</v>
      </c>
      <c r="L500" s="372">
        <v>7</v>
      </c>
      <c r="M500" s="372">
        <v>7</v>
      </c>
      <c r="N500" s="372">
        <v>6</v>
      </c>
      <c r="O500" s="372">
        <v>5</v>
      </c>
      <c r="P500" s="373">
        <v>3</v>
      </c>
      <c r="Q500" s="313"/>
    </row>
    <row r="501" spans="2:17" x14ac:dyDescent="0.2">
      <c r="B501" s="313"/>
      <c r="C501" s="369" t="s">
        <v>420</v>
      </c>
      <c r="D501" s="370">
        <v>2500000</v>
      </c>
      <c r="E501" s="367">
        <v>16</v>
      </c>
      <c r="F501" s="367">
        <v>14</v>
      </c>
      <c r="G501" s="367">
        <v>14</v>
      </c>
      <c r="H501" s="367">
        <v>13</v>
      </c>
      <c r="I501" s="367">
        <v>12</v>
      </c>
      <c r="J501" s="367">
        <v>11</v>
      </c>
      <c r="K501" s="367">
        <v>10</v>
      </c>
      <c r="L501" s="367">
        <v>9</v>
      </c>
      <c r="M501" s="367">
        <v>9</v>
      </c>
      <c r="N501" s="367">
        <v>8</v>
      </c>
      <c r="O501" s="367">
        <v>7</v>
      </c>
      <c r="P501" s="368">
        <v>5</v>
      </c>
      <c r="Q501" s="313"/>
    </row>
    <row r="502" spans="2:17" x14ac:dyDescent="0.2">
      <c r="B502" s="313"/>
      <c r="C502" s="385" t="s">
        <v>420</v>
      </c>
      <c r="D502" s="386">
        <v>2800000</v>
      </c>
      <c r="E502" s="372">
        <v>17</v>
      </c>
      <c r="F502" s="372">
        <v>16</v>
      </c>
      <c r="G502" s="372">
        <v>15</v>
      </c>
      <c r="H502" s="372">
        <v>14</v>
      </c>
      <c r="I502" s="372">
        <v>13</v>
      </c>
      <c r="J502" s="372">
        <v>12</v>
      </c>
      <c r="K502" s="372">
        <v>12</v>
      </c>
      <c r="L502" s="372">
        <v>11</v>
      </c>
      <c r="M502" s="372">
        <v>10</v>
      </c>
      <c r="N502" s="372">
        <v>10</v>
      </c>
      <c r="O502" s="372">
        <v>9</v>
      </c>
      <c r="P502" s="373">
        <v>7</v>
      </c>
      <c r="Q502" s="313"/>
    </row>
    <row r="503" spans="2:17" x14ac:dyDescent="0.2">
      <c r="B503" s="313"/>
      <c r="C503" s="369" t="s">
        <v>420</v>
      </c>
      <c r="D503" s="370">
        <v>3200000</v>
      </c>
      <c r="E503" s="367">
        <v>18</v>
      </c>
      <c r="F503" s="367">
        <v>17</v>
      </c>
      <c r="G503" s="367">
        <v>16</v>
      </c>
      <c r="H503" s="367">
        <v>16</v>
      </c>
      <c r="I503" s="367">
        <v>15</v>
      </c>
      <c r="J503" s="367">
        <v>14</v>
      </c>
      <c r="K503" s="367">
        <v>13</v>
      </c>
      <c r="L503" s="367">
        <v>13</v>
      </c>
      <c r="M503" s="367">
        <v>12</v>
      </c>
      <c r="N503" s="367">
        <v>11</v>
      </c>
      <c r="O503" s="367">
        <v>10</v>
      </c>
      <c r="P503" s="368">
        <v>9</v>
      </c>
      <c r="Q503" s="313"/>
    </row>
    <row r="504" spans="2:17" x14ac:dyDescent="0.2">
      <c r="B504" s="313"/>
      <c r="C504" s="385" t="s">
        <v>420</v>
      </c>
      <c r="D504" s="386">
        <v>3600000</v>
      </c>
      <c r="E504" s="372">
        <v>19</v>
      </c>
      <c r="F504" s="372">
        <v>18</v>
      </c>
      <c r="G504" s="372">
        <v>18</v>
      </c>
      <c r="H504" s="372">
        <v>17</v>
      </c>
      <c r="I504" s="372">
        <v>16</v>
      </c>
      <c r="J504" s="372">
        <v>16</v>
      </c>
      <c r="K504" s="372">
        <v>15</v>
      </c>
      <c r="L504" s="372">
        <v>14</v>
      </c>
      <c r="M504" s="372">
        <v>14</v>
      </c>
      <c r="N504" s="372">
        <v>13</v>
      </c>
      <c r="O504" s="372">
        <v>12</v>
      </c>
      <c r="P504" s="373">
        <v>11</v>
      </c>
      <c r="Q504" s="313"/>
    </row>
    <row r="505" spans="2:17" x14ac:dyDescent="0.2">
      <c r="B505" s="313"/>
      <c r="C505" s="369" t="s">
        <v>420</v>
      </c>
      <c r="D505" s="370">
        <v>4000000</v>
      </c>
      <c r="E505" s="367">
        <v>20</v>
      </c>
      <c r="F505" s="367">
        <v>19</v>
      </c>
      <c r="G505" s="367">
        <v>19</v>
      </c>
      <c r="H505" s="367">
        <v>19</v>
      </c>
      <c r="I505" s="367">
        <v>18</v>
      </c>
      <c r="J505" s="367">
        <v>18</v>
      </c>
      <c r="K505" s="367">
        <v>17</v>
      </c>
      <c r="L505" s="367">
        <v>16</v>
      </c>
      <c r="M505" s="367">
        <v>15</v>
      </c>
      <c r="N505" s="367">
        <v>14</v>
      </c>
      <c r="O505" s="367">
        <v>12</v>
      </c>
      <c r="P505" s="368">
        <v>11</v>
      </c>
      <c r="Q505" s="313"/>
    </row>
    <row r="506" spans="2:17" x14ac:dyDescent="0.2">
      <c r="B506" s="313"/>
      <c r="C506" s="385" t="s">
        <v>420</v>
      </c>
      <c r="D506" s="386">
        <v>4600000</v>
      </c>
      <c r="E506" s="372">
        <v>21</v>
      </c>
      <c r="F506" s="372">
        <v>21</v>
      </c>
      <c r="G506" s="372">
        <v>21</v>
      </c>
      <c r="H506" s="372">
        <v>20</v>
      </c>
      <c r="I506" s="372">
        <v>20</v>
      </c>
      <c r="J506" s="372">
        <v>19</v>
      </c>
      <c r="K506" s="372">
        <v>18</v>
      </c>
      <c r="L506" s="372">
        <v>17</v>
      </c>
      <c r="M506" s="372">
        <v>17</v>
      </c>
      <c r="N506" s="372">
        <v>16</v>
      </c>
      <c r="O506" s="372">
        <v>15</v>
      </c>
      <c r="P506" s="373">
        <v>14</v>
      </c>
      <c r="Q506" s="313"/>
    </row>
    <row r="507" spans="2:17" x14ac:dyDescent="0.2">
      <c r="B507" s="313"/>
      <c r="C507" s="369" t="s">
        <v>420</v>
      </c>
      <c r="D507" s="370">
        <v>5200000</v>
      </c>
      <c r="E507" s="367">
        <v>23</v>
      </c>
      <c r="F507" s="367">
        <v>23</v>
      </c>
      <c r="G507" s="367">
        <v>23</v>
      </c>
      <c r="H507" s="367">
        <v>22</v>
      </c>
      <c r="I507" s="367">
        <v>22</v>
      </c>
      <c r="J507" s="367">
        <v>21</v>
      </c>
      <c r="K507" s="367">
        <v>20</v>
      </c>
      <c r="L507" s="367">
        <v>19</v>
      </c>
      <c r="M507" s="367">
        <v>18</v>
      </c>
      <c r="N507" s="367">
        <v>17</v>
      </c>
      <c r="O507" s="367">
        <v>16</v>
      </c>
      <c r="P507" s="368">
        <v>15</v>
      </c>
      <c r="Q507" s="313"/>
    </row>
    <row r="508" spans="2:17" x14ac:dyDescent="0.2">
      <c r="B508" s="313"/>
      <c r="C508" s="385" t="s">
        <v>420</v>
      </c>
      <c r="D508" s="386">
        <v>6000000</v>
      </c>
      <c r="E508" s="372">
        <v>24</v>
      </c>
      <c r="F508" s="372">
        <v>24</v>
      </c>
      <c r="G508" s="372">
        <v>24</v>
      </c>
      <c r="H508" s="372">
        <v>23</v>
      </c>
      <c r="I508" s="372">
        <v>23</v>
      </c>
      <c r="J508" s="372">
        <v>23</v>
      </c>
      <c r="K508" s="372">
        <v>22</v>
      </c>
      <c r="L508" s="372">
        <v>21</v>
      </c>
      <c r="M508" s="372">
        <v>21</v>
      </c>
      <c r="N508" s="372">
        <v>20</v>
      </c>
      <c r="O508" s="372">
        <v>19</v>
      </c>
      <c r="P508" s="373">
        <v>18</v>
      </c>
      <c r="Q508" s="313"/>
    </row>
    <row r="509" spans="2:17" x14ac:dyDescent="0.2">
      <c r="B509" s="313"/>
      <c r="C509" s="369" t="s">
        <v>420</v>
      </c>
      <c r="D509" s="370">
        <v>7000000</v>
      </c>
      <c r="E509" s="367">
        <v>26</v>
      </c>
      <c r="F509" s="367">
        <v>26</v>
      </c>
      <c r="G509" s="367">
        <v>26</v>
      </c>
      <c r="H509" s="367">
        <v>25</v>
      </c>
      <c r="I509" s="367">
        <v>24</v>
      </c>
      <c r="J509" s="367">
        <v>24</v>
      </c>
      <c r="K509" s="367">
        <v>24</v>
      </c>
      <c r="L509" s="367">
        <v>24</v>
      </c>
      <c r="M509" s="367">
        <v>23</v>
      </c>
      <c r="N509" s="367">
        <v>23</v>
      </c>
      <c r="O509" s="367">
        <v>22</v>
      </c>
      <c r="P509" s="368">
        <v>21</v>
      </c>
      <c r="Q509" s="313"/>
    </row>
    <row r="510" spans="2:17" x14ac:dyDescent="0.2">
      <c r="B510" s="313"/>
      <c r="C510" s="385" t="s">
        <v>420</v>
      </c>
      <c r="D510" s="386">
        <v>8000000</v>
      </c>
      <c r="E510" s="372">
        <v>28</v>
      </c>
      <c r="F510" s="372">
        <v>28</v>
      </c>
      <c r="G510" s="372">
        <v>28</v>
      </c>
      <c r="H510" s="372">
        <v>27</v>
      </c>
      <c r="I510" s="372">
        <v>27</v>
      </c>
      <c r="J510" s="372">
        <v>26</v>
      </c>
      <c r="K510" s="372">
        <v>26</v>
      </c>
      <c r="L510" s="372">
        <v>25</v>
      </c>
      <c r="M510" s="372">
        <v>24</v>
      </c>
      <c r="N510" s="372">
        <v>22</v>
      </c>
      <c r="O510" s="372">
        <v>22</v>
      </c>
      <c r="P510" s="373">
        <v>21</v>
      </c>
      <c r="Q510" s="313"/>
    </row>
    <row r="511" spans="2:17" x14ac:dyDescent="0.2">
      <c r="B511" s="313"/>
      <c r="C511" s="369" t="s">
        <v>420</v>
      </c>
      <c r="D511" s="370">
        <v>9000000</v>
      </c>
      <c r="E511" s="367">
        <v>30</v>
      </c>
      <c r="F511" s="367">
        <v>30</v>
      </c>
      <c r="G511" s="367">
        <v>30</v>
      </c>
      <c r="H511" s="367">
        <v>29</v>
      </c>
      <c r="I511" s="367">
        <v>29</v>
      </c>
      <c r="J511" s="367">
        <v>28</v>
      </c>
      <c r="K511" s="367">
        <v>28</v>
      </c>
      <c r="L511" s="367">
        <v>27</v>
      </c>
      <c r="M511" s="367">
        <v>26</v>
      </c>
      <c r="N511" s="367">
        <v>25</v>
      </c>
      <c r="O511" s="367">
        <v>24</v>
      </c>
      <c r="P511" s="368">
        <v>23</v>
      </c>
      <c r="Q511" s="313"/>
    </row>
    <row r="512" spans="2:17" x14ac:dyDescent="0.2">
      <c r="B512" s="313"/>
      <c r="C512" s="385" t="s">
        <v>420</v>
      </c>
      <c r="D512" s="386">
        <v>10000000</v>
      </c>
      <c r="E512" s="372">
        <v>32</v>
      </c>
      <c r="F512" s="372">
        <v>32</v>
      </c>
      <c r="G512" s="372">
        <v>32</v>
      </c>
      <c r="H512" s="372">
        <v>32</v>
      </c>
      <c r="I512" s="372">
        <v>31</v>
      </c>
      <c r="J512" s="372">
        <v>31</v>
      </c>
      <c r="K512" s="372">
        <v>30</v>
      </c>
      <c r="L512" s="372">
        <v>30</v>
      </c>
      <c r="M512" s="372">
        <v>30</v>
      </c>
      <c r="N512" s="372">
        <v>30</v>
      </c>
      <c r="O512" s="372">
        <v>30</v>
      </c>
      <c r="P512" s="373">
        <v>29</v>
      </c>
      <c r="Q512" s="313"/>
    </row>
    <row r="513" spans="2:17" x14ac:dyDescent="0.2">
      <c r="B513" s="313"/>
      <c r="C513" s="369" t="s">
        <v>420</v>
      </c>
      <c r="D513" s="370">
        <v>12000000</v>
      </c>
      <c r="E513" s="367">
        <v>35</v>
      </c>
      <c r="F513" s="367">
        <v>35</v>
      </c>
      <c r="G513" s="367">
        <v>35</v>
      </c>
      <c r="H513" s="367">
        <v>35</v>
      </c>
      <c r="I513" s="367">
        <v>35</v>
      </c>
      <c r="J513" s="367">
        <v>34</v>
      </c>
      <c r="K513" s="367">
        <v>34</v>
      </c>
      <c r="L513" s="367">
        <v>34</v>
      </c>
      <c r="M513" s="367">
        <v>33</v>
      </c>
      <c r="N513" s="367">
        <v>33</v>
      </c>
      <c r="O513" s="367">
        <v>33</v>
      </c>
      <c r="P513" s="368">
        <v>32</v>
      </c>
      <c r="Q513" s="313"/>
    </row>
    <row r="514" spans="2:17" x14ac:dyDescent="0.2">
      <c r="B514" s="313"/>
      <c r="C514" s="385" t="s">
        <v>420</v>
      </c>
      <c r="D514" s="386">
        <v>14000000</v>
      </c>
      <c r="E514" s="372">
        <v>38</v>
      </c>
      <c r="F514" s="372">
        <v>38</v>
      </c>
      <c r="G514" s="372">
        <v>38</v>
      </c>
      <c r="H514" s="372">
        <v>38</v>
      </c>
      <c r="I514" s="372">
        <v>38</v>
      </c>
      <c r="J514" s="372">
        <v>37</v>
      </c>
      <c r="K514" s="372">
        <v>36</v>
      </c>
      <c r="L514" s="372">
        <v>36</v>
      </c>
      <c r="M514" s="372">
        <v>35</v>
      </c>
      <c r="N514" s="372">
        <v>35</v>
      </c>
      <c r="O514" s="372">
        <v>35</v>
      </c>
      <c r="P514" s="373">
        <v>34</v>
      </c>
      <c r="Q514" s="313"/>
    </row>
    <row r="515" spans="2:17" x14ac:dyDescent="0.2">
      <c r="B515" s="313"/>
      <c r="C515" s="369" t="s">
        <v>420</v>
      </c>
      <c r="D515" s="370">
        <v>16000000</v>
      </c>
      <c r="E515" s="367">
        <v>40</v>
      </c>
      <c r="F515" s="367">
        <v>39</v>
      </c>
      <c r="G515" s="367">
        <v>39</v>
      </c>
      <c r="H515" s="367">
        <v>39</v>
      </c>
      <c r="I515" s="367">
        <v>39</v>
      </c>
      <c r="J515" s="367">
        <v>38</v>
      </c>
      <c r="K515" s="367">
        <v>37</v>
      </c>
      <c r="L515" s="367">
        <v>37</v>
      </c>
      <c r="M515" s="367">
        <v>36</v>
      </c>
      <c r="N515" s="367">
        <v>36</v>
      </c>
      <c r="O515" s="367">
        <v>36</v>
      </c>
      <c r="P515" s="368">
        <v>35</v>
      </c>
      <c r="Q515" s="313"/>
    </row>
    <row r="516" spans="2:17" x14ac:dyDescent="0.2">
      <c r="B516" s="313"/>
      <c r="C516" s="385" t="s">
        <v>420</v>
      </c>
      <c r="D516" s="386">
        <v>18000000</v>
      </c>
      <c r="E516" s="372">
        <v>42</v>
      </c>
      <c r="F516" s="372">
        <v>42</v>
      </c>
      <c r="G516" s="372">
        <v>42</v>
      </c>
      <c r="H516" s="372">
        <v>42</v>
      </c>
      <c r="I516" s="372">
        <v>41</v>
      </c>
      <c r="J516" s="372">
        <v>41</v>
      </c>
      <c r="K516" s="372">
        <v>41</v>
      </c>
      <c r="L516" s="372">
        <v>41</v>
      </c>
      <c r="M516" s="372">
        <v>40</v>
      </c>
      <c r="N516" s="372">
        <v>40</v>
      </c>
      <c r="O516" s="372">
        <v>40</v>
      </c>
      <c r="P516" s="373">
        <v>40</v>
      </c>
      <c r="Q516" s="313"/>
    </row>
    <row r="517" spans="2:17" ht="13.5" thickBot="1" x14ac:dyDescent="0.25">
      <c r="B517" s="313"/>
      <c r="C517" s="377" t="s">
        <v>420</v>
      </c>
      <c r="D517" s="378">
        <v>20000000</v>
      </c>
      <c r="E517" s="382">
        <v>43</v>
      </c>
      <c r="F517" s="382">
        <v>43</v>
      </c>
      <c r="G517" s="382">
        <v>43</v>
      </c>
      <c r="H517" s="382">
        <v>43</v>
      </c>
      <c r="I517" s="382">
        <v>43</v>
      </c>
      <c r="J517" s="382">
        <v>43</v>
      </c>
      <c r="K517" s="382">
        <v>43</v>
      </c>
      <c r="L517" s="382">
        <v>42</v>
      </c>
      <c r="M517" s="382">
        <v>42</v>
      </c>
      <c r="N517" s="382">
        <v>42</v>
      </c>
      <c r="O517" s="382">
        <v>42</v>
      </c>
      <c r="P517" s="379">
        <v>42</v>
      </c>
      <c r="Q517" s="313"/>
    </row>
    <row r="518" spans="2:17" ht="13.5" thickTop="1" x14ac:dyDescent="0.2">
      <c r="B518" s="313"/>
      <c r="C518" s="313"/>
      <c r="D518" s="313"/>
      <c r="E518" s="313"/>
      <c r="F518" s="313"/>
      <c r="G518" s="313"/>
      <c r="H518" s="313"/>
      <c r="I518" s="313"/>
      <c r="J518" s="313"/>
      <c r="K518" s="313"/>
      <c r="L518" s="313"/>
      <c r="M518" s="313"/>
      <c r="N518" s="313"/>
      <c r="O518" s="313"/>
      <c r="P518" s="313"/>
      <c r="Q518" s="313"/>
    </row>
    <row r="519" spans="2:17" ht="15.6" customHeight="1" x14ac:dyDescent="0.2">
      <c r="B519" s="313"/>
      <c r="C519" s="313"/>
      <c r="D519" s="313"/>
      <c r="E519" s="313"/>
      <c r="F519" s="313"/>
      <c r="G519" s="313"/>
      <c r="H519" s="313"/>
      <c r="I519" s="313"/>
      <c r="J519" s="313"/>
      <c r="K519" s="313"/>
      <c r="L519" s="313"/>
      <c r="M519" s="313"/>
      <c r="N519" s="313"/>
      <c r="O519" s="313"/>
      <c r="P519" s="313"/>
      <c r="Q519" s="313"/>
    </row>
    <row r="520" spans="2:17" ht="6" customHeight="1" x14ac:dyDescent="0.2">
      <c r="B520" s="315"/>
      <c r="C520" s="315"/>
      <c r="D520" s="315"/>
      <c r="E520" s="315"/>
      <c r="F520" s="315"/>
      <c r="G520" s="315"/>
      <c r="H520" s="315"/>
      <c r="I520" s="315"/>
      <c r="J520" s="315"/>
      <c r="K520" s="315"/>
      <c r="L520" s="315"/>
      <c r="M520" s="315"/>
      <c r="N520" s="315"/>
      <c r="O520" s="315"/>
      <c r="P520" s="315"/>
      <c r="Q520" s="315"/>
    </row>
  </sheetData>
  <mergeCells count="147">
    <mergeCell ref="C489:D489"/>
    <mergeCell ref="E489:P489"/>
    <mergeCell ref="C490:D490"/>
    <mergeCell ref="T418:T419"/>
    <mergeCell ref="C419:D419"/>
    <mergeCell ref="R419:S419"/>
    <mergeCell ref="C456:D456"/>
    <mergeCell ref="E456:P456"/>
    <mergeCell ref="C457:D457"/>
    <mergeCell ref="C406:D406"/>
    <mergeCell ref="C407:D407"/>
    <mergeCell ref="C408:D408"/>
    <mergeCell ref="C418:D418"/>
    <mergeCell ref="E418:P418"/>
    <mergeCell ref="R418:S418"/>
    <mergeCell ref="C400:D400"/>
    <mergeCell ref="C401:D401"/>
    <mergeCell ref="C402:D402"/>
    <mergeCell ref="C403:D403"/>
    <mergeCell ref="C404:D404"/>
    <mergeCell ref="C405:D405"/>
    <mergeCell ref="C394:D394"/>
    <mergeCell ref="C395:D395"/>
    <mergeCell ref="C396:D396"/>
    <mergeCell ref="C397:D397"/>
    <mergeCell ref="C398:D398"/>
    <mergeCell ref="C399:D399"/>
    <mergeCell ref="C388:D388"/>
    <mergeCell ref="C389:D389"/>
    <mergeCell ref="C390:D390"/>
    <mergeCell ref="C391:D391"/>
    <mergeCell ref="C392:D392"/>
    <mergeCell ref="C393:D393"/>
    <mergeCell ref="C382:D382"/>
    <mergeCell ref="C383:D383"/>
    <mergeCell ref="C384:D384"/>
    <mergeCell ref="C385:D385"/>
    <mergeCell ref="C386:D386"/>
    <mergeCell ref="C387:D387"/>
    <mergeCell ref="C369:D369"/>
    <mergeCell ref="C370:D370"/>
    <mergeCell ref="C380:D380"/>
    <mergeCell ref="E380:P380"/>
    <mergeCell ref="R380:S380"/>
    <mergeCell ref="T380:T381"/>
    <mergeCell ref="C381:D381"/>
    <mergeCell ref="R381:S381"/>
    <mergeCell ref="C363:D363"/>
    <mergeCell ref="C364:D364"/>
    <mergeCell ref="C365:D365"/>
    <mergeCell ref="C366:D366"/>
    <mergeCell ref="C367:D367"/>
    <mergeCell ref="C368:D368"/>
    <mergeCell ref="C357:D357"/>
    <mergeCell ref="C358:D358"/>
    <mergeCell ref="C359:D359"/>
    <mergeCell ref="C360:D360"/>
    <mergeCell ref="C361:D361"/>
    <mergeCell ref="C362:D362"/>
    <mergeCell ref="C351:D351"/>
    <mergeCell ref="C352:D352"/>
    <mergeCell ref="C353:D353"/>
    <mergeCell ref="C354:D354"/>
    <mergeCell ref="C355:D355"/>
    <mergeCell ref="C356:D356"/>
    <mergeCell ref="C345:D345"/>
    <mergeCell ref="C346:D346"/>
    <mergeCell ref="C347:D347"/>
    <mergeCell ref="C348:D348"/>
    <mergeCell ref="C349:D349"/>
    <mergeCell ref="C350:D350"/>
    <mergeCell ref="E342:P342"/>
    <mergeCell ref="R342:S342"/>
    <mergeCell ref="T342:T343"/>
    <mergeCell ref="C343:D343"/>
    <mergeCell ref="R343:S343"/>
    <mergeCell ref="C344:D344"/>
    <mergeCell ref="C328:D328"/>
    <mergeCell ref="C329:D329"/>
    <mergeCell ref="C330:D330"/>
    <mergeCell ref="C331:D331"/>
    <mergeCell ref="C332:D332"/>
    <mergeCell ref="C342:D342"/>
    <mergeCell ref="C322:D322"/>
    <mergeCell ref="C323:D323"/>
    <mergeCell ref="C324:D324"/>
    <mergeCell ref="C325:D325"/>
    <mergeCell ref="C326:D326"/>
    <mergeCell ref="C327:D327"/>
    <mergeCell ref="C316:D316"/>
    <mergeCell ref="C317:D317"/>
    <mergeCell ref="C318:D318"/>
    <mergeCell ref="C319:D319"/>
    <mergeCell ref="C320:D320"/>
    <mergeCell ref="C321:D321"/>
    <mergeCell ref="C310:D310"/>
    <mergeCell ref="C311:D311"/>
    <mergeCell ref="C312:D312"/>
    <mergeCell ref="C313:D313"/>
    <mergeCell ref="C314:D314"/>
    <mergeCell ref="C315:D315"/>
    <mergeCell ref="Q305:Q306"/>
    <mergeCell ref="C306:D306"/>
    <mergeCell ref="O306:P306"/>
    <mergeCell ref="C307:D307"/>
    <mergeCell ref="C308:D308"/>
    <mergeCell ref="C309:D309"/>
    <mergeCell ref="C293:D293"/>
    <mergeCell ref="C294:D294"/>
    <mergeCell ref="C295:D295"/>
    <mergeCell ref="C305:D305"/>
    <mergeCell ref="E305:M305"/>
    <mergeCell ref="O305:P305"/>
    <mergeCell ref="C287:D287"/>
    <mergeCell ref="C288:D288"/>
    <mergeCell ref="C289:D289"/>
    <mergeCell ref="C290:D290"/>
    <mergeCell ref="C291:D291"/>
    <mergeCell ref="C292:D292"/>
    <mergeCell ref="C281:D281"/>
    <mergeCell ref="C282:D282"/>
    <mergeCell ref="C283:D283"/>
    <mergeCell ref="C284:D284"/>
    <mergeCell ref="C285:D285"/>
    <mergeCell ref="C286:D286"/>
    <mergeCell ref="C275:D275"/>
    <mergeCell ref="C276:D276"/>
    <mergeCell ref="C277:D277"/>
    <mergeCell ref="C278:D278"/>
    <mergeCell ref="C279:D279"/>
    <mergeCell ref="C280:D280"/>
    <mergeCell ref="M269:N269"/>
    <mergeCell ref="C270:D270"/>
    <mergeCell ref="C271:D271"/>
    <mergeCell ref="C272:D272"/>
    <mergeCell ref="C273:D273"/>
    <mergeCell ref="C274:D274"/>
    <mergeCell ref="B2:O2"/>
    <mergeCell ref="B3:C3"/>
    <mergeCell ref="C105:F106"/>
    <mergeCell ref="H105:K106"/>
    <mergeCell ref="M105:P106"/>
    <mergeCell ref="C268:D268"/>
    <mergeCell ref="E268:K268"/>
    <mergeCell ref="M268:N268"/>
    <mergeCell ref="O268:O269"/>
    <mergeCell ref="C269:D269"/>
  </mergeCells>
  <hyperlinks>
    <hyperlink ref="B12" location="Escala_ret_trabajo_2016" tooltip="Renta 2017" display="Escala_ret_trabajo_2016"/>
    <hyperlink ref="B15" location="Escala_ret_trabajo_2012" tooltip="Renta 2014" display="Escala_ret_trabajo_2012"/>
    <hyperlink ref="B13" location="Escala_ret_trabajo_2016" tooltip="Renta 2016" display="Escala_ret_trabajo_2016"/>
    <hyperlink ref="B14" location="Escala_ret_trabajo_2015" tooltip="Renta 2015" display="Escala_ret_trabajo_2015"/>
    <hyperlink ref="B16" location="Escala_ret_trabajo_2012" tooltip="Renta 2013" display="Escala_ret_trabajo_2012"/>
    <hyperlink ref="B17" location="Escala_ret_trabajo_2012" tooltip="Renta 2012" display="Escala_ret_trabajo_2012"/>
    <hyperlink ref="B11" location="Escala_ret_trabajo_2016" tooltip="Renta 2018" display="Escala_ret_trabajo_2016"/>
    <hyperlink ref="B18" location="Escala_ret_trabajo_2011" tooltip="Renta 2011" display="Escala_ret_trabajo_2011"/>
    <hyperlink ref="B19" location="Escala_ret_trabajo_2008" tooltip="Renta 2010" display="Escala_ret_trabajo_2008"/>
    <hyperlink ref="B20" location="Escala_ret_trabajo_2008" tooltip="Renta 2009" display="Escala_ret_trabajo_2008"/>
    <hyperlink ref="B21" location="Escala_ret_trabajo_2008" tooltip="Renta 2008" display="Escala_ret_trabajo_2008"/>
    <hyperlink ref="B22" location="Escala_ret_trabajo_2007" tooltip="Renta 2007" display="Escala_ret_trabajo_2007"/>
    <hyperlink ref="B23" location="Escala_ret_trabajo_2006" tooltip="Renta 2006" display="Escala_ret_trabajo_2006"/>
    <hyperlink ref="B24" location="Escala_ret_trabajo_2005" tooltip="Renta 2005" display="Escala_ret_trabajo_2005"/>
    <hyperlink ref="B25" location="Escala_ret_trabajo_2003" tooltip="Renta 2004" display="Escala_ret_trabajo_2003"/>
    <hyperlink ref="B26" location="Escala_ret_trabajo_2003" tooltip="Renta 2003" display="Escala_ret_trabajo_2003"/>
    <hyperlink ref="B27" location="Escala_ret_trabajo_2001" tooltip="Renta 2002" display="Escala_ret_trabajo_2001"/>
    <hyperlink ref="B28" location="Escala_ret_trabajo_2001" tooltip="Renta 2001" display="Escala_ret_trabajo_2001"/>
    <hyperlink ref="B29" location="Escala_ret_trabajo_2000" tooltip="Renta 2000" display="Escala_ret_trabajo_2000"/>
    <hyperlink ref="B30" location="Escala_ret_trabajo_1999" tooltip="Renta 1999" display="Escala_ret_trabajo_1999"/>
    <hyperlink ref="B31" location="Escala_ret_trabajo_1998" tooltip="Renta 1998" display="Escala_ret_trabajo_1998"/>
    <hyperlink ref="B32" location="Escala_ret_trabajo_1997" tooltip="Renta 1997" display="Escala_ret_trabajo_1997"/>
    <hyperlink ref="B33" location="Escala_ret_trabajo_1996" tooltip="Renta 1996" display="Escala_ret_trabajo_1996"/>
    <hyperlink ref="B34" location="Escala_ret_trabajo_1995" tooltip="Renta 1995" display="Escala_ret_trabajo_1995"/>
    <hyperlink ref="B35" location="Escala_ret_trabajo_1993" tooltip="Renta 1994" display="Escala_ret_trabajo_1993"/>
    <hyperlink ref="B36" location="Escala_ret_trabajo_1993" tooltip="Renta 1993" display="Escala_ret_trabajo_1993"/>
    <hyperlink ref="B37" location="Escala_ret_trabajo_1992" tooltip="Renta 1992" display="Escala_ret_trabajo_1992"/>
    <hyperlink ref="B9" location="Escala_ret_trabajo_2016" tooltip="Renta 2020" display="Escala_ret_trabajo_2016"/>
    <hyperlink ref="B10" location="Escala_ret_trabajo_2016" tooltip="Renta 2019" display="Escala_ret_trabajo_2016"/>
    <hyperlink ref="B4" location="Escala_ret_trabajo_2021" tooltip="Renta 2025" display="Escala_ret_trabajo_2021"/>
    <hyperlink ref="B8" location="Escala_ret_trabajo_2021" tooltip="Renta 2021" display="Escala_ret_trabajo_2021"/>
    <hyperlink ref="B7" location="Escala_ret_trabajo_2021" tooltip="Renta 2022" display="Escala_ret_trabajo_2021"/>
    <hyperlink ref="B6" location="Escala_ret_trabajo_2021" tooltip="Renta 2023" display="Escala_ret_trabajo_2021"/>
    <hyperlink ref="B5" location="Escala_ret_trabajo_2021" tooltip="Renta 2024" display="Escala_ret_trabajo_2021"/>
  </hyperlinks>
  <printOptions horizontalCentered="1" verticalCentered="1"/>
  <pageMargins left="0" right="0" top="0.74803149606299213" bottom="0.74803149606299213" header="0.31496062992125984" footer="0.31496062992125984"/>
  <pageSetup paperSize="9" scale="45" orientation="landscape" r:id="rId1"/>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5"/>
  <dimension ref="A1:Y46"/>
  <sheetViews>
    <sheetView zoomScaleNormal="100" workbookViewId="0">
      <pane xSplit="1" ySplit="4" topLeftCell="B31" activePane="bottomRight" state="frozen"/>
      <selection activeCell="G115" sqref="G115"/>
      <selection pane="topRight" activeCell="G115" sqref="G115"/>
      <selection pane="bottomLeft" activeCell="G115" sqref="G115"/>
      <selection pane="bottomRight" activeCell="A46" sqref="A46"/>
    </sheetView>
  </sheetViews>
  <sheetFormatPr baseColWidth="10" defaultColWidth="11.5703125" defaultRowHeight="12.75" x14ac:dyDescent="0.2"/>
  <cols>
    <col min="1" max="1" width="18.5703125" style="58" customWidth="1"/>
    <col min="2" max="2" width="13.7109375" style="58" customWidth="1"/>
    <col min="3" max="3" width="16.140625" style="58" customWidth="1"/>
    <col min="4" max="9" width="12.7109375" style="58" customWidth="1"/>
    <col min="10" max="10" width="21.85546875" style="58" customWidth="1"/>
    <col min="11" max="11" width="12.7109375" style="58" customWidth="1"/>
    <col min="12" max="13" width="11.7109375" style="58" customWidth="1"/>
    <col min="14" max="14" width="15.7109375" style="58" customWidth="1"/>
    <col min="15" max="15" width="17.5703125" style="58" customWidth="1"/>
    <col min="16" max="17" width="15.7109375" style="58" customWidth="1"/>
    <col min="18" max="21" width="17.5703125" style="58" customWidth="1"/>
    <col min="22" max="22" width="17.42578125" style="58" customWidth="1"/>
    <col min="23" max="23" width="19.140625" style="58" customWidth="1"/>
    <col min="24" max="24" width="19.7109375" style="58" customWidth="1"/>
    <col min="25" max="16384" width="11.5703125" style="58"/>
  </cols>
  <sheetData>
    <row r="1" spans="1:25" ht="31.15" customHeight="1" x14ac:dyDescent="0.2">
      <c r="A1" s="88" t="s">
        <v>258</v>
      </c>
      <c r="B1" s="86"/>
      <c r="C1" s="86"/>
      <c r="D1" s="87"/>
      <c r="E1" s="87"/>
      <c r="F1" s="87"/>
      <c r="G1" s="87"/>
      <c r="H1" s="87"/>
      <c r="I1" s="87"/>
      <c r="J1" s="87"/>
      <c r="K1" s="87"/>
      <c r="L1" s="87"/>
      <c r="M1" s="87"/>
      <c r="N1" s="87"/>
    </row>
    <row r="2" spans="1:25" ht="10.9" customHeight="1" thickBot="1" x14ac:dyDescent="0.3">
      <c r="A2" s="56"/>
      <c r="B2" s="57"/>
    </row>
    <row r="3" spans="1:25" ht="42.6" customHeight="1" thickBot="1" x14ac:dyDescent="0.3">
      <c r="A3" s="85"/>
      <c r="B3" s="816" t="s">
        <v>138</v>
      </c>
      <c r="C3" s="817"/>
      <c r="D3" s="818" t="s">
        <v>187</v>
      </c>
      <c r="E3" s="819"/>
      <c r="F3" s="819"/>
      <c r="G3" s="819"/>
      <c r="H3" s="819"/>
      <c r="I3" s="819"/>
      <c r="J3" s="819"/>
      <c r="K3" s="819"/>
      <c r="L3" s="820" t="s">
        <v>140</v>
      </c>
      <c r="M3" s="821"/>
      <c r="N3" s="822" t="s">
        <v>141</v>
      </c>
      <c r="O3" s="824" t="s">
        <v>142</v>
      </c>
      <c r="P3" s="822" t="s">
        <v>186</v>
      </c>
      <c r="Q3" s="824" t="s">
        <v>136</v>
      </c>
      <c r="R3" s="822" t="s">
        <v>137</v>
      </c>
      <c r="S3" s="629" t="s">
        <v>1893</v>
      </c>
      <c r="T3" s="824" t="s">
        <v>178</v>
      </c>
      <c r="U3" s="458" t="s">
        <v>179</v>
      </c>
      <c r="V3" s="459"/>
      <c r="W3" s="460"/>
      <c r="X3" s="824" t="s">
        <v>182</v>
      </c>
    </row>
    <row r="4" spans="1:25" ht="48" customHeight="1" thickBot="1" x14ac:dyDescent="0.25">
      <c r="A4" s="84"/>
      <c r="B4" s="67" t="s">
        <v>139</v>
      </c>
      <c r="C4" s="63" t="s">
        <v>146</v>
      </c>
      <c r="D4" s="633" t="s">
        <v>184</v>
      </c>
      <c r="E4" s="65" t="s">
        <v>185</v>
      </c>
      <c r="F4" s="68" t="s">
        <v>1895</v>
      </c>
      <c r="G4" s="65" t="s">
        <v>144</v>
      </c>
      <c r="H4" s="68" t="s">
        <v>143</v>
      </c>
      <c r="I4" s="634" t="s">
        <v>1892</v>
      </c>
      <c r="J4" s="635" t="s">
        <v>1891</v>
      </c>
      <c r="K4" s="64" t="s">
        <v>183</v>
      </c>
      <c r="L4" s="66" t="s">
        <v>139</v>
      </c>
      <c r="M4" s="63" t="s">
        <v>145</v>
      </c>
      <c r="N4" s="823"/>
      <c r="O4" s="825"/>
      <c r="P4" s="823"/>
      <c r="Q4" s="825"/>
      <c r="R4" s="823"/>
      <c r="S4" s="630" t="s">
        <v>1894</v>
      </c>
      <c r="T4" s="825"/>
      <c r="U4" s="66" t="s">
        <v>174</v>
      </c>
      <c r="V4" s="64" t="s">
        <v>180</v>
      </c>
      <c r="W4" s="457" t="s">
        <v>1118</v>
      </c>
      <c r="X4" s="825"/>
    </row>
    <row r="5" spans="1:25" ht="14.45" customHeight="1" x14ac:dyDescent="0.25">
      <c r="A5" s="90" t="s">
        <v>181</v>
      </c>
      <c r="B5" s="61">
        <v>30</v>
      </c>
      <c r="C5" s="61"/>
      <c r="D5" s="61">
        <v>15</v>
      </c>
      <c r="E5" s="61"/>
      <c r="F5" s="632"/>
      <c r="G5" s="61"/>
      <c r="H5" s="69"/>
      <c r="I5" s="69"/>
      <c r="J5" s="69"/>
      <c r="K5" s="69"/>
      <c r="L5" s="61" t="s">
        <v>135</v>
      </c>
      <c r="M5" s="61" t="s">
        <v>135</v>
      </c>
      <c r="N5" s="60">
        <v>25</v>
      </c>
      <c r="O5" s="70"/>
      <c r="P5" s="70"/>
      <c r="Q5" s="70"/>
      <c r="R5" s="70"/>
      <c r="S5" s="70"/>
      <c r="T5"/>
      <c r="U5" s="59">
        <v>25</v>
      </c>
      <c r="V5" s="59">
        <v>25</v>
      </c>
      <c r="W5" s="59">
        <v>25</v>
      </c>
    </row>
    <row r="6" spans="1:25" ht="15" x14ac:dyDescent="0.25">
      <c r="A6" s="90">
        <v>1993</v>
      </c>
      <c r="B6" s="61">
        <v>30</v>
      </c>
      <c r="C6" s="61"/>
      <c r="D6" s="61">
        <v>15</v>
      </c>
      <c r="E6" s="61"/>
      <c r="F6" s="632"/>
      <c r="G6" s="61"/>
      <c r="H6" s="69"/>
      <c r="I6" s="69"/>
      <c r="J6" s="69"/>
      <c r="K6" s="69"/>
      <c r="L6" s="61" t="s">
        <v>135</v>
      </c>
      <c r="M6" s="61" t="s">
        <v>135</v>
      </c>
      <c r="N6" s="60">
        <v>25</v>
      </c>
      <c r="O6" s="70"/>
      <c r="P6" s="70"/>
      <c r="Q6" s="70"/>
      <c r="R6" s="70"/>
      <c r="S6" s="70"/>
      <c r="T6" s="59"/>
      <c r="U6" s="59">
        <v>25</v>
      </c>
      <c r="V6" s="59">
        <v>25</v>
      </c>
      <c r="W6" s="59">
        <v>25</v>
      </c>
      <c r="X6" s="59"/>
      <c r="Y6" s="59"/>
    </row>
    <row r="7" spans="1:25" ht="15" x14ac:dyDescent="0.25">
      <c r="A7" s="90">
        <v>1994</v>
      </c>
      <c r="B7" s="61">
        <v>30</v>
      </c>
      <c r="C7" s="61"/>
      <c r="D7" s="61">
        <v>15</v>
      </c>
      <c r="E7" s="61"/>
      <c r="F7" s="632"/>
      <c r="G7" s="61"/>
      <c r="H7" s="69"/>
      <c r="I7" s="69"/>
      <c r="J7" s="69"/>
      <c r="K7" s="69"/>
      <c r="L7" s="61" t="s">
        <v>135</v>
      </c>
      <c r="M7" s="61" t="s">
        <v>135</v>
      </c>
      <c r="N7" s="60">
        <v>25</v>
      </c>
      <c r="O7" s="70"/>
      <c r="P7" s="70"/>
      <c r="Q7" s="70"/>
      <c r="R7" s="70"/>
      <c r="S7" s="70"/>
      <c r="T7" s="59"/>
      <c r="U7" s="59">
        <v>25</v>
      </c>
      <c r="V7" s="59">
        <v>25</v>
      </c>
      <c r="W7" s="59">
        <v>25</v>
      </c>
      <c r="X7" s="59"/>
      <c r="Y7" s="59"/>
    </row>
    <row r="8" spans="1:25" ht="15" x14ac:dyDescent="0.25">
      <c r="A8" s="90">
        <v>1995</v>
      </c>
      <c r="B8" s="61">
        <v>30</v>
      </c>
      <c r="C8" s="61"/>
      <c r="D8" s="61">
        <v>15</v>
      </c>
      <c r="E8" s="61"/>
      <c r="F8" s="632"/>
      <c r="G8" s="61"/>
      <c r="H8" s="69"/>
      <c r="I8" s="69"/>
      <c r="J8" s="69"/>
      <c r="K8" s="69"/>
      <c r="L8" s="61">
        <v>2</v>
      </c>
      <c r="M8" s="61">
        <v>1</v>
      </c>
      <c r="N8" s="60">
        <v>25</v>
      </c>
      <c r="O8" s="70"/>
      <c r="P8" s="70"/>
      <c r="Q8" s="70"/>
      <c r="R8" s="70"/>
      <c r="S8" s="70"/>
      <c r="T8" s="59"/>
      <c r="U8" s="59">
        <v>25</v>
      </c>
      <c r="V8" s="59">
        <v>25</v>
      </c>
      <c r="W8" s="59">
        <v>25</v>
      </c>
      <c r="X8" s="59"/>
      <c r="Y8" s="59"/>
    </row>
    <row r="9" spans="1:25" ht="15" x14ac:dyDescent="0.25">
      <c r="A9" s="90">
        <v>1996</v>
      </c>
      <c r="B9" s="61">
        <v>30</v>
      </c>
      <c r="C9" s="61"/>
      <c r="D9" s="61">
        <v>15</v>
      </c>
      <c r="E9" s="61"/>
      <c r="F9" s="632"/>
      <c r="G9" s="61"/>
      <c r="H9" s="69"/>
      <c r="I9" s="69"/>
      <c r="J9" s="69"/>
      <c r="K9" s="69"/>
      <c r="L9" s="61">
        <v>2</v>
      </c>
      <c r="M9" s="61">
        <v>1</v>
      </c>
      <c r="N9" s="60">
        <v>25</v>
      </c>
      <c r="O9" s="70"/>
      <c r="P9" s="70"/>
      <c r="Q9" s="70"/>
      <c r="R9" s="70"/>
      <c r="S9" s="70"/>
      <c r="T9" s="59"/>
      <c r="U9" s="59">
        <v>25</v>
      </c>
      <c r="V9" s="59">
        <v>25</v>
      </c>
      <c r="W9" s="59">
        <v>25</v>
      </c>
      <c r="X9" s="59"/>
      <c r="Y9" s="59"/>
    </row>
    <row r="10" spans="1:25" ht="15" x14ac:dyDescent="0.25">
      <c r="A10" s="90">
        <v>1997</v>
      </c>
      <c r="B10" s="61">
        <v>30</v>
      </c>
      <c r="C10" s="61"/>
      <c r="D10" s="61">
        <v>15</v>
      </c>
      <c r="E10" s="61"/>
      <c r="F10" s="632"/>
      <c r="G10" s="61"/>
      <c r="H10" s="69"/>
      <c r="I10" s="69"/>
      <c r="J10" s="69"/>
      <c r="K10" s="69"/>
      <c r="L10" s="61">
        <v>2</v>
      </c>
      <c r="M10" s="61">
        <v>1</v>
      </c>
      <c r="N10" s="60">
        <v>25</v>
      </c>
      <c r="O10" s="70"/>
      <c r="P10" s="70"/>
      <c r="Q10" s="70"/>
      <c r="R10" s="70"/>
      <c r="S10" s="70"/>
      <c r="T10" s="59"/>
      <c r="U10" s="59">
        <v>25</v>
      </c>
      <c r="V10" s="59">
        <v>25</v>
      </c>
      <c r="W10" s="59">
        <v>25</v>
      </c>
      <c r="X10" s="59"/>
      <c r="Y10" s="59"/>
    </row>
    <row r="11" spans="1:25" ht="15" x14ac:dyDescent="0.25">
      <c r="A11" s="90" t="s">
        <v>196</v>
      </c>
      <c r="B11" s="61">
        <v>30</v>
      </c>
      <c r="C11" s="61"/>
      <c r="D11" s="61">
        <v>15</v>
      </c>
      <c r="E11" s="61"/>
      <c r="F11" s="632"/>
      <c r="G11" s="61"/>
      <c r="H11" s="69"/>
      <c r="I11" s="69"/>
      <c r="J11" s="69"/>
      <c r="K11" s="69"/>
      <c r="L11" s="61">
        <v>2</v>
      </c>
      <c r="M11" s="61">
        <v>1</v>
      </c>
      <c r="N11" s="60">
        <v>25</v>
      </c>
      <c r="O11" s="70"/>
      <c r="P11" s="70"/>
      <c r="Q11" s="70"/>
      <c r="R11" s="70"/>
      <c r="S11" s="70"/>
      <c r="T11" s="59"/>
      <c r="U11" s="59">
        <v>25</v>
      </c>
      <c r="V11" s="59">
        <v>25</v>
      </c>
      <c r="W11" s="59">
        <v>25</v>
      </c>
      <c r="X11" s="59"/>
      <c r="Y11" s="59"/>
    </row>
    <row r="12" spans="1:25" ht="15" x14ac:dyDescent="0.25">
      <c r="A12" s="90" t="s">
        <v>197</v>
      </c>
      <c r="B12" s="61">
        <v>40</v>
      </c>
      <c r="C12" s="61"/>
      <c r="D12" s="61">
        <v>20</v>
      </c>
      <c r="E12" s="61"/>
      <c r="F12" s="632"/>
      <c r="G12" s="61"/>
      <c r="H12" s="69"/>
      <c r="I12" s="69"/>
      <c r="J12" s="69"/>
      <c r="K12" s="69"/>
      <c r="L12" s="61">
        <v>2</v>
      </c>
      <c r="M12" s="61">
        <v>1</v>
      </c>
      <c r="N12" s="60">
        <v>25</v>
      </c>
      <c r="O12" s="70"/>
      <c r="P12" s="70"/>
      <c r="Q12" s="70"/>
      <c r="R12" s="70"/>
      <c r="S12" s="70"/>
      <c r="T12" s="59">
        <v>15</v>
      </c>
      <c r="U12" s="59">
        <v>25</v>
      </c>
      <c r="V12" s="59">
        <v>25</v>
      </c>
      <c r="W12" s="59">
        <v>25</v>
      </c>
      <c r="X12" s="59"/>
      <c r="Y12" s="59"/>
    </row>
    <row r="13" spans="1:25" ht="15" x14ac:dyDescent="0.25">
      <c r="A13" s="90" t="s">
        <v>198</v>
      </c>
      <c r="B13" s="61">
        <v>40</v>
      </c>
      <c r="C13" s="61"/>
      <c r="D13" s="61">
        <v>20</v>
      </c>
      <c r="E13" s="61"/>
      <c r="F13" s="632"/>
      <c r="G13" s="61"/>
      <c r="H13" s="69"/>
      <c r="I13" s="69"/>
      <c r="J13" s="69"/>
      <c r="K13" s="69"/>
      <c r="L13" s="61">
        <v>2</v>
      </c>
      <c r="M13" s="61">
        <v>1</v>
      </c>
      <c r="N13" s="60">
        <v>25</v>
      </c>
      <c r="O13" s="70"/>
      <c r="P13" s="70"/>
      <c r="Q13" s="70"/>
      <c r="R13" s="70"/>
      <c r="S13" s="70"/>
      <c r="T13" s="59">
        <v>15</v>
      </c>
      <c r="U13" s="59">
        <v>25</v>
      </c>
      <c r="V13" s="59">
        <v>25</v>
      </c>
      <c r="W13" s="59">
        <v>25</v>
      </c>
      <c r="X13" s="59"/>
      <c r="Y13" s="59"/>
    </row>
    <row r="14" spans="1:25" ht="15" x14ac:dyDescent="0.25">
      <c r="A14" s="90" t="s">
        <v>199</v>
      </c>
      <c r="B14" s="61">
        <v>40</v>
      </c>
      <c r="C14" s="61"/>
      <c r="D14" s="61">
        <v>20</v>
      </c>
      <c r="E14" s="61"/>
      <c r="F14" s="632"/>
      <c r="G14" s="61"/>
      <c r="H14" s="61">
        <v>20</v>
      </c>
      <c r="I14" s="61">
        <v>20</v>
      </c>
      <c r="J14" s="61">
        <v>20</v>
      </c>
      <c r="K14" s="69"/>
      <c r="L14" s="61">
        <v>2</v>
      </c>
      <c r="M14" s="61">
        <v>1</v>
      </c>
      <c r="N14" s="60">
        <v>20</v>
      </c>
      <c r="O14" s="70"/>
      <c r="P14" s="70"/>
      <c r="Q14" s="59">
        <v>18</v>
      </c>
      <c r="R14" s="59">
        <v>20</v>
      </c>
      <c r="S14" s="631"/>
      <c r="T14" s="59">
        <v>18</v>
      </c>
      <c r="U14" s="59">
        <v>25</v>
      </c>
      <c r="V14" s="59">
        <v>18</v>
      </c>
      <c r="W14" s="59">
        <v>18</v>
      </c>
      <c r="X14" s="59">
        <v>20</v>
      </c>
      <c r="Y14" s="59"/>
    </row>
    <row r="15" spans="1:25" ht="15" x14ac:dyDescent="0.25">
      <c r="A15" s="90" t="s">
        <v>200</v>
      </c>
      <c r="B15" s="61">
        <v>40</v>
      </c>
      <c r="C15" s="61"/>
      <c r="D15" s="61">
        <v>18</v>
      </c>
      <c r="E15" s="61">
        <v>9</v>
      </c>
      <c r="F15" s="632"/>
      <c r="G15" s="69"/>
      <c r="H15" s="61">
        <v>20</v>
      </c>
      <c r="I15" s="61">
        <v>18</v>
      </c>
      <c r="J15" s="61">
        <v>18</v>
      </c>
      <c r="L15" s="61">
        <v>2</v>
      </c>
      <c r="M15" s="61">
        <v>1</v>
      </c>
      <c r="N15" s="60">
        <v>18</v>
      </c>
      <c r="O15" s="70"/>
      <c r="P15" s="70"/>
      <c r="Q15" s="59">
        <v>18</v>
      </c>
      <c r="R15" s="59">
        <v>18</v>
      </c>
      <c r="S15" s="631"/>
      <c r="T15" s="59">
        <v>18</v>
      </c>
      <c r="U15" s="59">
        <v>18</v>
      </c>
      <c r="V15" s="59">
        <v>18</v>
      </c>
      <c r="W15" s="59">
        <v>18</v>
      </c>
      <c r="X15" s="59">
        <v>20</v>
      </c>
      <c r="Y15" s="59"/>
    </row>
    <row r="16" spans="1:25" ht="15" x14ac:dyDescent="0.25">
      <c r="A16" s="90" t="s">
        <v>201</v>
      </c>
      <c r="B16" s="61">
        <v>40</v>
      </c>
      <c r="C16" s="61"/>
      <c r="D16" s="61">
        <v>18</v>
      </c>
      <c r="E16" s="61">
        <v>9</v>
      </c>
      <c r="F16" s="632"/>
      <c r="G16" s="69"/>
      <c r="H16" s="61">
        <v>20</v>
      </c>
      <c r="I16" s="61">
        <v>18</v>
      </c>
      <c r="J16" s="61">
        <v>18</v>
      </c>
      <c r="L16" s="61">
        <v>2</v>
      </c>
      <c r="M16" s="61">
        <v>1</v>
      </c>
      <c r="N16" s="60">
        <v>18</v>
      </c>
      <c r="O16" s="70"/>
      <c r="P16" s="70"/>
      <c r="Q16" s="59">
        <v>18</v>
      </c>
      <c r="R16" s="59">
        <v>18</v>
      </c>
      <c r="S16" s="631"/>
      <c r="T16" s="59">
        <v>15</v>
      </c>
      <c r="U16" s="59">
        <v>18</v>
      </c>
      <c r="V16" s="59">
        <v>18</v>
      </c>
      <c r="W16" s="59">
        <v>18</v>
      </c>
      <c r="X16" s="59">
        <v>20</v>
      </c>
      <c r="Y16" s="59"/>
    </row>
    <row r="17" spans="1:25" x14ac:dyDescent="0.2">
      <c r="A17" s="90" t="s">
        <v>202</v>
      </c>
      <c r="B17" s="61">
        <v>40</v>
      </c>
      <c r="C17" s="61"/>
      <c r="D17" s="61">
        <v>18</v>
      </c>
      <c r="E17" s="61">
        <v>9</v>
      </c>
      <c r="F17" s="632"/>
      <c r="G17" s="61"/>
      <c r="H17" s="61">
        <v>20</v>
      </c>
      <c r="I17" s="61">
        <v>18</v>
      </c>
      <c r="J17" s="61">
        <v>18</v>
      </c>
      <c r="L17" s="61">
        <v>2</v>
      </c>
      <c r="M17" s="61">
        <v>1</v>
      </c>
      <c r="N17" s="60">
        <v>18</v>
      </c>
      <c r="O17" s="60"/>
      <c r="P17" s="60"/>
      <c r="Q17" s="59">
        <v>18</v>
      </c>
      <c r="R17" s="60">
        <v>18</v>
      </c>
      <c r="S17" s="631"/>
      <c r="T17" s="59">
        <v>15</v>
      </c>
      <c r="U17" s="59">
        <v>18</v>
      </c>
      <c r="V17" s="59">
        <v>18</v>
      </c>
      <c r="W17" s="59">
        <v>18</v>
      </c>
      <c r="X17" s="59">
        <v>18</v>
      </c>
      <c r="Y17" s="59"/>
    </row>
    <row r="18" spans="1:25" x14ac:dyDescent="0.2">
      <c r="A18" s="90" t="s">
        <v>203</v>
      </c>
      <c r="B18" s="61">
        <v>40</v>
      </c>
      <c r="C18" s="61"/>
      <c r="D18" s="61">
        <v>18</v>
      </c>
      <c r="E18" s="61">
        <v>9</v>
      </c>
      <c r="F18" s="632"/>
      <c r="G18" s="61"/>
      <c r="H18" s="61">
        <v>20</v>
      </c>
      <c r="I18" s="61">
        <v>18</v>
      </c>
      <c r="J18" s="61">
        <v>18</v>
      </c>
      <c r="L18" s="61">
        <v>2</v>
      </c>
      <c r="M18" s="61">
        <v>1</v>
      </c>
      <c r="N18" s="60">
        <v>18</v>
      </c>
      <c r="O18" s="60"/>
      <c r="P18" s="60"/>
      <c r="Q18" s="59">
        <v>18</v>
      </c>
      <c r="R18" s="59">
        <v>18</v>
      </c>
      <c r="S18" s="631"/>
      <c r="T18" s="59">
        <v>15</v>
      </c>
      <c r="U18" s="59">
        <v>18</v>
      </c>
      <c r="V18" s="59">
        <v>18</v>
      </c>
      <c r="W18" s="59">
        <v>18</v>
      </c>
      <c r="X18" s="59">
        <v>18</v>
      </c>
      <c r="Y18" s="59"/>
    </row>
    <row r="19" spans="1:25" x14ac:dyDescent="0.2">
      <c r="A19" s="90" t="s">
        <v>204</v>
      </c>
      <c r="B19" s="61">
        <v>35</v>
      </c>
      <c r="C19" s="61"/>
      <c r="D19" s="61">
        <v>18</v>
      </c>
      <c r="E19" s="61">
        <v>9</v>
      </c>
      <c r="F19" s="632"/>
      <c r="G19" s="61"/>
      <c r="H19" s="61">
        <v>20</v>
      </c>
      <c r="I19" s="61">
        <v>18</v>
      </c>
      <c r="J19" s="61">
        <v>18</v>
      </c>
      <c r="L19" s="61">
        <v>2</v>
      </c>
      <c r="M19" s="61">
        <v>1</v>
      </c>
      <c r="N19" s="60">
        <v>18</v>
      </c>
      <c r="O19" s="60"/>
      <c r="P19" s="60"/>
      <c r="Q19" s="59">
        <v>18</v>
      </c>
      <c r="R19" s="59">
        <v>18</v>
      </c>
      <c r="S19" s="631"/>
      <c r="T19" s="59">
        <v>15</v>
      </c>
      <c r="U19" s="59">
        <v>18</v>
      </c>
      <c r="V19" s="59">
        <v>18</v>
      </c>
      <c r="W19" s="59">
        <v>18</v>
      </c>
      <c r="X19" s="59">
        <v>18</v>
      </c>
      <c r="Y19" s="59"/>
    </row>
    <row r="20" spans="1:25" x14ac:dyDescent="0.2">
      <c r="A20" s="90">
        <v>2002</v>
      </c>
      <c r="B20" s="61">
        <v>35</v>
      </c>
      <c r="C20" s="61"/>
      <c r="D20" s="61">
        <v>18</v>
      </c>
      <c r="E20" s="61">
        <v>9</v>
      </c>
      <c r="F20" s="632"/>
      <c r="G20" s="61"/>
      <c r="H20" s="61">
        <v>20</v>
      </c>
      <c r="I20" s="61">
        <v>15</v>
      </c>
      <c r="J20" s="61">
        <v>15</v>
      </c>
      <c r="L20" s="61">
        <v>2</v>
      </c>
      <c r="M20" s="61">
        <v>1</v>
      </c>
      <c r="N20" s="60">
        <v>18</v>
      </c>
      <c r="O20" s="60"/>
      <c r="P20" s="60"/>
      <c r="Q20" s="59">
        <v>18</v>
      </c>
      <c r="R20" s="59">
        <v>18</v>
      </c>
      <c r="S20" s="631"/>
      <c r="T20" s="59">
        <v>15</v>
      </c>
      <c r="U20" s="59">
        <v>18</v>
      </c>
      <c r="V20" s="59">
        <v>18</v>
      </c>
      <c r="W20" s="59">
        <v>18</v>
      </c>
      <c r="X20" s="59">
        <v>18</v>
      </c>
      <c r="Y20" s="59"/>
    </row>
    <row r="21" spans="1:25" x14ac:dyDescent="0.2">
      <c r="A21" s="90">
        <v>2003</v>
      </c>
      <c r="B21" s="61">
        <v>35</v>
      </c>
      <c r="C21" s="61"/>
      <c r="D21" s="61">
        <v>15</v>
      </c>
      <c r="E21" s="61">
        <v>7</v>
      </c>
      <c r="F21" s="632"/>
      <c r="G21" s="61"/>
      <c r="H21" s="61">
        <v>20</v>
      </c>
      <c r="I21" s="61">
        <v>15</v>
      </c>
      <c r="J21" s="61">
        <v>15</v>
      </c>
      <c r="L21" s="61">
        <v>2</v>
      </c>
      <c r="M21" s="61">
        <v>1</v>
      </c>
      <c r="N21" s="60">
        <v>15</v>
      </c>
      <c r="O21" s="60"/>
      <c r="P21" s="60"/>
      <c r="Q21" s="60">
        <v>15</v>
      </c>
      <c r="R21" s="59">
        <v>15</v>
      </c>
      <c r="S21" s="631"/>
      <c r="T21" s="59">
        <v>15</v>
      </c>
      <c r="U21" s="59">
        <v>15</v>
      </c>
      <c r="V21" s="59">
        <v>15</v>
      </c>
      <c r="W21" s="59">
        <v>15</v>
      </c>
      <c r="X21" s="59">
        <v>15</v>
      </c>
      <c r="Y21" s="59"/>
    </row>
    <row r="22" spans="1:25" x14ac:dyDescent="0.2">
      <c r="A22" s="90">
        <v>2004</v>
      </c>
      <c r="B22" s="61">
        <v>35</v>
      </c>
      <c r="C22" s="61"/>
      <c r="D22" s="61">
        <v>15</v>
      </c>
      <c r="E22" s="61">
        <v>7</v>
      </c>
      <c r="F22" s="632"/>
      <c r="G22" s="61"/>
      <c r="H22" s="61">
        <v>20</v>
      </c>
      <c r="I22" s="61">
        <v>15</v>
      </c>
      <c r="J22" s="61">
        <v>15</v>
      </c>
      <c r="L22" s="61">
        <v>2</v>
      </c>
      <c r="M22" s="61">
        <v>1</v>
      </c>
      <c r="N22" s="60">
        <v>15</v>
      </c>
      <c r="O22" s="60"/>
      <c r="P22" s="60"/>
      <c r="Q22" s="60">
        <v>15</v>
      </c>
      <c r="R22" s="59">
        <v>15</v>
      </c>
      <c r="S22" s="631"/>
      <c r="T22" s="59">
        <v>15</v>
      </c>
      <c r="U22" s="59">
        <v>15</v>
      </c>
      <c r="V22" s="59">
        <v>15</v>
      </c>
      <c r="W22" s="59">
        <v>15</v>
      </c>
      <c r="X22" s="59">
        <v>15</v>
      </c>
      <c r="Y22" s="59"/>
    </row>
    <row r="23" spans="1:25" x14ac:dyDescent="0.2">
      <c r="A23" s="90">
        <v>2005</v>
      </c>
      <c r="B23" s="61">
        <v>35</v>
      </c>
      <c r="C23" s="61"/>
      <c r="D23" s="61">
        <v>15</v>
      </c>
      <c r="E23" s="61">
        <v>7</v>
      </c>
      <c r="F23" s="632"/>
      <c r="G23" s="61"/>
      <c r="H23" s="61">
        <v>20</v>
      </c>
      <c r="I23" s="61">
        <v>15</v>
      </c>
      <c r="J23" s="61">
        <v>15</v>
      </c>
      <c r="L23" s="61">
        <v>2</v>
      </c>
      <c r="M23" s="61">
        <v>1</v>
      </c>
      <c r="N23" s="60">
        <v>15</v>
      </c>
      <c r="O23" s="60"/>
      <c r="P23" s="60"/>
      <c r="Q23" s="60">
        <v>15</v>
      </c>
      <c r="R23" s="59">
        <v>15</v>
      </c>
      <c r="S23" s="631"/>
      <c r="T23" s="59">
        <v>15</v>
      </c>
      <c r="U23" s="59">
        <v>15</v>
      </c>
      <c r="V23" s="59">
        <v>15</v>
      </c>
      <c r="W23" s="59">
        <v>15</v>
      </c>
      <c r="X23" s="59">
        <v>15</v>
      </c>
      <c r="Y23" s="59"/>
    </row>
    <row r="24" spans="1:25" x14ac:dyDescent="0.2">
      <c r="A24" s="90">
        <v>2006</v>
      </c>
      <c r="B24" s="61">
        <v>35</v>
      </c>
      <c r="C24" s="61"/>
      <c r="D24" s="61">
        <v>15</v>
      </c>
      <c r="E24" s="61">
        <v>7</v>
      </c>
      <c r="F24" s="632"/>
      <c r="G24" s="61"/>
      <c r="H24" s="61">
        <v>20</v>
      </c>
      <c r="I24" s="61">
        <v>15</v>
      </c>
      <c r="J24" s="61">
        <v>15</v>
      </c>
      <c r="L24" s="61">
        <v>2</v>
      </c>
      <c r="M24" s="61">
        <v>1</v>
      </c>
      <c r="N24" s="60">
        <v>15</v>
      </c>
      <c r="O24" s="60"/>
      <c r="P24" s="60"/>
      <c r="Q24" s="60">
        <v>15</v>
      </c>
      <c r="R24" s="59">
        <v>15</v>
      </c>
      <c r="S24" s="631"/>
      <c r="T24" s="59">
        <v>15</v>
      </c>
      <c r="U24" s="59">
        <v>15</v>
      </c>
      <c r="V24" s="59">
        <v>15</v>
      </c>
      <c r="W24" s="59">
        <v>15</v>
      </c>
      <c r="X24" s="59">
        <v>15</v>
      </c>
      <c r="Y24" s="59"/>
    </row>
    <row r="25" spans="1:25" x14ac:dyDescent="0.2">
      <c r="A25" s="90">
        <v>2007</v>
      </c>
      <c r="B25" s="61">
        <v>35</v>
      </c>
      <c r="C25" s="61"/>
      <c r="D25" s="61">
        <v>15</v>
      </c>
      <c r="E25" s="61">
        <v>7</v>
      </c>
      <c r="F25" s="632"/>
      <c r="G25" s="61"/>
      <c r="H25" s="61">
        <v>24</v>
      </c>
      <c r="I25" s="61">
        <v>18</v>
      </c>
      <c r="J25" s="61">
        <v>18</v>
      </c>
      <c r="K25" s="61">
        <v>18</v>
      </c>
      <c r="L25" s="61">
        <v>2</v>
      </c>
      <c r="M25" s="61">
        <v>1</v>
      </c>
      <c r="N25" s="60">
        <v>18</v>
      </c>
      <c r="O25" s="60">
        <v>1</v>
      </c>
      <c r="P25" s="60">
        <v>18</v>
      </c>
      <c r="Q25" s="59">
        <v>15</v>
      </c>
      <c r="R25" s="59">
        <v>15</v>
      </c>
      <c r="S25" s="631"/>
      <c r="T25" s="59">
        <v>18</v>
      </c>
      <c r="U25" s="59">
        <v>18</v>
      </c>
      <c r="V25" s="59">
        <v>18</v>
      </c>
      <c r="W25" s="59">
        <v>18</v>
      </c>
      <c r="X25" s="59">
        <v>18</v>
      </c>
      <c r="Y25" s="59"/>
    </row>
    <row r="26" spans="1:25" x14ac:dyDescent="0.2">
      <c r="A26" s="90">
        <v>2008</v>
      </c>
      <c r="B26" s="61">
        <v>35</v>
      </c>
      <c r="C26" s="61"/>
      <c r="D26" s="61">
        <v>15</v>
      </c>
      <c r="E26" s="61">
        <v>7</v>
      </c>
      <c r="F26" s="632"/>
      <c r="G26" s="61"/>
      <c r="H26" s="61">
        <v>24</v>
      </c>
      <c r="I26" s="61">
        <v>18</v>
      </c>
      <c r="J26" s="61">
        <v>18</v>
      </c>
      <c r="K26" s="61">
        <v>18</v>
      </c>
      <c r="L26" s="61">
        <v>2</v>
      </c>
      <c r="M26" s="61">
        <v>1</v>
      </c>
      <c r="N26" s="60">
        <v>18</v>
      </c>
      <c r="O26" s="60">
        <v>1</v>
      </c>
      <c r="P26" s="60">
        <v>18</v>
      </c>
      <c r="Q26" s="59">
        <v>15</v>
      </c>
      <c r="R26" s="59">
        <v>15</v>
      </c>
      <c r="S26" s="631"/>
      <c r="T26" s="59">
        <v>18</v>
      </c>
      <c r="U26" s="59">
        <v>18</v>
      </c>
      <c r="V26" s="59">
        <v>18</v>
      </c>
      <c r="W26" s="59">
        <v>18</v>
      </c>
      <c r="X26" s="59">
        <v>18</v>
      </c>
      <c r="Y26" s="59"/>
    </row>
    <row r="27" spans="1:25" x14ac:dyDescent="0.2">
      <c r="A27" s="90">
        <v>2009</v>
      </c>
      <c r="B27" s="61">
        <v>35</v>
      </c>
      <c r="C27" s="61"/>
      <c r="D27" s="61">
        <v>15</v>
      </c>
      <c r="E27" s="61">
        <v>7</v>
      </c>
      <c r="F27" s="632"/>
      <c r="G27" s="61"/>
      <c r="H27" s="61">
        <v>24</v>
      </c>
      <c r="I27" s="61">
        <v>18</v>
      </c>
      <c r="J27" s="61">
        <v>18</v>
      </c>
      <c r="K27" s="61">
        <v>18</v>
      </c>
      <c r="L27" s="61">
        <v>2</v>
      </c>
      <c r="M27" s="61">
        <v>1</v>
      </c>
      <c r="N27" s="60">
        <v>18</v>
      </c>
      <c r="O27" s="60">
        <v>1</v>
      </c>
      <c r="P27" s="60">
        <v>18</v>
      </c>
      <c r="Q27" s="59">
        <v>15</v>
      </c>
      <c r="R27" s="59">
        <v>15</v>
      </c>
      <c r="S27" s="631"/>
      <c r="T27" s="59">
        <v>18</v>
      </c>
      <c r="U27" s="59">
        <v>18</v>
      </c>
      <c r="V27" s="59">
        <v>18</v>
      </c>
      <c r="W27" s="59">
        <v>18</v>
      </c>
      <c r="X27" s="59">
        <v>18</v>
      </c>
      <c r="Y27" s="59"/>
    </row>
    <row r="28" spans="1:25" x14ac:dyDescent="0.2">
      <c r="A28" s="90">
        <v>2010</v>
      </c>
      <c r="B28" s="61">
        <v>35</v>
      </c>
      <c r="C28" s="61"/>
      <c r="D28" s="61">
        <v>15</v>
      </c>
      <c r="E28" s="61">
        <v>7</v>
      </c>
      <c r="F28" s="632"/>
      <c r="G28" s="61"/>
      <c r="H28" s="61">
        <v>24</v>
      </c>
      <c r="I28" s="61">
        <v>19</v>
      </c>
      <c r="J28" s="61">
        <v>19</v>
      </c>
      <c r="K28" s="61">
        <v>19</v>
      </c>
      <c r="L28" s="61">
        <v>2</v>
      </c>
      <c r="M28" s="61">
        <v>1</v>
      </c>
      <c r="N28" s="60">
        <v>19</v>
      </c>
      <c r="O28" s="60">
        <v>1</v>
      </c>
      <c r="P28" s="60">
        <v>19</v>
      </c>
      <c r="Q28" s="59">
        <v>15</v>
      </c>
      <c r="R28" s="59">
        <v>15</v>
      </c>
      <c r="S28" s="631"/>
      <c r="T28" s="59">
        <v>19</v>
      </c>
      <c r="U28" s="59">
        <v>19</v>
      </c>
      <c r="V28" s="59">
        <v>19</v>
      </c>
      <c r="W28" s="59">
        <v>19</v>
      </c>
      <c r="X28" s="59">
        <v>19</v>
      </c>
      <c r="Y28" s="59"/>
    </row>
    <row r="29" spans="1:25" x14ac:dyDescent="0.2">
      <c r="A29" s="90">
        <v>2011</v>
      </c>
      <c r="B29" s="61">
        <v>35</v>
      </c>
      <c r="C29" s="61"/>
      <c r="D29" s="61">
        <v>15</v>
      </c>
      <c r="E29" s="61">
        <v>7</v>
      </c>
      <c r="F29" s="632"/>
      <c r="G29" s="61"/>
      <c r="H29" s="61">
        <v>24</v>
      </c>
      <c r="I29" s="61">
        <v>19</v>
      </c>
      <c r="J29" s="61">
        <v>19</v>
      </c>
      <c r="K29" s="61">
        <v>19</v>
      </c>
      <c r="L29" s="61">
        <v>2</v>
      </c>
      <c r="M29" s="61">
        <v>1</v>
      </c>
      <c r="N29" s="60">
        <v>19</v>
      </c>
      <c r="O29" s="60">
        <v>1</v>
      </c>
      <c r="P29" s="60">
        <v>19</v>
      </c>
      <c r="Q29" s="59">
        <v>15</v>
      </c>
      <c r="R29" s="59">
        <v>15</v>
      </c>
      <c r="S29" s="631"/>
      <c r="T29" s="59">
        <v>19</v>
      </c>
      <c r="U29" s="59">
        <v>19</v>
      </c>
      <c r="V29" s="59">
        <v>19</v>
      </c>
      <c r="W29" s="59">
        <v>19</v>
      </c>
      <c r="X29" s="59">
        <v>19</v>
      </c>
      <c r="Y29" s="59"/>
    </row>
    <row r="30" spans="1:25" x14ac:dyDescent="0.2">
      <c r="A30" s="90" t="s">
        <v>205</v>
      </c>
      <c r="B30" s="61">
        <v>42</v>
      </c>
      <c r="C30" s="61"/>
      <c r="D30" s="61">
        <v>15</v>
      </c>
      <c r="E30" s="61">
        <v>7</v>
      </c>
      <c r="F30" s="632"/>
      <c r="G30" s="61"/>
      <c r="H30" s="61">
        <v>24</v>
      </c>
      <c r="I30" s="61">
        <v>21</v>
      </c>
      <c r="J30" s="61">
        <v>21</v>
      </c>
      <c r="K30" s="61">
        <v>21</v>
      </c>
      <c r="L30" s="61">
        <v>2</v>
      </c>
      <c r="M30" s="61">
        <v>1</v>
      </c>
      <c r="N30" s="60">
        <v>21</v>
      </c>
      <c r="O30" s="60">
        <v>1</v>
      </c>
      <c r="P30" s="60">
        <v>21</v>
      </c>
      <c r="Q30" s="59">
        <v>15</v>
      </c>
      <c r="R30" s="60">
        <v>15</v>
      </c>
      <c r="S30" s="631"/>
      <c r="T30" s="59">
        <v>21</v>
      </c>
      <c r="U30" s="59">
        <v>21</v>
      </c>
      <c r="V30" s="59">
        <v>21</v>
      </c>
      <c r="W30" s="59">
        <v>21</v>
      </c>
      <c r="X30" s="59">
        <v>21</v>
      </c>
      <c r="Y30" s="59"/>
    </row>
    <row r="31" spans="1:25" x14ac:dyDescent="0.2">
      <c r="A31" s="90" t="s">
        <v>206</v>
      </c>
      <c r="B31" s="61">
        <v>42</v>
      </c>
      <c r="C31" s="61"/>
      <c r="D31" s="61">
        <v>21</v>
      </c>
      <c r="E31" s="61">
        <v>9</v>
      </c>
      <c r="F31" s="632"/>
      <c r="G31" s="61"/>
      <c r="H31" s="61">
        <v>24</v>
      </c>
      <c r="I31" s="61">
        <v>21</v>
      </c>
      <c r="J31" s="61">
        <v>21</v>
      </c>
      <c r="K31" s="61">
        <v>21</v>
      </c>
      <c r="L31" s="61">
        <v>2</v>
      </c>
      <c r="M31" s="61">
        <v>1</v>
      </c>
      <c r="N31" s="60">
        <v>21</v>
      </c>
      <c r="O31" s="60">
        <v>1</v>
      </c>
      <c r="P31" s="60">
        <v>21</v>
      </c>
      <c r="Q31" s="59">
        <v>15</v>
      </c>
      <c r="R31" s="60">
        <v>21</v>
      </c>
      <c r="S31" s="631"/>
      <c r="T31" s="59">
        <v>21</v>
      </c>
      <c r="U31" s="59">
        <v>21</v>
      </c>
      <c r="V31" s="59">
        <v>21</v>
      </c>
      <c r="W31" s="59">
        <v>21</v>
      </c>
      <c r="X31" s="59">
        <v>21</v>
      </c>
      <c r="Y31" s="59"/>
    </row>
    <row r="32" spans="1:25" x14ac:dyDescent="0.2">
      <c r="A32" s="90">
        <v>2013</v>
      </c>
      <c r="B32" s="61">
        <v>42</v>
      </c>
      <c r="C32" s="61"/>
      <c r="D32" s="61">
        <v>21</v>
      </c>
      <c r="E32" s="61">
        <v>9</v>
      </c>
      <c r="F32" s="632"/>
      <c r="G32" s="61"/>
      <c r="H32" s="61">
        <v>24</v>
      </c>
      <c r="I32" s="61">
        <v>21</v>
      </c>
      <c r="J32" s="61">
        <v>21</v>
      </c>
      <c r="K32" s="61">
        <v>21</v>
      </c>
      <c r="L32" s="61">
        <v>2</v>
      </c>
      <c r="M32" s="61">
        <v>1</v>
      </c>
      <c r="N32" s="60">
        <v>21</v>
      </c>
      <c r="O32" s="60">
        <v>1</v>
      </c>
      <c r="P32" s="60">
        <v>21</v>
      </c>
      <c r="Q32" s="59">
        <v>15</v>
      </c>
      <c r="R32" s="60">
        <v>21</v>
      </c>
      <c r="S32" s="631"/>
      <c r="T32" s="59">
        <v>21</v>
      </c>
      <c r="U32" s="59">
        <v>21</v>
      </c>
      <c r="V32" s="59">
        <v>21</v>
      </c>
      <c r="W32" s="59">
        <v>21</v>
      </c>
      <c r="X32" s="59">
        <v>21</v>
      </c>
      <c r="Y32" s="59"/>
    </row>
    <row r="33" spans="1:25" x14ac:dyDescent="0.2">
      <c r="A33" s="90" t="s">
        <v>207</v>
      </c>
      <c r="B33" s="61">
        <v>42</v>
      </c>
      <c r="C33" s="61"/>
      <c r="D33" s="61">
        <v>21</v>
      </c>
      <c r="E33" s="61">
        <v>9</v>
      </c>
      <c r="F33" s="632"/>
      <c r="G33" s="61"/>
      <c r="H33" s="61">
        <v>24</v>
      </c>
      <c r="I33" s="61">
        <v>21</v>
      </c>
      <c r="J33" s="61">
        <v>21</v>
      </c>
      <c r="K33" s="61">
        <v>21</v>
      </c>
      <c r="L33" s="61">
        <v>2</v>
      </c>
      <c r="M33" s="61">
        <v>1</v>
      </c>
      <c r="N33" s="60">
        <v>21</v>
      </c>
      <c r="O33" s="60">
        <v>1</v>
      </c>
      <c r="P33" s="60">
        <v>21</v>
      </c>
      <c r="Q33" s="59">
        <v>15</v>
      </c>
      <c r="R33" s="60">
        <v>21</v>
      </c>
      <c r="S33" s="631"/>
      <c r="T33" s="59">
        <v>21</v>
      </c>
      <c r="U33" s="59">
        <v>21</v>
      </c>
      <c r="V33" s="59">
        <v>21</v>
      </c>
      <c r="W33" s="59">
        <v>21</v>
      </c>
      <c r="X33" s="59">
        <v>21</v>
      </c>
      <c r="Y33" s="59"/>
    </row>
    <row r="34" spans="1:25" x14ac:dyDescent="0.2">
      <c r="A34" s="90" t="s">
        <v>208</v>
      </c>
      <c r="B34" s="61">
        <v>42</v>
      </c>
      <c r="C34" s="61"/>
      <c r="D34" s="61">
        <v>21</v>
      </c>
      <c r="E34" s="61">
        <v>9</v>
      </c>
      <c r="F34" s="632"/>
      <c r="G34" s="61">
        <v>15</v>
      </c>
      <c r="H34" s="61">
        <v>24</v>
      </c>
      <c r="I34" s="61">
        <v>21</v>
      </c>
      <c r="J34" s="61">
        <v>21</v>
      </c>
      <c r="K34" s="61">
        <v>21</v>
      </c>
      <c r="L34" s="61">
        <v>2</v>
      </c>
      <c r="M34" s="61">
        <v>1</v>
      </c>
      <c r="N34" s="60">
        <v>21</v>
      </c>
      <c r="O34" s="60">
        <v>1</v>
      </c>
      <c r="P34" s="60">
        <v>21</v>
      </c>
      <c r="Q34" s="59">
        <v>15</v>
      </c>
      <c r="R34" s="60">
        <v>21</v>
      </c>
      <c r="S34" s="631"/>
      <c r="T34" s="59">
        <v>21</v>
      </c>
      <c r="U34" s="59">
        <v>21</v>
      </c>
      <c r="V34" s="59">
        <v>21</v>
      </c>
      <c r="W34" s="59">
        <v>21</v>
      </c>
      <c r="X34" s="59">
        <v>21</v>
      </c>
      <c r="Y34" s="59"/>
    </row>
    <row r="35" spans="1:25" x14ac:dyDescent="0.2">
      <c r="A35" s="90" t="s">
        <v>209</v>
      </c>
      <c r="B35" s="61">
        <v>37</v>
      </c>
      <c r="C35" s="61">
        <v>20</v>
      </c>
      <c r="D35" s="61">
        <v>19</v>
      </c>
      <c r="E35" s="61">
        <v>9</v>
      </c>
      <c r="F35" s="632"/>
      <c r="G35" s="61">
        <v>15</v>
      </c>
      <c r="H35" s="61">
        <v>24</v>
      </c>
      <c r="I35" s="61">
        <v>20</v>
      </c>
      <c r="J35" s="61">
        <v>20</v>
      </c>
      <c r="K35" s="61">
        <v>20</v>
      </c>
      <c r="L35" s="61">
        <v>2</v>
      </c>
      <c r="M35" s="61">
        <v>1</v>
      </c>
      <c r="N35" s="60">
        <v>20</v>
      </c>
      <c r="O35" s="60">
        <v>1</v>
      </c>
      <c r="P35" s="60">
        <v>20</v>
      </c>
      <c r="Q35" s="60">
        <v>15</v>
      </c>
      <c r="R35" s="60">
        <v>19</v>
      </c>
      <c r="S35" s="631"/>
      <c r="T35" s="60">
        <v>20</v>
      </c>
      <c r="U35" s="60">
        <v>20</v>
      </c>
      <c r="V35" s="60">
        <v>20</v>
      </c>
      <c r="W35" s="60">
        <v>20</v>
      </c>
      <c r="X35" s="60">
        <v>20</v>
      </c>
      <c r="Y35" s="59"/>
    </row>
    <row r="36" spans="1:25" x14ac:dyDescent="0.2">
      <c r="A36" s="90" t="s">
        <v>210</v>
      </c>
      <c r="B36" s="61">
        <v>37</v>
      </c>
      <c r="C36" s="61">
        <v>19.5</v>
      </c>
      <c r="D36" s="61">
        <v>15</v>
      </c>
      <c r="E36" s="61">
        <v>7</v>
      </c>
      <c r="F36" s="632"/>
      <c r="G36" s="61"/>
      <c r="H36" s="61">
        <v>24</v>
      </c>
      <c r="I36" s="60">
        <v>19.5</v>
      </c>
      <c r="J36" s="60">
        <v>19.5</v>
      </c>
      <c r="K36" s="60">
        <v>20</v>
      </c>
      <c r="L36" s="61">
        <v>2</v>
      </c>
      <c r="M36" s="61">
        <v>1</v>
      </c>
      <c r="N36" s="60">
        <v>19.5</v>
      </c>
      <c r="O36" s="60">
        <v>1</v>
      </c>
      <c r="P36" s="60">
        <v>19.5</v>
      </c>
      <c r="Q36" s="60">
        <v>15</v>
      </c>
      <c r="R36" s="60">
        <v>15</v>
      </c>
      <c r="S36" s="631"/>
      <c r="T36" s="60">
        <v>19.5</v>
      </c>
      <c r="U36" s="60">
        <v>19.5</v>
      </c>
      <c r="V36" s="60">
        <v>19.5</v>
      </c>
      <c r="W36" s="60">
        <v>19.5</v>
      </c>
      <c r="X36" s="60">
        <v>19.5</v>
      </c>
      <c r="Y36" s="59"/>
    </row>
    <row r="37" spans="1:25" x14ac:dyDescent="0.2">
      <c r="A37" s="90">
        <v>2016</v>
      </c>
      <c r="B37" s="61">
        <v>35</v>
      </c>
      <c r="C37" s="61">
        <v>19</v>
      </c>
      <c r="D37" s="61">
        <v>15</v>
      </c>
      <c r="E37" s="61">
        <v>7</v>
      </c>
      <c r="F37" s="632"/>
      <c r="G37" s="61"/>
      <c r="H37" s="61">
        <v>24</v>
      </c>
      <c r="I37" s="61">
        <v>19</v>
      </c>
      <c r="J37" s="61">
        <v>19</v>
      </c>
      <c r="K37" s="61">
        <v>19</v>
      </c>
      <c r="L37" s="61">
        <v>2</v>
      </c>
      <c r="M37" s="61">
        <v>1</v>
      </c>
      <c r="N37" s="60">
        <v>19</v>
      </c>
      <c r="O37" s="60">
        <v>1</v>
      </c>
      <c r="P37" s="60">
        <v>19</v>
      </c>
      <c r="Q37" s="60">
        <v>15</v>
      </c>
      <c r="R37" s="60">
        <v>15</v>
      </c>
      <c r="S37" s="631"/>
      <c r="T37" s="60">
        <v>19</v>
      </c>
      <c r="U37" s="60">
        <v>19</v>
      </c>
      <c r="V37" s="60">
        <v>19</v>
      </c>
      <c r="W37" s="60">
        <v>19</v>
      </c>
      <c r="X37" s="60">
        <v>19</v>
      </c>
      <c r="Y37" s="59"/>
    </row>
    <row r="38" spans="1:25" x14ac:dyDescent="0.2">
      <c r="A38" s="90">
        <v>2017</v>
      </c>
      <c r="B38" s="61">
        <v>35</v>
      </c>
      <c r="C38" s="61">
        <v>19</v>
      </c>
      <c r="D38" s="61">
        <v>15</v>
      </c>
      <c r="E38" s="61">
        <v>7</v>
      </c>
      <c r="F38" s="632"/>
      <c r="G38" s="61"/>
      <c r="H38" s="61">
        <v>24</v>
      </c>
      <c r="I38" s="61">
        <v>19</v>
      </c>
      <c r="J38" s="61">
        <v>19</v>
      </c>
      <c r="K38" s="61">
        <v>19</v>
      </c>
      <c r="L38" s="61">
        <v>2</v>
      </c>
      <c r="M38" s="61">
        <v>1</v>
      </c>
      <c r="N38" s="60">
        <v>19</v>
      </c>
      <c r="O38" s="60">
        <v>1</v>
      </c>
      <c r="P38" s="60">
        <v>19</v>
      </c>
      <c r="Q38" s="60">
        <v>15</v>
      </c>
      <c r="R38" s="60">
        <v>15</v>
      </c>
      <c r="S38" s="631"/>
      <c r="T38" s="60">
        <v>19</v>
      </c>
      <c r="U38" s="60">
        <v>19</v>
      </c>
      <c r="V38" s="60">
        <v>19</v>
      </c>
      <c r="W38" s="60">
        <v>19</v>
      </c>
      <c r="X38" s="60">
        <v>19</v>
      </c>
      <c r="Y38" s="59"/>
    </row>
    <row r="39" spans="1:25" x14ac:dyDescent="0.2">
      <c r="A39" s="90">
        <v>2018</v>
      </c>
      <c r="B39" s="61">
        <v>35</v>
      </c>
      <c r="C39" s="61">
        <v>19</v>
      </c>
      <c r="D39" s="61">
        <v>15</v>
      </c>
      <c r="E39" s="61">
        <v>7</v>
      </c>
      <c r="F39" s="632"/>
      <c r="G39" s="61"/>
      <c r="H39" s="61">
        <v>24</v>
      </c>
      <c r="I39" s="61">
        <v>19</v>
      </c>
      <c r="J39" s="61">
        <v>19</v>
      </c>
      <c r="K39" s="61">
        <v>19</v>
      </c>
      <c r="L39" s="61">
        <v>2</v>
      </c>
      <c r="M39" s="61">
        <v>1</v>
      </c>
      <c r="N39" s="60">
        <v>19</v>
      </c>
      <c r="O39" s="60">
        <v>1</v>
      </c>
      <c r="P39" s="60">
        <v>19</v>
      </c>
      <c r="Q39" s="60">
        <v>15</v>
      </c>
      <c r="R39" s="60">
        <v>15</v>
      </c>
      <c r="S39" s="631"/>
      <c r="T39" s="60">
        <v>19</v>
      </c>
      <c r="U39" s="60">
        <v>19</v>
      </c>
      <c r="V39" s="60">
        <v>19</v>
      </c>
      <c r="W39" s="60">
        <v>19</v>
      </c>
      <c r="X39" s="60">
        <v>19</v>
      </c>
      <c r="Y39" s="59"/>
    </row>
    <row r="40" spans="1:25" x14ac:dyDescent="0.2">
      <c r="A40" s="90">
        <v>2019</v>
      </c>
      <c r="B40" s="61">
        <v>35</v>
      </c>
      <c r="C40" s="61">
        <v>19</v>
      </c>
      <c r="D40" s="61">
        <v>15</v>
      </c>
      <c r="E40" s="61">
        <v>7</v>
      </c>
      <c r="F40" s="632"/>
      <c r="G40" s="61"/>
      <c r="H40" s="61">
        <v>24</v>
      </c>
      <c r="I40" s="61">
        <v>19</v>
      </c>
      <c r="J40" s="61">
        <v>19</v>
      </c>
      <c r="K40" s="61">
        <v>19</v>
      </c>
      <c r="L40" s="61">
        <v>2</v>
      </c>
      <c r="M40" s="61">
        <v>1</v>
      </c>
      <c r="N40" s="60">
        <v>19</v>
      </c>
      <c r="O40" s="60">
        <v>1</v>
      </c>
      <c r="P40" s="60">
        <v>19</v>
      </c>
      <c r="Q40" s="60">
        <v>15</v>
      </c>
      <c r="R40" s="60">
        <v>15</v>
      </c>
      <c r="S40" s="631"/>
      <c r="T40" s="60">
        <v>19</v>
      </c>
      <c r="U40" s="60">
        <v>19</v>
      </c>
      <c r="V40" s="60">
        <v>19</v>
      </c>
      <c r="W40" s="60">
        <v>15</v>
      </c>
      <c r="X40" s="60">
        <v>19</v>
      </c>
      <c r="Y40" s="59"/>
    </row>
    <row r="41" spans="1:25" x14ac:dyDescent="0.2">
      <c r="A41" s="90">
        <v>2020</v>
      </c>
      <c r="B41" s="61">
        <v>35</v>
      </c>
      <c r="C41" s="61">
        <v>19</v>
      </c>
      <c r="D41" s="61">
        <v>15</v>
      </c>
      <c r="E41" s="61">
        <v>7</v>
      </c>
      <c r="F41" s="632"/>
      <c r="G41" s="61"/>
      <c r="H41" s="61">
        <v>24</v>
      </c>
      <c r="I41" s="61">
        <v>19</v>
      </c>
      <c r="J41" s="61">
        <v>19</v>
      </c>
      <c r="K41" s="61">
        <v>19</v>
      </c>
      <c r="L41" s="61">
        <v>2</v>
      </c>
      <c r="M41" s="61">
        <v>1</v>
      </c>
      <c r="N41" s="60">
        <v>19</v>
      </c>
      <c r="O41" s="60">
        <v>1</v>
      </c>
      <c r="P41" s="60">
        <v>19</v>
      </c>
      <c r="Q41" s="60">
        <v>15</v>
      </c>
      <c r="R41" s="60">
        <v>15</v>
      </c>
      <c r="S41" s="631"/>
      <c r="T41" s="60">
        <v>19</v>
      </c>
      <c r="U41" s="60">
        <v>19</v>
      </c>
      <c r="V41" s="60">
        <v>19</v>
      </c>
      <c r="W41" s="60">
        <v>15</v>
      </c>
      <c r="X41" s="60">
        <v>19</v>
      </c>
    </row>
    <row r="42" spans="1:25" x14ac:dyDescent="0.2">
      <c r="A42" s="90">
        <v>2021</v>
      </c>
      <c r="B42" s="61">
        <v>35</v>
      </c>
      <c r="C42" s="61">
        <v>19</v>
      </c>
      <c r="D42" s="61">
        <v>15</v>
      </c>
      <c r="E42" s="61">
        <v>7</v>
      </c>
      <c r="F42" s="632"/>
      <c r="G42" s="61"/>
      <c r="H42" s="61">
        <v>24</v>
      </c>
      <c r="I42" s="61">
        <v>19</v>
      </c>
      <c r="J42" s="61">
        <v>19</v>
      </c>
      <c r="K42" s="61">
        <v>19</v>
      </c>
      <c r="L42" s="61">
        <v>2</v>
      </c>
      <c r="M42" s="61">
        <v>1</v>
      </c>
      <c r="N42" s="60">
        <v>19</v>
      </c>
      <c r="O42" s="60">
        <v>1</v>
      </c>
      <c r="P42" s="60">
        <v>19</v>
      </c>
      <c r="Q42" s="60">
        <v>15</v>
      </c>
      <c r="R42" s="60">
        <v>15</v>
      </c>
      <c r="S42" s="631"/>
      <c r="T42" s="60">
        <v>19</v>
      </c>
      <c r="U42" s="60">
        <v>19</v>
      </c>
      <c r="V42" s="60">
        <v>19</v>
      </c>
      <c r="W42" s="60">
        <v>15</v>
      </c>
      <c r="X42" s="60">
        <v>19</v>
      </c>
    </row>
    <row r="43" spans="1:25" x14ac:dyDescent="0.2">
      <c r="A43" s="90">
        <v>2022</v>
      </c>
      <c r="B43" s="61">
        <v>35</v>
      </c>
      <c r="C43" s="61">
        <v>19</v>
      </c>
      <c r="D43" s="61">
        <v>15</v>
      </c>
      <c r="E43" s="61">
        <v>7</v>
      </c>
      <c r="F43" s="632"/>
      <c r="G43" s="61"/>
      <c r="H43" s="61">
        <v>24</v>
      </c>
      <c r="I43" s="61">
        <v>19</v>
      </c>
      <c r="J43" s="61">
        <v>19</v>
      </c>
      <c r="K43" s="61">
        <v>19</v>
      </c>
      <c r="L43" s="61">
        <v>2</v>
      </c>
      <c r="M43" s="61">
        <v>1</v>
      </c>
      <c r="N43" s="60">
        <v>19</v>
      </c>
      <c r="O43" s="60">
        <v>1</v>
      </c>
      <c r="P43" s="60">
        <v>19</v>
      </c>
      <c r="Q43" s="60">
        <v>15</v>
      </c>
      <c r="R43" s="60">
        <v>15</v>
      </c>
      <c r="S43" s="631"/>
      <c r="T43" s="60">
        <v>19</v>
      </c>
      <c r="U43" s="60">
        <v>19</v>
      </c>
      <c r="V43" s="60">
        <v>19</v>
      </c>
      <c r="W43" s="60">
        <v>15</v>
      </c>
      <c r="X43" s="60">
        <v>19</v>
      </c>
    </row>
    <row r="44" spans="1:25" x14ac:dyDescent="0.2">
      <c r="A44" s="90">
        <v>2023</v>
      </c>
      <c r="B44" s="61">
        <v>35</v>
      </c>
      <c r="C44" s="61">
        <v>19</v>
      </c>
      <c r="D44" s="61">
        <v>15</v>
      </c>
      <c r="E44" s="61">
        <v>7</v>
      </c>
      <c r="F44" s="61">
        <v>7</v>
      </c>
      <c r="G44" s="61"/>
      <c r="H44" s="61">
        <v>24</v>
      </c>
      <c r="I44" s="61">
        <v>15</v>
      </c>
      <c r="J44" s="61">
        <v>19</v>
      </c>
      <c r="K44" s="61">
        <v>19</v>
      </c>
      <c r="L44" s="61">
        <v>2</v>
      </c>
      <c r="M44" s="61">
        <v>1</v>
      </c>
      <c r="N44" s="60">
        <v>19</v>
      </c>
      <c r="O44" s="60">
        <v>1</v>
      </c>
      <c r="P44" s="60">
        <v>19</v>
      </c>
      <c r="Q44" s="60">
        <v>15</v>
      </c>
      <c r="R44" s="60">
        <v>15</v>
      </c>
      <c r="S44" s="60">
        <v>7</v>
      </c>
      <c r="T44" s="60">
        <v>19</v>
      </c>
      <c r="U44" s="60">
        <v>19</v>
      </c>
      <c r="V44" s="60">
        <v>19</v>
      </c>
      <c r="W44" s="60">
        <v>15</v>
      </c>
      <c r="X44" s="60">
        <v>19</v>
      </c>
    </row>
    <row r="45" spans="1:25" x14ac:dyDescent="0.2">
      <c r="A45" s="90">
        <v>2024</v>
      </c>
      <c r="B45" s="61">
        <v>35</v>
      </c>
      <c r="C45" s="61">
        <v>19</v>
      </c>
      <c r="D45" s="61">
        <v>15</v>
      </c>
      <c r="E45" s="61">
        <v>7</v>
      </c>
      <c r="F45" s="61">
        <v>7</v>
      </c>
      <c r="G45" s="61"/>
      <c r="H45" s="61">
        <v>24</v>
      </c>
      <c r="I45" s="61">
        <v>15</v>
      </c>
      <c r="J45" s="61">
        <v>19</v>
      </c>
      <c r="K45" s="61">
        <v>19</v>
      </c>
      <c r="L45" s="61">
        <v>2</v>
      </c>
      <c r="M45" s="61">
        <v>1</v>
      </c>
      <c r="N45" s="60">
        <v>19</v>
      </c>
      <c r="O45" s="60">
        <v>1</v>
      </c>
      <c r="P45" s="60">
        <v>19</v>
      </c>
      <c r="Q45" s="60">
        <v>15</v>
      </c>
      <c r="R45" s="60">
        <v>15</v>
      </c>
      <c r="S45" s="60">
        <v>7</v>
      </c>
      <c r="T45" s="60">
        <v>19</v>
      </c>
      <c r="U45" s="60">
        <v>19</v>
      </c>
      <c r="V45" s="60">
        <v>19</v>
      </c>
      <c r="W45" s="60">
        <v>15</v>
      </c>
      <c r="X45" s="60">
        <v>19</v>
      </c>
    </row>
    <row r="46" spans="1:25" x14ac:dyDescent="0.2">
      <c r="A46" s="90">
        <v>2025</v>
      </c>
      <c r="B46" s="61">
        <v>35</v>
      </c>
      <c r="C46" s="61">
        <v>19</v>
      </c>
      <c r="D46" s="61">
        <v>15</v>
      </c>
      <c r="E46" s="61">
        <v>7</v>
      </c>
      <c r="F46" s="61">
        <v>7</v>
      </c>
      <c r="G46" s="61"/>
      <c r="H46" s="61">
        <v>24</v>
      </c>
      <c r="I46" s="61">
        <v>15</v>
      </c>
      <c r="J46" s="61">
        <v>19</v>
      </c>
      <c r="K46" s="61">
        <v>19</v>
      </c>
      <c r="L46" s="61">
        <v>2</v>
      </c>
      <c r="M46" s="61">
        <v>1</v>
      </c>
      <c r="N46" s="60">
        <v>19</v>
      </c>
      <c r="O46" s="60">
        <v>1</v>
      </c>
      <c r="P46" s="60">
        <v>19</v>
      </c>
      <c r="Q46" s="60">
        <v>15</v>
      </c>
      <c r="R46" s="60">
        <v>15</v>
      </c>
      <c r="S46" s="60">
        <v>7</v>
      </c>
      <c r="T46" s="60">
        <v>19</v>
      </c>
      <c r="U46" s="60">
        <v>19</v>
      </c>
      <c r="V46" s="60">
        <v>19</v>
      </c>
      <c r="W46" s="60">
        <v>15</v>
      </c>
      <c r="X46" s="60">
        <v>19</v>
      </c>
    </row>
  </sheetData>
  <mergeCells count="10">
    <mergeCell ref="Q3:Q4"/>
    <mergeCell ref="R3:R4"/>
    <mergeCell ref="T3:T4"/>
    <mergeCell ref="X3:X4"/>
    <mergeCell ref="P3:P4"/>
    <mergeCell ref="B3:C3"/>
    <mergeCell ref="D3:K3"/>
    <mergeCell ref="L3:M3"/>
    <mergeCell ref="N3:N4"/>
    <mergeCell ref="O3:O4"/>
  </mergeCells>
  <printOptions horizontalCentered="1" verticalCentered="1"/>
  <pageMargins left="0" right="0" top="0.74803149606299213" bottom="0.74803149606299213" header="0.31496062992125984" footer="0.31496062992125984"/>
  <pageSetup paperSize="9" scale="45" orientation="landscape"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6"/>
  <dimension ref="A1:T44"/>
  <sheetViews>
    <sheetView workbookViewId="0">
      <pane xSplit="1" ySplit="4" topLeftCell="F17" activePane="bottomRight" state="frozen"/>
      <selection activeCell="A4" sqref="A4"/>
      <selection pane="topRight" activeCell="A4" sqref="A4"/>
      <selection pane="bottomLeft" activeCell="A4" sqref="A4"/>
      <selection pane="bottomRight" activeCell="A44" sqref="A44"/>
    </sheetView>
  </sheetViews>
  <sheetFormatPr baseColWidth="10" defaultColWidth="11.42578125" defaultRowHeight="12.75" x14ac:dyDescent="0.2"/>
  <cols>
    <col min="1" max="1" width="14.5703125" style="28" customWidth="1"/>
    <col min="2" max="14" width="12.7109375" style="28" customWidth="1"/>
    <col min="15" max="15" width="13.5703125" style="28" customWidth="1"/>
    <col min="16" max="17" width="14.140625" style="28" customWidth="1"/>
    <col min="18" max="18" width="15.140625" style="28" customWidth="1"/>
    <col min="19" max="19" width="13.28515625" style="28" customWidth="1"/>
    <col min="20" max="20" width="13.140625" style="28" customWidth="1"/>
    <col min="21" max="16384" width="11.42578125" style="28"/>
  </cols>
  <sheetData>
    <row r="1" spans="1:20" ht="28.5" x14ac:dyDescent="0.2">
      <c r="A1" s="88" t="s">
        <v>239</v>
      </c>
      <c r="B1" s="86"/>
      <c r="C1" s="86"/>
      <c r="D1" s="88"/>
      <c r="E1" s="86"/>
      <c r="F1" s="86"/>
      <c r="G1" s="89"/>
      <c r="H1" s="89"/>
    </row>
    <row r="2" spans="1:20" ht="11.45" customHeight="1" thickBot="1" x14ac:dyDescent="0.3">
      <c r="A2" s="29"/>
      <c r="B2"/>
      <c r="C2"/>
      <c r="D2"/>
      <c r="E2"/>
      <c r="F2"/>
      <c r="G2"/>
      <c r="H2"/>
      <c r="I2"/>
      <c r="J2"/>
      <c r="K2"/>
      <c r="L2"/>
      <c r="M2"/>
      <c r="N2"/>
      <c r="O2"/>
      <c r="P2"/>
      <c r="Q2"/>
      <c r="R2"/>
      <c r="S2"/>
      <c r="T2"/>
    </row>
    <row r="3" spans="1:20" x14ac:dyDescent="0.2">
      <c r="A3" s="29"/>
      <c r="B3" s="831" t="s">
        <v>139</v>
      </c>
      <c r="C3" s="827" t="s">
        <v>168</v>
      </c>
      <c r="D3" s="829" t="s">
        <v>240</v>
      </c>
      <c r="E3" s="827" t="s">
        <v>241</v>
      </c>
      <c r="F3" s="829" t="s">
        <v>159</v>
      </c>
      <c r="G3" s="827" t="s">
        <v>171</v>
      </c>
      <c r="H3" s="826" t="s">
        <v>170</v>
      </c>
      <c r="I3" s="826"/>
      <c r="J3" s="829" t="s">
        <v>160</v>
      </c>
      <c r="K3" s="827" t="s">
        <v>173</v>
      </c>
      <c r="L3" s="829" t="s">
        <v>161</v>
      </c>
      <c r="M3" s="826" t="s">
        <v>162</v>
      </c>
      <c r="N3" s="826"/>
      <c r="O3" s="834" t="s">
        <v>163</v>
      </c>
      <c r="P3" s="834"/>
      <c r="Q3" s="836" t="s">
        <v>2097</v>
      </c>
      <c r="R3" s="837"/>
      <c r="S3" s="826" t="s">
        <v>172</v>
      </c>
      <c r="T3" s="833"/>
    </row>
    <row r="4" spans="1:20" s="51" customFormat="1" ht="36.75" thickBot="1" x14ac:dyDescent="0.25">
      <c r="A4" s="84"/>
      <c r="B4" s="832"/>
      <c r="C4" s="828"/>
      <c r="D4" s="830"/>
      <c r="E4" s="828"/>
      <c r="F4" s="830"/>
      <c r="G4" s="828"/>
      <c r="H4" s="101" t="s">
        <v>176</v>
      </c>
      <c r="I4" s="102" t="s">
        <v>177</v>
      </c>
      <c r="J4" s="830"/>
      <c r="K4" s="828"/>
      <c r="L4" s="830"/>
      <c r="M4" s="102" t="s">
        <v>166</v>
      </c>
      <c r="N4" s="101" t="s">
        <v>167</v>
      </c>
      <c r="O4" s="102" t="s">
        <v>164</v>
      </c>
      <c r="P4" s="101" t="s">
        <v>165</v>
      </c>
      <c r="Q4" s="657" t="s">
        <v>164</v>
      </c>
      <c r="R4" s="658" t="s">
        <v>2098</v>
      </c>
      <c r="S4" s="102" t="s">
        <v>164</v>
      </c>
      <c r="T4" s="103" t="s">
        <v>165</v>
      </c>
    </row>
    <row r="5" spans="1:20" x14ac:dyDescent="0.2">
      <c r="A5" s="91">
        <v>1986</v>
      </c>
      <c r="B5" s="40">
        <v>35</v>
      </c>
      <c r="C5" s="80">
        <v>26</v>
      </c>
      <c r="D5" s="80">
        <v>18</v>
      </c>
      <c r="E5" s="82">
        <v>18</v>
      </c>
      <c r="F5" s="80">
        <v>13</v>
      </c>
      <c r="G5" s="76"/>
      <c r="H5" s="81"/>
      <c r="I5" s="81"/>
      <c r="J5" s="40">
        <v>40</v>
      </c>
      <c r="K5" s="81"/>
      <c r="L5" s="81"/>
      <c r="M5" s="76"/>
      <c r="N5" s="76"/>
      <c r="O5" s="76"/>
      <c r="P5" s="76"/>
      <c r="Q5" s="76"/>
      <c r="R5" s="76"/>
      <c r="S5" s="77"/>
      <c r="T5" s="77"/>
    </row>
    <row r="6" spans="1:20" x14ac:dyDescent="0.2">
      <c r="A6" s="91">
        <v>1987</v>
      </c>
      <c r="B6" s="40">
        <v>35</v>
      </c>
      <c r="C6" s="80">
        <v>26</v>
      </c>
      <c r="D6" s="80">
        <v>18</v>
      </c>
      <c r="E6" s="82">
        <v>20</v>
      </c>
      <c r="F6" s="80">
        <v>13</v>
      </c>
      <c r="G6" s="76"/>
      <c r="H6" s="81"/>
      <c r="I6" s="81"/>
      <c r="J6" s="40">
        <v>40</v>
      </c>
      <c r="K6" s="81"/>
      <c r="L6" s="80">
        <v>0</v>
      </c>
      <c r="M6" s="76"/>
      <c r="N6" s="76"/>
      <c r="O6" s="76"/>
      <c r="P6" s="76"/>
      <c r="Q6" s="76"/>
      <c r="R6" s="76"/>
      <c r="S6" s="77"/>
      <c r="T6" s="77"/>
    </row>
    <row r="7" spans="1:20" x14ac:dyDescent="0.2">
      <c r="A7" s="91">
        <v>1988</v>
      </c>
      <c r="B7" s="40">
        <v>35</v>
      </c>
      <c r="C7" s="80">
        <v>26</v>
      </c>
      <c r="D7" s="80">
        <v>20</v>
      </c>
      <c r="E7" s="82">
        <v>20</v>
      </c>
      <c r="F7" s="80">
        <v>13</v>
      </c>
      <c r="G7" s="76"/>
      <c r="H7" s="81"/>
      <c r="I7" s="81"/>
      <c r="J7" s="40">
        <v>40</v>
      </c>
      <c r="K7" s="81"/>
      <c r="L7" s="80">
        <v>0</v>
      </c>
      <c r="M7" s="76"/>
      <c r="N7" s="76"/>
      <c r="O7" s="76"/>
      <c r="P7" s="76"/>
      <c r="Q7" s="76"/>
      <c r="R7" s="76"/>
      <c r="S7" s="77"/>
      <c r="T7" s="77"/>
    </row>
    <row r="8" spans="1:20" x14ac:dyDescent="0.2">
      <c r="A8" s="91">
        <v>1989</v>
      </c>
      <c r="B8" s="40">
        <v>35</v>
      </c>
      <c r="C8" s="80">
        <v>26</v>
      </c>
      <c r="D8" s="80">
        <v>20</v>
      </c>
      <c r="E8" s="82">
        <v>20</v>
      </c>
      <c r="F8" s="80">
        <v>13</v>
      </c>
      <c r="G8" s="76"/>
      <c r="H8" s="81"/>
      <c r="I8" s="81"/>
      <c r="J8" s="40">
        <v>40</v>
      </c>
      <c r="K8" s="81"/>
      <c r="L8" s="80">
        <v>0</v>
      </c>
      <c r="M8" s="76"/>
      <c r="N8" s="76"/>
      <c r="O8" s="76"/>
      <c r="P8" s="76"/>
      <c r="Q8" s="76"/>
      <c r="R8" s="76"/>
      <c r="S8" s="77"/>
      <c r="T8" s="77"/>
    </row>
    <row r="9" spans="1:20" x14ac:dyDescent="0.2">
      <c r="A9" s="91">
        <v>1990</v>
      </c>
      <c r="B9" s="40">
        <v>35</v>
      </c>
      <c r="C9" s="80">
        <v>26</v>
      </c>
      <c r="D9" s="80">
        <v>20</v>
      </c>
      <c r="E9" s="82">
        <v>25</v>
      </c>
      <c r="F9" s="80">
        <v>13</v>
      </c>
      <c r="G9" s="76"/>
      <c r="H9" s="81"/>
      <c r="I9" s="81"/>
      <c r="J9" s="40">
        <v>40</v>
      </c>
      <c r="K9" s="81"/>
      <c r="L9" s="80">
        <v>0</v>
      </c>
      <c r="M9" s="76"/>
      <c r="N9" s="76"/>
      <c r="O9" s="76"/>
      <c r="P9" s="76"/>
      <c r="Q9" s="76"/>
      <c r="R9" s="76"/>
      <c r="S9" s="77"/>
      <c r="T9" s="77"/>
    </row>
    <row r="10" spans="1:20" x14ac:dyDescent="0.2">
      <c r="A10" s="91">
        <v>1991</v>
      </c>
      <c r="B10" s="40">
        <v>35</v>
      </c>
      <c r="C10" s="80">
        <v>26</v>
      </c>
      <c r="D10" s="80">
        <v>20</v>
      </c>
      <c r="E10" s="82">
        <v>25</v>
      </c>
      <c r="F10" s="80">
        <v>1</v>
      </c>
      <c r="G10" s="76"/>
      <c r="H10" s="81"/>
      <c r="I10" s="81"/>
      <c r="J10" s="40">
        <v>40</v>
      </c>
      <c r="K10" s="81"/>
      <c r="L10" s="80">
        <v>0</v>
      </c>
      <c r="M10" s="76"/>
      <c r="N10" s="76"/>
      <c r="O10" s="76"/>
      <c r="P10" s="76"/>
      <c r="Q10" s="76"/>
      <c r="R10" s="76"/>
      <c r="S10" s="77"/>
      <c r="T10" s="77"/>
    </row>
    <row r="11" spans="1:20" x14ac:dyDescent="0.2">
      <c r="A11" s="92">
        <v>1992</v>
      </c>
      <c r="B11" s="80">
        <v>35</v>
      </c>
      <c r="C11" s="80">
        <v>26</v>
      </c>
      <c r="D11" s="80">
        <v>20</v>
      </c>
      <c r="E11" s="82">
        <v>25</v>
      </c>
      <c r="F11" s="80">
        <v>1</v>
      </c>
      <c r="G11" s="76"/>
      <c r="H11" s="81"/>
      <c r="I11" s="81"/>
      <c r="J11" s="40">
        <v>40</v>
      </c>
      <c r="K11" s="81"/>
      <c r="L11" s="80">
        <v>0</v>
      </c>
      <c r="M11" s="76"/>
      <c r="N11" s="76"/>
      <c r="O11" s="76"/>
      <c r="P11" s="76"/>
      <c r="Q11" s="76"/>
      <c r="R11" s="76"/>
      <c r="S11" s="77"/>
      <c r="T11" s="77"/>
    </row>
    <row r="12" spans="1:20" x14ac:dyDescent="0.2">
      <c r="A12" s="92">
        <v>1993</v>
      </c>
      <c r="B12" s="40">
        <v>35</v>
      </c>
      <c r="C12" s="80">
        <v>26</v>
      </c>
      <c r="D12" s="80">
        <v>20</v>
      </c>
      <c r="E12" s="82">
        <v>25</v>
      </c>
      <c r="F12" s="80">
        <v>1</v>
      </c>
      <c r="G12" s="80">
        <v>7</v>
      </c>
      <c r="H12" s="81"/>
      <c r="I12" s="81"/>
      <c r="J12" s="40">
        <v>40</v>
      </c>
      <c r="K12" s="81"/>
      <c r="L12" s="80">
        <v>0</v>
      </c>
      <c r="M12" s="76"/>
      <c r="N12" s="76"/>
      <c r="O12" s="76"/>
      <c r="P12" s="76"/>
      <c r="Q12" s="76"/>
      <c r="R12" s="76"/>
      <c r="S12" s="77"/>
      <c r="T12" s="77"/>
    </row>
    <row r="13" spans="1:20" x14ac:dyDescent="0.2">
      <c r="A13" s="91">
        <v>1994</v>
      </c>
      <c r="B13" s="40">
        <v>35</v>
      </c>
      <c r="C13" s="80">
        <v>26</v>
      </c>
      <c r="D13" s="80">
        <v>20</v>
      </c>
      <c r="E13" s="82">
        <v>25</v>
      </c>
      <c r="F13" s="80">
        <v>1</v>
      </c>
      <c r="G13" s="80">
        <v>7</v>
      </c>
      <c r="H13" s="81"/>
      <c r="I13" s="81"/>
      <c r="J13" s="40">
        <v>40</v>
      </c>
      <c r="K13" s="81"/>
      <c r="L13" s="80">
        <v>0</v>
      </c>
      <c r="M13" s="76"/>
      <c r="N13" s="76"/>
      <c r="O13" s="76"/>
      <c r="P13" s="76"/>
      <c r="Q13" s="76"/>
      <c r="R13" s="76"/>
      <c r="S13" s="77"/>
      <c r="T13" s="77"/>
    </row>
    <row r="14" spans="1:20" x14ac:dyDescent="0.2">
      <c r="A14" s="91">
        <v>1995</v>
      </c>
      <c r="B14" s="40">
        <v>35</v>
      </c>
      <c r="C14" s="80">
        <v>26</v>
      </c>
      <c r="D14" s="80">
        <v>20</v>
      </c>
      <c r="E14" s="82">
        <v>10</v>
      </c>
      <c r="F14" s="80">
        <v>1</v>
      </c>
      <c r="G14" s="80">
        <v>7</v>
      </c>
      <c r="H14" s="81"/>
      <c r="I14" s="81"/>
      <c r="J14" s="40">
        <v>40</v>
      </c>
      <c r="K14" s="81"/>
      <c r="L14" s="80">
        <v>0</v>
      </c>
      <c r="M14" s="76"/>
      <c r="N14" s="76"/>
      <c r="O14" s="76"/>
      <c r="P14" s="76"/>
      <c r="Q14" s="76"/>
      <c r="R14" s="76"/>
      <c r="S14" s="77"/>
      <c r="T14" s="77"/>
    </row>
    <row r="15" spans="1:20" x14ac:dyDescent="0.2">
      <c r="A15" s="92">
        <v>1996</v>
      </c>
      <c r="B15" s="40">
        <v>35</v>
      </c>
      <c r="C15" s="80">
        <v>25</v>
      </c>
      <c r="D15" s="80">
        <v>20</v>
      </c>
      <c r="E15" s="82">
        <v>10</v>
      </c>
      <c r="F15" s="80">
        <v>1</v>
      </c>
      <c r="G15" s="80">
        <v>1</v>
      </c>
      <c r="H15" s="81"/>
      <c r="I15" s="81"/>
      <c r="J15" s="40">
        <v>40</v>
      </c>
      <c r="K15" s="81"/>
      <c r="L15" s="40">
        <v>0</v>
      </c>
      <c r="M15" s="76"/>
      <c r="N15" s="76"/>
      <c r="O15" s="76"/>
      <c r="P15" s="76"/>
      <c r="Q15" s="76"/>
      <c r="R15" s="76"/>
      <c r="S15" s="77"/>
      <c r="T15" s="77"/>
    </row>
    <row r="16" spans="1:20" x14ac:dyDescent="0.2">
      <c r="A16" s="91">
        <v>1997</v>
      </c>
      <c r="B16" s="40">
        <v>35</v>
      </c>
      <c r="C16" s="40">
        <v>25</v>
      </c>
      <c r="D16" s="40">
        <v>20</v>
      </c>
      <c r="E16" s="83">
        <v>10</v>
      </c>
      <c r="F16" s="40">
        <v>1</v>
      </c>
      <c r="G16" s="40">
        <v>1</v>
      </c>
      <c r="H16" s="81"/>
      <c r="I16" s="81"/>
      <c r="J16" s="40">
        <v>40</v>
      </c>
      <c r="K16" s="81"/>
      <c r="L16" s="80">
        <v>0</v>
      </c>
      <c r="M16" s="76"/>
      <c r="N16" s="76"/>
      <c r="O16" s="76"/>
      <c r="P16" s="76"/>
      <c r="Q16" s="76"/>
      <c r="R16" s="76"/>
      <c r="S16" s="77"/>
      <c r="T16" s="77"/>
    </row>
    <row r="17" spans="1:20" x14ac:dyDescent="0.2">
      <c r="A17" s="91">
        <v>1998</v>
      </c>
      <c r="B17" s="40">
        <v>35</v>
      </c>
      <c r="C17" s="40">
        <v>25</v>
      </c>
      <c r="D17" s="40">
        <v>20</v>
      </c>
      <c r="E17" s="83">
        <v>10</v>
      </c>
      <c r="F17" s="40">
        <v>1</v>
      </c>
      <c r="G17" s="40">
        <v>1</v>
      </c>
      <c r="H17" s="81"/>
      <c r="I17" s="81"/>
      <c r="J17" s="40">
        <v>40</v>
      </c>
      <c r="K17" s="81"/>
      <c r="L17" s="80">
        <v>0</v>
      </c>
      <c r="M17" s="76"/>
      <c r="N17" s="76"/>
      <c r="O17" s="76"/>
      <c r="P17" s="76"/>
      <c r="Q17" s="76"/>
      <c r="R17" s="76"/>
      <c r="S17" s="77"/>
      <c r="T17" s="77"/>
    </row>
    <row r="18" spans="1:20" x14ac:dyDescent="0.2">
      <c r="A18" s="91">
        <v>1999</v>
      </c>
      <c r="B18" s="40">
        <v>35</v>
      </c>
      <c r="C18" s="40">
        <v>25</v>
      </c>
      <c r="D18" s="40">
        <v>20</v>
      </c>
      <c r="E18" s="83">
        <v>10</v>
      </c>
      <c r="F18" s="40">
        <v>1</v>
      </c>
      <c r="G18" s="40">
        <v>1</v>
      </c>
      <c r="H18" s="81"/>
      <c r="I18" s="81"/>
      <c r="J18" s="40">
        <v>40</v>
      </c>
      <c r="K18" s="81"/>
      <c r="L18" s="80">
        <v>0</v>
      </c>
      <c r="M18" s="76"/>
      <c r="N18" s="76"/>
      <c r="O18" s="40">
        <v>30</v>
      </c>
      <c r="P18" s="40">
        <v>35</v>
      </c>
      <c r="Q18" s="76"/>
      <c r="R18" s="76"/>
      <c r="S18" s="77"/>
      <c r="T18" s="77"/>
    </row>
    <row r="19" spans="1:20" x14ac:dyDescent="0.2">
      <c r="A19" s="92">
        <v>2000</v>
      </c>
      <c r="B19" s="40">
        <v>35</v>
      </c>
      <c r="C19" s="40">
        <v>25</v>
      </c>
      <c r="D19" s="40">
        <v>20</v>
      </c>
      <c r="E19" s="83">
        <v>10</v>
      </c>
      <c r="F19" s="40">
        <v>1</v>
      </c>
      <c r="G19" s="40">
        <v>1</v>
      </c>
      <c r="H19" s="81"/>
      <c r="I19" s="81"/>
      <c r="J19" s="40">
        <v>40</v>
      </c>
      <c r="K19" s="81"/>
      <c r="L19" s="80">
        <v>0</v>
      </c>
      <c r="M19" s="76"/>
      <c r="N19" s="76"/>
      <c r="O19" s="40">
        <v>30</v>
      </c>
      <c r="P19" s="40">
        <v>35</v>
      </c>
      <c r="Q19" s="76"/>
      <c r="R19" s="76"/>
      <c r="S19" s="77"/>
      <c r="T19" s="77"/>
    </row>
    <row r="20" spans="1:20" x14ac:dyDescent="0.2">
      <c r="A20" s="29">
        <v>2001</v>
      </c>
      <c r="B20" s="40">
        <v>35</v>
      </c>
      <c r="C20" s="40">
        <v>25</v>
      </c>
      <c r="D20" s="40">
        <v>20</v>
      </c>
      <c r="E20" s="40">
        <v>10</v>
      </c>
      <c r="F20" s="40">
        <v>1</v>
      </c>
      <c r="G20" s="40">
        <v>1</v>
      </c>
      <c r="H20" s="81"/>
      <c r="I20" s="81"/>
      <c r="J20" s="40">
        <v>40</v>
      </c>
      <c r="K20" s="81"/>
      <c r="L20" s="40">
        <v>0</v>
      </c>
      <c r="M20" s="79"/>
      <c r="N20" s="79"/>
      <c r="O20" s="40">
        <v>30</v>
      </c>
      <c r="P20" s="40">
        <v>35</v>
      </c>
      <c r="Q20" s="76"/>
      <c r="R20" s="76"/>
      <c r="S20" s="77"/>
      <c r="T20" s="77"/>
    </row>
    <row r="21" spans="1:20" x14ac:dyDescent="0.2">
      <c r="A21" s="29">
        <v>2002</v>
      </c>
      <c r="B21" s="40">
        <v>35</v>
      </c>
      <c r="C21" s="40">
        <v>25</v>
      </c>
      <c r="D21" s="40">
        <v>20</v>
      </c>
      <c r="E21" s="40">
        <v>10</v>
      </c>
      <c r="F21" s="40">
        <v>1</v>
      </c>
      <c r="G21" s="40">
        <v>1</v>
      </c>
      <c r="H21" s="81"/>
      <c r="I21" s="81"/>
      <c r="J21" s="40">
        <v>40</v>
      </c>
      <c r="K21" s="81"/>
      <c r="L21" s="40">
        <v>0</v>
      </c>
      <c r="M21" s="79"/>
      <c r="N21" s="79"/>
      <c r="O21" s="40">
        <v>30</v>
      </c>
      <c r="P21" s="40">
        <v>35</v>
      </c>
      <c r="Q21" s="76"/>
      <c r="R21" s="76"/>
      <c r="S21" s="77"/>
      <c r="T21" s="77"/>
    </row>
    <row r="22" spans="1:20" x14ac:dyDescent="0.2">
      <c r="A22" s="29">
        <v>2003</v>
      </c>
      <c r="B22" s="40">
        <v>35</v>
      </c>
      <c r="C22" s="40">
        <v>25</v>
      </c>
      <c r="D22" s="40">
        <v>20</v>
      </c>
      <c r="E22" s="40">
        <v>10</v>
      </c>
      <c r="F22" s="40">
        <v>1</v>
      </c>
      <c r="G22" s="40">
        <v>1</v>
      </c>
      <c r="H22" s="81"/>
      <c r="I22" s="81"/>
      <c r="J22" s="40">
        <v>40</v>
      </c>
      <c r="K22" s="81"/>
      <c r="L22" s="40">
        <v>0</v>
      </c>
      <c r="M22" s="40">
        <v>40</v>
      </c>
      <c r="N22" s="40">
        <v>15</v>
      </c>
      <c r="O22" s="40">
        <v>30</v>
      </c>
      <c r="P22" s="40">
        <v>35</v>
      </c>
      <c r="Q22" s="76"/>
      <c r="R22" s="76"/>
      <c r="S22" s="77"/>
      <c r="T22" s="77"/>
    </row>
    <row r="23" spans="1:20" x14ac:dyDescent="0.2">
      <c r="A23" s="29">
        <v>2004</v>
      </c>
      <c r="B23" s="40">
        <v>35</v>
      </c>
      <c r="C23" s="40">
        <v>25</v>
      </c>
      <c r="D23" s="40">
        <v>20</v>
      </c>
      <c r="E23" s="40">
        <v>10</v>
      </c>
      <c r="F23" s="40">
        <v>1</v>
      </c>
      <c r="G23" s="40">
        <v>1</v>
      </c>
      <c r="H23" s="81"/>
      <c r="I23" s="81"/>
      <c r="J23" s="40">
        <v>40</v>
      </c>
      <c r="K23" s="81"/>
      <c r="L23" s="40">
        <v>0</v>
      </c>
      <c r="M23" s="40">
        <v>40</v>
      </c>
      <c r="N23" s="40">
        <v>15</v>
      </c>
      <c r="O23" s="40">
        <v>30</v>
      </c>
      <c r="P23" s="40">
        <v>35</v>
      </c>
      <c r="Q23" s="76"/>
      <c r="R23" s="76"/>
      <c r="S23" s="77"/>
      <c r="T23" s="77"/>
    </row>
    <row r="24" spans="1:20" x14ac:dyDescent="0.2">
      <c r="A24" s="90">
        <v>2005</v>
      </c>
      <c r="B24" s="40">
        <v>35</v>
      </c>
      <c r="C24" s="40">
        <v>25</v>
      </c>
      <c r="D24" s="40">
        <v>20</v>
      </c>
      <c r="E24" s="40">
        <v>10</v>
      </c>
      <c r="F24" s="40">
        <v>1</v>
      </c>
      <c r="G24" s="40">
        <v>1</v>
      </c>
      <c r="H24" s="81"/>
      <c r="I24" s="81"/>
      <c r="J24" s="40">
        <v>40</v>
      </c>
      <c r="K24" s="81"/>
      <c r="L24" s="40">
        <v>0</v>
      </c>
      <c r="M24" s="40">
        <v>40</v>
      </c>
      <c r="N24" s="40">
        <v>15</v>
      </c>
      <c r="O24" s="40">
        <v>30</v>
      </c>
      <c r="P24" s="40">
        <v>35</v>
      </c>
      <c r="Q24" s="76"/>
      <c r="R24" s="76"/>
      <c r="S24" s="77"/>
      <c r="T24" s="77"/>
    </row>
    <row r="25" spans="1:20" x14ac:dyDescent="0.2">
      <c r="A25" s="29">
        <v>2006</v>
      </c>
      <c r="B25" s="40">
        <v>35</v>
      </c>
      <c r="C25" s="40">
        <v>25</v>
      </c>
      <c r="D25" s="40">
        <v>20</v>
      </c>
      <c r="E25" s="40">
        <v>10</v>
      </c>
      <c r="F25" s="40">
        <v>1</v>
      </c>
      <c r="G25" s="40">
        <v>1</v>
      </c>
      <c r="H25" s="81"/>
      <c r="I25" s="81"/>
      <c r="J25" s="40">
        <v>40</v>
      </c>
      <c r="K25" s="81"/>
      <c r="L25" s="40">
        <v>0</v>
      </c>
      <c r="M25" s="40">
        <v>40</v>
      </c>
      <c r="N25" s="40">
        <v>15</v>
      </c>
      <c r="O25" s="40">
        <v>30</v>
      </c>
      <c r="P25" s="40">
        <v>35</v>
      </c>
      <c r="Q25" s="76"/>
      <c r="R25" s="76"/>
      <c r="S25" s="77"/>
      <c r="T25" s="77"/>
    </row>
    <row r="26" spans="1:20" x14ac:dyDescent="0.2">
      <c r="A26" s="29">
        <f t="shared" ref="A26:A28" si="0">+A25+1</f>
        <v>2007</v>
      </c>
      <c r="B26" s="40">
        <v>32.5</v>
      </c>
      <c r="C26" s="40">
        <v>25</v>
      </c>
      <c r="D26" s="40">
        <v>20</v>
      </c>
      <c r="E26" s="40">
        <v>10</v>
      </c>
      <c r="F26" s="40">
        <v>1</v>
      </c>
      <c r="G26" s="40">
        <v>1</v>
      </c>
      <c r="H26" s="81"/>
      <c r="I26" s="81"/>
      <c r="J26" s="40">
        <v>37.5</v>
      </c>
      <c r="K26" s="81"/>
      <c r="L26" s="40">
        <v>0</v>
      </c>
      <c r="M26" s="81"/>
      <c r="N26" s="81"/>
      <c r="O26" s="40">
        <v>25</v>
      </c>
      <c r="P26" s="40">
        <v>30</v>
      </c>
      <c r="Q26" s="76"/>
      <c r="R26" s="76"/>
      <c r="S26" s="77"/>
      <c r="T26" s="77"/>
    </row>
    <row r="27" spans="1:20" x14ac:dyDescent="0.2">
      <c r="A27" s="29">
        <f t="shared" si="0"/>
        <v>2008</v>
      </c>
      <c r="B27" s="40">
        <v>30</v>
      </c>
      <c r="C27" s="40">
        <v>25</v>
      </c>
      <c r="D27" s="40">
        <v>20</v>
      </c>
      <c r="E27" s="40">
        <v>10</v>
      </c>
      <c r="F27" s="40">
        <v>1</v>
      </c>
      <c r="G27" s="40">
        <v>1</v>
      </c>
      <c r="H27" s="81"/>
      <c r="I27" s="81"/>
      <c r="J27" s="40">
        <v>35</v>
      </c>
      <c r="K27" s="81"/>
      <c r="L27" s="40">
        <v>0</v>
      </c>
      <c r="M27" s="81"/>
      <c r="N27" s="81"/>
      <c r="O27" s="40">
        <v>25</v>
      </c>
      <c r="P27" s="40">
        <v>30</v>
      </c>
      <c r="Q27" s="76"/>
      <c r="R27" s="76"/>
      <c r="S27" s="77"/>
      <c r="T27" s="77"/>
    </row>
    <row r="28" spans="1:20" x14ac:dyDescent="0.2">
      <c r="A28" s="29">
        <f t="shared" si="0"/>
        <v>2009</v>
      </c>
      <c r="B28" s="40">
        <v>30</v>
      </c>
      <c r="C28" s="40">
        <v>25</v>
      </c>
      <c r="D28" s="40">
        <v>20</v>
      </c>
      <c r="E28" s="40">
        <v>10</v>
      </c>
      <c r="F28" s="40">
        <v>1</v>
      </c>
      <c r="G28" s="40">
        <v>1</v>
      </c>
      <c r="H28" s="40">
        <v>18</v>
      </c>
      <c r="I28" s="76"/>
      <c r="J28" s="40">
        <v>35</v>
      </c>
      <c r="K28" s="81"/>
      <c r="L28" s="40">
        <v>0</v>
      </c>
      <c r="M28" s="81"/>
      <c r="N28" s="81"/>
      <c r="O28" s="78" t="s">
        <v>169</v>
      </c>
      <c r="P28" s="78" t="s">
        <v>175</v>
      </c>
      <c r="Q28" s="76"/>
      <c r="R28" s="76"/>
      <c r="S28" s="77"/>
      <c r="T28" s="77"/>
    </row>
    <row r="29" spans="1:20" x14ac:dyDescent="0.2">
      <c r="A29" s="90">
        <v>2010</v>
      </c>
      <c r="B29" s="40">
        <v>30</v>
      </c>
      <c r="C29" s="40">
        <v>25</v>
      </c>
      <c r="D29" s="40">
        <v>20</v>
      </c>
      <c r="E29" s="40">
        <v>10</v>
      </c>
      <c r="F29" s="40">
        <v>1</v>
      </c>
      <c r="G29" s="40">
        <v>1</v>
      </c>
      <c r="H29" s="40">
        <v>19</v>
      </c>
      <c r="I29" s="76"/>
      <c r="J29" s="40">
        <v>35</v>
      </c>
      <c r="K29" s="81"/>
      <c r="L29" s="40">
        <v>0</v>
      </c>
      <c r="M29" s="81"/>
      <c r="N29" s="81"/>
      <c r="O29" s="78" t="s">
        <v>169</v>
      </c>
      <c r="P29" s="78" t="s">
        <v>175</v>
      </c>
      <c r="Q29" s="76"/>
      <c r="R29" s="76"/>
      <c r="S29" s="77"/>
      <c r="T29" s="77"/>
    </row>
    <row r="30" spans="1:20" x14ac:dyDescent="0.2">
      <c r="A30" s="29">
        <v>2011</v>
      </c>
      <c r="B30" s="40">
        <v>30</v>
      </c>
      <c r="C30" s="40">
        <v>25</v>
      </c>
      <c r="D30" s="40">
        <v>20</v>
      </c>
      <c r="E30" s="40">
        <v>10</v>
      </c>
      <c r="F30" s="40">
        <v>1</v>
      </c>
      <c r="G30" s="40">
        <v>1</v>
      </c>
      <c r="H30" s="40">
        <v>19</v>
      </c>
      <c r="I30" s="76"/>
      <c r="J30" s="40">
        <v>35</v>
      </c>
      <c r="K30" s="81"/>
      <c r="L30" s="40">
        <v>0</v>
      </c>
      <c r="M30" s="81"/>
      <c r="N30" s="81"/>
      <c r="O30" s="78" t="s">
        <v>169</v>
      </c>
      <c r="P30" s="78" t="s">
        <v>175</v>
      </c>
      <c r="Q30" s="76"/>
      <c r="R30" s="76"/>
      <c r="S30" s="77"/>
      <c r="T30" s="77"/>
    </row>
    <row r="31" spans="1:20" x14ac:dyDescent="0.2">
      <c r="A31" s="90">
        <v>2012</v>
      </c>
      <c r="B31" s="40">
        <v>30</v>
      </c>
      <c r="C31" s="40">
        <v>25</v>
      </c>
      <c r="D31" s="40">
        <v>20</v>
      </c>
      <c r="E31" s="40">
        <v>10</v>
      </c>
      <c r="F31" s="40">
        <v>1</v>
      </c>
      <c r="G31" s="40">
        <v>1</v>
      </c>
      <c r="H31" s="40">
        <v>19</v>
      </c>
      <c r="I31" s="76"/>
      <c r="J31" s="40">
        <v>35</v>
      </c>
      <c r="K31" s="81"/>
      <c r="L31" s="40">
        <v>0</v>
      </c>
      <c r="M31" s="81"/>
      <c r="N31" s="81"/>
      <c r="O31" s="78" t="s">
        <v>169</v>
      </c>
      <c r="P31" s="78" t="s">
        <v>175</v>
      </c>
      <c r="Q31" s="76"/>
      <c r="R31" s="76"/>
      <c r="S31" s="77"/>
      <c r="T31" s="77"/>
    </row>
    <row r="32" spans="1:20" x14ac:dyDescent="0.2">
      <c r="A32" s="90">
        <v>2013</v>
      </c>
      <c r="B32" s="40">
        <v>30</v>
      </c>
      <c r="C32" s="40">
        <v>25</v>
      </c>
      <c r="D32" s="40">
        <v>20</v>
      </c>
      <c r="E32" s="40">
        <v>10</v>
      </c>
      <c r="F32" s="40">
        <v>1</v>
      </c>
      <c r="G32" s="40">
        <v>1</v>
      </c>
      <c r="H32" s="40">
        <v>0</v>
      </c>
      <c r="I32" s="80">
        <v>19</v>
      </c>
      <c r="J32" s="40">
        <v>35</v>
      </c>
      <c r="K32" s="81"/>
      <c r="L32" s="40">
        <v>0</v>
      </c>
      <c r="M32" s="81"/>
      <c r="N32" s="81"/>
      <c r="O32" s="78" t="s">
        <v>169</v>
      </c>
      <c r="P32" s="78" t="s">
        <v>175</v>
      </c>
      <c r="Q32" s="76"/>
      <c r="R32" s="76"/>
      <c r="S32" s="40">
        <v>15</v>
      </c>
      <c r="T32" s="40">
        <v>20</v>
      </c>
    </row>
    <row r="33" spans="1:20" x14ac:dyDescent="0.2">
      <c r="A33" s="29">
        <v>2014</v>
      </c>
      <c r="B33" s="40">
        <v>30</v>
      </c>
      <c r="C33" s="40">
        <v>25</v>
      </c>
      <c r="D33" s="40">
        <v>20</v>
      </c>
      <c r="E33" s="40">
        <v>10</v>
      </c>
      <c r="F33" s="40">
        <v>1</v>
      </c>
      <c r="G33" s="40">
        <v>1</v>
      </c>
      <c r="H33" s="40">
        <v>0</v>
      </c>
      <c r="I33" s="40">
        <v>19</v>
      </c>
      <c r="J33" s="40">
        <v>35</v>
      </c>
      <c r="K33" s="81"/>
      <c r="L33" s="40">
        <v>0</v>
      </c>
      <c r="M33" s="81"/>
      <c r="N33" s="81"/>
      <c r="O33" s="78" t="s">
        <v>169</v>
      </c>
      <c r="P33" s="78" t="s">
        <v>175</v>
      </c>
      <c r="Q33" s="76"/>
      <c r="R33" s="76"/>
      <c r="S33" s="40">
        <v>15</v>
      </c>
      <c r="T33" s="40">
        <v>20</v>
      </c>
    </row>
    <row r="34" spans="1:20" x14ac:dyDescent="0.2">
      <c r="A34" s="29">
        <v>2015</v>
      </c>
      <c r="B34" s="40">
        <v>28</v>
      </c>
      <c r="C34" s="40">
        <v>25</v>
      </c>
      <c r="D34" s="40">
        <v>20</v>
      </c>
      <c r="E34" s="40">
        <v>10</v>
      </c>
      <c r="F34" s="40">
        <v>1</v>
      </c>
      <c r="G34" s="40">
        <v>1</v>
      </c>
      <c r="H34" s="80">
        <v>0</v>
      </c>
      <c r="I34" s="40">
        <v>19</v>
      </c>
      <c r="J34" s="40">
        <v>33</v>
      </c>
      <c r="K34" s="40">
        <v>30</v>
      </c>
      <c r="L34" s="40">
        <v>0</v>
      </c>
      <c r="M34" s="81"/>
      <c r="N34" s="81"/>
      <c r="O34" s="40">
        <v>25</v>
      </c>
      <c r="P34" s="40">
        <v>28</v>
      </c>
      <c r="Q34" s="76"/>
      <c r="R34" s="76"/>
      <c r="S34" s="40">
        <v>15</v>
      </c>
      <c r="T34" s="40">
        <v>15</v>
      </c>
    </row>
    <row r="35" spans="1:20" x14ac:dyDescent="0.2">
      <c r="A35" s="29">
        <v>2016</v>
      </c>
      <c r="B35" s="40">
        <v>25</v>
      </c>
      <c r="C35" s="40">
        <v>25</v>
      </c>
      <c r="D35" s="40">
        <v>20</v>
      </c>
      <c r="E35" s="40">
        <v>10</v>
      </c>
      <c r="F35" s="40">
        <v>1</v>
      </c>
      <c r="G35" s="40">
        <v>1</v>
      </c>
      <c r="H35" s="80">
        <v>0</v>
      </c>
      <c r="I35" s="80">
        <v>19</v>
      </c>
      <c r="J35" s="40">
        <v>30</v>
      </c>
      <c r="K35" s="40">
        <v>30</v>
      </c>
      <c r="L35" s="40">
        <v>0</v>
      </c>
      <c r="M35" s="81"/>
      <c r="N35" s="81"/>
      <c r="O35" s="81"/>
      <c r="P35" s="81"/>
      <c r="Q35" s="76"/>
      <c r="R35" s="76"/>
      <c r="S35" s="40">
        <v>15</v>
      </c>
      <c r="T35" s="40">
        <v>15</v>
      </c>
    </row>
    <row r="36" spans="1:20" x14ac:dyDescent="0.2">
      <c r="A36" s="29">
        <v>2017</v>
      </c>
      <c r="B36" s="40">
        <v>25</v>
      </c>
      <c r="C36" s="40">
        <v>25</v>
      </c>
      <c r="D36" s="40">
        <v>20</v>
      </c>
      <c r="E36" s="40">
        <v>10</v>
      </c>
      <c r="F36" s="40">
        <v>1</v>
      </c>
      <c r="G36" s="40">
        <v>1</v>
      </c>
      <c r="H36" s="80">
        <v>0</v>
      </c>
      <c r="I36" s="80">
        <v>19</v>
      </c>
      <c r="J36" s="40">
        <v>30</v>
      </c>
      <c r="K36" s="40">
        <v>30</v>
      </c>
      <c r="L36" s="40">
        <v>0</v>
      </c>
      <c r="M36" s="81"/>
      <c r="N36" s="81"/>
      <c r="O36" s="81"/>
      <c r="P36" s="81"/>
      <c r="Q36" s="81"/>
      <c r="R36" s="81"/>
      <c r="S36" s="40">
        <v>15</v>
      </c>
      <c r="T36" s="40">
        <v>15</v>
      </c>
    </row>
    <row r="37" spans="1:20" x14ac:dyDescent="0.2">
      <c r="A37" s="29">
        <v>2018</v>
      </c>
      <c r="B37" s="40">
        <v>25</v>
      </c>
      <c r="C37" s="40">
        <v>25</v>
      </c>
      <c r="D37" s="40">
        <v>20</v>
      </c>
      <c r="E37" s="40">
        <v>10</v>
      </c>
      <c r="F37" s="40">
        <v>1</v>
      </c>
      <c r="G37" s="40">
        <v>1</v>
      </c>
      <c r="H37" s="80">
        <v>0</v>
      </c>
      <c r="I37" s="80">
        <v>19</v>
      </c>
      <c r="J37" s="40">
        <v>30</v>
      </c>
      <c r="K37" s="40">
        <v>30</v>
      </c>
      <c r="L37" s="40">
        <v>0</v>
      </c>
      <c r="M37" s="81"/>
      <c r="N37" s="81"/>
      <c r="O37" s="81"/>
      <c r="P37" s="81"/>
      <c r="Q37" s="81"/>
      <c r="R37" s="81"/>
      <c r="S37" s="40">
        <v>15</v>
      </c>
      <c r="T37" s="40">
        <v>15</v>
      </c>
    </row>
    <row r="38" spans="1:20" x14ac:dyDescent="0.2">
      <c r="A38" s="29">
        <v>2019</v>
      </c>
      <c r="B38" s="40">
        <v>25</v>
      </c>
      <c r="C38" s="40">
        <v>25</v>
      </c>
      <c r="D38" s="40">
        <v>20</v>
      </c>
      <c r="E38" s="40">
        <v>10</v>
      </c>
      <c r="F38" s="40">
        <v>1</v>
      </c>
      <c r="G38" s="40">
        <v>1</v>
      </c>
      <c r="H38" s="80">
        <v>0</v>
      </c>
      <c r="I38" s="80">
        <v>19</v>
      </c>
      <c r="J38" s="40">
        <v>30</v>
      </c>
      <c r="K38" s="40">
        <v>30</v>
      </c>
      <c r="L38" s="40">
        <v>0</v>
      </c>
      <c r="M38" s="81"/>
      <c r="N38" s="81"/>
      <c r="O38" s="81"/>
      <c r="P38" s="81"/>
      <c r="Q38" s="81"/>
      <c r="R38" s="81"/>
      <c r="S38" s="40">
        <v>15</v>
      </c>
      <c r="T38" s="40">
        <v>15</v>
      </c>
    </row>
    <row r="39" spans="1:20" x14ac:dyDescent="0.2">
      <c r="A39" s="29">
        <v>2020</v>
      </c>
      <c r="B39" s="40">
        <v>25</v>
      </c>
      <c r="C39" s="40">
        <v>25</v>
      </c>
      <c r="D39" s="40">
        <v>20</v>
      </c>
      <c r="E39" s="40">
        <v>10</v>
      </c>
      <c r="F39" s="40">
        <v>1</v>
      </c>
      <c r="G39" s="40">
        <v>1</v>
      </c>
      <c r="H39" s="80">
        <v>0</v>
      </c>
      <c r="I39" s="80">
        <v>19</v>
      </c>
      <c r="J39" s="40">
        <v>30</v>
      </c>
      <c r="K39" s="40">
        <v>30</v>
      </c>
      <c r="L39" s="40">
        <v>0</v>
      </c>
      <c r="M39" s="81"/>
      <c r="N39" s="81"/>
      <c r="O39" s="81"/>
      <c r="P39" s="81"/>
      <c r="Q39" s="81"/>
      <c r="R39" s="81"/>
      <c r="S39" s="40">
        <v>15</v>
      </c>
      <c r="T39" s="40">
        <v>15</v>
      </c>
    </row>
    <row r="40" spans="1:20" x14ac:dyDescent="0.2">
      <c r="A40" s="29">
        <v>2021</v>
      </c>
      <c r="B40" s="40">
        <v>25</v>
      </c>
      <c r="C40" s="40">
        <v>25</v>
      </c>
      <c r="D40" s="40">
        <v>20</v>
      </c>
      <c r="E40" s="40">
        <v>10</v>
      </c>
      <c r="F40" s="40">
        <v>1</v>
      </c>
      <c r="G40" s="40">
        <v>1</v>
      </c>
      <c r="H40" s="80">
        <v>0</v>
      </c>
      <c r="I40" s="80">
        <v>19</v>
      </c>
      <c r="J40" s="40">
        <v>30</v>
      </c>
      <c r="K40" s="40">
        <v>30</v>
      </c>
      <c r="L40" s="40">
        <v>0</v>
      </c>
      <c r="M40" s="81"/>
      <c r="N40" s="81"/>
      <c r="O40" s="81"/>
      <c r="P40" s="81"/>
      <c r="Q40" s="81"/>
      <c r="R40" s="81"/>
      <c r="S40" s="40">
        <v>15</v>
      </c>
      <c r="T40" s="40">
        <v>15</v>
      </c>
    </row>
    <row r="41" spans="1:20" x14ac:dyDescent="0.2">
      <c r="A41" s="29">
        <v>2022</v>
      </c>
      <c r="B41" s="40">
        <v>25</v>
      </c>
      <c r="C41" s="40">
        <v>25</v>
      </c>
      <c r="D41" s="40">
        <v>20</v>
      </c>
      <c r="E41" s="40">
        <v>10</v>
      </c>
      <c r="F41" s="40">
        <v>1</v>
      </c>
      <c r="G41" s="40">
        <v>1</v>
      </c>
      <c r="H41" s="80">
        <v>0</v>
      </c>
      <c r="I41" s="80">
        <v>19</v>
      </c>
      <c r="J41" s="40">
        <v>30</v>
      </c>
      <c r="K41" s="40">
        <v>30</v>
      </c>
      <c r="L41" s="40">
        <v>0</v>
      </c>
      <c r="M41" s="81"/>
      <c r="N41" s="81"/>
      <c r="O41" s="81"/>
      <c r="P41" s="81"/>
      <c r="Q41" s="81"/>
      <c r="R41" s="81"/>
      <c r="S41" s="40">
        <v>15</v>
      </c>
      <c r="T41" s="40">
        <v>15</v>
      </c>
    </row>
    <row r="42" spans="1:20" x14ac:dyDescent="0.2">
      <c r="A42" s="29">
        <v>2023</v>
      </c>
      <c r="B42" s="40">
        <v>25</v>
      </c>
      <c r="C42" s="40">
        <v>25</v>
      </c>
      <c r="D42" s="40">
        <v>20</v>
      </c>
      <c r="E42" s="40">
        <v>10</v>
      </c>
      <c r="F42" s="40">
        <v>1</v>
      </c>
      <c r="G42" s="40">
        <v>1</v>
      </c>
      <c r="H42" s="80">
        <v>0</v>
      </c>
      <c r="I42" s="80">
        <v>19</v>
      </c>
      <c r="J42" s="40">
        <v>30</v>
      </c>
      <c r="K42" s="40">
        <v>30</v>
      </c>
      <c r="L42" s="40">
        <v>0</v>
      </c>
      <c r="M42" s="81"/>
      <c r="N42" s="81"/>
      <c r="O42" s="81"/>
      <c r="P42" s="81"/>
      <c r="Q42" s="835">
        <v>23</v>
      </c>
      <c r="R42" s="835"/>
      <c r="S42" s="40">
        <v>15</v>
      </c>
      <c r="T42" s="40">
        <v>15</v>
      </c>
    </row>
    <row r="43" spans="1:20" x14ac:dyDescent="0.2">
      <c r="A43" s="29">
        <v>2024</v>
      </c>
      <c r="B43" s="40">
        <v>25</v>
      </c>
      <c r="C43" s="40">
        <v>25</v>
      </c>
      <c r="D43" s="40">
        <v>20</v>
      </c>
      <c r="E43" s="40">
        <v>10</v>
      </c>
      <c r="F43" s="40">
        <v>1</v>
      </c>
      <c r="G43" s="40">
        <v>1</v>
      </c>
      <c r="H43" s="80">
        <v>0</v>
      </c>
      <c r="I43" s="80">
        <v>19</v>
      </c>
      <c r="J43" s="40">
        <v>30</v>
      </c>
      <c r="K43" s="40">
        <v>30</v>
      </c>
      <c r="L43" s="40">
        <v>0</v>
      </c>
      <c r="M43" s="81"/>
      <c r="N43" s="81"/>
      <c r="O43" s="81"/>
      <c r="P43" s="81"/>
      <c r="Q43" s="835">
        <v>23</v>
      </c>
      <c r="R43" s="835"/>
      <c r="S43" s="40">
        <v>15</v>
      </c>
      <c r="T43" s="40">
        <v>15</v>
      </c>
    </row>
    <row r="44" spans="1:20" x14ac:dyDescent="0.2">
      <c r="A44" s="29">
        <v>2025</v>
      </c>
      <c r="B44" s="40">
        <v>25</v>
      </c>
      <c r="C44" s="40">
        <v>25</v>
      </c>
      <c r="D44" s="40">
        <v>20</v>
      </c>
      <c r="E44" s="40">
        <v>10</v>
      </c>
      <c r="F44" s="40">
        <v>1</v>
      </c>
      <c r="G44" s="40">
        <v>1</v>
      </c>
      <c r="H44" s="80">
        <v>0</v>
      </c>
      <c r="I44" s="80">
        <v>19</v>
      </c>
      <c r="J44" s="40">
        <v>30</v>
      </c>
      <c r="K44" s="40">
        <v>30</v>
      </c>
      <c r="L44" s="40">
        <v>0</v>
      </c>
      <c r="M44" s="81"/>
      <c r="N44" s="81"/>
      <c r="O44" s="835">
        <v>24</v>
      </c>
      <c r="P44" s="835"/>
      <c r="Q44" s="78" t="s">
        <v>2095</v>
      </c>
      <c r="R44" s="78" t="s">
        <v>2096</v>
      </c>
      <c r="S44" s="40">
        <v>15</v>
      </c>
      <c r="T44" s="40">
        <v>15</v>
      </c>
    </row>
  </sheetData>
  <mergeCells count="17">
    <mergeCell ref="S3:T3"/>
    <mergeCell ref="M3:N3"/>
    <mergeCell ref="O3:P3"/>
    <mergeCell ref="O44:P44"/>
    <mergeCell ref="Q3:R3"/>
    <mergeCell ref="Q42:R42"/>
    <mergeCell ref="Q43:R43"/>
    <mergeCell ref="B3:B4"/>
    <mergeCell ref="C3:C4"/>
    <mergeCell ref="D3:D4"/>
    <mergeCell ref="E3:E4"/>
    <mergeCell ref="F3:F4"/>
    <mergeCell ref="H3:I3"/>
    <mergeCell ref="G3:G4"/>
    <mergeCell ref="J3:J4"/>
    <mergeCell ref="K3:K4"/>
    <mergeCell ref="L3:L4"/>
  </mergeCells>
  <pageMargins left="0.75" right="0.75" top="1" bottom="1" header="0" footer="0"/>
  <pageSetup paperSize="9" orientation="portrait" r:id="rId1"/>
  <headerFooter alignWithMargins="0"/>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7"/>
  <dimension ref="A1:P52"/>
  <sheetViews>
    <sheetView workbookViewId="0">
      <pane xSplit="1" ySplit="5" topLeftCell="B36" activePane="bottomRight" state="frozen"/>
      <selection activeCell="D18" sqref="D18"/>
      <selection pane="topRight" activeCell="D18" sqref="D18"/>
      <selection pane="bottomLeft" activeCell="D18" sqref="D18"/>
      <selection pane="bottomRight" activeCell="A52" sqref="A52"/>
    </sheetView>
  </sheetViews>
  <sheetFormatPr baseColWidth="10" defaultColWidth="11.42578125" defaultRowHeight="12.75" x14ac:dyDescent="0.2"/>
  <cols>
    <col min="1" max="1" width="16.28515625" style="28" customWidth="1"/>
    <col min="2" max="7" width="10.7109375" style="28" customWidth="1"/>
    <col min="8" max="8" width="2.5703125" style="28" customWidth="1"/>
    <col min="9" max="16" width="10.7109375" style="28" customWidth="1"/>
    <col min="17" max="17" width="12.7109375" style="28" customWidth="1"/>
    <col min="18" max="16384" width="11.42578125" style="28"/>
  </cols>
  <sheetData>
    <row r="1" spans="1:16" ht="28.5" x14ac:dyDescent="0.2">
      <c r="A1" s="88" t="s">
        <v>242</v>
      </c>
      <c r="B1" s="86"/>
      <c r="C1" s="87"/>
      <c r="D1" s="87"/>
      <c r="E1" s="104"/>
      <c r="F1" s="104"/>
    </row>
    <row r="2" spans="1:16" ht="10.9" customHeight="1" thickBot="1" x14ac:dyDescent="0.25">
      <c r="A2" s="104"/>
      <c r="B2" s="87"/>
      <c r="C2" s="87"/>
      <c r="D2" s="87"/>
      <c r="E2" s="104"/>
      <c r="F2" s="104"/>
    </row>
    <row r="3" spans="1:16" ht="17.45" customHeight="1" x14ac:dyDescent="0.2">
      <c r="A3" s="29"/>
      <c r="B3" s="845" t="s">
        <v>243</v>
      </c>
      <c r="C3" s="846"/>
      <c r="D3" s="846"/>
      <c r="E3" s="846"/>
      <c r="F3" s="847"/>
      <c r="G3" s="848"/>
      <c r="H3" s="31"/>
      <c r="I3" s="842" t="s">
        <v>155</v>
      </c>
      <c r="J3" s="843"/>
      <c r="K3" s="843"/>
      <c r="L3" s="843"/>
      <c r="M3" s="843"/>
      <c r="N3" s="843"/>
      <c r="O3" s="843"/>
      <c r="P3" s="844"/>
    </row>
    <row r="4" spans="1:16" ht="39.6" customHeight="1" x14ac:dyDescent="0.2">
      <c r="A4" s="29"/>
      <c r="B4" s="849"/>
      <c r="C4" s="850"/>
      <c r="D4" s="850"/>
      <c r="E4" s="850"/>
      <c r="F4" s="851"/>
      <c r="G4" s="852"/>
      <c r="H4" s="105"/>
      <c r="I4" s="838" t="s">
        <v>154</v>
      </c>
      <c r="J4" s="839"/>
      <c r="K4" s="839"/>
      <c r="L4" s="839"/>
      <c r="M4" s="839"/>
      <c r="N4" s="839"/>
      <c r="O4" s="840" t="s">
        <v>244</v>
      </c>
      <c r="P4" s="841"/>
    </row>
    <row r="5" spans="1:16" s="51" customFormat="1" ht="33" customHeight="1" thickBot="1" x14ac:dyDescent="0.25">
      <c r="A5" s="84"/>
      <c r="B5" s="106" t="s">
        <v>139</v>
      </c>
      <c r="C5" s="107" t="s">
        <v>152</v>
      </c>
      <c r="D5" s="107" t="s">
        <v>1115</v>
      </c>
      <c r="E5" s="107" t="s">
        <v>153</v>
      </c>
      <c r="F5" s="589" t="s">
        <v>1065</v>
      </c>
      <c r="G5" s="108" t="s">
        <v>245</v>
      </c>
      <c r="H5" s="109"/>
      <c r="I5" s="106" t="s">
        <v>139</v>
      </c>
      <c r="J5" s="107" t="s">
        <v>152</v>
      </c>
      <c r="K5" s="628" t="s">
        <v>1896</v>
      </c>
      <c r="L5" s="107" t="s">
        <v>153</v>
      </c>
      <c r="M5" s="628" t="s">
        <v>1897</v>
      </c>
      <c r="N5" s="107" t="s">
        <v>156</v>
      </c>
      <c r="O5" s="101" t="s">
        <v>157</v>
      </c>
      <c r="P5" s="103" t="s">
        <v>158</v>
      </c>
    </row>
    <row r="6" spans="1:16" x14ac:dyDescent="0.2">
      <c r="A6" s="29">
        <v>1986</v>
      </c>
      <c r="B6" s="40">
        <v>12</v>
      </c>
      <c r="C6" s="40">
        <v>6</v>
      </c>
      <c r="D6" s="81"/>
      <c r="E6" s="81"/>
      <c r="F6" s="81"/>
      <c r="G6" s="75">
        <v>33</v>
      </c>
      <c r="H6" s="34"/>
      <c r="I6" s="40">
        <v>3</v>
      </c>
      <c r="J6" s="40">
        <v>1</v>
      </c>
      <c r="K6" s="81"/>
      <c r="L6" s="81"/>
      <c r="M6" s="81"/>
      <c r="N6" s="81"/>
      <c r="O6" s="40">
        <v>4</v>
      </c>
      <c r="P6" s="40">
        <v>4</v>
      </c>
    </row>
    <row r="7" spans="1:16" x14ac:dyDescent="0.2">
      <c r="A7" s="29">
        <v>1987</v>
      </c>
      <c r="B7" s="40">
        <v>12</v>
      </c>
      <c r="C7" s="40">
        <v>6</v>
      </c>
      <c r="D7" s="81"/>
      <c r="E7" s="81"/>
      <c r="F7" s="81"/>
      <c r="G7" s="75">
        <v>33</v>
      </c>
      <c r="H7" s="34"/>
      <c r="I7" s="40">
        <v>3</v>
      </c>
      <c r="J7" s="40">
        <v>1</v>
      </c>
      <c r="K7" s="81"/>
      <c r="L7" s="81"/>
      <c r="M7" s="81"/>
      <c r="N7" s="81"/>
      <c r="O7" s="40">
        <v>4</v>
      </c>
      <c r="P7" s="40">
        <v>4</v>
      </c>
    </row>
    <row r="8" spans="1:16" x14ac:dyDescent="0.2">
      <c r="A8" s="29">
        <v>1988</v>
      </c>
      <c r="B8" s="40">
        <v>12</v>
      </c>
      <c r="C8" s="40">
        <v>6</v>
      </c>
      <c r="D8" s="81"/>
      <c r="E8" s="81"/>
      <c r="F8" s="81"/>
      <c r="G8" s="75">
        <v>33</v>
      </c>
      <c r="H8" s="34"/>
      <c r="I8" s="40">
        <v>3</v>
      </c>
      <c r="J8" s="40">
        <v>1</v>
      </c>
      <c r="K8" s="81"/>
      <c r="L8" s="81"/>
      <c r="M8" s="81"/>
      <c r="N8" s="81"/>
      <c r="O8" s="40">
        <v>4</v>
      </c>
      <c r="P8" s="40">
        <v>4</v>
      </c>
    </row>
    <row r="9" spans="1:16" x14ac:dyDescent="0.2">
      <c r="A9" s="29">
        <v>1989</v>
      </c>
      <c r="B9" s="40">
        <v>12</v>
      </c>
      <c r="C9" s="40">
        <v>6</v>
      </c>
      <c r="D9" s="81"/>
      <c r="E9" s="81"/>
      <c r="F9" s="81"/>
      <c r="G9" s="75">
        <v>33</v>
      </c>
      <c r="H9" s="34"/>
      <c r="I9" s="40">
        <v>3</v>
      </c>
      <c r="J9" s="40">
        <v>1</v>
      </c>
      <c r="K9" s="81"/>
      <c r="L9" s="81"/>
      <c r="M9" s="81"/>
      <c r="N9" s="81"/>
      <c r="O9" s="40">
        <v>4</v>
      </c>
      <c r="P9" s="40">
        <v>4</v>
      </c>
    </row>
    <row r="10" spans="1:16" x14ac:dyDescent="0.2">
      <c r="A10" s="29">
        <v>1990</v>
      </c>
      <c r="B10" s="40">
        <v>12</v>
      </c>
      <c r="C10" s="40">
        <v>6</v>
      </c>
      <c r="D10" s="81"/>
      <c r="E10" s="81"/>
      <c r="F10" s="81"/>
      <c r="G10" s="75">
        <v>33</v>
      </c>
      <c r="H10" s="34"/>
      <c r="I10" s="40">
        <v>3</v>
      </c>
      <c r="J10" s="40">
        <v>1</v>
      </c>
      <c r="K10" s="81"/>
      <c r="L10" s="81"/>
      <c r="M10" s="81"/>
      <c r="N10" s="81"/>
      <c r="O10" s="40">
        <v>4</v>
      </c>
      <c r="P10" s="40">
        <v>4</v>
      </c>
    </row>
    <row r="11" spans="1:16" x14ac:dyDescent="0.2">
      <c r="A11" s="29">
        <v>1991</v>
      </c>
      <c r="B11" s="40">
        <v>12</v>
      </c>
      <c r="C11" s="40">
        <v>6</v>
      </c>
      <c r="D11" s="81"/>
      <c r="E11" s="81"/>
      <c r="F11" s="81"/>
      <c r="G11" s="75">
        <v>33</v>
      </c>
      <c r="H11" s="34"/>
      <c r="I11" s="40">
        <v>3</v>
      </c>
      <c r="J11" s="40">
        <v>1</v>
      </c>
      <c r="K11" s="81"/>
      <c r="L11" s="81"/>
      <c r="M11" s="81"/>
      <c r="N11" s="81"/>
      <c r="O11" s="40">
        <v>4</v>
      </c>
      <c r="P11" s="40">
        <v>4</v>
      </c>
    </row>
    <row r="12" spans="1:16" x14ac:dyDescent="0.2">
      <c r="A12" s="90" t="s">
        <v>188</v>
      </c>
      <c r="B12" s="40">
        <v>13</v>
      </c>
      <c r="C12" s="40">
        <v>6</v>
      </c>
      <c r="D12" s="81"/>
      <c r="E12" s="81"/>
      <c r="F12" s="81"/>
      <c r="G12" s="75">
        <v>33</v>
      </c>
      <c r="H12" s="34"/>
      <c r="I12" s="40">
        <v>3</v>
      </c>
      <c r="J12" s="40">
        <v>1</v>
      </c>
      <c r="K12" s="81"/>
      <c r="L12" s="81"/>
      <c r="M12" s="81"/>
      <c r="N12" s="81"/>
      <c r="O12" s="40">
        <v>4</v>
      </c>
      <c r="P12" s="40">
        <v>4</v>
      </c>
    </row>
    <row r="13" spans="1:16" x14ac:dyDescent="0.2">
      <c r="A13" s="90" t="s">
        <v>189</v>
      </c>
      <c r="B13" s="40">
        <v>15</v>
      </c>
      <c r="C13" s="40">
        <v>6</v>
      </c>
      <c r="D13" s="81"/>
      <c r="E13" s="81"/>
      <c r="F13" s="81"/>
      <c r="G13" s="75">
        <v>28</v>
      </c>
      <c r="H13" s="34"/>
      <c r="I13" s="40">
        <v>3</v>
      </c>
      <c r="J13" s="40">
        <v>1</v>
      </c>
      <c r="K13" s="81"/>
      <c r="L13" s="81"/>
      <c r="M13" s="81"/>
      <c r="N13" s="81"/>
      <c r="O13" s="40">
        <v>4</v>
      </c>
      <c r="P13" s="40">
        <v>4</v>
      </c>
    </row>
    <row r="14" spans="1:16" x14ac:dyDescent="0.2">
      <c r="A14" s="90">
        <v>1993</v>
      </c>
      <c r="B14" s="40">
        <v>15</v>
      </c>
      <c r="C14" s="40">
        <v>6</v>
      </c>
      <c r="D14" s="81"/>
      <c r="E14" s="75">
        <v>3</v>
      </c>
      <c r="F14" s="81"/>
      <c r="G14" s="81"/>
      <c r="H14" s="34"/>
      <c r="I14" s="40">
        <v>4</v>
      </c>
      <c r="J14" s="40">
        <v>1</v>
      </c>
      <c r="K14" s="81"/>
      <c r="L14" s="75">
        <v>0.5</v>
      </c>
      <c r="M14" s="81"/>
      <c r="N14" s="81"/>
      <c r="O14" s="40">
        <v>4</v>
      </c>
      <c r="P14" s="40">
        <v>4</v>
      </c>
    </row>
    <row r="15" spans="1:16" x14ac:dyDescent="0.2">
      <c r="A15" s="29">
        <v>1994</v>
      </c>
      <c r="B15" s="40">
        <v>15</v>
      </c>
      <c r="C15" s="40">
        <v>6</v>
      </c>
      <c r="D15" s="81"/>
      <c r="E15" s="40">
        <v>3</v>
      </c>
      <c r="F15" s="81"/>
      <c r="G15" s="81"/>
      <c r="H15" s="34"/>
      <c r="I15" s="40">
        <v>4</v>
      </c>
      <c r="J15" s="40">
        <v>1</v>
      </c>
      <c r="K15" s="81"/>
      <c r="L15" s="75">
        <v>0.5</v>
      </c>
      <c r="M15" s="81"/>
      <c r="N15" s="81"/>
      <c r="O15" s="40">
        <v>4</v>
      </c>
      <c r="P15" s="40">
        <v>4</v>
      </c>
    </row>
    <row r="16" spans="1:16" x14ac:dyDescent="0.2">
      <c r="A16" s="29">
        <v>1995</v>
      </c>
      <c r="B16" s="40">
        <v>16</v>
      </c>
      <c r="C16" s="40">
        <v>7</v>
      </c>
      <c r="D16" s="81"/>
      <c r="E16" s="40">
        <v>4</v>
      </c>
      <c r="F16" s="81"/>
      <c r="G16" s="81"/>
      <c r="H16" s="34"/>
      <c r="I16" s="40">
        <v>4</v>
      </c>
      <c r="J16" s="40">
        <v>1</v>
      </c>
      <c r="K16" s="81"/>
      <c r="L16" s="75">
        <v>0.5</v>
      </c>
      <c r="M16" s="81"/>
      <c r="N16" s="81"/>
      <c r="O16" s="40">
        <v>4</v>
      </c>
      <c r="P16" s="40">
        <v>4</v>
      </c>
    </row>
    <row r="17" spans="1:16" x14ac:dyDescent="0.2">
      <c r="A17" s="90">
        <v>1996</v>
      </c>
      <c r="B17" s="40">
        <v>16</v>
      </c>
      <c r="C17" s="40">
        <v>7</v>
      </c>
      <c r="D17" s="81"/>
      <c r="E17" s="40">
        <v>4</v>
      </c>
      <c r="F17" s="81"/>
      <c r="G17" s="81"/>
      <c r="H17" s="34"/>
      <c r="I17" s="40">
        <v>4</v>
      </c>
      <c r="J17" s="40">
        <v>1</v>
      </c>
      <c r="K17" s="81"/>
      <c r="L17" s="75">
        <v>0.5</v>
      </c>
      <c r="M17" s="81"/>
      <c r="N17" s="81"/>
      <c r="O17" s="40">
        <v>4</v>
      </c>
      <c r="P17" s="40">
        <v>4</v>
      </c>
    </row>
    <row r="18" spans="1:16" x14ac:dyDescent="0.2">
      <c r="A18" s="29">
        <v>1997</v>
      </c>
      <c r="B18" s="40">
        <v>16</v>
      </c>
      <c r="C18" s="40">
        <v>7</v>
      </c>
      <c r="D18" s="81"/>
      <c r="E18" s="40">
        <v>4</v>
      </c>
      <c r="F18" s="81"/>
      <c r="G18" s="81"/>
      <c r="H18" s="34"/>
      <c r="I18" s="40">
        <v>4</v>
      </c>
      <c r="J18" s="40">
        <v>1</v>
      </c>
      <c r="K18" s="81"/>
      <c r="L18" s="75">
        <v>0.5</v>
      </c>
      <c r="M18" s="81"/>
      <c r="N18" s="34">
        <v>1.75</v>
      </c>
      <c r="O18" s="40">
        <v>4</v>
      </c>
      <c r="P18" s="40">
        <v>4</v>
      </c>
    </row>
    <row r="19" spans="1:16" x14ac:dyDescent="0.2">
      <c r="A19" s="29">
        <v>1998</v>
      </c>
      <c r="B19" s="40">
        <v>16</v>
      </c>
      <c r="C19" s="40">
        <v>7</v>
      </c>
      <c r="D19" s="81"/>
      <c r="E19" s="40">
        <v>4</v>
      </c>
      <c r="F19" s="81"/>
      <c r="G19" s="81"/>
      <c r="H19" s="34"/>
      <c r="I19" s="40">
        <v>4</v>
      </c>
      <c r="J19" s="40">
        <v>1</v>
      </c>
      <c r="K19" s="81"/>
      <c r="L19" s="75">
        <v>0.5</v>
      </c>
      <c r="M19" s="81"/>
      <c r="N19" s="34">
        <v>1.75</v>
      </c>
      <c r="O19" s="40">
        <v>4.5</v>
      </c>
      <c r="P19" s="40">
        <v>4.5</v>
      </c>
    </row>
    <row r="20" spans="1:16" x14ac:dyDescent="0.2">
      <c r="A20" s="29">
        <v>1999</v>
      </c>
      <c r="B20" s="40">
        <v>16</v>
      </c>
      <c r="C20" s="40">
        <v>7</v>
      </c>
      <c r="D20" s="81"/>
      <c r="E20" s="40">
        <v>4</v>
      </c>
      <c r="F20" s="81"/>
      <c r="G20" s="81"/>
      <c r="H20" s="34"/>
      <c r="I20" s="40">
        <v>4</v>
      </c>
      <c r="J20" s="40">
        <v>1</v>
      </c>
      <c r="K20" s="81"/>
      <c r="L20" s="75">
        <v>0.5</v>
      </c>
      <c r="M20" s="81"/>
      <c r="N20" s="34">
        <v>1.75</v>
      </c>
      <c r="O20" s="40">
        <v>4.5</v>
      </c>
      <c r="P20" s="40">
        <v>4.5</v>
      </c>
    </row>
    <row r="21" spans="1:16" x14ac:dyDescent="0.2">
      <c r="A21" s="90" t="s">
        <v>190</v>
      </c>
      <c r="B21" s="40">
        <v>16</v>
      </c>
      <c r="C21" s="40">
        <v>7</v>
      </c>
      <c r="D21" s="81"/>
      <c r="E21" s="40">
        <v>4</v>
      </c>
      <c r="F21" s="81"/>
      <c r="G21" s="81"/>
      <c r="H21" s="34"/>
      <c r="I21" s="40">
        <v>4</v>
      </c>
      <c r="J21" s="40">
        <v>1</v>
      </c>
      <c r="K21" s="81"/>
      <c r="L21" s="75">
        <v>0.5</v>
      </c>
      <c r="M21" s="81"/>
      <c r="N21" s="34">
        <v>1.75</v>
      </c>
      <c r="O21" s="40">
        <v>5</v>
      </c>
      <c r="P21" s="40">
        <v>5</v>
      </c>
    </row>
    <row r="22" spans="1:16" x14ac:dyDescent="0.2">
      <c r="A22" s="90" t="s">
        <v>191</v>
      </c>
      <c r="B22" s="40">
        <v>16</v>
      </c>
      <c r="C22" s="40">
        <v>7</v>
      </c>
      <c r="D22" s="81"/>
      <c r="E22" s="40">
        <v>4</v>
      </c>
      <c r="F22" s="81"/>
      <c r="G22" s="81"/>
      <c r="H22" s="34"/>
      <c r="I22" s="40">
        <v>4</v>
      </c>
      <c r="J22" s="40">
        <v>1</v>
      </c>
      <c r="K22" s="81"/>
      <c r="L22" s="75">
        <v>0.5</v>
      </c>
      <c r="M22" s="81"/>
      <c r="N22" s="34">
        <v>1.75</v>
      </c>
      <c r="O22" s="40">
        <v>8</v>
      </c>
      <c r="P22" s="40">
        <v>7</v>
      </c>
    </row>
    <row r="23" spans="1:16" x14ac:dyDescent="0.2">
      <c r="A23" s="29">
        <v>2001</v>
      </c>
      <c r="B23" s="40">
        <v>16</v>
      </c>
      <c r="C23" s="40">
        <v>7</v>
      </c>
      <c r="D23" s="81"/>
      <c r="E23" s="40">
        <v>4</v>
      </c>
      <c r="F23" s="81"/>
      <c r="G23" s="81"/>
      <c r="H23" s="34"/>
      <c r="I23" s="40">
        <v>4</v>
      </c>
      <c r="J23" s="40">
        <v>1</v>
      </c>
      <c r="K23" s="81"/>
      <c r="L23" s="75">
        <v>0.5</v>
      </c>
      <c r="M23" s="81"/>
      <c r="N23" s="34">
        <v>1.75</v>
      </c>
      <c r="O23" s="40">
        <v>8</v>
      </c>
      <c r="P23" s="40">
        <v>7</v>
      </c>
    </row>
    <row r="24" spans="1:16" x14ac:dyDescent="0.2">
      <c r="A24" s="29">
        <v>2002</v>
      </c>
      <c r="B24" s="40">
        <v>16</v>
      </c>
      <c r="C24" s="40">
        <v>7</v>
      </c>
      <c r="D24" s="81"/>
      <c r="E24" s="40">
        <v>4</v>
      </c>
      <c r="F24" s="81"/>
      <c r="G24" s="81"/>
      <c r="H24" s="34"/>
      <c r="I24" s="40">
        <v>4</v>
      </c>
      <c r="J24" s="40">
        <v>1</v>
      </c>
      <c r="K24" s="81"/>
      <c r="L24" s="75">
        <v>0.5</v>
      </c>
      <c r="M24" s="81"/>
      <c r="N24" s="34">
        <v>1.75</v>
      </c>
      <c r="O24" s="40">
        <v>8</v>
      </c>
      <c r="P24" s="40">
        <v>7</v>
      </c>
    </row>
    <row r="25" spans="1:16" x14ac:dyDescent="0.2">
      <c r="A25" s="29">
        <v>2003</v>
      </c>
      <c r="B25" s="40">
        <v>16</v>
      </c>
      <c r="C25" s="40">
        <v>7</v>
      </c>
      <c r="D25" s="81"/>
      <c r="E25" s="40">
        <v>4</v>
      </c>
      <c r="F25" s="81"/>
      <c r="G25" s="81"/>
      <c r="H25" s="34"/>
      <c r="I25" s="40">
        <v>4</v>
      </c>
      <c r="J25" s="40">
        <v>1</v>
      </c>
      <c r="K25" s="81"/>
      <c r="L25" s="75">
        <v>0.5</v>
      </c>
      <c r="M25" s="81"/>
      <c r="N25" s="34">
        <v>1.75</v>
      </c>
      <c r="O25" s="40">
        <v>8</v>
      </c>
      <c r="P25" s="40">
        <v>7</v>
      </c>
    </row>
    <row r="26" spans="1:16" x14ac:dyDescent="0.2">
      <c r="A26" s="29">
        <v>2004</v>
      </c>
      <c r="B26" s="40">
        <v>16</v>
      </c>
      <c r="C26" s="40">
        <v>7</v>
      </c>
      <c r="D26" s="81"/>
      <c r="E26" s="40">
        <v>4</v>
      </c>
      <c r="F26" s="81"/>
      <c r="G26" s="81"/>
      <c r="H26" s="34"/>
      <c r="I26" s="40">
        <v>4</v>
      </c>
      <c r="J26" s="40">
        <v>1</v>
      </c>
      <c r="K26" s="81"/>
      <c r="L26" s="75">
        <v>0.5</v>
      </c>
      <c r="M26" s="81"/>
      <c r="N26" s="34">
        <v>1.75</v>
      </c>
      <c r="O26" s="40">
        <v>8</v>
      </c>
      <c r="P26" s="40">
        <v>7</v>
      </c>
    </row>
    <row r="27" spans="1:16" x14ac:dyDescent="0.2">
      <c r="A27" s="90">
        <v>2005</v>
      </c>
      <c r="B27" s="40">
        <v>16</v>
      </c>
      <c r="C27" s="40">
        <v>7</v>
      </c>
      <c r="D27" s="81"/>
      <c r="E27" s="40">
        <v>4</v>
      </c>
      <c r="F27" s="81"/>
      <c r="G27" s="81"/>
      <c r="H27" s="34"/>
      <c r="I27" s="40">
        <v>4</v>
      </c>
      <c r="J27" s="40">
        <v>1</v>
      </c>
      <c r="K27" s="81"/>
      <c r="L27" s="75">
        <v>0.5</v>
      </c>
      <c r="M27" s="81"/>
      <c r="N27" s="34">
        <v>1.75</v>
      </c>
      <c r="O27" s="40">
        <v>8</v>
      </c>
      <c r="P27" s="40">
        <v>7</v>
      </c>
    </row>
    <row r="28" spans="1:16" x14ac:dyDescent="0.2">
      <c r="A28" s="29">
        <v>2006</v>
      </c>
      <c r="B28" s="40">
        <v>16</v>
      </c>
      <c r="C28" s="40">
        <v>7</v>
      </c>
      <c r="D28" s="81"/>
      <c r="E28" s="40">
        <v>4</v>
      </c>
      <c r="F28" s="81"/>
      <c r="G28" s="81"/>
      <c r="H28" s="34"/>
      <c r="I28" s="40">
        <v>4</v>
      </c>
      <c r="J28" s="40">
        <v>1</v>
      </c>
      <c r="K28" s="81"/>
      <c r="L28" s="75">
        <v>0.5</v>
      </c>
      <c r="M28" s="81"/>
      <c r="N28" s="34">
        <v>1.75</v>
      </c>
      <c r="O28" s="40">
        <v>9</v>
      </c>
      <c r="P28" s="40">
        <v>7.5</v>
      </c>
    </row>
    <row r="29" spans="1:16" x14ac:dyDescent="0.2">
      <c r="A29" s="29">
        <f t="shared" ref="A29:A31" si="0">+A28+1</f>
        <v>2007</v>
      </c>
      <c r="B29" s="40">
        <v>16</v>
      </c>
      <c r="C29" s="40">
        <v>7</v>
      </c>
      <c r="D29" s="81"/>
      <c r="E29" s="40">
        <v>4</v>
      </c>
      <c r="F29" s="81"/>
      <c r="G29" s="81"/>
      <c r="H29" s="34"/>
      <c r="I29" s="40">
        <v>4</v>
      </c>
      <c r="J29" s="40">
        <v>1</v>
      </c>
      <c r="K29" s="81"/>
      <c r="L29" s="75">
        <v>0.5</v>
      </c>
      <c r="M29" s="81"/>
      <c r="N29" s="34">
        <v>1.75</v>
      </c>
      <c r="O29" s="40">
        <v>9</v>
      </c>
      <c r="P29" s="40">
        <v>7.5</v>
      </c>
    </row>
    <row r="30" spans="1:16" x14ac:dyDescent="0.2">
      <c r="A30" s="29">
        <f t="shared" si="0"/>
        <v>2008</v>
      </c>
      <c r="B30" s="40">
        <v>16</v>
      </c>
      <c r="C30" s="40">
        <v>7</v>
      </c>
      <c r="D30" s="81"/>
      <c r="E30" s="40">
        <v>4</v>
      </c>
      <c r="F30" s="81"/>
      <c r="G30" s="81"/>
      <c r="H30" s="34"/>
      <c r="I30" s="40">
        <v>4</v>
      </c>
      <c r="J30" s="40">
        <v>1</v>
      </c>
      <c r="K30" s="81"/>
      <c r="L30" s="75">
        <v>0.5</v>
      </c>
      <c r="M30" s="81"/>
      <c r="N30" s="34">
        <v>1.75</v>
      </c>
      <c r="O30" s="40">
        <v>9</v>
      </c>
      <c r="P30" s="40">
        <v>7.5</v>
      </c>
    </row>
    <row r="31" spans="1:16" x14ac:dyDescent="0.2">
      <c r="A31" s="29">
        <f t="shared" si="0"/>
        <v>2009</v>
      </c>
      <c r="B31" s="40">
        <v>16</v>
      </c>
      <c r="C31" s="40">
        <v>7</v>
      </c>
      <c r="D31" s="81"/>
      <c r="E31" s="40">
        <v>4</v>
      </c>
      <c r="F31" s="81"/>
      <c r="G31" s="81"/>
      <c r="H31" s="34"/>
      <c r="I31" s="40">
        <v>4</v>
      </c>
      <c r="J31" s="40">
        <v>1</v>
      </c>
      <c r="K31" s="81"/>
      <c r="L31" s="75">
        <v>0.5</v>
      </c>
      <c r="M31" s="81"/>
      <c r="N31" s="34">
        <v>1.75</v>
      </c>
      <c r="O31" s="40">
        <v>9</v>
      </c>
      <c r="P31" s="40">
        <v>7.5</v>
      </c>
    </row>
    <row r="32" spans="1:16" x14ac:dyDescent="0.2">
      <c r="A32" s="90" t="s">
        <v>192</v>
      </c>
      <c r="B32" s="40">
        <v>16</v>
      </c>
      <c r="C32" s="40">
        <v>7</v>
      </c>
      <c r="D32" s="81"/>
      <c r="E32" s="40">
        <v>4</v>
      </c>
      <c r="F32" s="81"/>
      <c r="G32" s="81"/>
      <c r="H32" s="34"/>
      <c r="I32" s="40">
        <v>4</v>
      </c>
      <c r="J32" s="40">
        <v>1</v>
      </c>
      <c r="K32" s="81"/>
      <c r="L32" s="75">
        <v>0.5</v>
      </c>
      <c r="M32" s="81"/>
      <c r="N32" s="34">
        <v>1.75</v>
      </c>
      <c r="O32" s="40">
        <v>9</v>
      </c>
      <c r="P32" s="40">
        <v>7.5</v>
      </c>
    </row>
    <row r="33" spans="1:16" x14ac:dyDescent="0.2">
      <c r="A33" s="90" t="s">
        <v>193</v>
      </c>
      <c r="B33" s="40">
        <v>18</v>
      </c>
      <c r="C33" s="40">
        <v>8</v>
      </c>
      <c r="D33" s="81"/>
      <c r="E33" s="40">
        <v>4</v>
      </c>
      <c r="F33" s="81"/>
      <c r="G33" s="81"/>
      <c r="H33" s="34"/>
      <c r="I33" s="40">
        <v>4</v>
      </c>
      <c r="J33" s="40">
        <v>1</v>
      </c>
      <c r="K33" s="81"/>
      <c r="L33" s="75">
        <v>0.5</v>
      </c>
      <c r="M33" s="81"/>
      <c r="N33" s="34">
        <v>1.75</v>
      </c>
      <c r="O33" s="40">
        <v>10</v>
      </c>
      <c r="P33" s="40">
        <v>8.5</v>
      </c>
    </row>
    <row r="34" spans="1:16" x14ac:dyDescent="0.2">
      <c r="A34" s="29">
        <v>2011</v>
      </c>
      <c r="B34" s="40">
        <v>18</v>
      </c>
      <c r="C34" s="40">
        <v>8</v>
      </c>
      <c r="D34" s="81"/>
      <c r="E34" s="40">
        <v>4</v>
      </c>
      <c r="F34" s="81"/>
      <c r="G34" s="81"/>
      <c r="H34" s="34"/>
      <c r="I34" s="40">
        <v>4</v>
      </c>
      <c r="J34" s="40">
        <v>1</v>
      </c>
      <c r="K34" s="81"/>
      <c r="L34" s="75">
        <v>0.5</v>
      </c>
      <c r="M34" s="81"/>
      <c r="N34" s="34">
        <v>1.75</v>
      </c>
      <c r="O34" s="40">
        <v>10</v>
      </c>
      <c r="P34" s="40">
        <v>8.5</v>
      </c>
    </row>
    <row r="35" spans="1:16" x14ac:dyDescent="0.2">
      <c r="A35" s="90" t="s">
        <v>194</v>
      </c>
      <c r="B35" s="40">
        <v>18</v>
      </c>
      <c r="C35" s="40">
        <v>8</v>
      </c>
      <c r="D35" s="81"/>
      <c r="E35" s="40">
        <v>4</v>
      </c>
      <c r="F35" s="81"/>
      <c r="G35" s="81"/>
      <c r="H35" s="34"/>
      <c r="I35" s="40">
        <v>4</v>
      </c>
      <c r="J35" s="40">
        <v>1</v>
      </c>
      <c r="K35" s="81"/>
      <c r="L35" s="75">
        <v>0.5</v>
      </c>
      <c r="M35" s="81"/>
      <c r="N35" s="34">
        <v>1.75</v>
      </c>
      <c r="O35" s="40">
        <v>10</v>
      </c>
      <c r="P35" s="40">
        <v>8.5</v>
      </c>
    </row>
    <row r="36" spans="1:16" x14ac:dyDescent="0.2">
      <c r="A36" s="90" t="s">
        <v>195</v>
      </c>
      <c r="B36" s="40">
        <v>21</v>
      </c>
      <c r="C36" s="40">
        <v>10</v>
      </c>
      <c r="D36" s="81"/>
      <c r="E36" s="40">
        <v>4</v>
      </c>
      <c r="F36" s="81"/>
      <c r="G36" s="81"/>
      <c r="H36" s="34"/>
      <c r="I36" s="40">
        <v>5.2</v>
      </c>
      <c r="J36" s="40">
        <v>1.4</v>
      </c>
      <c r="K36" s="81"/>
      <c r="L36" s="40">
        <v>0.5</v>
      </c>
      <c r="M36" s="81"/>
      <c r="N36" s="34">
        <v>1.75</v>
      </c>
      <c r="O36" s="40">
        <v>10</v>
      </c>
      <c r="P36" s="40">
        <v>8.5</v>
      </c>
    </row>
    <row r="37" spans="1:16" x14ac:dyDescent="0.2">
      <c r="A37" s="90">
        <v>2013</v>
      </c>
      <c r="B37" s="40">
        <v>21</v>
      </c>
      <c r="C37" s="40">
        <v>10</v>
      </c>
      <c r="D37" s="81"/>
      <c r="E37" s="40">
        <v>4</v>
      </c>
      <c r="F37" s="81"/>
      <c r="G37" s="81"/>
      <c r="I37" s="40">
        <v>5.2</v>
      </c>
      <c r="J37" s="40">
        <v>1.4</v>
      </c>
      <c r="K37" s="81"/>
      <c r="L37" s="40">
        <v>0.5</v>
      </c>
      <c r="M37" s="81"/>
      <c r="N37" s="34">
        <v>1.75</v>
      </c>
      <c r="O37" s="40">
        <v>12</v>
      </c>
      <c r="P37" s="40">
        <v>10.5</v>
      </c>
    </row>
    <row r="38" spans="1:16" x14ac:dyDescent="0.2">
      <c r="A38" s="29">
        <v>2014</v>
      </c>
      <c r="B38" s="40">
        <v>21</v>
      </c>
      <c r="C38" s="40">
        <v>10</v>
      </c>
      <c r="D38" s="81"/>
      <c r="E38" s="40">
        <v>4</v>
      </c>
      <c r="F38" s="81"/>
      <c r="G38" s="81"/>
      <c r="I38" s="40">
        <v>5.2</v>
      </c>
      <c r="J38" s="40">
        <v>1.4</v>
      </c>
      <c r="K38" s="81"/>
      <c r="L38" s="40">
        <v>0.5</v>
      </c>
      <c r="M38" s="81"/>
      <c r="N38" s="34">
        <v>1.75</v>
      </c>
      <c r="O38" s="40">
        <v>12</v>
      </c>
      <c r="P38" s="40">
        <v>10.5</v>
      </c>
    </row>
    <row r="39" spans="1:16" x14ac:dyDescent="0.2">
      <c r="A39" s="29">
        <v>2015</v>
      </c>
      <c r="B39" s="40">
        <v>21</v>
      </c>
      <c r="C39" s="40">
        <v>10</v>
      </c>
      <c r="D39" s="81"/>
      <c r="E39" s="40">
        <v>4</v>
      </c>
      <c r="F39" s="81"/>
      <c r="G39" s="81"/>
      <c r="I39" s="40">
        <v>5.2</v>
      </c>
      <c r="J39" s="40">
        <v>1.4</v>
      </c>
      <c r="K39" s="81"/>
      <c r="L39" s="40">
        <v>0.5</v>
      </c>
      <c r="M39" s="81"/>
      <c r="N39" s="34">
        <v>1.75</v>
      </c>
      <c r="O39" s="40">
        <v>12</v>
      </c>
      <c r="P39" s="40">
        <v>10.5</v>
      </c>
    </row>
    <row r="40" spans="1:16" x14ac:dyDescent="0.2">
      <c r="A40" s="29">
        <v>2016</v>
      </c>
      <c r="B40" s="40">
        <v>21</v>
      </c>
      <c r="C40" s="40">
        <v>10</v>
      </c>
      <c r="D40" s="81"/>
      <c r="E40" s="40">
        <v>4</v>
      </c>
      <c r="F40" s="81"/>
      <c r="G40" s="81"/>
      <c r="I40" s="40">
        <v>5.2</v>
      </c>
      <c r="J40" s="40">
        <v>1.4</v>
      </c>
      <c r="K40" s="81"/>
      <c r="L40" s="40">
        <v>0.5</v>
      </c>
      <c r="M40" s="81"/>
      <c r="N40" s="34">
        <v>1.75</v>
      </c>
      <c r="O40" s="40">
        <v>12</v>
      </c>
      <c r="P40" s="40">
        <v>10.5</v>
      </c>
    </row>
    <row r="41" spans="1:16" x14ac:dyDescent="0.2">
      <c r="A41" s="29">
        <v>2017</v>
      </c>
      <c r="B41" s="40">
        <v>21</v>
      </c>
      <c r="C41" s="40">
        <v>10</v>
      </c>
      <c r="D41" s="81"/>
      <c r="E41" s="40">
        <v>4</v>
      </c>
      <c r="F41" s="81"/>
      <c r="G41" s="81"/>
      <c r="I41" s="40">
        <v>5.2</v>
      </c>
      <c r="J41" s="40">
        <v>1.4</v>
      </c>
      <c r="K41" s="81"/>
      <c r="L41" s="40">
        <v>0.5</v>
      </c>
      <c r="M41" s="81"/>
      <c r="N41" s="34">
        <v>1.75</v>
      </c>
      <c r="O41" s="40">
        <v>12</v>
      </c>
      <c r="P41" s="40">
        <v>10.5</v>
      </c>
    </row>
    <row r="42" spans="1:16" x14ac:dyDescent="0.2">
      <c r="A42" s="29">
        <v>2018</v>
      </c>
      <c r="B42" s="40">
        <v>21</v>
      </c>
      <c r="C42" s="40">
        <v>10</v>
      </c>
      <c r="D42" s="81"/>
      <c r="E42" s="40">
        <v>4</v>
      </c>
      <c r="F42" s="81"/>
      <c r="G42" s="81"/>
      <c r="I42" s="40">
        <v>5.2</v>
      </c>
      <c r="J42" s="40">
        <v>1.4</v>
      </c>
      <c r="K42" s="81"/>
      <c r="L42" s="40">
        <v>0.5</v>
      </c>
      <c r="M42" s="81"/>
      <c r="N42" s="34">
        <v>1.75</v>
      </c>
      <c r="O42" s="40">
        <v>12</v>
      </c>
      <c r="P42" s="40">
        <v>10.5</v>
      </c>
    </row>
    <row r="43" spans="1:16" x14ac:dyDescent="0.2">
      <c r="A43" s="29">
        <v>2019</v>
      </c>
      <c r="B43" s="40">
        <v>21</v>
      </c>
      <c r="C43" s="40">
        <v>10</v>
      </c>
      <c r="D43" s="81"/>
      <c r="E43" s="40">
        <v>4</v>
      </c>
      <c r="F43" s="81"/>
      <c r="G43" s="81"/>
      <c r="I43" s="40">
        <v>5.2</v>
      </c>
      <c r="J43" s="40">
        <v>1.4</v>
      </c>
      <c r="K43" s="81"/>
      <c r="L43" s="40">
        <v>0.5</v>
      </c>
      <c r="M43" s="81"/>
      <c r="N43" s="34">
        <v>1.75</v>
      </c>
      <c r="O43" s="40">
        <v>12</v>
      </c>
      <c r="P43" s="40">
        <v>10.5</v>
      </c>
    </row>
    <row r="44" spans="1:16" x14ac:dyDescent="0.2">
      <c r="A44" s="90" t="s">
        <v>1066</v>
      </c>
      <c r="B44" s="40">
        <v>21</v>
      </c>
      <c r="C44" s="40">
        <v>10</v>
      </c>
      <c r="D44" s="81"/>
      <c r="E44" s="40">
        <v>4</v>
      </c>
      <c r="F44" s="81"/>
      <c r="G44" s="81"/>
      <c r="I44" s="40">
        <v>5.2</v>
      </c>
      <c r="J44" s="40">
        <v>1.4</v>
      </c>
      <c r="K44" s="81"/>
      <c r="L44" s="40">
        <v>0.5</v>
      </c>
      <c r="M44" s="81"/>
      <c r="N44" s="34">
        <v>1.75</v>
      </c>
      <c r="O44" s="40">
        <v>12</v>
      </c>
      <c r="P44" s="40">
        <v>10.5</v>
      </c>
    </row>
    <row r="45" spans="1:16" x14ac:dyDescent="0.2">
      <c r="A45" s="90" t="s">
        <v>1067</v>
      </c>
      <c r="B45" s="40">
        <v>21</v>
      </c>
      <c r="C45" s="40">
        <v>10</v>
      </c>
      <c r="D45" s="81"/>
      <c r="E45" s="40">
        <v>4</v>
      </c>
      <c r="F45" s="40">
        <v>0</v>
      </c>
      <c r="G45" s="81"/>
      <c r="I45" s="40">
        <v>5.2</v>
      </c>
      <c r="J45" s="40">
        <v>1.4</v>
      </c>
      <c r="K45" s="81"/>
      <c r="L45" s="40">
        <v>0.5</v>
      </c>
      <c r="M45" s="81"/>
      <c r="N45" s="34">
        <v>1.75</v>
      </c>
      <c r="O45" s="40">
        <v>12</v>
      </c>
      <c r="P45" s="40">
        <v>10.5</v>
      </c>
    </row>
    <row r="46" spans="1:16" x14ac:dyDescent="0.2">
      <c r="A46" s="29">
        <v>2021</v>
      </c>
      <c r="B46" s="40">
        <v>21</v>
      </c>
      <c r="C46" s="40">
        <v>10</v>
      </c>
      <c r="D46" s="81"/>
      <c r="E46" s="40">
        <v>4</v>
      </c>
      <c r="F46" s="40">
        <v>0</v>
      </c>
      <c r="G46" s="81"/>
      <c r="I46" s="40">
        <v>5.2</v>
      </c>
      <c r="J46" s="40">
        <v>1.4</v>
      </c>
      <c r="K46" s="81"/>
      <c r="L46" s="40">
        <v>0.5</v>
      </c>
      <c r="M46" s="81"/>
      <c r="N46" s="34">
        <v>1.75</v>
      </c>
      <c r="O46" s="40">
        <v>12</v>
      </c>
      <c r="P46" s="40">
        <v>10.5</v>
      </c>
    </row>
    <row r="47" spans="1:16" x14ac:dyDescent="0.2">
      <c r="A47" s="90" t="s">
        <v>1116</v>
      </c>
      <c r="B47" s="40">
        <v>21</v>
      </c>
      <c r="C47" s="40">
        <v>10</v>
      </c>
      <c r="D47" s="81"/>
      <c r="E47" s="40">
        <v>4</v>
      </c>
      <c r="F47" s="40">
        <v>0</v>
      </c>
      <c r="G47" s="81"/>
      <c r="I47" s="40">
        <v>5.2</v>
      </c>
      <c r="J47" s="40">
        <v>1.4</v>
      </c>
      <c r="K47" s="81"/>
      <c r="L47" s="40">
        <v>0.5</v>
      </c>
      <c r="M47" s="81"/>
      <c r="N47" s="34">
        <v>1.75</v>
      </c>
      <c r="O47" s="40">
        <v>12</v>
      </c>
      <c r="P47" s="40">
        <v>10.5</v>
      </c>
    </row>
    <row r="48" spans="1:16" x14ac:dyDescent="0.2">
      <c r="A48" s="90" t="s">
        <v>1117</v>
      </c>
      <c r="B48" s="40">
        <v>21</v>
      </c>
      <c r="C48" s="40">
        <v>10</v>
      </c>
      <c r="D48" s="40">
        <v>5</v>
      </c>
      <c r="E48" s="40">
        <v>4</v>
      </c>
      <c r="F48" s="40">
        <v>0</v>
      </c>
      <c r="G48" s="81"/>
      <c r="I48" s="40">
        <v>5.2</v>
      </c>
      <c r="J48" s="40">
        <v>1.4</v>
      </c>
      <c r="K48" s="81"/>
      <c r="L48" s="40">
        <v>0.5</v>
      </c>
      <c r="M48" s="81"/>
      <c r="N48" s="34">
        <v>1.75</v>
      </c>
      <c r="O48" s="40">
        <v>12</v>
      </c>
      <c r="P48" s="40">
        <v>10.5</v>
      </c>
    </row>
    <row r="49" spans="1:16" x14ac:dyDescent="0.2">
      <c r="A49" s="29">
        <v>2023</v>
      </c>
      <c r="B49" s="40">
        <v>21</v>
      </c>
      <c r="C49" s="40">
        <v>10</v>
      </c>
      <c r="D49" s="40">
        <v>5</v>
      </c>
      <c r="E49" s="40">
        <v>4</v>
      </c>
      <c r="F49" s="40">
        <v>0</v>
      </c>
      <c r="G49" s="81"/>
      <c r="I49" s="40">
        <v>5.2</v>
      </c>
      <c r="J49" s="40">
        <v>1.4</v>
      </c>
      <c r="K49" s="34">
        <v>0.62</v>
      </c>
      <c r="L49" s="40">
        <v>0.5</v>
      </c>
      <c r="M49" s="40">
        <v>0</v>
      </c>
      <c r="N49" s="34">
        <v>1.75</v>
      </c>
      <c r="O49" s="40">
        <v>12</v>
      </c>
      <c r="P49" s="40">
        <v>10.5</v>
      </c>
    </row>
    <row r="50" spans="1:16" x14ac:dyDescent="0.2">
      <c r="A50" s="90" t="s">
        <v>2099</v>
      </c>
      <c r="B50" s="40">
        <v>21</v>
      </c>
      <c r="C50" s="40">
        <v>10</v>
      </c>
      <c r="D50" s="40">
        <v>5</v>
      </c>
      <c r="E50" s="40">
        <v>4</v>
      </c>
      <c r="F50" s="40">
        <v>0</v>
      </c>
      <c r="G50" s="81"/>
      <c r="I50" s="40">
        <v>5.2</v>
      </c>
      <c r="J50" s="40">
        <v>1.4</v>
      </c>
      <c r="K50" s="34">
        <v>0.62</v>
      </c>
      <c r="L50" s="40">
        <v>0.5</v>
      </c>
      <c r="M50" s="40">
        <v>0</v>
      </c>
      <c r="N50" s="34">
        <v>1.75</v>
      </c>
      <c r="O50" s="40">
        <v>12</v>
      </c>
      <c r="P50" s="40">
        <v>10.5</v>
      </c>
    </row>
    <row r="51" spans="1:16" x14ac:dyDescent="0.2">
      <c r="A51" s="90" t="s">
        <v>2100</v>
      </c>
      <c r="B51" s="40">
        <v>21</v>
      </c>
      <c r="C51" s="40">
        <v>10</v>
      </c>
      <c r="D51" s="40">
        <v>7.5</v>
      </c>
      <c r="E51" s="78" t="s">
        <v>2101</v>
      </c>
      <c r="F51" s="40">
        <v>0</v>
      </c>
      <c r="G51" s="81"/>
      <c r="I51" s="40">
        <v>5.2</v>
      </c>
      <c r="J51" s="40">
        <v>1.4</v>
      </c>
      <c r="K51" s="40">
        <v>1</v>
      </c>
      <c r="L51" s="40">
        <v>0.5</v>
      </c>
      <c r="M51" s="34">
        <v>0.26</v>
      </c>
      <c r="N51" s="34">
        <v>1.75</v>
      </c>
      <c r="O51" s="40">
        <v>12</v>
      </c>
      <c r="P51" s="40">
        <v>10.5</v>
      </c>
    </row>
    <row r="52" spans="1:16" x14ac:dyDescent="0.2">
      <c r="A52" s="29">
        <v>2025</v>
      </c>
      <c r="B52" s="40">
        <v>21</v>
      </c>
      <c r="C52" s="40">
        <v>10</v>
      </c>
      <c r="D52" s="81"/>
      <c r="E52" s="40">
        <v>4</v>
      </c>
      <c r="F52" s="40">
        <v>0</v>
      </c>
      <c r="G52" s="81"/>
      <c r="I52" s="40">
        <v>5.2</v>
      </c>
      <c r="J52" s="40">
        <v>1.4</v>
      </c>
      <c r="K52" s="81"/>
      <c r="L52" s="78">
        <v>0.5</v>
      </c>
      <c r="M52" s="81"/>
      <c r="N52" s="34">
        <v>1.75</v>
      </c>
      <c r="O52" s="40">
        <v>12</v>
      </c>
      <c r="P52" s="40">
        <v>10.5</v>
      </c>
    </row>
  </sheetData>
  <mergeCells count="4">
    <mergeCell ref="I4:N4"/>
    <mergeCell ref="O4:P4"/>
    <mergeCell ref="I3:P3"/>
    <mergeCell ref="B3:G4"/>
  </mergeCells>
  <pageMargins left="0.75" right="0.75" top="1" bottom="1" header="0" footer="0"/>
  <pageSetup paperSize="9" orientation="portrait" r:id="rId1"/>
  <headerFooter alignWithMargins="0"/>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8"/>
  <dimension ref="A1:BO55"/>
  <sheetViews>
    <sheetView workbookViewId="0">
      <pane xSplit="1" ySplit="7" topLeftCell="B26" activePane="bottomRight" state="frozen"/>
      <selection pane="topRight" activeCell="B1" sqref="B1"/>
      <selection pane="bottomLeft" activeCell="A8" sqref="A8"/>
      <selection pane="bottomRight" activeCell="A55" sqref="A55"/>
    </sheetView>
  </sheetViews>
  <sheetFormatPr baseColWidth="10" defaultRowHeight="12.75" x14ac:dyDescent="0.25"/>
  <cols>
    <col min="1" max="1" width="17.140625" style="14" customWidth="1"/>
    <col min="2" max="266" width="11.42578125" style="14"/>
    <col min="267" max="267" width="14.5703125" style="14" customWidth="1"/>
    <col min="268" max="522" width="11.42578125" style="14"/>
    <col min="523" max="523" width="14.5703125" style="14" customWidth="1"/>
    <col min="524" max="778" width="11.42578125" style="14"/>
    <col min="779" max="779" width="14.5703125" style="14" customWidth="1"/>
    <col min="780" max="1034" width="11.42578125" style="14"/>
    <col min="1035" max="1035" width="14.5703125" style="14" customWidth="1"/>
    <col min="1036" max="1290" width="11.42578125" style="14"/>
    <col min="1291" max="1291" width="14.5703125" style="14" customWidth="1"/>
    <col min="1292" max="1546" width="11.42578125" style="14"/>
    <col min="1547" max="1547" width="14.5703125" style="14" customWidth="1"/>
    <col min="1548" max="1802" width="11.42578125" style="14"/>
    <col min="1803" max="1803" width="14.5703125" style="14" customWidth="1"/>
    <col min="1804" max="2058" width="11.42578125" style="14"/>
    <col min="2059" max="2059" width="14.5703125" style="14" customWidth="1"/>
    <col min="2060" max="2314" width="11.42578125" style="14"/>
    <col min="2315" max="2315" width="14.5703125" style="14" customWidth="1"/>
    <col min="2316" max="2570" width="11.42578125" style="14"/>
    <col min="2571" max="2571" width="14.5703125" style="14" customWidth="1"/>
    <col min="2572" max="2826" width="11.42578125" style="14"/>
    <col min="2827" max="2827" width="14.5703125" style="14" customWidth="1"/>
    <col min="2828" max="3082" width="11.42578125" style="14"/>
    <col min="3083" max="3083" width="14.5703125" style="14" customWidth="1"/>
    <col min="3084" max="3338" width="11.42578125" style="14"/>
    <col min="3339" max="3339" width="14.5703125" style="14" customWidth="1"/>
    <col min="3340" max="3594" width="11.42578125" style="14"/>
    <col min="3595" max="3595" width="14.5703125" style="14" customWidth="1"/>
    <col min="3596" max="3850" width="11.42578125" style="14"/>
    <col min="3851" max="3851" width="14.5703125" style="14" customWidth="1"/>
    <col min="3852" max="4106" width="11.42578125" style="14"/>
    <col min="4107" max="4107" width="14.5703125" style="14" customWidth="1"/>
    <col min="4108" max="4362" width="11.42578125" style="14"/>
    <col min="4363" max="4363" width="14.5703125" style="14" customWidth="1"/>
    <col min="4364" max="4618" width="11.42578125" style="14"/>
    <col min="4619" max="4619" width="14.5703125" style="14" customWidth="1"/>
    <col min="4620" max="4874" width="11.42578125" style="14"/>
    <col min="4875" max="4875" width="14.5703125" style="14" customWidth="1"/>
    <col min="4876" max="5130" width="11.42578125" style="14"/>
    <col min="5131" max="5131" width="14.5703125" style="14" customWidth="1"/>
    <col min="5132" max="5386" width="11.42578125" style="14"/>
    <col min="5387" max="5387" width="14.5703125" style="14" customWidth="1"/>
    <col min="5388" max="5642" width="11.42578125" style="14"/>
    <col min="5643" max="5643" width="14.5703125" style="14" customWidth="1"/>
    <col min="5644" max="5898" width="11.42578125" style="14"/>
    <col min="5899" max="5899" width="14.5703125" style="14" customWidth="1"/>
    <col min="5900" max="6154" width="11.42578125" style="14"/>
    <col min="6155" max="6155" width="14.5703125" style="14" customWidth="1"/>
    <col min="6156" max="6410" width="11.42578125" style="14"/>
    <col min="6411" max="6411" width="14.5703125" style="14" customWidth="1"/>
    <col min="6412" max="6666" width="11.42578125" style="14"/>
    <col min="6667" max="6667" width="14.5703125" style="14" customWidth="1"/>
    <col min="6668" max="6922" width="11.42578125" style="14"/>
    <col min="6923" max="6923" width="14.5703125" style="14" customWidth="1"/>
    <col min="6924" max="7178" width="11.42578125" style="14"/>
    <col min="7179" max="7179" width="14.5703125" style="14" customWidth="1"/>
    <col min="7180" max="7434" width="11.42578125" style="14"/>
    <col min="7435" max="7435" width="14.5703125" style="14" customWidth="1"/>
    <col min="7436" max="7690" width="11.42578125" style="14"/>
    <col min="7691" max="7691" width="14.5703125" style="14" customWidth="1"/>
    <col min="7692" max="7946" width="11.42578125" style="14"/>
    <col min="7947" max="7947" width="14.5703125" style="14" customWidth="1"/>
    <col min="7948" max="8202" width="11.42578125" style="14"/>
    <col min="8203" max="8203" width="14.5703125" style="14" customWidth="1"/>
    <col min="8204" max="8458" width="11.42578125" style="14"/>
    <col min="8459" max="8459" width="14.5703125" style="14" customWidth="1"/>
    <col min="8460" max="8714" width="11.42578125" style="14"/>
    <col min="8715" max="8715" width="14.5703125" style="14" customWidth="1"/>
    <col min="8716" max="8970" width="11.42578125" style="14"/>
    <col min="8971" max="8971" width="14.5703125" style="14" customWidth="1"/>
    <col min="8972" max="9226" width="11.42578125" style="14"/>
    <col min="9227" max="9227" width="14.5703125" style="14" customWidth="1"/>
    <col min="9228" max="9482" width="11.42578125" style="14"/>
    <col min="9483" max="9483" width="14.5703125" style="14" customWidth="1"/>
    <col min="9484" max="9738" width="11.42578125" style="14"/>
    <col min="9739" max="9739" width="14.5703125" style="14" customWidth="1"/>
    <col min="9740" max="9994" width="11.42578125" style="14"/>
    <col min="9995" max="9995" width="14.5703125" style="14" customWidth="1"/>
    <col min="9996" max="10250" width="11.42578125" style="14"/>
    <col min="10251" max="10251" width="14.5703125" style="14" customWidth="1"/>
    <col min="10252" max="10506" width="11.42578125" style="14"/>
    <col min="10507" max="10507" width="14.5703125" style="14" customWidth="1"/>
    <col min="10508" max="10762" width="11.42578125" style="14"/>
    <col min="10763" max="10763" width="14.5703125" style="14" customWidth="1"/>
    <col min="10764" max="11018" width="11.42578125" style="14"/>
    <col min="11019" max="11019" width="14.5703125" style="14" customWidth="1"/>
    <col min="11020" max="11274" width="11.42578125" style="14"/>
    <col min="11275" max="11275" width="14.5703125" style="14" customWidth="1"/>
    <col min="11276" max="11530" width="11.42578125" style="14"/>
    <col min="11531" max="11531" width="14.5703125" style="14" customWidth="1"/>
    <col min="11532" max="11786" width="11.42578125" style="14"/>
    <col min="11787" max="11787" width="14.5703125" style="14" customWidth="1"/>
    <col min="11788" max="12042" width="11.42578125" style="14"/>
    <col min="12043" max="12043" width="14.5703125" style="14" customWidth="1"/>
    <col min="12044" max="12298" width="11.42578125" style="14"/>
    <col min="12299" max="12299" width="14.5703125" style="14" customWidth="1"/>
    <col min="12300" max="12554" width="11.42578125" style="14"/>
    <col min="12555" max="12555" width="14.5703125" style="14" customWidth="1"/>
    <col min="12556" max="12810" width="11.42578125" style="14"/>
    <col min="12811" max="12811" width="14.5703125" style="14" customWidth="1"/>
    <col min="12812" max="13066" width="11.42578125" style="14"/>
    <col min="13067" max="13067" width="14.5703125" style="14" customWidth="1"/>
    <col min="13068" max="13322" width="11.42578125" style="14"/>
    <col min="13323" max="13323" width="14.5703125" style="14" customWidth="1"/>
    <col min="13324" max="13578" width="11.42578125" style="14"/>
    <col min="13579" max="13579" width="14.5703125" style="14" customWidth="1"/>
    <col min="13580" max="13834" width="11.42578125" style="14"/>
    <col min="13835" max="13835" width="14.5703125" style="14" customWidth="1"/>
    <col min="13836" max="14090" width="11.42578125" style="14"/>
    <col min="14091" max="14091" width="14.5703125" style="14" customWidth="1"/>
    <col min="14092" max="14346" width="11.42578125" style="14"/>
    <col min="14347" max="14347" width="14.5703125" style="14" customWidth="1"/>
    <col min="14348" max="14602" width="11.42578125" style="14"/>
    <col min="14603" max="14603" width="14.5703125" style="14" customWidth="1"/>
    <col min="14604" max="14858" width="11.42578125" style="14"/>
    <col min="14859" max="14859" width="14.5703125" style="14" customWidth="1"/>
    <col min="14860" max="15114" width="11.42578125" style="14"/>
    <col min="15115" max="15115" width="14.5703125" style="14" customWidth="1"/>
    <col min="15116" max="15370" width="11.42578125" style="14"/>
    <col min="15371" max="15371" width="14.5703125" style="14" customWidth="1"/>
    <col min="15372" max="15626" width="11.42578125" style="14"/>
    <col min="15627" max="15627" width="14.5703125" style="14" customWidth="1"/>
    <col min="15628" max="15882" width="11.42578125" style="14"/>
    <col min="15883" max="15883" width="14.5703125" style="14" customWidth="1"/>
    <col min="15884" max="16138" width="11.42578125" style="14"/>
    <col min="16139" max="16139" width="14.5703125" style="14" customWidth="1"/>
    <col min="16140" max="16384" width="11.42578125" style="14"/>
  </cols>
  <sheetData>
    <row r="1" spans="1:36" ht="28.5" x14ac:dyDescent="0.25">
      <c r="A1" s="88" t="s">
        <v>33</v>
      </c>
      <c r="B1" s="86"/>
      <c r="C1" s="86"/>
      <c r="D1" s="88"/>
    </row>
    <row r="2" spans="1:36" ht="12" customHeight="1" thickBot="1" x14ac:dyDescent="0.3">
      <c r="A2" s="13"/>
    </row>
    <row r="3" spans="1:36" s="15" customFormat="1" ht="15" customHeight="1" x14ac:dyDescent="0.25">
      <c r="B3" s="858" t="s">
        <v>34</v>
      </c>
      <c r="C3" s="859"/>
      <c r="D3" s="859"/>
      <c r="E3" s="859"/>
      <c r="F3" s="859"/>
      <c r="G3" s="859"/>
      <c r="H3" s="859"/>
      <c r="I3" s="860" t="s">
        <v>35</v>
      </c>
      <c r="J3" s="860"/>
      <c r="K3" s="860"/>
      <c r="L3" s="860"/>
      <c r="M3" s="860"/>
      <c r="N3" s="860"/>
      <c r="O3" s="890" t="s">
        <v>40</v>
      </c>
      <c r="P3" s="890"/>
      <c r="Q3" s="860" t="s">
        <v>41</v>
      </c>
      <c r="R3" s="860"/>
      <c r="S3" s="860"/>
      <c r="T3" s="859" t="s">
        <v>42</v>
      </c>
      <c r="U3" s="859"/>
      <c r="V3" s="859"/>
      <c r="W3" s="860" t="s">
        <v>43</v>
      </c>
      <c r="X3" s="860"/>
      <c r="Y3" s="859" t="s">
        <v>44</v>
      </c>
      <c r="Z3" s="859"/>
      <c r="AA3" s="859"/>
      <c r="AB3" s="871" t="s">
        <v>45</v>
      </c>
      <c r="AC3" s="871"/>
      <c r="AD3" s="871"/>
      <c r="AE3" s="873" t="s">
        <v>46</v>
      </c>
      <c r="AF3" s="873"/>
      <c r="AG3" s="871" t="s">
        <v>47</v>
      </c>
      <c r="AH3" s="871"/>
      <c r="AI3" s="873" t="s">
        <v>48</v>
      </c>
      <c r="AJ3" s="876" t="s">
        <v>49</v>
      </c>
    </row>
    <row r="4" spans="1:36" s="16" customFormat="1" ht="12" customHeight="1" x14ac:dyDescent="0.25">
      <c r="B4" s="864" t="s">
        <v>36</v>
      </c>
      <c r="C4" s="865"/>
      <c r="D4" s="861" t="s">
        <v>37</v>
      </c>
      <c r="E4" s="861"/>
      <c r="F4" s="861"/>
      <c r="G4" s="861"/>
      <c r="H4" s="861"/>
      <c r="I4" s="869" t="s">
        <v>38</v>
      </c>
      <c r="J4" s="869"/>
      <c r="K4" s="862" t="s">
        <v>39</v>
      </c>
      <c r="L4" s="862"/>
      <c r="M4" s="862"/>
      <c r="N4" s="862"/>
      <c r="O4" s="891"/>
      <c r="P4" s="891"/>
      <c r="Q4" s="879"/>
      <c r="R4" s="879"/>
      <c r="S4" s="879"/>
      <c r="T4" s="880"/>
      <c r="U4" s="880"/>
      <c r="V4" s="880"/>
      <c r="W4" s="879"/>
      <c r="X4" s="879"/>
      <c r="Y4" s="880"/>
      <c r="Z4" s="880"/>
      <c r="AA4" s="880"/>
      <c r="AB4" s="872"/>
      <c r="AC4" s="872"/>
      <c r="AD4" s="872"/>
      <c r="AE4" s="874"/>
      <c r="AF4" s="874"/>
      <c r="AG4" s="872"/>
      <c r="AH4" s="872"/>
      <c r="AI4" s="874"/>
      <c r="AJ4" s="877"/>
    </row>
    <row r="5" spans="1:36" s="18" customFormat="1" ht="24.95" customHeight="1" x14ac:dyDescent="0.25">
      <c r="A5" s="17"/>
      <c r="B5" s="864"/>
      <c r="C5" s="865"/>
      <c r="D5" s="866" t="s">
        <v>257</v>
      </c>
      <c r="E5" s="870" t="s">
        <v>50</v>
      </c>
      <c r="F5" s="870"/>
      <c r="G5" s="862" t="s">
        <v>51</v>
      </c>
      <c r="H5" s="862"/>
      <c r="I5" s="869"/>
      <c r="J5" s="869"/>
      <c r="K5" s="862" t="s">
        <v>256</v>
      </c>
      <c r="L5" s="862"/>
      <c r="M5" s="862" t="s">
        <v>52</v>
      </c>
      <c r="N5" s="862" t="s">
        <v>53</v>
      </c>
      <c r="O5" s="891"/>
      <c r="P5" s="891"/>
      <c r="Q5" s="892" t="s">
        <v>38</v>
      </c>
      <c r="R5" s="892" t="s">
        <v>1076</v>
      </c>
      <c r="S5" s="888" t="s">
        <v>54</v>
      </c>
      <c r="T5" s="862" t="s">
        <v>38</v>
      </c>
      <c r="U5" s="862"/>
      <c r="V5" s="862" t="s">
        <v>54</v>
      </c>
      <c r="W5" s="862" t="s">
        <v>55</v>
      </c>
      <c r="X5" s="862" t="s">
        <v>38</v>
      </c>
      <c r="Y5" s="881" t="s">
        <v>38</v>
      </c>
      <c r="Z5" s="884" t="s">
        <v>56</v>
      </c>
      <c r="AA5" s="884"/>
      <c r="AB5" s="872"/>
      <c r="AC5" s="872"/>
      <c r="AD5" s="872"/>
      <c r="AE5" s="874"/>
      <c r="AF5" s="874"/>
      <c r="AG5" s="872"/>
      <c r="AH5" s="872"/>
      <c r="AI5" s="874"/>
      <c r="AJ5" s="877"/>
    </row>
    <row r="6" spans="1:36" s="18" customFormat="1" ht="14.45" customHeight="1" x14ac:dyDescent="0.25">
      <c r="A6" s="17"/>
      <c r="B6" s="864"/>
      <c r="C6" s="865"/>
      <c r="D6" s="867"/>
      <c r="E6" s="870"/>
      <c r="F6" s="870"/>
      <c r="G6" s="862"/>
      <c r="H6" s="862"/>
      <c r="I6" s="869"/>
      <c r="J6" s="869"/>
      <c r="K6" s="862"/>
      <c r="L6" s="862"/>
      <c r="M6" s="862"/>
      <c r="N6" s="862"/>
      <c r="O6" s="891"/>
      <c r="P6" s="891"/>
      <c r="Q6" s="893"/>
      <c r="R6" s="893"/>
      <c r="S6" s="888"/>
      <c r="T6" s="862"/>
      <c r="U6" s="862"/>
      <c r="V6" s="862"/>
      <c r="W6" s="862"/>
      <c r="X6" s="862"/>
      <c r="Y6" s="882"/>
      <c r="Z6" s="886" t="s">
        <v>60</v>
      </c>
      <c r="AA6" s="886" t="s">
        <v>252</v>
      </c>
      <c r="AB6" s="131" t="s">
        <v>255</v>
      </c>
      <c r="AC6" s="131" t="s">
        <v>51</v>
      </c>
      <c r="AD6" s="100"/>
      <c r="AE6" s="874"/>
      <c r="AF6" s="874"/>
      <c r="AG6" s="872"/>
      <c r="AH6" s="872"/>
      <c r="AI6" s="874"/>
      <c r="AJ6" s="877"/>
    </row>
    <row r="7" spans="1:36" s="18" customFormat="1" ht="15" customHeight="1" thickBot="1" x14ac:dyDescent="0.3">
      <c r="A7" s="17"/>
      <c r="B7" s="132" t="s">
        <v>253</v>
      </c>
      <c r="C7" s="117" t="s">
        <v>254</v>
      </c>
      <c r="D7" s="868"/>
      <c r="E7" s="133" t="s">
        <v>253</v>
      </c>
      <c r="F7" s="117" t="s">
        <v>254</v>
      </c>
      <c r="G7" s="133" t="s">
        <v>253</v>
      </c>
      <c r="H7" s="117" t="s">
        <v>254</v>
      </c>
      <c r="I7" s="133" t="s">
        <v>253</v>
      </c>
      <c r="J7" s="117" t="s">
        <v>254</v>
      </c>
      <c r="K7" s="133" t="s">
        <v>253</v>
      </c>
      <c r="L7" s="117" t="s">
        <v>254</v>
      </c>
      <c r="M7" s="863"/>
      <c r="N7" s="863"/>
      <c r="O7" s="133" t="s">
        <v>253</v>
      </c>
      <c r="P7" s="117" t="s">
        <v>254</v>
      </c>
      <c r="Q7" s="894"/>
      <c r="R7" s="894"/>
      <c r="S7" s="889"/>
      <c r="T7" s="590" t="s">
        <v>253</v>
      </c>
      <c r="U7" s="117" t="s">
        <v>254</v>
      </c>
      <c r="V7" s="863"/>
      <c r="W7" s="863"/>
      <c r="X7" s="863"/>
      <c r="Y7" s="883"/>
      <c r="Z7" s="887"/>
      <c r="AA7" s="887"/>
      <c r="AB7" s="885" t="s">
        <v>253</v>
      </c>
      <c r="AC7" s="885"/>
      <c r="AD7" s="115" t="s">
        <v>254</v>
      </c>
      <c r="AE7" s="133" t="s">
        <v>253</v>
      </c>
      <c r="AF7" s="117" t="s">
        <v>254</v>
      </c>
      <c r="AG7" s="133" t="s">
        <v>253</v>
      </c>
      <c r="AH7" s="117" t="s">
        <v>254</v>
      </c>
      <c r="AI7" s="875"/>
      <c r="AJ7" s="878"/>
    </row>
    <row r="8" spans="1:36" s="19" customFormat="1" ht="12" customHeight="1" x14ac:dyDescent="0.25">
      <c r="A8" s="130"/>
      <c r="B8" s="134" t="s">
        <v>57</v>
      </c>
      <c r="C8" s="20"/>
      <c r="D8" s="134" t="s">
        <v>57</v>
      </c>
      <c r="E8" s="134" t="s">
        <v>57</v>
      </c>
      <c r="F8" s="20"/>
      <c r="G8" s="134" t="s">
        <v>57</v>
      </c>
      <c r="H8" s="20"/>
      <c r="I8" s="134" t="s">
        <v>57</v>
      </c>
      <c r="J8" s="20"/>
      <c r="K8" s="134" t="s">
        <v>57</v>
      </c>
      <c r="L8" s="20"/>
      <c r="M8" s="134" t="s">
        <v>57</v>
      </c>
      <c r="N8" s="134" t="s">
        <v>57</v>
      </c>
      <c r="O8" s="135" t="s">
        <v>58</v>
      </c>
      <c r="P8" s="20"/>
      <c r="Q8" s="135" t="s">
        <v>58</v>
      </c>
      <c r="R8" s="135" t="s">
        <v>58</v>
      </c>
      <c r="S8" s="135" t="s">
        <v>58</v>
      </c>
      <c r="T8" s="134" t="s">
        <v>57</v>
      </c>
      <c r="U8" s="20"/>
      <c r="V8" s="134" t="s">
        <v>57</v>
      </c>
      <c r="W8" s="135" t="s">
        <v>59</v>
      </c>
      <c r="X8" s="135" t="s">
        <v>59</v>
      </c>
    </row>
    <row r="9" spans="1:36" s="19" customFormat="1" x14ac:dyDescent="0.25">
      <c r="A9" s="93">
        <v>1986</v>
      </c>
      <c r="B9" s="20">
        <v>27500</v>
      </c>
      <c r="C9" s="20"/>
      <c r="D9" s="20"/>
      <c r="E9" s="20"/>
      <c r="F9" s="20"/>
      <c r="G9" s="20"/>
      <c r="H9" s="20"/>
      <c r="I9" s="20">
        <v>11000</v>
      </c>
      <c r="J9" s="20"/>
      <c r="K9" s="20"/>
      <c r="L9" s="20"/>
      <c r="M9" s="20">
        <v>4400</v>
      </c>
      <c r="N9" s="20">
        <v>5600</v>
      </c>
      <c r="O9" s="20">
        <v>100</v>
      </c>
      <c r="P9" s="20"/>
      <c r="Q9" s="20"/>
      <c r="R9" s="20"/>
      <c r="S9" s="20">
        <v>100</v>
      </c>
      <c r="T9" s="20">
        <v>0</v>
      </c>
      <c r="U9" s="20"/>
      <c r="V9" s="20">
        <v>13000</v>
      </c>
      <c r="W9" s="21"/>
      <c r="X9" s="20"/>
    </row>
    <row r="10" spans="1:36" s="19" customFormat="1" x14ac:dyDescent="0.25">
      <c r="A10" s="93">
        <v>1987</v>
      </c>
      <c r="B10" s="20">
        <v>37000</v>
      </c>
      <c r="C10" s="20"/>
      <c r="D10" s="20"/>
      <c r="E10" s="20"/>
      <c r="F10" s="20"/>
      <c r="G10" s="20"/>
      <c r="H10" s="20"/>
      <c r="I10" s="20">
        <v>18000</v>
      </c>
      <c r="J10" s="20"/>
      <c r="K10" s="20"/>
      <c r="L10" s="20"/>
      <c r="M10" s="20">
        <v>11500</v>
      </c>
      <c r="N10" s="20">
        <v>5600</v>
      </c>
      <c r="O10" s="20">
        <v>100</v>
      </c>
      <c r="P10" s="20"/>
      <c r="Q10" s="20"/>
      <c r="R10" s="20"/>
      <c r="S10" s="20">
        <v>100</v>
      </c>
      <c r="T10" s="20">
        <v>0</v>
      </c>
      <c r="U10" s="20"/>
      <c r="V10" s="20">
        <v>14000</v>
      </c>
      <c r="W10" s="21"/>
      <c r="X10" s="20"/>
    </row>
    <row r="11" spans="1:36" s="19" customFormat="1" x14ac:dyDescent="0.25">
      <c r="A11" s="93">
        <v>1988</v>
      </c>
      <c r="B11" s="20">
        <v>37000</v>
      </c>
      <c r="C11" s="20"/>
      <c r="D11" s="20"/>
      <c r="E11" s="20"/>
      <c r="F11" s="20"/>
      <c r="G11" s="20"/>
      <c r="H11" s="20"/>
      <c r="I11" s="20">
        <v>18000</v>
      </c>
      <c r="J11" s="20"/>
      <c r="K11" s="20"/>
      <c r="L11" s="20"/>
      <c r="M11" s="20">
        <v>18000</v>
      </c>
      <c r="N11" s="20">
        <v>5600</v>
      </c>
      <c r="O11" s="20">
        <v>100</v>
      </c>
      <c r="P11" s="20"/>
      <c r="Q11" s="20"/>
      <c r="R11" s="20"/>
      <c r="S11" s="20">
        <v>100</v>
      </c>
      <c r="T11" s="20">
        <v>0</v>
      </c>
      <c r="U11" s="20"/>
      <c r="V11" s="20">
        <v>14000</v>
      </c>
      <c r="W11" s="21"/>
      <c r="X11" s="20"/>
    </row>
    <row r="12" spans="1:36" s="19" customFormat="1" x14ac:dyDescent="0.25">
      <c r="A12" s="93">
        <v>1989</v>
      </c>
      <c r="B12" s="20">
        <v>37000</v>
      </c>
      <c r="C12" s="20"/>
      <c r="D12" s="20"/>
      <c r="E12" s="20"/>
      <c r="F12" s="20"/>
      <c r="G12" s="20"/>
      <c r="H12" s="20"/>
      <c r="I12" s="20">
        <v>18000</v>
      </c>
      <c r="J12" s="20"/>
      <c r="K12" s="20"/>
      <c r="L12" s="20"/>
      <c r="M12" s="20">
        <v>18000</v>
      </c>
      <c r="N12" s="20">
        <v>9000</v>
      </c>
      <c r="O12" s="20">
        <v>1700</v>
      </c>
      <c r="P12" s="20"/>
      <c r="Q12" s="20"/>
      <c r="R12" s="20">
        <v>7400</v>
      </c>
      <c r="S12" s="20">
        <v>1000</v>
      </c>
      <c r="T12" s="20">
        <v>0</v>
      </c>
      <c r="U12" s="20"/>
      <c r="V12" s="20">
        <v>9000</v>
      </c>
      <c r="W12" s="21"/>
      <c r="X12" s="20"/>
    </row>
    <row r="13" spans="1:36" s="19" customFormat="1" x14ac:dyDescent="0.25">
      <c r="A13" s="94" t="s">
        <v>211</v>
      </c>
      <c r="B13" s="20">
        <v>37000</v>
      </c>
      <c r="C13" s="20"/>
      <c r="D13" s="20">
        <v>35000</v>
      </c>
      <c r="E13" s="20"/>
      <c r="F13" s="20"/>
      <c r="G13" s="20"/>
      <c r="H13" s="20"/>
      <c r="I13" s="20">
        <v>18000</v>
      </c>
      <c r="J13" s="20"/>
      <c r="K13" s="20"/>
      <c r="L13" s="20"/>
      <c r="M13" s="20">
        <v>18000</v>
      </c>
      <c r="N13" s="20">
        <v>9000</v>
      </c>
      <c r="O13" s="20">
        <v>1700</v>
      </c>
      <c r="P13" s="20"/>
      <c r="Q13" s="20"/>
      <c r="R13" s="20">
        <v>7400</v>
      </c>
      <c r="S13" s="20">
        <v>1000</v>
      </c>
      <c r="T13" s="20">
        <v>40000</v>
      </c>
      <c r="U13" s="20"/>
      <c r="V13" s="20">
        <v>9000</v>
      </c>
      <c r="W13" s="21"/>
      <c r="X13" s="20"/>
    </row>
    <row r="14" spans="1:36" s="19" customFormat="1" x14ac:dyDescent="0.25">
      <c r="A14" s="94" t="s">
        <v>212</v>
      </c>
      <c r="B14" s="20">
        <v>43500</v>
      </c>
      <c r="C14" s="20"/>
      <c r="D14" s="20">
        <v>38500</v>
      </c>
      <c r="E14" s="20"/>
      <c r="F14" s="20"/>
      <c r="G14" s="20"/>
      <c r="H14" s="20"/>
      <c r="I14" s="20">
        <v>27300</v>
      </c>
      <c r="J14" s="20"/>
      <c r="K14" s="20"/>
      <c r="L14" s="20"/>
      <c r="M14" s="20">
        <v>27300</v>
      </c>
      <c r="N14" s="20">
        <v>10000</v>
      </c>
      <c r="O14" s="20">
        <v>1700</v>
      </c>
      <c r="P14" s="20"/>
      <c r="Q14" s="20"/>
      <c r="R14" s="20">
        <v>7400</v>
      </c>
      <c r="S14" s="20">
        <v>1000</v>
      </c>
      <c r="T14" s="20">
        <v>40000</v>
      </c>
      <c r="U14" s="20"/>
      <c r="V14" s="20">
        <v>18700</v>
      </c>
      <c r="W14" s="21"/>
      <c r="X14" s="20"/>
    </row>
    <row r="15" spans="1:36" s="19" customFormat="1" x14ac:dyDescent="0.25">
      <c r="A15" s="93">
        <v>1991</v>
      </c>
      <c r="B15" s="20">
        <v>48500</v>
      </c>
      <c r="C15" s="20"/>
      <c r="D15" s="20">
        <v>43500</v>
      </c>
      <c r="E15" s="20"/>
      <c r="F15" s="20"/>
      <c r="G15" s="20"/>
      <c r="H15" s="20"/>
      <c r="I15" s="20">
        <v>32300</v>
      </c>
      <c r="J15" s="20"/>
      <c r="K15" s="20"/>
      <c r="L15" s="20"/>
      <c r="M15" s="20">
        <v>32300</v>
      </c>
      <c r="N15" s="20">
        <v>10000</v>
      </c>
      <c r="O15" s="20">
        <v>1700</v>
      </c>
      <c r="P15" s="20"/>
      <c r="Q15" s="20"/>
      <c r="R15" s="20">
        <v>7400</v>
      </c>
      <c r="S15" s="20">
        <v>1000</v>
      </c>
      <c r="T15" s="20">
        <v>40000</v>
      </c>
      <c r="U15" s="20"/>
      <c r="V15" s="20">
        <v>18700</v>
      </c>
      <c r="W15" s="21"/>
      <c r="X15" s="20"/>
    </row>
    <row r="16" spans="1:36" s="19" customFormat="1" x14ac:dyDescent="0.25">
      <c r="A16" s="93">
        <v>1992</v>
      </c>
      <c r="B16" s="20">
        <v>55500</v>
      </c>
      <c r="C16" s="20"/>
      <c r="D16" s="20">
        <v>50500</v>
      </c>
      <c r="E16" s="20"/>
      <c r="F16" s="20"/>
      <c r="G16" s="20"/>
      <c r="H16" s="20"/>
      <c r="I16" s="20">
        <v>37300</v>
      </c>
      <c r="J16" s="20"/>
      <c r="K16" s="20"/>
      <c r="L16" s="20"/>
      <c r="M16" s="20">
        <v>37300</v>
      </c>
      <c r="N16" s="20">
        <v>10000</v>
      </c>
      <c r="O16" s="20">
        <v>1700</v>
      </c>
      <c r="P16" s="20"/>
      <c r="Q16" s="20"/>
      <c r="R16" s="20">
        <v>7400</v>
      </c>
      <c r="S16" s="20">
        <v>1000</v>
      </c>
      <c r="T16" s="20">
        <v>40000</v>
      </c>
      <c r="U16" s="20"/>
      <c r="V16" s="20">
        <v>18700</v>
      </c>
      <c r="W16" s="21"/>
      <c r="X16" s="20"/>
    </row>
    <row r="17" spans="1:67" s="20" customFormat="1" x14ac:dyDescent="0.25">
      <c r="A17" s="94" t="s">
        <v>213</v>
      </c>
      <c r="B17" s="20">
        <v>55500</v>
      </c>
      <c r="D17" s="20">
        <v>50500</v>
      </c>
      <c r="E17" s="20">
        <v>50500</v>
      </c>
      <c r="G17" s="20">
        <v>50500</v>
      </c>
      <c r="I17" s="20">
        <v>37300</v>
      </c>
      <c r="K17" s="20">
        <v>11000</v>
      </c>
      <c r="O17" s="20">
        <v>1800</v>
      </c>
      <c r="Q17" s="20">
        <v>118800</v>
      </c>
      <c r="R17" s="20">
        <v>8000</v>
      </c>
      <c r="S17" s="20">
        <v>1100</v>
      </c>
      <c r="T17" s="20">
        <v>40000</v>
      </c>
      <c r="V17" s="20">
        <v>20000</v>
      </c>
      <c r="W17" s="21">
        <v>23</v>
      </c>
      <c r="X17" s="20">
        <v>2514</v>
      </c>
      <c r="BN17" s="22"/>
      <c r="BO17" s="22"/>
    </row>
    <row r="18" spans="1:67" s="20" customFormat="1" x14ac:dyDescent="0.25">
      <c r="A18" s="94" t="s">
        <v>214</v>
      </c>
      <c r="B18" s="20">
        <v>60500</v>
      </c>
      <c r="D18" s="20">
        <v>55500</v>
      </c>
      <c r="E18" s="20">
        <v>55500</v>
      </c>
      <c r="G18" s="20">
        <v>55500</v>
      </c>
      <c r="I18" s="20">
        <v>40300</v>
      </c>
      <c r="K18" s="20">
        <v>11800</v>
      </c>
      <c r="O18" s="20">
        <v>1800</v>
      </c>
      <c r="Q18" s="20">
        <v>118800</v>
      </c>
      <c r="R18" s="20">
        <v>8600</v>
      </c>
      <c r="S18" s="20">
        <v>1100</v>
      </c>
      <c r="T18" s="20">
        <v>43600</v>
      </c>
      <c r="V18" s="20">
        <v>21600</v>
      </c>
      <c r="W18" s="21">
        <v>23</v>
      </c>
      <c r="X18" s="20">
        <v>2514</v>
      </c>
      <c r="BN18" s="22"/>
      <c r="BO18" s="22"/>
    </row>
    <row r="19" spans="1:67" s="20" customFormat="1" x14ac:dyDescent="0.25">
      <c r="A19" s="93">
        <v>1994</v>
      </c>
      <c r="B19" s="20">
        <v>60500</v>
      </c>
      <c r="D19" s="20">
        <v>55500</v>
      </c>
      <c r="E19" s="20">
        <v>55500</v>
      </c>
      <c r="G19" s="20">
        <v>55500</v>
      </c>
      <c r="I19" s="20">
        <v>40300</v>
      </c>
      <c r="K19" s="20">
        <v>11800</v>
      </c>
      <c r="O19" s="20">
        <v>2003</v>
      </c>
      <c r="Q19" s="20">
        <v>118800</v>
      </c>
      <c r="R19" s="20">
        <v>8600</v>
      </c>
      <c r="S19" s="20">
        <v>1100</v>
      </c>
      <c r="T19" s="20">
        <v>43600</v>
      </c>
      <c r="V19" s="20">
        <v>21600</v>
      </c>
      <c r="W19" s="21">
        <v>23</v>
      </c>
      <c r="X19" s="20">
        <v>2514</v>
      </c>
      <c r="BN19" s="22"/>
      <c r="BO19" s="22"/>
    </row>
    <row r="20" spans="1:67" s="20" customFormat="1" x14ac:dyDescent="0.25">
      <c r="A20" s="93">
        <v>1995</v>
      </c>
      <c r="B20" s="20">
        <v>62600</v>
      </c>
      <c r="D20" s="20">
        <v>57500</v>
      </c>
      <c r="E20" s="20">
        <v>57500</v>
      </c>
      <c r="G20" s="20">
        <v>57500</v>
      </c>
      <c r="I20" s="20">
        <v>41700</v>
      </c>
      <c r="K20" s="20">
        <v>12200</v>
      </c>
      <c r="O20" s="20">
        <v>2080</v>
      </c>
      <c r="Q20" s="20">
        <v>123000</v>
      </c>
      <c r="R20" s="20">
        <v>8900</v>
      </c>
      <c r="S20" s="20">
        <v>1140</v>
      </c>
      <c r="T20" s="20">
        <v>45130</v>
      </c>
      <c r="V20" s="20">
        <v>22360</v>
      </c>
      <c r="W20" s="21">
        <v>24</v>
      </c>
      <c r="X20" s="20">
        <v>2602</v>
      </c>
      <c r="BN20" s="22"/>
      <c r="BO20" s="22"/>
    </row>
    <row r="21" spans="1:67" s="20" customFormat="1" x14ac:dyDescent="0.25">
      <c r="A21" s="93">
        <v>1996</v>
      </c>
      <c r="B21" s="20">
        <v>64800</v>
      </c>
      <c r="D21" s="20">
        <v>59500</v>
      </c>
      <c r="E21" s="20">
        <v>59500</v>
      </c>
      <c r="G21" s="20">
        <v>59500</v>
      </c>
      <c r="I21" s="20">
        <v>43200</v>
      </c>
      <c r="K21" s="20">
        <v>12600</v>
      </c>
      <c r="O21" s="20">
        <v>2150</v>
      </c>
      <c r="Q21" s="20">
        <v>127300</v>
      </c>
      <c r="R21" s="20">
        <v>9200</v>
      </c>
      <c r="S21" s="20">
        <v>1180</v>
      </c>
      <c r="T21" s="20">
        <v>46710</v>
      </c>
      <c r="V21" s="20">
        <v>23140</v>
      </c>
      <c r="W21" s="21">
        <v>24.84</v>
      </c>
      <c r="X21" s="20">
        <v>2693</v>
      </c>
      <c r="BN21" s="22"/>
      <c r="BO21" s="22"/>
    </row>
    <row r="22" spans="1:67" s="20" customFormat="1" x14ac:dyDescent="0.25">
      <c r="A22" s="93">
        <v>1997</v>
      </c>
      <c r="B22" s="20">
        <v>64800</v>
      </c>
      <c r="E22" s="20">
        <v>64500</v>
      </c>
      <c r="G22" s="20">
        <v>59500</v>
      </c>
      <c r="I22" s="20">
        <v>43200</v>
      </c>
      <c r="K22" s="20">
        <v>12600</v>
      </c>
      <c r="O22" s="20">
        <v>2150</v>
      </c>
      <c r="Q22" s="20">
        <v>127300</v>
      </c>
      <c r="R22" s="20">
        <v>9200</v>
      </c>
      <c r="S22" s="20">
        <v>1180</v>
      </c>
      <c r="T22" s="20">
        <v>46710</v>
      </c>
      <c r="V22" s="20">
        <v>23140</v>
      </c>
      <c r="W22" s="21">
        <v>24.84</v>
      </c>
      <c r="X22" s="20">
        <v>2693</v>
      </c>
      <c r="BN22" s="22"/>
      <c r="BO22" s="22"/>
    </row>
    <row r="23" spans="1:67" s="20" customFormat="1" x14ac:dyDescent="0.25">
      <c r="A23" s="93">
        <v>1998</v>
      </c>
      <c r="B23" s="20">
        <v>66161</v>
      </c>
      <c r="E23" s="20">
        <v>65855</v>
      </c>
      <c r="G23" s="20">
        <v>60750</v>
      </c>
      <c r="I23" s="20">
        <v>44107</v>
      </c>
      <c r="K23" s="20">
        <v>12865</v>
      </c>
      <c r="O23" s="20">
        <v>2195</v>
      </c>
      <c r="Q23" s="20">
        <v>129973</v>
      </c>
      <c r="R23" s="20">
        <v>9393</v>
      </c>
      <c r="S23" s="20">
        <v>1205</v>
      </c>
      <c r="T23" s="20">
        <v>47691</v>
      </c>
      <c r="V23" s="20">
        <v>23626</v>
      </c>
      <c r="W23" s="21">
        <v>25.36</v>
      </c>
      <c r="X23" s="20">
        <v>2750</v>
      </c>
      <c r="BN23" s="22"/>
      <c r="BO23" s="22"/>
    </row>
    <row r="24" spans="1:67" s="20" customFormat="1" x14ac:dyDescent="0.25">
      <c r="A24" s="94" t="s">
        <v>215</v>
      </c>
      <c r="B24" s="20">
        <v>67352</v>
      </c>
      <c r="E24" s="20">
        <v>67040</v>
      </c>
      <c r="G24" s="20">
        <v>61844</v>
      </c>
      <c r="I24" s="20">
        <v>44901</v>
      </c>
      <c r="K24" s="20">
        <v>13097</v>
      </c>
      <c r="O24" s="20">
        <v>2235</v>
      </c>
      <c r="Q24" s="20">
        <v>132313</v>
      </c>
      <c r="R24" s="20">
        <v>9562</v>
      </c>
      <c r="S24" s="20">
        <v>1227</v>
      </c>
      <c r="T24" s="20">
        <v>48549</v>
      </c>
      <c r="V24" s="20">
        <v>24051</v>
      </c>
      <c r="W24" s="21">
        <v>25.82</v>
      </c>
      <c r="X24" s="20">
        <v>2800</v>
      </c>
      <c r="BN24" s="22"/>
      <c r="BO24" s="22"/>
    </row>
    <row r="25" spans="1:67" s="20" customFormat="1" x14ac:dyDescent="0.25">
      <c r="A25" s="94" t="s">
        <v>216</v>
      </c>
      <c r="B25" s="20">
        <v>67352</v>
      </c>
      <c r="E25" s="20">
        <v>67040</v>
      </c>
      <c r="G25" s="20">
        <v>61844</v>
      </c>
      <c r="I25" s="20">
        <v>44901</v>
      </c>
      <c r="K25" s="20">
        <v>13097</v>
      </c>
      <c r="O25" s="20">
        <v>2235</v>
      </c>
      <c r="Q25" s="20">
        <v>132313</v>
      </c>
      <c r="R25" s="20">
        <v>9562</v>
      </c>
      <c r="S25" s="20">
        <v>0</v>
      </c>
      <c r="T25" s="20">
        <v>48549</v>
      </c>
      <c r="V25" s="20">
        <v>24051</v>
      </c>
      <c r="W25" s="21">
        <v>25.82</v>
      </c>
      <c r="X25" s="20">
        <v>2800</v>
      </c>
      <c r="BN25" s="22"/>
      <c r="BO25" s="22"/>
    </row>
    <row r="26" spans="1:67" s="20" customFormat="1" x14ac:dyDescent="0.25">
      <c r="A26" s="93">
        <v>2000</v>
      </c>
      <c r="B26" s="20">
        <v>67352</v>
      </c>
      <c r="E26" s="20">
        <v>67040</v>
      </c>
      <c r="G26" s="20">
        <v>61844</v>
      </c>
      <c r="I26" s="20">
        <v>44901</v>
      </c>
      <c r="K26" s="20">
        <v>13097</v>
      </c>
      <c r="O26" s="20">
        <v>2235</v>
      </c>
      <c r="Q26" s="20">
        <v>132313</v>
      </c>
      <c r="R26" s="20">
        <v>9562</v>
      </c>
      <c r="S26" s="20">
        <v>0</v>
      </c>
      <c r="T26" s="20">
        <v>48549</v>
      </c>
      <c r="V26" s="20">
        <v>24051</v>
      </c>
      <c r="W26" s="21">
        <v>25.82</v>
      </c>
      <c r="X26" s="20">
        <v>2800</v>
      </c>
      <c r="BN26" s="22"/>
      <c r="BO26" s="22"/>
    </row>
    <row r="27" spans="1:67" s="20" customFormat="1" x14ac:dyDescent="0.25">
      <c r="A27" s="93">
        <v>2001</v>
      </c>
      <c r="B27" s="20">
        <v>67352</v>
      </c>
      <c r="E27" s="20">
        <v>67040</v>
      </c>
      <c r="G27" s="20">
        <v>61844</v>
      </c>
      <c r="I27" s="20">
        <v>44901</v>
      </c>
      <c r="K27" s="20">
        <v>13097</v>
      </c>
      <c r="O27" s="20">
        <v>2235</v>
      </c>
      <c r="Q27" s="20">
        <v>132313</v>
      </c>
      <c r="R27" s="20">
        <v>9562</v>
      </c>
      <c r="S27" s="20">
        <v>0</v>
      </c>
      <c r="T27" s="20">
        <v>48549</v>
      </c>
      <c r="V27" s="20">
        <v>24051</v>
      </c>
      <c r="W27" s="21">
        <v>25.82</v>
      </c>
      <c r="X27" s="20">
        <v>2800</v>
      </c>
      <c r="BN27" s="22"/>
      <c r="BO27" s="22"/>
    </row>
    <row r="28" spans="1:67" s="20" customFormat="1" x14ac:dyDescent="0.25">
      <c r="A28" s="93"/>
      <c r="B28" s="853" t="s">
        <v>61</v>
      </c>
      <c r="C28" s="854"/>
      <c r="D28" s="23"/>
      <c r="E28" s="853" t="s">
        <v>61</v>
      </c>
      <c r="F28" s="854"/>
      <c r="G28" s="853" t="s">
        <v>61</v>
      </c>
      <c r="H28" s="854"/>
      <c r="I28" s="853" t="s">
        <v>61</v>
      </c>
      <c r="J28" s="854"/>
      <c r="K28" s="853" t="s">
        <v>61</v>
      </c>
      <c r="L28" s="854"/>
      <c r="M28" s="24"/>
      <c r="N28" s="25"/>
      <c r="O28" s="855" t="s">
        <v>62</v>
      </c>
      <c r="P28" s="856"/>
      <c r="Q28" s="73" t="s">
        <v>62</v>
      </c>
      <c r="R28" s="73" t="s">
        <v>62</v>
      </c>
      <c r="S28" s="73" t="s">
        <v>62</v>
      </c>
      <c r="T28" s="853" t="s">
        <v>61</v>
      </c>
      <c r="U28" s="854"/>
      <c r="V28" s="74" t="s">
        <v>61</v>
      </c>
      <c r="W28" s="855" t="s">
        <v>63</v>
      </c>
      <c r="X28" s="856"/>
      <c r="Y28" s="73" t="s">
        <v>63</v>
      </c>
      <c r="Z28" s="855" t="s">
        <v>63</v>
      </c>
      <c r="AA28" s="856"/>
      <c r="AB28" s="853" t="s">
        <v>61</v>
      </c>
      <c r="AC28" s="857"/>
      <c r="AD28" s="854"/>
      <c r="AE28" s="853" t="s">
        <v>61</v>
      </c>
      <c r="AF28" s="854"/>
      <c r="AG28" s="853" t="s">
        <v>61</v>
      </c>
      <c r="AH28" s="854"/>
      <c r="AI28" s="74" t="s">
        <v>61</v>
      </c>
      <c r="AJ28" s="73" t="s">
        <v>62</v>
      </c>
      <c r="BN28" s="22"/>
      <c r="BO28" s="22"/>
    </row>
    <row r="29" spans="1:67" s="20" customFormat="1" x14ac:dyDescent="0.25">
      <c r="A29" s="93">
        <v>2002</v>
      </c>
      <c r="B29" s="21">
        <f>+B27/166.386</f>
        <v>404.79367254456508</v>
      </c>
      <c r="C29" s="21"/>
      <c r="E29" s="21">
        <f>+E27/166.386</f>
        <v>402.91851477888764</v>
      </c>
      <c r="F29" s="21"/>
      <c r="G29" s="21">
        <f>+G27/166.386</f>
        <v>371.68992583510635</v>
      </c>
      <c r="H29" s="21"/>
      <c r="I29" s="21">
        <f>+I27/166.386</f>
        <v>269.86044498936207</v>
      </c>
      <c r="J29" s="21"/>
      <c r="K29" s="21">
        <f>+K27/166.386</f>
        <v>78.714555311143968</v>
      </c>
      <c r="L29" s="21"/>
      <c r="O29" s="21">
        <f>+O27/166.386</f>
        <v>13.432620532977534</v>
      </c>
      <c r="P29" s="21"/>
      <c r="Q29" s="21">
        <f>+Q27/166.386</f>
        <v>795.21714567331389</v>
      </c>
      <c r="R29" s="21">
        <f>+R27/166.386</f>
        <v>57.468777421177265</v>
      </c>
      <c r="S29" s="20">
        <v>0</v>
      </c>
      <c r="T29" s="21">
        <f>+T27/166.386</f>
        <v>291.78536655728249</v>
      </c>
      <c r="U29" s="21"/>
      <c r="V29" s="21">
        <f>+V27/166.386</f>
        <v>144.54942122534348</v>
      </c>
      <c r="W29" s="21">
        <f>+W27/166.386</f>
        <v>0.15518132535189258</v>
      </c>
      <c r="X29" s="21">
        <f>+X27/166.386</f>
        <v>16.828338922745903</v>
      </c>
      <c r="BN29" s="22"/>
      <c r="BO29" s="22"/>
    </row>
    <row r="30" spans="1:67" s="20" customFormat="1" x14ac:dyDescent="0.25">
      <c r="A30" s="93">
        <v>2003</v>
      </c>
      <c r="B30" s="21">
        <f t="shared" ref="B30:B37" si="0">+B29</f>
        <v>404.79367254456508</v>
      </c>
      <c r="C30" s="21"/>
      <c r="E30" s="21">
        <f t="shared" ref="E30:E37" si="1">+E29</f>
        <v>402.91851477888764</v>
      </c>
      <c r="F30" s="21"/>
      <c r="G30" s="21">
        <f t="shared" ref="G30:G37" si="2">+G29</f>
        <v>371.68992583510635</v>
      </c>
      <c r="H30" s="21"/>
      <c r="I30" s="21">
        <f>+I29</f>
        <v>269.86044498936207</v>
      </c>
      <c r="J30" s="21"/>
      <c r="K30" s="21">
        <f t="shared" ref="K30:K40" si="3">+K29</f>
        <v>78.714555311143968</v>
      </c>
      <c r="L30" s="21"/>
      <c r="O30" s="21">
        <f>+O29</f>
        <v>13.432620532977534</v>
      </c>
      <c r="P30" s="21"/>
      <c r="Q30" s="21">
        <v>125</v>
      </c>
      <c r="R30" s="21">
        <f>+R29</f>
        <v>57.468777421177265</v>
      </c>
      <c r="S30" s="20">
        <v>0</v>
      </c>
      <c r="T30" s="21">
        <f t="shared" ref="T30:T40" si="4">+T29</f>
        <v>291.78536655728249</v>
      </c>
      <c r="U30" s="21"/>
      <c r="V30" s="21">
        <v>78.714555000000004</v>
      </c>
      <c r="W30" s="21">
        <f t="shared" ref="W30:X32" si="5">+W29</f>
        <v>0.15518132535189258</v>
      </c>
      <c r="X30" s="21">
        <f t="shared" si="5"/>
        <v>16.828338922745903</v>
      </c>
      <c r="BN30" s="22"/>
      <c r="BO30" s="22"/>
    </row>
    <row r="31" spans="1:67" s="20" customFormat="1" x14ac:dyDescent="0.25">
      <c r="A31" s="93">
        <v>2004</v>
      </c>
      <c r="B31" s="21">
        <f t="shared" si="0"/>
        <v>404.79367254456508</v>
      </c>
      <c r="C31" s="21"/>
      <c r="E31" s="21">
        <f t="shared" si="1"/>
        <v>402.91851477888764</v>
      </c>
      <c r="F31" s="21"/>
      <c r="G31" s="21">
        <f t="shared" si="2"/>
        <v>371.68992583510635</v>
      </c>
      <c r="H31" s="21"/>
      <c r="I31" s="21">
        <f>+I30</f>
        <v>269.86044498936207</v>
      </c>
      <c r="J31" s="21"/>
      <c r="K31" s="21">
        <f t="shared" si="3"/>
        <v>78.714555311143968</v>
      </c>
      <c r="L31" s="21"/>
      <c r="O31" s="21">
        <f>+O30</f>
        <v>13.432620532977534</v>
      </c>
      <c r="P31" s="21"/>
      <c r="Q31" s="21">
        <v>125</v>
      </c>
      <c r="R31" s="21">
        <f>+R30</f>
        <v>57.468777421177265</v>
      </c>
      <c r="S31" s="20">
        <v>0</v>
      </c>
      <c r="T31" s="21">
        <f t="shared" si="4"/>
        <v>291.78536655728249</v>
      </c>
      <c r="U31" s="21"/>
      <c r="V31" s="21">
        <v>78.714555000000004</v>
      </c>
      <c r="W31" s="21">
        <f t="shared" si="5"/>
        <v>0.15518132535189258</v>
      </c>
      <c r="X31" s="21">
        <f t="shared" si="5"/>
        <v>16.828338922745903</v>
      </c>
      <c r="BN31" s="22"/>
      <c r="BO31" s="22"/>
    </row>
    <row r="32" spans="1:67" s="20" customFormat="1" x14ac:dyDescent="0.25">
      <c r="A32" s="95" t="s">
        <v>217</v>
      </c>
      <c r="B32" s="21">
        <f t="shared" si="0"/>
        <v>404.79367254456508</v>
      </c>
      <c r="C32" s="21"/>
      <c r="E32" s="21">
        <f t="shared" si="1"/>
        <v>402.91851477888764</v>
      </c>
      <c r="F32" s="21"/>
      <c r="G32" s="21">
        <f t="shared" si="2"/>
        <v>371.68992583510635</v>
      </c>
      <c r="H32" s="21"/>
      <c r="I32" s="21">
        <f>+I31</f>
        <v>269.86044498936207</v>
      </c>
      <c r="J32" s="21"/>
      <c r="K32" s="21">
        <f t="shared" si="3"/>
        <v>78.714555311143968</v>
      </c>
      <c r="L32" s="21"/>
      <c r="O32" s="21">
        <f>+O31</f>
        <v>13.432620532977534</v>
      </c>
      <c r="P32" s="21"/>
      <c r="Q32" s="21">
        <v>125</v>
      </c>
      <c r="R32" s="21">
        <f>+R31</f>
        <v>57.468777421177265</v>
      </c>
      <c r="S32" s="20">
        <v>0</v>
      </c>
      <c r="T32" s="21">
        <f t="shared" si="4"/>
        <v>291.78536655728249</v>
      </c>
      <c r="U32" s="21"/>
      <c r="V32" s="21">
        <v>78.714555000000004</v>
      </c>
      <c r="W32" s="21">
        <f t="shared" si="5"/>
        <v>0.15518132535189258</v>
      </c>
      <c r="X32" s="21">
        <f t="shared" si="5"/>
        <v>16.828338922745903</v>
      </c>
      <c r="BN32" s="22"/>
      <c r="BO32" s="22"/>
    </row>
    <row r="33" spans="1:36" x14ac:dyDescent="0.25">
      <c r="A33" s="95" t="s">
        <v>218</v>
      </c>
      <c r="B33" s="21">
        <f t="shared" si="0"/>
        <v>404.79367254456508</v>
      </c>
      <c r="C33" s="21"/>
      <c r="D33" s="20"/>
      <c r="E33" s="21">
        <f t="shared" si="1"/>
        <v>402.91851477888764</v>
      </c>
      <c r="F33" s="21"/>
      <c r="G33" s="21">
        <f t="shared" si="2"/>
        <v>371.68992583510635</v>
      </c>
      <c r="H33" s="21"/>
      <c r="I33" s="21">
        <f>+I32</f>
        <v>269.86044498936207</v>
      </c>
      <c r="J33" s="21"/>
      <c r="K33" s="21">
        <f t="shared" si="3"/>
        <v>78.714555311143968</v>
      </c>
      <c r="L33" s="21"/>
      <c r="M33" s="20"/>
      <c r="N33" s="20"/>
      <c r="O33" s="21">
        <f>+O32</f>
        <v>13.432620532977534</v>
      </c>
      <c r="P33" s="21"/>
      <c r="Q33" s="21">
        <f>+R32</f>
        <v>57.468777421177265</v>
      </c>
      <c r="R33" s="20"/>
      <c r="S33" s="20">
        <v>0</v>
      </c>
      <c r="T33" s="21">
        <f t="shared" si="4"/>
        <v>291.78536655728249</v>
      </c>
      <c r="U33" s="21"/>
      <c r="V33" s="21">
        <v>78.714555000000004</v>
      </c>
      <c r="W33" s="592"/>
      <c r="X33" s="592"/>
      <c r="Y33" s="14">
        <v>1.1499999999999999</v>
      </c>
      <c r="Z33" s="14">
        <v>0</v>
      </c>
      <c r="AA33" s="14">
        <v>0</v>
      </c>
    </row>
    <row r="34" spans="1:36" x14ac:dyDescent="0.25">
      <c r="A34" s="95">
        <v>2006</v>
      </c>
      <c r="B34" s="21">
        <f t="shared" si="0"/>
        <v>404.79367254456508</v>
      </c>
      <c r="C34" s="21"/>
      <c r="D34" s="20"/>
      <c r="E34" s="21">
        <f t="shared" si="1"/>
        <v>402.91851477888764</v>
      </c>
      <c r="F34" s="21"/>
      <c r="G34" s="21">
        <f t="shared" si="2"/>
        <v>371.68992583510635</v>
      </c>
      <c r="H34" s="21"/>
      <c r="I34" s="21">
        <f>+I33</f>
        <v>269.86044498936207</v>
      </c>
      <c r="J34" s="21"/>
      <c r="K34" s="21">
        <f t="shared" si="3"/>
        <v>78.714555311143968</v>
      </c>
      <c r="L34" s="21"/>
      <c r="M34" s="20"/>
      <c r="N34" s="20"/>
      <c r="O34" s="21">
        <f>+O33</f>
        <v>13.432620532977534</v>
      </c>
      <c r="P34" s="21"/>
      <c r="Q34" s="21">
        <v>57.47</v>
      </c>
      <c r="R34" s="20"/>
      <c r="S34" s="20">
        <v>0</v>
      </c>
      <c r="T34" s="21">
        <f t="shared" si="4"/>
        <v>291.78536655728249</v>
      </c>
      <c r="U34" s="21"/>
      <c r="V34" s="21">
        <v>78.714555000000004</v>
      </c>
      <c r="W34" s="21"/>
      <c r="X34" s="21"/>
      <c r="Y34" s="14">
        <v>1.1499999999999999</v>
      </c>
      <c r="Z34" s="14">
        <v>0</v>
      </c>
      <c r="AA34" s="14">
        <v>0</v>
      </c>
    </row>
    <row r="35" spans="1:36" x14ac:dyDescent="0.25">
      <c r="A35" s="95">
        <v>2007</v>
      </c>
      <c r="B35" s="21">
        <f t="shared" si="0"/>
        <v>404.79367254456508</v>
      </c>
      <c r="C35" s="21"/>
      <c r="D35" s="20"/>
      <c r="E35" s="21">
        <f t="shared" si="1"/>
        <v>402.91851477888764</v>
      </c>
      <c r="F35" s="21"/>
      <c r="G35" s="21">
        <f t="shared" si="2"/>
        <v>371.68992583510635</v>
      </c>
      <c r="H35" s="21"/>
      <c r="I35" s="21">
        <v>278</v>
      </c>
      <c r="J35" s="21"/>
      <c r="K35" s="21">
        <f t="shared" si="3"/>
        <v>78.714555311143968</v>
      </c>
      <c r="L35" s="21"/>
      <c r="M35" s="20"/>
      <c r="N35" s="20"/>
      <c r="O35" s="26">
        <v>14</v>
      </c>
      <c r="P35" s="21"/>
      <c r="Q35" s="21">
        <v>57.47</v>
      </c>
      <c r="R35" s="20"/>
      <c r="S35" s="20">
        <v>0</v>
      </c>
      <c r="T35" s="21">
        <f t="shared" si="4"/>
        <v>291.78536655728249</v>
      </c>
      <c r="U35" s="21"/>
      <c r="V35" s="21">
        <v>78.714555000000004</v>
      </c>
      <c r="W35" s="21"/>
      <c r="X35" s="21"/>
      <c r="Y35" s="14">
        <v>1.1499999999999999</v>
      </c>
      <c r="Z35" s="14">
        <v>0</v>
      </c>
      <c r="AA35" s="14">
        <v>0</v>
      </c>
    </row>
    <row r="36" spans="1:36" x14ac:dyDescent="0.25">
      <c r="A36" s="95">
        <v>2008</v>
      </c>
      <c r="B36" s="21">
        <f t="shared" si="0"/>
        <v>404.79367254456508</v>
      </c>
      <c r="C36" s="21"/>
      <c r="D36" s="20"/>
      <c r="E36" s="21">
        <f t="shared" si="1"/>
        <v>402.91851477888764</v>
      </c>
      <c r="F36" s="21"/>
      <c r="G36" s="21">
        <f t="shared" si="2"/>
        <v>371.68992583510635</v>
      </c>
      <c r="H36" s="21"/>
      <c r="I36" s="21">
        <f>+I35</f>
        <v>278</v>
      </c>
      <c r="J36" s="21"/>
      <c r="K36" s="21">
        <f t="shared" si="3"/>
        <v>78.714555311143968</v>
      </c>
      <c r="L36" s="21"/>
      <c r="M36" s="20"/>
      <c r="N36" s="20"/>
      <c r="O36" s="26">
        <v>14</v>
      </c>
      <c r="P36" s="21"/>
      <c r="Q36" s="21">
        <v>57.47</v>
      </c>
      <c r="R36" s="20"/>
      <c r="S36" s="20">
        <v>0</v>
      </c>
      <c r="T36" s="21">
        <f t="shared" si="4"/>
        <v>291.78536655728249</v>
      </c>
      <c r="U36" s="21"/>
      <c r="V36" s="21">
        <v>78.714555000000004</v>
      </c>
      <c r="W36" s="21"/>
      <c r="X36" s="21"/>
      <c r="Y36" s="14">
        <v>1.1499999999999999</v>
      </c>
      <c r="Z36" s="14">
        <v>0</v>
      </c>
      <c r="AA36" s="14">
        <v>0</v>
      </c>
    </row>
    <row r="37" spans="1:36" x14ac:dyDescent="0.25">
      <c r="A37" s="453" t="s">
        <v>854</v>
      </c>
      <c r="B37" s="21">
        <f t="shared" si="0"/>
        <v>404.79367254456508</v>
      </c>
      <c r="C37" s="21"/>
      <c r="D37" s="20"/>
      <c r="E37" s="21">
        <f t="shared" si="1"/>
        <v>402.91851477888764</v>
      </c>
      <c r="F37" s="21"/>
      <c r="G37" s="21">
        <f t="shared" si="2"/>
        <v>371.68992583510635</v>
      </c>
      <c r="H37" s="21"/>
      <c r="I37" s="21">
        <f>+I36</f>
        <v>278</v>
      </c>
      <c r="J37" s="21"/>
      <c r="K37" s="21">
        <f t="shared" si="3"/>
        <v>78.714555311143968</v>
      </c>
      <c r="L37" s="21"/>
      <c r="M37" s="20"/>
      <c r="N37" s="20"/>
      <c r="O37" s="26">
        <v>14</v>
      </c>
      <c r="P37" s="21"/>
      <c r="Q37" s="21">
        <v>57.47</v>
      </c>
      <c r="R37" s="20"/>
      <c r="S37" s="20">
        <v>0</v>
      </c>
      <c r="T37" s="21">
        <f t="shared" si="4"/>
        <v>291.78536655728249</v>
      </c>
      <c r="U37" s="21"/>
      <c r="V37" s="21">
        <v>78.714555000000004</v>
      </c>
      <c r="W37" s="21"/>
      <c r="X37" s="21"/>
      <c r="Y37" s="14">
        <v>1.1499999999999999</v>
      </c>
      <c r="Z37" s="14">
        <v>0</v>
      </c>
      <c r="AA37" s="14">
        <v>0</v>
      </c>
    </row>
    <row r="38" spans="1:36" x14ac:dyDescent="0.25">
      <c r="A38" s="453" t="s">
        <v>855</v>
      </c>
      <c r="B38" s="14">
        <v>433.79</v>
      </c>
      <c r="C38" s="21"/>
      <c r="D38" s="20"/>
      <c r="E38" s="14">
        <v>431.92</v>
      </c>
      <c r="F38" s="21"/>
      <c r="G38" s="14">
        <v>400.69</v>
      </c>
      <c r="H38" s="21"/>
      <c r="I38" s="26">
        <v>307</v>
      </c>
      <c r="J38" s="21"/>
      <c r="K38" s="21">
        <f t="shared" si="3"/>
        <v>78.714555311143968</v>
      </c>
      <c r="L38" s="21"/>
      <c r="M38" s="20"/>
      <c r="N38" s="20"/>
      <c r="O38" s="26">
        <v>14</v>
      </c>
      <c r="P38" s="21"/>
      <c r="Q38" s="21">
        <v>57.47</v>
      </c>
      <c r="R38" s="20"/>
      <c r="S38" s="20">
        <v>0</v>
      </c>
      <c r="T38" s="21">
        <f t="shared" si="4"/>
        <v>291.78536655728249</v>
      </c>
      <c r="U38" s="21"/>
      <c r="V38" s="21">
        <v>78.714555000000004</v>
      </c>
      <c r="W38" s="21"/>
      <c r="X38" s="21"/>
      <c r="Y38" s="14">
        <v>1.1499999999999999</v>
      </c>
      <c r="Z38" s="14">
        <v>0</v>
      </c>
      <c r="AA38" s="14">
        <v>0</v>
      </c>
    </row>
    <row r="39" spans="1:36" x14ac:dyDescent="0.25">
      <c r="A39" s="95">
        <v>2010</v>
      </c>
      <c r="B39" s="14">
        <v>433.79</v>
      </c>
      <c r="C39" s="21"/>
      <c r="D39" s="20"/>
      <c r="E39" s="14">
        <v>431.92</v>
      </c>
      <c r="F39" s="21"/>
      <c r="G39" s="14">
        <v>400.69</v>
      </c>
      <c r="H39" s="21"/>
      <c r="I39" s="26">
        <v>307</v>
      </c>
      <c r="J39" s="21"/>
      <c r="K39" s="21">
        <f t="shared" si="3"/>
        <v>78.714555311143968</v>
      </c>
      <c r="L39" s="21"/>
      <c r="M39" s="20"/>
      <c r="N39" s="20"/>
      <c r="O39" s="26">
        <v>14</v>
      </c>
      <c r="P39" s="21"/>
      <c r="Q39" s="21">
        <v>57.47</v>
      </c>
      <c r="R39" s="20"/>
      <c r="S39" s="20">
        <v>0</v>
      </c>
      <c r="T39" s="21">
        <f t="shared" si="4"/>
        <v>291.78536655728249</v>
      </c>
      <c r="U39" s="21"/>
      <c r="V39" s="21">
        <v>78.714555000000004</v>
      </c>
      <c r="W39" s="21"/>
      <c r="X39" s="21"/>
      <c r="Y39" s="14">
        <v>1.1499999999999999</v>
      </c>
      <c r="Z39" s="14">
        <v>0</v>
      </c>
      <c r="AA39" s="14">
        <v>0</v>
      </c>
    </row>
    <row r="40" spans="1:36" x14ac:dyDescent="0.25">
      <c r="A40" s="95">
        <v>2011</v>
      </c>
      <c r="B40" s="14">
        <v>433.79</v>
      </c>
      <c r="C40" s="21"/>
      <c r="D40" s="20"/>
      <c r="E40" s="14">
        <v>431.92</v>
      </c>
      <c r="F40" s="21"/>
      <c r="G40" s="14">
        <v>400.69</v>
      </c>
      <c r="H40" s="21"/>
      <c r="I40" s="26">
        <v>307</v>
      </c>
      <c r="J40" s="21"/>
      <c r="K40" s="21">
        <f t="shared" si="3"/>
        <v>78.714555311143968</v>
      </c>
      <c r="L40" s="21"/>
      <c r="M40" s="20"/>
      <c r="N40" s="20"/>
      <c r="O40" s="26">
        <v>14</v>
      </c>
      <c r="P40" s="21"/>
      <c r="Q40" s="21">
        <v>57.47</v>
      </c>
      <c r="R40" s="20"/>
      <c r="S40" s="20">
        <v>0</v>
      </c>
      <c r="T40" s="21">
        <f t="shared" si="4"/>
        <v>291.78536655728249</v>
      </c>
      <c r="U40" s="21"/>
      <c r="V40" s="21">
        <v>78.714555000000004</v>
      </c>
      <c r="W40" s="21"/>
      <c r="X40" s="21"/>
      <c r="Y40" s="14">
        <v>1.1499999999999999</v>
      </c>
      <c r="Z40" s="14">
        <v>0</v>
      </c>
      <c r="AA40" s="14">
        <v>0</v>
      </c>
    </row>
    <row r="41" spans="1:36" x14ac:dyDescent="0.25">
      <c r="A41" s="30">
        <v>2012</v>
      </c>
      <c r="B41" s="14">
        <v>433.79</v>
      </c>
      <c r="E41" s="14">
        <v>431.92</v>
      </c>
      <c r="G41" s="14">
        <v>400.69</v>
      </c>
      <c r="I41" s="26">
        <v>307</v>
      </c>
      <c r="J41" s="26"/>
      <c r="K41" s="14">
        <v>78.709999999999994</v>
      </c>
      <c r="O41" s="26">
        <v>14</v>
      </c>
      <c r="P41" s="26"/>
      <c r="Q41" s="21">
        <v>57.47</v>
      </c>
      <c r="R41" s="20"/>
      <c r="S41" s="20">
        <v>0</v>
      </c>
      <c r="T41" s="21">
        <v>306</v>
      </c>
      <c r="U41" s="21"/>
      <c r="V41" s="21">
        <v>78.714555000000004</v>
      </c>
      <c r="Y41" s="14">
        <v>1.1499999999999999</v>
      </c>
      <c r="Z41" s="14">
        <v>0</v>
      </c>
      <c r="AA41" s="14">
        <v>0</v>
      </c>
      <c r="AB41" s="26"/>
      <c r="AC41" s="26"/>
      <c r="AD41" s="26"/>
      <c r="AE41" s="26"/>
      <c r="AF41" s="26"/>
      <c r="AG41" s="26"/>
      <c r="AH41" s="26"/>
      <c r="AI41" s="26"/>
      <c r="AJ41" s="26"/>
    </row>
    <row r="42" spans="1:36" x14ac:dyDescent="0.25">
      <c r="A42" s="30">
        <v>2013</v>
      </c>
      <c r="B42" s="14">
        <v>433.79</v>
      </c>
      <c r="C42" s="26">
        <v>24</v>
      </c>
      <c r="E42" s="14">
        <v>431.92</v>
      </c>
      <c r="F42" s="26">
        <v>24</v>
      </c>
      <c r="G42" s="14">
        <v>400.69</v>
      </c>
      <c r="H42" s="26">
        <v>24</v>
      </c>
      <c r="I42" s="26">
        <v>307</v>
      </c>
      <c r="J42" s="26">
        <v>24</v>
      </c>
      <c r="K42" s="14">
        <v>78.709999999999994</v>
      </c>
      <c r="L42" s="26">
        <v>6</v>
      </c>
      <c r="O42" s="26">
        <v>14</v>
      </c>
      <c r="P42" s="26">
        <v>1</v>
      </c>
      <c r="Q42" s="21">
        <v>57.47</v>
      </c>
      <c r="R42" s="26"/>
      <c r="S42" s="21">
        <v>15</v>
      </c>
      <c r="T42" s="21">
        <v>306</v>
      </c>
      <c r="U42" s="21">
        <v>24</v>
      </c>
      <c r="V42" s="21">
        <v>78.714555000000004</v>
      </c>
      <c r="Y42" s="14">
        <v>1.1499999999999999</v>
      </c>
      <c r="Z42" s="14">
        <v>0.65</v>
      </c>
      <c r="AA42" s="14">
        <v>0.15</v>
      </c>
      <c r="AB42" s="14">
        <v>431.92</v>
      </c>
      <c r="AC42" s="14">
        <v>400.69</v>
      </c>
      <c r="AD42" s="26">
        <v>24</v>
      </c>
      <c r="AE42" s="26">
        <v>307</v>
      </c>
      <c r="AF42" s="26">
        <v>24</v>
      </c>
      <c r="AG42" s="26">
        <v>78.709999999999994</v>
      </c>
      <c r="AH42" s="26">
        <v>6</v>
      </c>
      <c r="AI42" s="14">
        <v>29.15</v>
      </c>
      <c r="AJ42" s="26">
        <v>12</v>
      </c>
    </row>
    <row r="43" spans="1:36" x14ac:dyDescent="0.25">
      <c r="A43" s="30">
        <v>2014</v>
      </c>
      <c r="B43" s="14">
        <v>433.79</v>
      </c>
      <c r="C43" s="26">
        <v>24</v>
      </c>
      <c r="E43" s="14">
        <v>431.92</v>
      </c>
      <c r="F43" s="26">
        <v>24</v>
      </c>
      <c r="G43" s="14">
        <v>400.69</v>
      </c>
      <c r="H43" s="26">
        <v>24</v>
      </c>
      <c r="I43" s="26">
        <v>307</v>
      </c>
      <c r="J43" s="26">
        <v>24</v>
      </c>
      <c r="K43" s="14">
        <v>78.709999999999994</v>
      </c>
      <c r="L43" s="26">
        <v>6</v>
      </c>
      <c r="O43" s="26">
        <v>14</v>
      </c>
      <c r="P43" s="26">
        <v>1</v>
      </c>
      <c r="Q43" s="21">
        <v>57.47</v>
      </c>
      <c r="R43" s="26"/>
      <c r="S43" s="21">
        <v>15</v>
      </c>
      <c r="T43" s="21">
        <v>306</v>
      </c>
      <c r="U43" s="21">
        <v>24</v>
      </c>
      <c r="V43" s="21">
        <v>78.714555000000004</v>
      </c>
      <c r="Y43" s="14">
        <v>1.1499999999999999</v>
      </c>
      <c r="Z43" s="14">
        <v>0.65</v>
      </c>
      <c r="AA43" s="14">
        <v>0.15</v>
      </c>
      <c r="AB43" s="14">
        <v>431.92</v>
      </c>
      <c r="AC43" s="14">
        <v>400.69</v>
      </c>
      <c r="AD43" s="26">
        <v>24</v>
      </c>
      <c r="AE43" s="26">
        <v>307</v>
      </c>
      <c r="AF43" s="26">
        <v>24</v>
      </c>
      <c r="AG43" s="26">
        <v>78.709999999999994</v>
      </c>
      <c r="AH43" s="26">
        <v>6</v>
      </c>
      <c r="AI43" s="14">
        <v>29.15</v>
      </c>
      <c r="AJ43" s="26">
        <v>12</v>
      </c>
    </row>
    <row r="44" spans="1:36" x14ac:dyDescent="0.25">
      <c r="A44" s="30">
        <v>2015</v>
      </c>
      <c r="B44" s="14">
        <v>433.79</v>
      </c>
      <c r="C44" s="26">
        <v>24</v>
      </c>
      <c r="E44" s="14">
        <v>431.92</v>
      </c>
      <c r="F44" s="26">
        <v>24</v>
      </c>
      <c r="G44" s="14">
        <v>400.69</v>
      </c>
      <c r="H44" s="26">
        <v>24</v>
      </c>
      <c r="I44" s="26">
        <v>307</v>
      </c>
      <c r="J44" s="26">
        <v>24</v>
      </c>
      <c r="K44" s="14">
        <v>78.709999999999994</v>
      </c>
      <c r="L44" s="26">
        <v>6</v>
      </c>
      <c r="O44" s="26">
        <v>14</v>
      </c>
      <c r="P44" s="26">
        <v>1</v>
      </c>
      <c r="Q44" s="21">
        <v>57.47</v>
      </c>
      <c r="R44" s="26"/>
      <c r="S44" s="21">
        <v>15</v>
      </c>
      <c r="T44" s="21">
        <v>306</v>
      </c>
      <c r="U44" s="21">
        <v>24</v>
      </c>
      <c r="V44" s="21">
        <v>78.714555000000004</v>
      </c>
      <c r="Y44" s="14">
        <v>1.1499999999999999</v>
      </c>
      <c r="Z44" s="14">
        <v>0.65</v>
      </c>
      <c r="AA44" s="14">
        <v>0.15</v>
      </c>
      <c r="AB44" s="14">
        <v>431.92</v>
      </c>
      <c r="AC44" s="14">
        <v>400.69</v>
      </c>
      <c r="AD44" s="26">
        <v>24</v>
      </c>
      <c r="AE44" s="26">
        <v>307</v>
      </c>
      <c r="AF44" s="26">
        <v>24</v>
      </c>
      <c r="AG44" s="26">
        <v>78.709999999999994</v>
      </c>
      <c r="AH44" s="26">
        <v>6</v>
      </c>
      <c r="AI44" s="14">
        <v>29.15</v>
      </c>
      <c r="AJ44" s="26">
        <v>12</v>
      </c>
    </row>
    <row r="45" spans="1:36" x14ac:dyDescent="0.25">
      <c r="A45" s="30">
        <v>2016</v>
      </c>
      <c r="B45" s="14">
        <v>433.79</v>
      </c>
      <c r="C45" s="26">
        <v>24</v>
      </c>
      <c r="E45" s="14">
        <v>431.92</v>
      </c>
      <c r="F45" s="26">
        <v>24</v>
      </c>
      <c r="G45" s="14">
        <v>400.69</v>
      </c>
      <c r="H45" s="26">
        <v>24</v>
      </c>
      <c r="I45" s="26">
        <v>307</v>
      </c>
      <c r="J45" s="26">
        <v>24</v>
      </c>
      <c r="K45" s="14">
        <v>78.709999999999994</v>
      </c>
      <c r="L45" s="26">
        <v>6</v>
      </c>
      <c r="O45" s="26">
        <v>14</v>
      </c>
      <c r="P45" s="26">
        <v>1</v>
      </c>
      <c r="Q45" s="21">
        <v>57.47</v>
      </c>
      <c r="R45" s="26"/>
      <c r="S45" s="21">
        <v>15</v>
      </c>
      <c r="T45" s="21">
        <v>306</v>
      </c>
      <c r="U45" s="21">
        <v>24</v>
      </c>
      <c r="V45" s="21">
        <v>78.714555000000004</v>
      </c>
      <c r="Y45" s="14">
        <v>1.1499999999999999</v>
      </c>
      <c r="Z45" s="14">
        <v>0.65</v>
      </c>
      <c r="AA45" s="14">
        <v>0.15</v>
      </c>
      <c r="AB45" s="14">
        <v>431.92</v>
      </c>
      <c r="AC45" s="14">
        <v>400.69</v>
      </c>
      <c r="AD45" s="26">
        <v>24</v>
      </c>
      <c r="AE45" s="26">
        <v>307</v>
      </c>
      <c r="AF45" s="26">
        <v>24</v>
      </c>
      <c r="AG45" s="26">
        <v>78.709999999999994</v>
      </c>
      <c r="AH45" s="26">
        <v>6</v>
      </c>
      <c r="AI45" s="14">
        <v>29.15</v>
      </c>
      <c r="AJ45" s="26">
        <v>12</v>
      </c>
    </row>
    <row r="46" spans="1:36" x14ac:dyDescent="0.25">
      <c r="A46" s="30">
        <v>2017</v>
      </c>
      <c r="B46" s="14">
        <v>433.79</v>
      </c>
      <c r="C46" s="26">
        <v>24</v>
      </c>
      <c r="E46" s="14">
        <v>431.92</v>
      </c>
      <c r="F46" s="26">
        <v>24</v>
      </c>
      <c r="G46" s="14">
        <v>400.69</v>
      </c>
      <c r="H46" s="26">
        <v>24</v>
      </c>
      <c r="I46" s="26">
        <v>307</v>
      </c>
      <c r="J46" s="26">
        <v>24</v>
      </c>
      <c r="K46" s="14">
        <v>78.709999999999994</v>
      </c>
      <c r="L46" s="26">
        <v>6</v>
      </c>
      <c r="O46" s="26">
        <v>14</v>
      </c>
      <c r="P46" s="26">
        <v>1</v>
      </c>
      <c r="Q46" s="21">
        <v>57.47</v>
      </c>
      <c r="R46" s="26"/>
      <c r="S46" s="21">
        <v>15</v>
      </c>
      <c r="T46" s="21">
        <v>306</v>
      </c>
      <c r="U46" s="21">
        <v>24</v>
      </c>
      <c r="V46" s="21">
        <v>78.714555000000004</v>
      </c>
      <c r="Y46" s="14">
        <v>1.1499999999999999</v>
      </c>
      <c r="Z46" s="14">
        <v>0.65</v>
      </c>
      <c r="AA46" s="14">
        <v>0.15</v>
      </c>
      <c r="AB46" s="14">
        <v>431.92</v>
      </c>
      <c r="AC46" s="14">
        <v>400.69</v>
      </c>
      <c r="AD46" s="26">
        <v>24</v>
      </c>
      <c r="AE46" s="26">
        <v>307</v>
      </c>
      <c r="AF46" s="26">
        <v>24</v>
      </c>
      <c r="AG46" s="26">
        <v>78.709999999999994</v>
      </c>
      <c r="AH46" s="26">
        <v>6</v>
      </c>
      <c r="AI46" s="14">
        <v>29.15</v>
      </c>
      <c r="AJ46" s="26">
        <v>12</v>
      </c>
    </row>
    <row r="47" spans="1:36" x14ac:dyDescent="0.25">
      <c r="A47" s="95" t="s">
        <v>856</v>
      </c>
      <c r="B47" s="14">
        <v>433.79</v>
      </c>
      <c r="C47" s="26">
        <v>24</v>
      </c>
      <c r="E47" s="14">
        <v>431.92</v>
      </c>
      <c r="F47" s="26">
        <v>24</v>
      </c>
      <c r="G47" s="14">
        <v>400.69</v>
      </c>
      <c r="H47" s="26">
        <v>24</v>
      </c>
      <c r="I47" s="26">
        <v>307</v>
      </c>
      <c r="J47" s="26">
        <v>24</v>
      </c>
      <c r="K47" s="14">
        <v>78.709999999999994</v>
      </c>
      <c r="L47" s="26">
        <v>6</v>
      </c>
      <c r="O47" s="26">
        <v>14</v>
      </c>
      <c r="P47" s="26">
        <v>1</v>
      </c>
      <c r="Q47" s="21">
        <v>57.47</v>
      </c>
      <c r="R47" s="26"/>
      <c r="S47" s="21">
        <v>15</v>
      </c>
      <c r="T47" s="21">
        <v>306</v>
      </c>
      <c r="U47" s="21">
        <v>24</v>
      </c>
      <c r="V47" s="21">
        <v>78.714555000000004</v>
      </c>
      <c r="Y47" s="14">
        <v>1.1499999999999999</v>
      </c>
      <c r="Z47" s="14">
        <v>0.65</v>
      </c>
      <c r="AA47" s="14">
        <v>0.15</v>
      </c>
      <c r="AB47" s="14">
        <v>431.92</v>
      </c>
      <c r="AC47" s="14">
        <v>400.69</v>
      </c>
      <c r="AD47" s="26">
        <v>24</v>
      </c>
      <c r="AE47" s="26">
        <v>307</v>
      </c>
      <c r="AF47" s="26">
        <v>24</v>
      </c>
      <c r="AG47" s="26">
        <v>78.709999999999994</v>
      </c>
      <c r="AH47" s="26">
        <v>6</v>
      </c>
      <c r="AI47" s="14">
        <v>29.15</v>
      </c>
      <c r="AJ47" s="26">
        <v>12</v>
      </c>
    </row>
    <row r="48" spans="1:36" x14ac:dyDescent="0.25">
      <c r="A48" s="95" t="s">
        <v>857</v>
      </c>
      <c r="B48" s="14">
        <v>433.79</v>
      </c>
      <c r="C48" s="26">
        <v>24</v>
      </c>
      <c r="E48" s="14">
        <v>431.92</v>
      </c>
      <c r="F48" s="26">
        <v>24</v>
      </c>
      <c r="G48" s="14">
        <v>400.69</v>
      </c>
      <c r="H48" s="26">
        <v>24</v>
      </c>
      <c r="I48" s="26">
        <v>307</v>
      </c>
      <c r="J48" s="26">
        <v>24</v>
      </c>
      <c r="K48" s="14">
        <v>78.709999999999994</v>
      </c>
      <c r="L48" s="26">
        <v>6</v>
      </c>
      <c r="O48" s="26">
        <v>14</v>
      </c>
      <c r="P48" s="26">
        <v>1</v>
      </c>
      <c r="Q48" s="21">
        <v>57.47</v>
      </c>
      <c r="R48" s="26"/>
      <c r="S48" s="21">
        <v>15</v>
      </c>
      <c r="T48" s="21">
        <v>306</v>
      </c>
      <c r="U48" s="21">
        <v>24</v>
      </c>
      <c r="V48" s="21">
        <v>78.714555000000004</v>
      </c>
      <c r="Y48" s="14">
        <v>1.1499999999999999</v>
      </c>
      <c r="Z48" s="14">
        <v>0.65</v>
      </c>
      <c r="AA48" s="14">
        <v>0.15</v>
      </c>
      <c r="AB48" s="14">
        <v>431.92</v>
      </c>
      <c r="AC48" s="14">
        <v>400.69</v>
      </c>
      <c r="AD48" s="26">
        <v>24</v>
      </c>
      <c r="AE48" s="26">
        <v>307</v>
      </c>
      <c r="AF48" s="26">
        <v>24</v>
      </c>
      <c r="AG48" s="26">
        <v>78.709999999999994</v>
      </c>
      <c r="AH48" s="26">
        <v>6</v>
      </c>
      <c r="AJ48" s="26"/>
    </row>
    <row r="49" spans="1:36" x14ac:dyDescent="0.25">
      <c r="A49" s="461">
        <v>2019</v>
      </c>
      <c r="B49" s="14">
        <v>433.79</v>
      </c>
      <c r="C49" s="26">
        <v>72</v>
      </c>
      <c r="E49" s="14">
        <v>431.92</v>
      </c>
      <c r="F49" s="26">
        <v>72</v>
      </c>
      <c r="G49" s="14">
        <v>400.69</v>
      </c>
      <c r="H49" s="26">
        <v>72</v>
      </c>
      <c r="I49" s="26">
        <v>307</v>
      </c>
      <c r="J49" s="26">
        <v>72</v>
      </c>
      <c r="K49" s="14">
        <v>78.709999999999994</v>
      </c>
      <c r="L49" s="26">
        <v>18</v>
      </c>
      <c r="O49" s="26">
        <v>14</v>
      </c>
      <c r="P49" s="26">
        <v>3</v>
      </c>
      <c r="Q49" s="21">
        <v>57.47</v>
      </c>
      <c r="R49" s="26"/>
      <c r="S49" s="21">
        <v>15</v>
      </c>
      <c r="T49" s="21">
        <v>306</v>
      </c>
      <c r="U49" s="21">
        <v>72</v>
      </c>
      <c r="V49" s="21">
        <v>78.714555000000004</v>
      </c>
      <c r="Y49" s="14">
        <v>1.1499999999999999</v>
      </c>
      <c r="Z49" s="14">
        <v>0.65</v>
      </c>
      <c r="AA49" s="14">
        <v>0.15</v>
      </c>
      <c r="AB49" s="14">
        <v>431.92</v>
      </c>
      <c r="AC49" s="14">
        <v>400.69</v>
      </c>
      <c r="AD49" s="26">
        <v>72</v>
      </c>
      <c r="AE49" s="26">
        <v>307</v>
      </c>
      <c r="AF49" s="26">
        <v>72</v>
      </c>
      <c r="AG49" s="26">
        <v>78.709999999999994</v>
      </c>
      <c r="AH49" s="26">
        <v>18</v>
      </c>
      <c r="AJ49" s="26"/>
    </row>
    <row r="50" spans="1:36" x14ac:dyDescent="0.25">
      <c r="A50" s="461">
        <v>2020</v>
      </c>
      <c r="B50" s="14">
        <v>433.79</v>
      </c>
      <c r="C50" s="26">
        <v>72</v>
      </c>
      <c r="E50" s="14">
        <v>431.92</v>
      </c>
      <c r="F50" s="26">
        <v>72</v>
      </c>
      <c r="G50" s="14">
        <v>400.69</v>
      </c>
      <c r="H50" s="26">
        <v>72</v>
      </c>
      <c r="I50" s="26">
        <v>307</v>
      </c>
      <c r="J50" s="26">
        <v>72</v>
      </c>
      <c r="K50" s="14">
        <v>78.709999999999994</v>
      </c>
      <c r="L50" s="26">
        <v>18</v>
      </c>
      <c r="O50" s="26">
        <v>14</v>
      </c>
      <c r="P50" s="26">
        <v>3</v>
      </c>
      <c r="Q50" s="21">
        <v>57.47</v>
      </c>
      <c r="R50" s="26"/>
      <c r="S50" s="21">
        <v>15</v>
      </c>
      <c r="T50" s="21">
        <v>306</v>
      </c>
      <c r="U50" s="21">
        <v>72</v>
      </c>
      <c r="V50" s="21">
        <v>78.714555000000004</v>
      </c>
      <c r="Y50" s="14">
        <v>1.1499999999999999</v>
      </c>
      <c r="Z50" s="14">
        <v>0.65</v>
      </c>
      <c r="AA50" s="14">
        <v>0.15</v>
      </c>
      <c r="AB50" s="14">
        <v>431.92</v>
      </c>
      <c r="AC50" s="14">
        <v>400.69</v>
      </c>
      <c r="AD50" s="26">
        <v>72</v>
      </c>
      <c r="AE50" s="26">
        <v>307</v>
      </c>
      <c r="AF50" s="26">
        <v>72</v>
      </c>
      <c r="AG50" s="26">
        <v>78.709999999999994</v>
      </c>
      <c r="AH50" s="26">
        <v>18</v>
      </c>
    </row>
    <row r="51" spans="1:36" x14ac:dyDescent="0.25">
      <c r="A51" s="461">
        <v>2021</v>
      </c>
      <c r="B51" s="14">
        <v>433.79</v>
      </c>
      <c r="C51" s="26">
        <v>72</v>
      </c>
      <c r="E51" s="14">
        <v>431.92</v>
      </c>
      <c r="F51" s="26">
        <v>72</v>
      </c>
      <c r="G51" s="14">
        <v>400.69</v>
      </c>
      <c r="H51" s="26">
        <v>72</v>
      </c>
      <c r="I51" s="26">
        <v>307</v>
      </c>
      <c r="J51" s="26">
        <v>72</v>
      </c>
      <c r="K51" s="14">
        <v>78.709999999999994</v>
      </c>
      <c r="L51" s="26">
        <v>18</v>
      </c>
      <c r="O51" s="26">
        <v>14</v>
      </c>
      <c r="P51" s="26">
        <v>3</v>
      </c>
      <c r="Q51" s="21">
        <v>57.47</v>
      </c>
      <c r="R51" s="26"/>
      <c r="S51" s="21">
        <v>15</v>
      </c>
      <c r="T51" s="21">
        <v>306</v>
      </c>
      <c r="U51" s="21">
        <v>72</v>
      </c>
      <c r="V51" s="21">
        <v>78.714555000000004</v>
      </c>
      <c r="Y51" s="14">
        <v>1.1499999999999999</v>
      </c>
      <c r="Z51" s="14">
        <v>0.65</v>
      </c>
      <c r="AA51" s="14">
        <v>0.15</v>
      </c>
      <c r="AB51" s="14">
        <v>431.92</v>
      </c>
      <c r="AC51" s="14">
        <v>400.69</v>
      </c>
      <c r="AD51" s="26">
        <v>72</v>
      </c>
      <c r="AE51" s="26">
        <v>307</v>
      </c>
      <c r="AF51" s="26">
        <v>72</v>
      </c>
      <c r="AG51" s="26">
        <v>78.709999999999994</v>
      </c>
      <c r="AH51" s="26">
        <v>18</v>
      </c>
    </row>
    <row r="52" spans="1:36" x14ac:dyDescent="0.25">
      <c r="A52" s="461">
        <v>2022</v>
      </c>
      <c r="B52" s="14">
        <v>433.79</v>
      </c>
      <c r="C52" s="26">
        <v>72</v>
      </c>
      <c r="E52" s="14">
        <v>431.92</v>
      </c>
      <c r="F52" s="26">
        <v>72</v>
      </c>
      <c r="G52" s="14">
        <v>400.69</v>
      </c>
      <c r="H52" s="26">
        <v>72</v>
      </c>
      <c r="I52" s="26">
        <v>307</v>
      </c>
      <c r="J52" s="26">
        <v>72</v>
      </c>
      <c r="K52" s="14">
        <v>78.709999999999994</v>
      </c>
      <c r="L52" s="26">
        <v>18</v>
      </c>
      <c r="O52" s="26">
        <v>14</v>
      </c>
      <c r="P52" s="26">
        <v>3</v>
      </c>
      <c r="Q52" s="21">
        <v>57.47</v>
      </c>
      <c r="R52" s="26"/>
      <c r="S52" s="21">
        <v>15</v>
      </c>
      <c r="T52" s="21">
        <v>306</v>
      </c>
      <c r="U52" s="21">
        <v>72</v>
      </c>
      <c r="V52" s="21">
        <v>78.714555000000004</v>
      </c>
      <c r="Y52" s="14">
        <v>1.1499999999999999</v>
      </c>
      <c r="Z52" s="14">
        <v>0.65</v>
      </c>
      <c r="AA52" s="14">
        <v>0.15</v>
      </c>
      <c r="AB52" s="14">
        <v>431.92</v>
      </c>
      <c r="AC52" s="14">
        <v>400.69</v>
      </c>
      <c r="AD52" s="26">
        <v>72</v>
      </c>
      <c r="AE52" s="26">
        <v>307</v>
      </c>
      <c r="AF52" s="26">
        <v>72</v>
      </c>
      <c r="AG52" s="26">
        <v>78.709999999999994</v>
      </c>
      <c r="AH52" s="26">
        <v>18</v>
      </c>
    </row>
    <row r="53" spans="1:36" x14ac:dyDescent="0.25">
      <c r="A53" s="461">
        <v>2023</v>
      </c>
      <c r="B53" s="14">
        <v>433.79</v>
      </c>
      <c r="C53" s="26">
        <v>72</v>
      </c>
      <c r="E53" s="14">
        <v>431.92</v>
      </c>
      <c r="F53" s="26">
        <v>72</v>
      </c>
      <c r="G53" s="14">
        <v>400.69</v>
      </c>
      <c r="H53" s="26">
        <v>72</v>
      </c>
      <c r="I53" s="26">
        <v>307</v>
      </c>
      <c r="J53" s="26">
        <v>72</v>
      </c>
      <c r="K53" s="14">
        <v>78.709999999999994</v>
      </c>
      <c r="L53" s="26">
        <v>18</v>
      </c>
      <c r="O53" s="26">
        <v>14</v>
      </c>
      <c r="P53" s="26">
        <v>3</v>
      </c>
      <c r="Q53" s="21">
        <v>57.47</v>
      </c>
      <c r="R53" s="26"/>
      <c r="S53" s="21">
        <v>15</v>
      </c>
      <c r="T53" s="21">
        <v>306</v>
      </c>
      <c r="U53" s="21">
        <v>72</v>
      </c>
      <c r="V53" s="21">
        <v>78.714555000000004</v>
      </c>
      <c r="Y53" s="14">
        <v>1.1499999999999999</v>
      </c>
      <c r="Z53" s="14">
        <v>0.65</v>
      </c>
      <c r="AA53" s="14">
        <v>0.15</v>
      </c>
      <c r="AB53" s="14">
        <v>431.92</v>
      </c>
      <c r="AC53" s="14">
        <v>400.69</v>
      </c>
      <c r="AD53" s="26">
        <v>72</v>
      </c>
      <c r="AE53" s="26">
        <v>307</v>
      </c>
      <c r="AF53" s="26">
        <v>72</v>
      </c>
      <c r="AG53" s="26">
        <v>78.709999999999994</v>
      </c>
      <c r="AH53" s="26">
        <v>18</v>
      </c>
    </row>
    <row r="54" spans="1:36" x14ac:dyDescent="0.25">
      <c r="A54" s="461">
        <v>2024</v>
      </c>
      <c r="B54" s="14">
        <v>433.79</v>
      </c>
      <c r="C54" s="26">
        <v>72</v>
      </c>
      <c r="E54" s="14">
        <v>431.92</v>
      </c>
      <c r="F54" s="26">
        <v>72</v>
      </c>
      <c r="G54" s="14">
        <v>400.69</v>
      </c>
      <c r="H54" s="26">
        <v>72</v>
      </c>
      <c r="I54" s="26">
        <v>307</v>
      </c>
      <c r="J54" s="26">
        <v>72</v>
      </c>
      <c r="K54" s="14">
        <v>78.709999999999994</v>
      </c>
      <c r="L54" s="26">
        <v>18</v>
      </c>
      <c r="O54" s="26">
        <v>14</v>
      </c>
      <c r="P54" s="26">
        <v>3</v>
      </c>
      <c r="Q54" s="21">
        <v>57.47</v>
      </c>
      <c r="R54" s="26"/>
      <c r="S54" s="21">
        <v>15</v>
      </c>
      <c r="T54" s="21">
        <v>306</v>
      </c>
      <c r="U54" s="21">
        <v>72</v>
      </c>
      <c r="V54" s="21">
        <v>78.714555000000004</v>
      </c>
      <c r="Y54" s="14">
        <v>1.1499999999999999</v>
      </c>
      <c r="Z54" s="14">
        <v>0.65</v>
      </c>
      <c r="AA54" s="14">
        <v>0.15</v>
      </c>
      <c r="AB54" s="14">
        <v>431.92</v>
      </c>
      <c r="AC54" s="14">
        <v>400.69</v>
      </c>
      <c r="AD54" s="26">
        <v>72</v>
      </c>
      <c r="AE54" s="26">
        <v>307</v>
      </c>
      <c r="AF54" s="26">
        <v>72</v>
      </c>
      <c r="AG54" s="26">
        <v>78.709999999999994</v>
      </c>
      <c r="AH54" s="26">
        <v>18</v>
      </c>
    </row>
    <row r="55" spans="1:36" x14ac:dyDescent="0.25">
      <c r="A55" s="461">
        <v>2025</v>
      </c>
      <c r="B55" s="14">
        <v>433.79</v>
      </c>
      <c r="C55" s="26">
        <v>72</v>
      </c>
      <c r="E55" s="14">
        <v>431.92</v>
      </c>
      <c r="F55" s="26">
        <v>72</v>
      </c>
      <c r="G55" s="14">
        <v>400.69</v>
      </c>
      <c r="H55" s="26">
        <v>72</v>
      </c>
      <c r="I55" s="26">
        <v>307</v>
      </c>
      <c r="J55" s="26">
        <v>72</v>
      </c>
      <c r="K55" s="14">
        <v>78.709999999999994</v>
      </c>
      <c r="L55" s="26">
        <v>18</v>
      </c>
      <c r="O55" s="26">
        <v>14</v>
      </c>
      <c r="P55" s="26">
        <v>3</v>
      </c>
      <c r="Q55" s="21">
        <v>57.47</v>
      </c>
      <c r="R55" s="26"/>
      <c r="S55" s="21">
        <v>15</v>
      </c>
      <c r="T55" s="21">
        <v>306</v>
      </c>
      <c r="U55" s="21">
        <v>72</v>
      </c>
      <c r="V55" s="21">
        <v>78.714555000000004</v>
      </c>
      <c r="Y55" s="14">
        <v>1.1499999999999999</v>
      </c>
      <c r="Z55" s="14">
        <v>0.65</v>
      </c>
      <c r="AA55" s="14">
        <v>0.15</v>
      </c>
      <c r="AB55" s="14">
        <v>431.92</v>
      </c>
      <c r="AC55" s="14">
        <v>400.69</v>
      </c>
      <c r="AD55" s="26">
        <v>72</v>
      </c>
      <c r="AE55" s="26">
        <v>307</v>
      </c>
      <c r="AF55" s="26">
        <v>72</v>
      </c>
      <c r="AG55" s="26">
        <v>78.709999999999994</v>
      </c>
      <c r="AH55" s="26">
        <v>18</v>
      </c>
    </row>
  </sheetData>
  <mergeCells count="46">
    <mergeCell ref="T5:U6"/>
    <mergeCell ref="S5:S7"/>
    <mergeCell ref="O3:P6"/>
    <mergeCell ref="N5:N7"/>
    <mergeCell ref="Z6:Z7"/>
    <mergeCell ref="Q5:Q7"/>
    <mergeCell ref="R5:R7"/>
    <mergeCell ref="AG3:AH6"/>
    <mergeCell ref="AI3:AI7"/>
    <mergeCell ref="AJ3:AJ7"/>
    <mergeCell ref="Q3:S4"/>
    <mergeCell ref="T3:V4"/>
    <mergeCell ref="W3:X4"/>
    <mergeCell ref="Y3:AA4"/>
    <mergeCell ref="AB3:AD5"/>
    <mergeCell ref="Y5:Y7"/>
    <mergeCell ref="Z5:AA5"/>
    <mergeCell ref="AB7:AC7"/>
    <mergeCell ref="AA6:AA7"/>
    <mergeCell ref="X5:X7"/>
    <mergeCell ref="W5:W7"/>
    <mergeCell ref="V5:V7"/>
    <mergeCell ref="AE3:AF6"/>
    <mergeCell ref="B3:H3"/>
    <mergeCell ref="I3:N3"/>
    <mergeCell ref="D4:H4"/>
    <mergeCell ref="K4:N4"/>
    <mergeCell ref="M5:M7"/>
    <mergeCell ref="B4:C6"/>
    <mergeCell ref="D5:D7"/>
    <mergeCell ref="K5:L6"/>
    <mergeCell ref="I4:J6"/>
    <mergeCell ref="G5:H6"/>
    <mergeCell ref="E5:F6"/>
    <mergeCell ref="AE28:AF28"/>
    <mergeCell ref="AG28:AH28"/>
    <mergeCell ref="B28:C28"/>
    <mergeCell ref="E28:F28"/>
    <mergeCell ref="G28:H28"/>
    <mergeCell ref="I28:J28"/>
    <mergeCell ref="K28:L28"/>
    <mergeCell ref="O28:P28"/>
    <mergeCell ref="T28:U28"/>
    <mergeCell ref="W28:X28"/>
    <mergeCell ref="Z28:AA28"/>
    <mergeCell ref="AB28:AD28"/>
  </mergeCells>
  <pageMargins left="0.75" right="0.75" top="1" bottom="1" header="0" footer="0"/>
  <pageSetup paperSize="9" orientation="portrait" r:id="rId1"/>
  <headerFooter alignWithMargins="0"/>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
    <pageSetUpPr fitToPage="1"/>
  </sheetPr>
  <dimension ref="A1:T85"/>
  <sheetViews>
    <sheetView showGridLines="0" workbookViewId="0">
      <pane xSplit="1" ySplit="7" topLeftCell="B35" activePane="bottomRight" state="frozen"/>
      <selection pane="topRight" activeCell="B1" sqref="B1"/>
      <selection pane="bottomLeft" activeCell="A8" sqref="A8"/>
      <selection pane="bottomRight" activeCell="A55" sqref="A55"/>
    </sheetView>
  </sheetViews>
  <sheetFormatPr baseColWidth="10" defaultRowHeight="12.75" x14ac:dyDescent="0.2"/>
  <cols>
    <col min="1" max="1" width="16.42578125" style="28" customWidth="1"/>
    <col min="2" max="15" width="9.7109375" style="28" customWidth="1"/>
    <col min="16" max="16" width="12.140625" style="28" customWidth="1"/>
    <col min="17" max="19" width="9.7109375" style="28" customWidth="1"/>
    <col min="20" max="20" width="9.140625" style="28" customWidth="1"/>
    <col min="21" max="260" width="11.5703125" style="28"/>
    <col min="261" max="261" width="15.7109375" style="28" customWidth="1"/>
    <col min="262" max="275" width="9.7109375" style="28" customWidth="1"/>
    <col min="276" max="516" width="11.5703125" style="28"/>
    <col min="517" max="517" width="15.7109375" style="28" customWidth="1"/>
    <col min="518" max="531" width="9.7109375" style="28" customWidth="1"/>
    <col min="532" max="772" width="11.5703125" style="28"/>
    <col min="773" max="773" width="15.7109375" style="28" customWidth="1"/>
    <col min="774" max="787" width="9.7109375" style="28" customWidth="1"/>
    <col min="788" max="1028" width="11.5703125" style="28"/>
    <col min="1029" max="1029" width="15.7109375" style="28" customWidth="1"/>
    <col min="1030" max="1043" width="9.7109375" style="28" customWidth="1"/>
    <col min="1044" max="1284" width="11.5703125" style="28"/>
    <col min="1285" max="1285" width="15.7109375" style="28" customWidth="1"/>
    <col min="1286" max="1299" width="9.7109375" style="28" customWidth="1"/>
    <col min="1300" max="1540" width="11.5703125" style="28"/>
    <col min="1541" max="1541" width="15.7109375" style="28" customWidth="1"/>
    <col min="1542" max="1555" width="9.7109375" style="28" customWidth="1"/>
    <col min="1556" max="1796" width="11.5703125" style="28"/>
    <col min="1797" max="1797" width="15.7109375" style="28" customWidth="1"/>
    <col min="1798" max="1811" width="9.7109375" style="28" customWidth="1"/>
    <col min="1812" max="2052" width="11.5703125" style="28"/>
    <col min="2053" max="2053" width="15.7109375" style="28" customWidth="1"/>
    <col min="2054" max="2067" width="9.7109375" style="28" customWidth="1"/>
    <col min="2068" max="2308" width="11.5703125" style="28"/>
    <col min="2309" max="2309" width="15.7109375" style="28" customWidth="1"/>
    <col min="2310" max="2323" width="9.7109375" style="28" customWidth="1"/>
    <col min="2324" max="2564" width="11.5703125" style="28"/>
    <col min="2565" max="2565" width="15.7109375" style="28" customWidth="1"/>
    <col min="2566" max="2579" width="9.7109375" style="28" customWidth="1"/>
    <col min="2580" max="2820" width="11.5703125" style="28"/>
    <col min="2821" max="2821" width="15.7109375" style="28" customWidth="1"/>
    <col min="2822" max="2835" width="9.7109375" style="28" customWidth="1"/>
    <col min="2836" max="3076" width="11.5703125" style="28"/>
    <col min="3077" max="3077" width="15.7109375" style="28" customWidth="1"/>
    <col min="3078" max="3091" width="9.7109375" style="28" customWidth="1"/>
    <col min="3092" max="3332" width="11.5703125" style="28"/>
    <col min="3333" max="3333" width="15.7109375" style="28" customWidth="1"/>
    <col min="3334" max="3347" width="9.7109375" style="28" customWidth="1"/>
    <col min="3348" max="3588" width="11.5703125" style="28"/>
    <col min="3589" max="3589" width="15.7109375" style="28" customWidth="1"/>
    <col min="3590" max="3603" width="9.7109375" style="28" customWidth="1"/>
    <col min="3604" max="3844" width="11.5703125" style="28"/>
    <col min="3845" max="3845" width="15.7109375" style="28" customWidth="1"/>
    <col min="3846" max="3859" width="9.7109375" style="28" customWidth="1"/>
    <col min="3860" max="4100" width="11.5703125" style="28"/>
    <col min="4101" max="4101" width="15.7109375" style="28" customWidth="1"/>
    <col min="4102" max="4115" width="9.7109375" style="28" customWidth="1"/>
    <col min="4116" max="4356" width="11.5703125" style="28"/>
    <col min="4357" max="4357" width="15.7109375" style="28" customWidth="1"/>
    <col min="4358" max="4371" width="9.7109375" style="28" customWidth="1"/>
    <col min="4372" max="4612" width="11.5703125" style="28"/>
    <col min="4613" max="4613" width="15.7109375" style="28" customWidth="1"/>
    <col min="4614" max="4627" width="9.7109375" style="28" customWidth="1"/>
    <col min="4628" max="4868" width="11.5703125" style="28"/>
    <col min="4869" max="4869" width="15.7109375" style="28" customWidth="1"/>
    <col min="4870" max="4883" width="9.7109375" style="28" customWidth="1"/>
    <col min="4884" max="5124" width="11.5703125" style="28"/>
    <col min="5125" max="5125" width="15.7109375" style="28" customWidth="1"/>
    <col min="5126" max="5139" width="9.7109375" style="28" customWidth="1"/>
    <col min="5140" max="5380" width="11.5703125" style="28"/>
    <col min="5381" max="5381" width="15.7109375" style="28" customWidth="1"/>
    <col min="5382" max="5395" width="9.7109375" style="28" customWidth="1"/>
    <col min="5396" max="5636" width="11.5703125" style="28"/>
    <col min="5637" max="5637" width="15.7109375" style="28" customWidth="1"/>
    <col min="5638" max="5651" width="9.7109375" style="28" customWidth="1"/>
    <col min="5652" max="5892" width="11.5703125" style="28"/>
    <col min="5893" max="5893" width="15.7109375" style="28" customWidth="1"/>
    <col min="5894" max="5907" width="9.7109375" style="28" customWidth="1"/>
    <col min="5908" max="6148" width="11.5703125" style="28"/>
    <col min="6149" max="6149" width="15.7109375" style="28" customWidth="1"/>
    <col min="6150" max="6163" width="9.7109375" style="28" customWidth="1"/>
    <col min="6164" max="6404" width="11.5703125" style="28"/>
    <col min="6405" max="6405" width="15.7109375" style="28" customWidth="1"/>
    <col min="6406" max="6419" width="9.7109375" style="28" customWidth="1"/>
    <col min="6420" max="6660" width="11.5703125" style="28"/>
    <col min="6661" max="6661" width="15.7109375" style="28" customWidth="1"/>
    <col min="6662" max="6675" width="9.7109375" style="28" customWidth="1"/>
    <col min="6676" max="6916" width="11.5703125" style="28"/>
    <col min="6917" max="6917" width="15.7109375" style="28" customWidth="1"/>
    <col min="6918" max="6931" width="9.7109375" style="28" customWidth="1"/>
    <col min="6932" max="7172" width="11.5703125" style="28"/>
    <col min="7173" max="7173" width="15.7109375" style="28" customWidth="1"/>
    <col min="7174" max="7187" width="9.7109375" style="28" customWidth="1"/>
    <col min="7188" max="7428" width="11.5703125" style="28"/>
    <col min="7429" max="7429" width="15.7109375" style="28" customWidth="1"/>
    <col min="7430" max="7443" width="9.7109375" style="28" customWidth="1"/>
    <col min="7444" max="7684" width="11.5703125" style="28"/>
    <col min="7685" max="7685" width="15.7109375" style="28" customWidth="1"/>
    <col min="7686" max="7699" width="9.7109375" style="28" customWidth="1"/>
    <col min="7700" max="7940" width="11.5703125" style="28"/>
    <col min="7941" max="7941" width="15.7109375" style="28" customWidth="1"/>
    <col min="7942" max="7955" width="9.7109375" style="28" customWidth="1"/>
    <col min="7956" max="8196" width="11.5703125" style="28"/>
    <col min="8197" max="8197" width="15.7109375" style="28" customWidth="1"/>
    <col min="8198" max="8211" width="9.7109375" style="28" customWidth="1"/>
    <col min="8212" max="8452" width="11.5703125" style="28"/>
    <col min="8453" max="8453" width="15.7109375" style="28" customWidth="1"/>
    <col min="8454" max="8467" width="9.7109375" style="28" customWidth="1"/>
    <col min="8468" max="8708" width="11.5703125" style="28"/>
    <col min="8709" max="8709" width="15.7109375" style="28" customWidth="1"/>
    <col min="8710" max="8723" width="9.7109375" style="28" customWidth="1"/>
    <col min="8724" max="8964" width="11.5703125" style="28"/>
    <col min="8965" max="8965" width="15.7109375" style="28" customWidth="1"/>
    <col min="8966" max="8979" width="9.7109375" style="28" customWidth="1"/>
    <col min="8980" max="9220" width="11.5703125" style="28"/>
    <col min="9221" max="9221" width="15.7109375" style="28" customWidth="1"/>
    <col min="9222" max="9235" width="9.7109375" style="28" customWidth="1"/>
    <col min="9236" max="9476" width="11.5703125" style="28"/>
    <col min="9477" max="9477" width="15.7109375" style="28" customWidth="1"/>
    <col min="9478" max="9491" width="9.7109375" style="28" customWidth="1"/>
    <col min="9492" max="9732" width="11.5703125" style="28"/>
    <col min="9733" max="9733" width="15.7109375" style="28" customWidth="1"/>
    <col min="9734" max="9747" width="9.7109375" style="28" customWidth="1"/>
    <col min="9748" max="9988" width="11.5703125" style="28"/>
    <col min="9989" max="9989" width="15.7109375" style="28" customWidth="1"/>
    <col min="9990" max="10003" width="9.7109375" style="28" customWidth="1"/>
    <col min="10004" max="10244" width="11.5703125" style="28"/>
    <col min="10245" max="10245" width="15.7109375" style="28" customWidth="1"/>
    <col min="10246" max="10259" width="9.7109375" style="28" customWidth="1"/>
    <col min="10260" max="10500" width="11.5703125" style="28"/>
    <col min="10501" max="10501" width="15.7109375" style="28" customWidth="1"/>
    <col min="10502" max="10515" width="9.7109375" style="28" customWidth="1"/>
    <col min="10516" max="10756" width="11.5703125" style="28"/>
    <col min="10757" max="10757" width="15.7109375" style="28" customWidth="1"/>
    <col min="10758" max="10771" width="9.7109375" style="28" customWidth="1"/>
    <col min="10772" max="11012" width="11.5703125" style="28"/>
    <col min="11013" max="11013" width="15.7109375" style="28" customWidth="1"/>
    <col min="11014" max="11027" width="9.7109375" style="28" customWidth="1"/>
    <col min="11028" max="11268" width="11.5703125" style="28"/>
    <col min="11269" max="11269" width="15.7109375" style="28" customWidth="1"/>
    <col min="11270" max="11283" width="9.7109375" style="28" customWidth="1"/>
    <col min="11284" max="11524" width="11.5703125" style="28"/>
    <col min="11525" max="11525" width="15.7109375" style="28" customWidth="1"/>
    <col min="11526" max="11539" width="9.7109375" style="28" customWidth="1"/>
    <col min="11540" max="11780" width="11.5703125" style="28"/>
    <col min="11781" max="11781" width="15.7109375" style="28" customWidth="1"/>
    <col min="11782" max="11795" width="9.7109375" style="28" customWidth="1"/>
    <col min="11796" max="12036" width="11.5703125" style="28"/>
    <col min="12037" max="12037" width="15.7109375" style="28" customWidth="1"/>
    <col min="12038" max="12051" width="9.7109375" style="28" customWidth="1"/>
    <col min="12052" max="12292" width="11.5703125" style="28"/>
    <col min="12293" max="12293" width="15.7109375" style="28" customWidth="1"/>
    <col min="12294" max="12307" width="9.7109375" style="28" customWidth="1"/>
    <col min="12308" max="12548" width="11.5703125" style="28"/>
    <col min="12549" max="12549" width="15.7109375" style="28" customWidth="1"/>
    <col min="12550" max="12563" width="9.7109375" style="28" customWidth="1"/>
    <col min="12564" max="12804" width="11.5703125" style="28"/>
    <col min="12805" max="12805" width="15.7109375" style="28" customWidth="1"/>
    <col min="12806" max="12819" width="9.7109375" style="28" customWidth="1"/>
    <col min="12820" max="13060" width="11.5703125" style="28"/>
    <col min="13061" max="13061" width="15.7109375" style="28" customWidth="1"/>
    <col min="13062" max="13075" width="9.7109375" style="28" customWidth="1"/>
    <col min="13076" max="13316" width="11.5703125" style="28"/>
    <col min="13317" max="13317" width="15.7109375" style="28" customWidth="1"/>
    <col min="13318" max="13331" width="9.7109375" style="28" customWidth="1"/>
    <col min="13332" max="13572" width="11.5703125" style="28"/>
    <col min="13573" max="13573" width="15.7109375" style="28" customWidth="1"/>
    <col min="13574" max="13587" width="9.7109375" style="28" customWidth="1"/>
    <col min="13588" max="13828" width="11.5703125" style="28"/>
    <col min="13829" max="13829" width="15.7109375" style="28" customWidth="1"/>
    <col min="13830" max="13843" width="9.7109375" style="28" customWidth="1"/>
    <col min="13844" max="14084" width="11.5703125" style="28"/>
    <col min="14085" max="14085" width="15.7109375" style="28" customWidth="1"/>
    <col min="14086" max="14099" width="9.7109375" style="28" customWidth="1"/>
    <col min="14100" max="14340" width="11.5703125" style="28"/>
    <col min="14341" max="14341" width="15.7109375" style="28" customWidth="1"/>
    <col min="14342" max="14355" width="9.7109375" style="28" customWidth="1"/>
    <col min="14356" max="14596" width="11.5703125" style="28"/>
    <col min="14597" max="14597" width="15.7109375" style="28" customWidth="1"/>
    <col min="14598" max="14611" width="9.7109375" style="28" customWidth="1"/>
    <col min="14612" max="14852" width="11.5703125" style="28"/>
    <col min="14853" max="14853" width="15.7109375" style="28" customWidth="1"/>
    <col min="14854" max="14867" width="9.7109375" style="28" customWidth="1"/>
    <col min="14868" max="15108" width="11.5703125" style="28"/>
    <col min="15109" max="15109" width="15.7109375" style="28" customWidth="1"/>
    <col min="15110" max="15123" width="9.7109375" style="28" customWidth="1"/>
    <col min="15124" max="15364" width="11.5703125" style="28"/>
    <col min="15365" max="15365" width="15.7109375" style="28" customWidth="1"/>
    <col min="15366" max="15379" width="9.7109375" style="28" customWidth="1"/>
    <col min="15380" max="15620" width="11.5703125" style="28"/>
    <col min="15621" max="15621" width="15.7109375" style="28" customWidth="1"/>
    <col min="15622" max="15635" width="9.7109375" style="28" customWidth="1"/>
    <col min="15636" max="15876" width="11.5703125" style="28"/>
    <col min="15877" max="15877" width="15.7109375" style="28" customWidth="1"/>
    <col min="15878" max="15891" width="9.7109375" style="28" customWidth="1"/>
    <col min="15892" max="16132" width="11.5703125" style="28"/>
    <col min="16133" max="16133" width="15.7109375" style="28" customWidth="1"/>
    <col min="16134" max="16147" width="9.7109375" style="28" customWidth="1"/>
    <col min="16148" max="16384" width="11.5703125" style="28"/>
  </cols>
  <sheetData>
    <row r="1" spans="1:20" ht="28.5" x14ac:dyDescent="0.2">
      <c r="A1" s="122" t="s">
        <v>64</v>
      </c>
      <c r="B1" s="86"/>
      <c r="C1" s="86"/>
      <c r="D1" s="104"/>
    </row>
    <row r="2" spans="1:20" ht="10.15" customHeight="1" thickBot="1" x14ac:dyDescent="0.25">
      <c r="A2" s="27"/>
    </row>
    <row r="3" spans="1:20" ht="12.75" customHeight="1" x14ac:dyDescent="0.2">
      <c r="A3" s="29"/>
      <c r="B3" s="914" t="s">
        <v>65</v>
      </c>
      <c r="C3" s="915"/>
      <c r="D3" s="915"/>
      <c r="E3" s="915"/>
      <c r="F3" s="915"/>
      <c r="G3" s="915"/>
      <c r="H3" s="915"/>
      <c r="I3" s="915"/>
      <c r="J3" s="915"/>
      <c r="K3" s="915"/>
      <c r="L3" s="915"/>
      <c r="M3" s="915"/>
      <c r="N3" s="915"/>
      <c r="O3" s="915"/>
      <c r="P3" s="916"/>
      <c r="Q3" s="895" t="s">
        <v>11</v>
      </c>
      <c r="R3" s="895"/>
      <c r="S3" s="897" t="s">
        <v>66</v>
      </c>
      <c r="T3" s="898"/>
    </row>
    <row r="4" spans="1:20" s="31" customFormat="1" ht="12.75" customHeight="1" x14ac:dyDescent="0.25">
      <c r="A4" s="30"/>
      <c r="B4" s="901" t="s">
        <v>67</v>
      </c>
      <c r="C4" s="902"/>
      <c r="D4" s="903"/>
      <c r="E4" s="861" t="s">
        <v>68</v>
      </c>
      <c r="F4" s="861"/>
      <c r="G4" s="861"/>
      <c r="H4" s="861"/>
      <c r="I4" s="861"/>
      <c r="J4" s="861"/>
      <c r="K4" s="907" t="s">
        <v>69</v>
      </c>
      <c r="L4" s="902"/>
      <c r="M4" s="902"/>
      <c r="N4" s="903"/>
      <c r="O4" s="917" t="s">
        <v>70</v>
      </c>
      <c r="P4" s="918"/>
      <c r="Q4" s="896"/>
      <c r="R4" s="896"/>
      <c r="S4" s="899"/>
      <c r="T4" s="900"/>
    </row>
    <row r="5" spans="1:20" s="32" customFormat="1" ht="11.25" customHeight="1" x14ac:dyDescent="0.25">
      <c r="B5" s="904"/>
      <c r="C5" s="905"/>
      <c r="D5" s="906"/>
      <c r="E5" s="909" t="s">
        <v>71</v>
      </c>
      <c r="F5" s="909"/>
      <c r="G5" s="909"/>
      <c r="H5" s="921" t="s">
        <v>72</v>
      </c>
      <c r="I5" s="910" t="s">
        <v>73</v>
      </c>
      <c r="J5" s="911"/>
      <c r="K5" s="908"/>
      <c r="L5" s="905"/>
      <c r="M5" s="905"/>
      <c r="N5" s="906"/>
      <c r="O5" s="919"/>
      <c r="P5" s="920"/>
      <c r="Q5" s="896"/>
      <c r="R5" s="896"/>
      <c r="S5" s="899"/>
      <c r="T5" s="900"/>
    </row>
    <row r="6" spans="1:20" s="33" customFormat="1" ht="11.25" customHeight="1" x14ac:dyDescent="0.25">
      <c r="B6" s="110" t="s">
        <v>71</v>
      </c>
      <c r="C6" s="909" t="s">
        <v>74</v>
      </c>
      <c r="D6" s="909"/>
      <c r="E6" s="926" t="s">
        <v>75</v>
      </c>
      <c r="F6" s="926"/>
      <c r="G6" s="926"/>
      <c r="H6" s="922"/>
      <c r="I6" s="912"/>
      <c r="J6" s="913"/>
      <c r="K6" s="62" t="s">
        <v>71</v>
      </c>
      <c r="L6" s="927" t="s">
        <v>72</v>
      </c>
      <c r="M6" s="910" t="s">
        <v>76</v>
      </c>
      <c r="N6" s="911"/>
      <c r="O6" s="99" t="s">
        <v>71</v>
      </c>
      <c r="P6" s="99" t="s">
        <v>77</v>
      </c>
      <c r="Q6" s="927" t="s">
        <v>78</v>
      </c>
      <c r="R6" s="909" t="s">
        <v>79</v>
      </c>
      <c r="S6" s="930" t="s">
        <v>80</v>
      </c>
      <c r="T6" s="932" t="s">
        <v>81</v>
      </c>
    </row>
    <row r="7" spans="1:20" s="33" customFormat="1" ht="21" customHeight="1" thickBot="1" x14ac:dyDescent="0.25">
      <c r="A7" s="84"/>
      <c r="B7" s="111" t="s">
        <v>75</v>
      </c>
      <c r="C7" s="112" t="s">
        <v>60</v>
      </c>
      <c r="D7" s="112" t="s">
        <v>82</v>
      </c>
      <c r="E7" s="113"/>
      <c r="F7" s="113" t="s">
        <v>83</v>
      </c>
      <c r="G7" s="113" t="s">
        <v>84</v>
      </c>
      <c r="H7" s="923"/>
      <c r="I7" s="112" t="s">
        <v>60</v>
      </c>
      <c r="J7" s="112" t="s">
        <v>86</v>
      </c>
      <c r="K7" s="114" t="s">
        <v>75</v>
      </c>
      <c r="L7" s="928"/>
      <c r="M7" s="112" t="s">
        <v>60</v>
      </c>
      <c r="N7" s="112" t="s">
        <v>87</v>
      </c>
      <c r="O7" s="114" t="s">
        <v>75</v>
      </c>
      <c r="P7" s="114"/>
      <c r="Q7" s="928"/>
      <c r="R7" s="929"/>
      <c r="S7" s="931"/>
      <c r="T7" s="933"/>
    </row>
    <row r="8" spans="1:20" s="33" customFormat="1" ht="21" customHeight="1" x14ac:dyDescent="0.2">
      <c r="A8" s="84"/>
      <c r="H8" s="119" t="s">
        <v>85</v>
      </c>
      <c r="I8" s="109"/>
      <c r="J8" s="109"/>
      <c r="K8" s="120"/>
      <c r="L8" s="121"/>
      <c r="M8" s="109"/>
      <c r="N8" s="109"/>
      <c r="O8" s="120"/>
      <c r="P8" s="120"/>
      <c r="Q8" s="121"/>
      <c r="R8" s="109"/>
      <c r="S8" s="121"/>
      <c r="T8" s="109"/>
    </row>
    <row r="9" spans="1:20" x14ac:dyDescent="0.2">
      <c r="A9" s="29">
        <v>1986</v>
      </c>
      <c r="B9" s="34">
        <v>10</v>
      </c>
      <c r="C9" s="34"/>
      <c r="D9" s="34"/>
      <c r="E9" s="34"/>
      <c r="F9" s="34">
        <v>24</v>
      </c>
      <c r="G9" s="34">
        <v>40</v>
      </c>
      <c r="H9" s="35">
        <v>100</v>
      </c>
      <c r="I9" s="35"/>
      <c r="J9" s="35"/>
      <c r="K9" s="34">
        <v>20</v>
      </c>
      <c r="L9" s="34"/>
      <c r="M9" s="34"/>
      <c r="N9" s="34"/>
      <c r="O9" s="34">
        <v>25</v>
      </c>
      <c r="P9" s="34"/>
      <c r="Q9" s="34">
        <v>12</v>
      </c>
      <c r="R9" s="34">
        <v>3</v>
      </c>
      <c r="S9" s="34">
        <v>9</v>
      </c>
      <c r="T9" s="34">
        <v>8.5</v>
      </c>
    </row>
    <row r="10" spans="1:20" x14ac:dyDescent="0.2">
      <c r="A10" s="29">
        <v>1987</v>
      </c>
      <c r="B10" s="34">
        <v>10</v>
      </c>
      <c r="C10" s="34"/>
      <c r="D10" s="34"/>
      <c r="E10" s="34"/>
      <c r="F10" s="34">
        <v>28</v>
      </c>
      <c r="G10" s="34">
        <v>40</v>
      </c>
      <c r="H10" s="35">
        <v>100</v>
      </c>
      <c r="I10" s="35"/>
      <c r="J10" s="35"/>
      <c r="K10" s="34">
        <v>20</v>
      </c>
      <c r="L10" s="34"/>
      <c r="M10" s="34"/>
      <c r="N10" s="34"/>
      <c r="O10" s="34">
        <v>25</v>
      </c>
      <c r="P10" s="34"/>
      <c r="Q10" s="34">
        <v>12</v>
      </c>
      <c r="R10" s="34">
        <v>3</v>
      </c>
      <c r="S10" s="34">
        <v>9</v>
      </c>
      <c r="T10" s="34">
        <v>8.5</v>
      </c>
    </row>
    <row r="11" spans="1:20" x14ac:dyDescent="0.2">
      <c r="A11" s="96" t="s">
        <v>88</v>
      </c>
      <c r="B11" s="34">
        <v>10</v>
      </c>
      <c r="C11" s="34"/>
      <c r="D11" s="34"/>
      <c r="E11" s="34"/>
      <c r="F11" s="34">
        <v>33</v>
      </c>
      <c r="G11" s="34">
        <v>41</v>
      </c>
      <c r="H11" s="35">
        <v>150</v>
      </c>
      <c r="I11" s="35"/>
      <c r="J11" s="35"/>
      <c r="K11" s="34">
        <v>20</v>
      </c>
      <c r="L11" s="34"/>
      <c r="M11" s="34"/>
      <c r="N11" s="34"/>
      <c r="O11" s="34">
        <v>25</v>
      </c>
      <c r="P11" s="34"/>
      <c r="Q11" s="34">
        <v>12</v>
      </c>
      <c r="R11" s="34">
        <v>3</v>
      </c>
      <c r="S11" s="34">
        <v>9</v>
      </c>
      <c r="T11" s="34">
        <v>8.5</v>
      </c>
    </row>
    <row r="12" spans="1:20" x14ac:dyDescent="0.2">
      <c r="A12" s="29">
        <v>1989</v>
      </c>
      <c r="B12" s="34">
        <v>10</v>
      </c>
      <c r="C12" s="34"/>
      <c r="D12" s="34"/>
      <c r="E12" s="34"/>
      <c r="F12" s="34">
        <v>38</v>
      </c>
      <c r="G12" s="34">
        <v>42</v>
      </c>
      <c r="H12" s="35">
        <v>150</v>
      </c>
      <c r="I12" s="35"/>
      <c r="J12" s="35"/>
      <c r="K12" s="34">
        <v>20</v>
      </c>
      <c r="L12" s="34"/>
      <c r="M12" s="34"/>
      <c r="N12" s="34"/>
      <c r="O12" s="34">
        <v>25</v>
      </c>
      <c r="P12" s="34"/>
      <c r="Q12" s="34">
        <v>12</v>
      </c>
      <c r="R12" s="34">
        <v>3</v>
      </c>
      <c r="S12" s="34">
        <v>9</v>
      </c>
      <c r="T12" s="34">
        <v>8.5</v>
      </c>
    </row>
    <row r="13" spans="1:20" x14ac:dyDescent="0.2">
      <c r="A13" s="29">
        <v>1990</v>
      </c>
      <c r="B13" s="34">
        <v>10</v>
      </c>
      <c r="C13" s="34"/>
      <c r="D13" s="34"/>
      <c r="E13" s="34">
        <v>42</v>
      </c>
      <c r="F13" s="34"/>
      <c r="G13" s="34"/>
      <c r="H13" s="35">
        <v>150</v>
      </c>
      <c r="I13" s="35"/>
      <c r="J13" s="35"/>
      <c r="K13" s="34">
        <v>20</v>
      </c>
      <c r="L13" s="34"/>
      <c r="M13" s="34"/>
      <c r="N13" s="34"/>
      <c r="O13" s="34">
        <v>25</v>
      </c>
      <c r="P13" s="34"/>
      <c r="Q13" s="34">
        <v>12</v>
      </c>
      <c r="R13" s="34">
        <v>3</v>
      </c>
      <c r="S13" s="34">
        <v>9</v>
      </c>
      <c r="T13" s="34">
        <v>8.5</v>
      </c>
    </row>
    <row r="14" spans="1:20" x14ac:dyDescent="0.2">
      <c r="A14" s="29">
        <v>1991</v>
      </c>
      <c r="B14" s="34">
        <v>10</v>
      </c>
      <c r="C14" s="34"/>
      <c r="D14" s="34"/>
      <c r="E14" s="34">
        <v>42</v>
      </c>
      <c r="F14" s="34"/>
      <c r="G14" s="34"/>
      <c r="H14" s="35">
        <v>150</v>
      </c>
      <c r="I14" s="35"/>
      <c r="J14" s="35"/>
      <c r="K14" s="34">
        <v>20</v>
      </c>
      <c r="L14" s="34"/>
      <c r="M14" s="34"/>
      <c r="N14" s="34"/>
      <c r="O14" s="34">
        <v>25</v>
      </c>
      <c r="P14" s="34"/>
      <c r="Q14" s="34">
        <v>12</v>
      </c>
      <c r="R14" s="34">
        <v>3</v>
      </c>
      <c r="S14" s="34">
        <v>9</v>
      </c>
      <c r="T14" s="34">
        <v>8.5</v>
      </c>
    </row>
    <row r="15" spans="1:20" x14ac:dyDescent="0.2">
      <c r="A15" s="29">
        <v>1992</v>
      </c>
      <c r="B15" s="34">
        <v>10</v>
      </c>
      <c r="C15" s="34"/>
      <c r="D15" s="34"/>
      <c r="E15" s="34">
        <v>45.5</v>
      </c>
      <c r="F15" s="34"/>
      <c r="G15" s="34"/>
      <c r="H15" s="35">
        <v>150</v>
      </c>
      <c r="I15" s="35"/>
      <c r="J15" s="35"/>
      <c r="K15" s="34">
        <v>20</v>
      </c>
      <c r="L15" s="34"/>
      <c r="M15" s="34"/>
      <c r="N15" s="34"/>
      <c r="O15" s="34">
        <v>25</v>
      </c>
      <c r="P15" s="34"/>
      <c r="Q15" s="34">
        <v>15</v>
      </c>
      <c r="R15" s="34">
        <v>4</v>
      </c>
      <c r="S15" s="34">
        <v>9</v>
      </c>
      <c r="T15" s="34">
        <v>8.5</v>
      </c>
    </row>
    <row r="16" spans="1:20" x14ac:dyDescent="0.2">
      <c r="A16" s="29">
        <v>1993</v>
      </c>
      <c r="B16" s="34">
        <v>10</v>
      </c>
      <c r="C16" s="34"/>
      <c r="D16" s="34"/>
      <c r="E16" s="34">
        <v>48.5</v>
      </c>
      <c r="F16" s="34"/>
      <c r="G16" s="34"/>
      <c r="H16" s="35">
        <v>150</v>
      </c>
      <c r="I16" s="35"/>
      <c r="J16" s="35"/>
      <c r="K16" s="34">
        <v>30</v>
      </c>
      <c r="L16" s="34"/>
      <c r="M16" s="34"/>
      <c r="N16" s="34"/>
      <c r="O16" s="34">
        <v>20</v>
      </c>
      <c r="P16" s="34"/>
      <c r="Q16" s="34">
        <v>15</v>
      </c>
      <c r="R16" s="34">
        <v>4</v>
      </c>
      <c r="S16" s="34">
        <v>9</v>
      </c>
      <c r="T16" s="34">
        <v>8.5</v>
      </c>
    </row>
    <row r="17" spans="1:20" x14ac:dyDescent="0.2">
      <c r="A17" s="29">
        <v>1994</v>
      </c>
      <c r="B17" s="34">
        <v>10</v>
      </c>
      <c r="C17" s="34"/>
      <c r="D17" s="34"/>
      <c r="E17" s="34">
        <v>49</v>
      </c>
      <c r="F17" s="34"/>
      <c r="G17" s="34"/>
      <c r="H17" s="35">
        <v>350</v>
      </c>
      <c r="I17" s="35"/>
      <c r="J17" s="35"/>
      <c r="K17" s="34">
        <v>30</v>
      </c>
      <c r="L17" s="34"/>
      <c r="M17" s="34"/>
      <c r="N17" s="34"/>
      <c r="O17" s="34">
        <v>20</v>
      </c>
      <c r="P17" s="34"/>
      <c r="Q17" s="34">
        <v>15</v>
      </c>
      <c r="R17" s="34">
        <v>4</v>
      </c>
      <c r="S17" s="34">
        <v>9</v>
      </c>
      <c r="T17" s="34">
        <v>8.5</v>
      </c>
    </row>
    <row r="18" spans="1:20" x14ac:dyDescent="0.2">
      <c r="A18" s="29">
        <v>1995</v>
      </c>
      <c r="B18" s="34">
        <v>10</v>
      </c>
      <c r="C18" s="34"/>
      <c r="D18" s="34"/>
      <c r="E18" s="34">
        <v>50</v>
      </c>
      <c r="F18" s="34"/>
      <c r="G18" s="34"/>
      <c r="H18" s="35">
        <v>400</v>
      </c>
      <c r="I18" s="35"/>
      <c r="J18" s="35"/>
      <c r="K18" s="34">
        <v>30</v>
      </c>
      <c r="L18" s="34"/>
      <c r="M18" s="34"/>
      <c r="N18" s="34"/>
      <c r="O18" s="34">
        <v>20</v>
      </c>
      <c r="P18" s="34"/>
      <c r="Q18" s="34">
        <v>16</v>
      </c>
      <c r="R18" s="34">
        <v>4</v>
      </c>
      <c r="S18" s="34">
        <v>9</v>
      </c>
      <c r="T18" s="34">
        <v>8.5</v>
      </c>
    </row>
    <row r="19" spans="1:20" x14ac:dyDescent="0.2">
      <c r="A19" s="90" t="s">
        <v>219</v>
      </c>
      <c r="B19" s="34">
        <v>10</v>
      </c>
      <c r="C19" s="34"/>
      <c r="D19" s="34"/>
      <c r="E19" s="34">
        <v>50.06</v>
      </c>
      <c r="F19" s="34"/>
      <c r="G19" s="34"/>
      <c r="H19" s="35">
        <v>416</v>
      </c>
      <c r="I19" s="35"/>
      <c r="J19" s="35"/>
      <c r="K19" s="34">
        <v>30</v>
      </c>
      <c r="L19" s="34"/>
      <c r="M19" s="34"/>
      <c r="N19" s="34"/>
      <c r="O19" s="34">
        <v>20</v>
      </c>
      <c r="P19" s="34"/>
      <c r="Q19" s="34">
        <v>16</v>
      </c>
      <c r="R19" s="34">
        <v>4</v>
      </c>
      <c r="S19" s="34">
        <v>9</v>
      </c>
      <c r="T19" s="34">
        <v>8.5</v>
      </c>
    </row>
    <row r="20" spans="1:20" x14ac:dyDescent="0.2">
      <c r="A20" s="96" t="s">
        <v>220</v>
      </c>
      <c r="B20" s="34">
        <v>12.5</v>
      </c>
      <c r="C20" s="34"/>
      <c r="D20" s="34"/>
      <c r="E20" s="34">
        <v>54</v>
      </c>
      <c r="F20" s="34"/>
      <c r="G20" s="34"/>
      <c r="H20" s="35">
        <v>500</v>
      </c>
      <c r="I20" s="35"/>
      <c r="J20" s="35"/>
      <c r="K20" s="34">
        <v>37.5</v>
      </c>
      <c r="L20" s="34"/>
      <c r="M20" s="34"/>
      <c r="N20" s="34"/>
      <c r="O20" s="34">
        <v>22.5</v>
      </c>
      <c r="P20" s="34"/>
      <c r="Q20" s="34">
        <v>16</v>
      </c>
      <c r="R20" s="34">
        <v>4</v>
      </c>
      <c r="S20" s="34">
        <v>9</v>
      </c>
      <c r="T20" s="34">
        <v>8.5</v>
      </c>
    </row>
    <row r="21" spans="1:20" x14ac:dyDescent="0.2">
      <c r="A21" s="29">
        <v>1997</v>
      </c>
      <c r="B21" s="34">
        <v>12.5</v>
      </c>
      <c r="C21" s="34"/>
      <c r="D21" s="34"/>
      <c r="E21" s="34">
        <v>54</v>
      </c>
      <c r="F21" s="34"/>
      <c r="G21" s="34"/>
      <c r="H21" s="35">
        <v>500</v>
      </c>
      <c r="I21" s="35"/>
      <c r="J21" s="35"/>
      <c r="K21" s="34">
        <v>37.5</v>
      </c>
      <c r="L21" s="34"/>
      <c r="M21" s="34"/>
      <c r="N21" s="34"/>
      <c r="O21" s="34">
        <v>22.5</v>
      </c>
      <c r="P21" s="34"/>
      <c r="Q21" s="34">
        <v>16</v>
      </c>
      <c r="R21" s="28">
        <v>1.75</v>
      </c>
      <c r="S21" s="34">
        <v>9</v>
      </c>
      <c r="T21" s="34">
        <v>8.5</v>
      </c>
    </row>
    <row r="22" spans="1:20" x14ac:dyDescent="0.2">
      <c r="A22" s="29">
        <v>1998</v>
      </c>
      <c r="B22" s="34">
        <v>12.5</v>
      </c>
      <c r="C22" s="34"/>
      <c r="D22" s="34"/>
      <c r="E22" s="34">
        <v>54</v>
      </c>
      <c r="F22" s="34"/>
      <c r="G22" s="34"/>
      <c r="H22" s="35">
        <v>500</v>
      </c>
      <c r="I22" s="35"/>
      <c r="J22" s="35"/>
      <c r="K22" s="34">
        <v>37.5</v>
      </c>
      <c r="L22" s="34"/>
      <c r="M22" s="34"/>
      <c r="N22" s="34"/>
      <c r="O22" s="34">
        <v>22.5</v>
      </c>
      <c r="P22" s="34"/>
      <c r="Q22" s="34">
        <v>16</v>
      </c>
      <c r="R22" s="28">
        <v>1.75</v>
      </c>
      <c r="S22" s="34">
        <v>9</v>
      </c>
      <c r="T22" s="34">
        <v>8.5</v>
      </c>
    </row>
    <row r="23" spans="1:20" x14ac:dyDescent="0.2">
      <c r="A23" s="29">
        <v>1999</v>
      </c>
      <c r="B23" s="34">
        <v>12.5</v>
      </c>
      <c r="C23" s="34"/>
      <c r="D23" s="34"/>
      <c r="E23" s="34">
        <v>54</v>
      </c>
      <c r="F23" s="34"/>
      <c r="G23" s="34"/>
      <c r="H23" s="35">
        <v>500</v>
      </c>
      <c r="I23" s="35"/>
      <c r="J23" s="35"/>
      <c r="K23" s="34">
        <v>37.5</v>
      </c>
      <c r="L23" s="34"/>
      <c r="M23" s="34"/>
      <c r="N23" s="34"/>
      <c r="O23" s="34">
        <v>22.5</v>
      </c>
      <c r="P23" s="34"/>
      <c r="Q23" s="34">
        <v>16</v>
      </c>
      <c r="R23" s="28">
        <v>1.75</v>
      </c>
      <c r="S23" s="34">
        <v>9</v>
      </c>
      <c r="T23" s="34">
        <v>8.5</v>
      </c>
    </row>
    <row r="24" spans="1:20" x14ac:dyDescent="0.2">
      <c r="A24" s="29">
        <v>2000</v>
      </c>
      <c r="B24" s="34">
        <v>12.5</v>
      </c>
      <c r="C24" s="34"/>
      <c r="D24" s="34"/>
      <c r="E24" s="34">
        <v>54</v>
      </c>
      <c r="F24" s="34"/>
      <c r="G24" s="34"/>
      <c r="H24" s="35">
        <v>500</v>
      </c>
      <c r="I24" s="35"/>
      <c r="J24" s="35"/>
      <c r="K24" s="34">
        <v>37.5</v>
      </c>
      <c r="L24" s="34"/>
      <c r="M24" s="34"/>
      <c r="N24" s="34"/>
      <c r="O24" s="34">
        <v>22.5</v>
      </c>
      <c r="P24" s="34"/>
      <c r="Q24" s="34">
        <v>16</v>
      </c>
      <c r="R24" s="28">
        <v>1.75</v>
      </c>
      <c r="S24" s="34">
        <v>9</v>
      </c>
      <c r="T24" s="34">
        <v>8.5</v>
      </c>
    </row>
    <row r="25" spans="1:20" x14ac:dyDescent="0.2">
      <c r="A25" s="29">
        <v>2001</v>
      </c>
      <c r="B25" s="34">
        <v>12.5</v>
      </c>
      <c r="C25" s="34"/>
      <c r="D25" s="34"/>
      <c r="E25" s="34">
        <v>54</v>
      </c>
      <c r="F25" s="34"/>
      <c r="G25" s="34"/>
      <c r="H25" s="35">
        <v>500</v>
      </c>
      <c r="I25" s="35"/>
      <c r="J25" s="35"/>
      <c r="K25" s="34">
        <v>37.5</v>
      </c>
      <c r="L25" s="34"/>
      <c r="M25" s="34"/>
      <c r="N25" s="34"/>
      <c r="O25" s="34">
        <v>22.5</v>
      </c>
      <c r="P25" s="34"/>
      <c r="Q25" s="34">
        <v>16</v>
      </c>
      <c r="R25" s="28">
        <v>1.75</v>
      </c>
      <c r="S25" s="34">
        <v>9</v>
      </c>
      <c r="T25" s="34">
        <v>8.5</v>
      </c>
    </row>
    <row r="26" spans="1:20" s="32" customFormat="1" ht="22.5" x14ac:dyDescent="0.2">
      <c r="A26" s="97"/>
      <c r="B26" s="71" t="s">
        <v>75</v>
      </c>
      <c r="C26" s="934" t="s">
        <v>89</v>
      </c>
      <c r="D26" s="935"/>
      <c r="E26" s="71" t="s">
        <v>75</v>
      </c>
      <c r="H26" s="71" t="s">
        <v>90</v>
      </c>
      <c r="I26" s="934" t="s">
        <v>90</v>
      </c>
      <c r="J26" s="935"/>
      <c r="K26" s="71" t="s">
        <v>75</v>
      </c>
      <c r="L26" s="72" t="s">
        <v>91</v>
      </c>
      <c r="M26" s="936" t="s">
        <v>91</v>
      </c>
      <c r="N26" s="937"/>
      <c r="O26" s="71" t="s">
        <v>75</v>
      </c>
      <c r="P26" s="37"/>
      <c r="R26" s="28"/>
      <c r="S26" s="34"/>
      <c r="T26" s="34"/>
    </row>
    <row r="27" spans="1:20" x14ac:dyDescent="0.2">
      <c r="A27" s="29">
        <v>2002</v>
      </c>
      <c r="B27" s="34">
        <v>12.5</v>
      </c>
      <c r="C27" s="34"/>
      <c r="D27" s="34"/>
      <c r="E27" s="34">
        <v>54</v>
      </c>
      <c r="F27" s="34"/>
      <c r="G27" s="34"/>
      <c r="H27" s="34">
        <v>3.91</v>
      </c>
      <c r="I27" s="34"/>
      <c r="J27" s="34"/>
      <c r="K27" s="34">
        <v>37.5</v>
      </c>
      <c r="L27" s="34"/>
      <c r="M27" s="34"/>
      <c r="N27" s="34"/>
      <c r="O27" s="34">
        <v>22.5</v>
      </c>
      <c r="P27" s="34"/>
      <c r="Q27" s="34">
        <v>16</v>
      </c>
      <c r="R27" s="28">
        <v>1.75</v>
      </c>
      <c r="S27" s="34">
        <v>9</v>
      </c>
      <c r="T27" s="34">
        <v>8.5</v>
      </c>
    </row>
    <row r="28" spans="1:20" x14ac:dyDescent="0.2">
      <c r="A28" s="29">
        <v>2003</v>
      </c>
      <c r="B28" s="34">
        <v>12.5</v>
      </c>
      <c r="C28" s="34"/>
      <c r="D28" s="34"/>
      <c r="E28" s="34">
        <v>54</v>
      </c>
      <c r="F28" s="34"/>
      <c r="G28" s="34"/>
      <c r="H28" s="34">
        <v>3.91</v>
      </c>
      <c r="I28" s="34"/>
      <c r="J28" s="34"/>
      <c r="K28" s="34">
        <v>37.5</v>
      </c>
      <c r="L28" s="34"/>
      <c r="M28" s="34"/>
      <c r="N28" s="34"/>
      <c r="O28" s="34">
        <v>22.5</v>
      </c>
      <c r="P28" s="34"/>
      <c r="Q28" s="34">
        <v>16</v>
      </c>
      <c r="R28" s="28">
        <v>1.75</v>
      </c>
      <c r="S28" s="34">
        <v>9</v>
      </c>
      <c r="T28" s="34">
        <v>8.5</v>
      </c>
    </row>
    <row r="29" spans="1:20" x14ac:dyDescent="0.2">
      <c r="A29" s="29">
        <v>2004</v>
      </c>
      <c r="B29" s="34">
        <v>12.5</v>
      </c>
      <c r="C29" s="34"/>
      <c r="D29" s="34"/>
      <c r="E29" s="34">
        <v>54</v>
      </c>
      <c r="F29" s="34"/>
      <c r="G29" s="38"/>
      <c r="H29" s="34">
        <v>3.91</v>
      </c>
      <c r="I29" s="34"/>
      <c r="J29" s="34"/>
      <c r="K29" s="34">
        <v>37.5</v>
      </c>
      <c r="L29" s="34"/>
      <c r="M29" s="34"/>
      <c r="N29" s="34"/>
      <c r="O29" s="34">
        <v>22.5</v>
      </c>
      <c r="P29" s="34"/>
      <c r="Q29" s="34">
        <v>16</v>
      </c>
      <c r="R29" s="28">
        <v>1.75</v>
      </c>
      <c r="S29" s="34">
        <v>9</v>
      </c>
      <c r="T29" s="34">
        <v>8.5</v>
      </c>
    </row>
    <row r="30" spans="1:20" x14ac:dyDescent="0.2">
      <c r="A30" s="90" t="s">
        <v>221</v>
      </c>
      <c r="B30" s="34">
        <v>12.5</v>
      </c>
      <c r="C30" s="34"/>
      <c r="D30" s="34"/>
      <c r="E30" s="34">
        <v>54</v>
      </c>
      <c r="F30" s="38"/>
      <c r="G30" s="38"/>
      <c r="H30" s="34">
        <v>3.99</v>
      </c>
      <c r="I30" s="34"/>
      <c r="J30" s="34"/>
      <c r="K30" s="34">
        <v>37.5</v>
      </c>
      <c r="L30" s="34"/>
      <c r="M30" s="34"/>
      <c r="N30" s="34"/>
      <c r="O30" s="34">
        <v>22.5</v>
      </c>
      <c r="P30" s="34"/>
      <c r="Q30" s="34">
        <v>16</v>
      </c>
      <c r="R30" s="28">
        <v>1.75</v>
      </c>
      <c r="S30" s="34">
        <v>9</v>
      </c>
      <c r="T30" s="34">
        <v>8.5</v>
      </c>
    </row>
    <row r="31" spans="1:20" x14ac:dyDescent="0.2">
      <c r="A31" s="90" t="s">
        <v>222</v>
      </c>
      <c r="B31" s="34">
        <v>12.71</v>
      </c>
      <c r="C31" s="34"/>
      <c r="D31" s="34"/>
      <c r="E31" s="34">
        <v>54.95</v>
      </c>
      <c r="F31" s="38"/>
      <c r="G31" s="38"/>
      <c r="H31" s="34">
        <v>4.2</v>
      </c>
      <c r="I31" s="34"/>
      <c r="J31" s="34"/>
      <c r="K31" s="34">
        <v>38.46</v>
      </c>
      <c r="L31" s="34"/>
      <c r="M31" s="34"/>
      <c r="N31" s="34"/>
      <c r="O31" s="34">
        <v>22.87</v>
      </c>
      <c r="P31" s="34"/>
      <c r="Q31" s="34">
        <v>16</v>
      </c>
      <c r="R31" s="28">
        <v>1.75</v>
      </c>
      <c r="S31" s="34">
        <v>9</v>
      </c>
      <c r="T31" s="34">
        <v>8.5</v>
      </c>
    </row>
    <row r="32" spans="1:20" x14ac:dyDescent="0.2">
      <c r="A32" s="90" t="s">
        <v>223</v>
      </c>
      <c r="B32" s="34">
        <v>13</v>
      </c>
      <c r="C32" s="34"/>
      <c r="D32" s="34"/>
      <c r="E32" s="34">
        <v>55.95</v>
      </c>
      <c r="G32" s="38"/>
      <c r="H32" s="34">
        <v>6.2</v>
      </c>
      <c r="K32" s="34">
        <v>40</v>
      </c>
      <c r="L32" s="34"/>
      <c r="M32" s="34"/>
      <c r="N32" s="34"/>
      <c r="O32" s="34">
        <v>24</v>
      </c>
      <c r="P32" s="34"/>
      <c r="Q32" s="34">
        <v>16</v>
      </c>
      <c r="R32" s="28">
        <v>1.75</v>
      </c>
      <c r="S32" s="34">
        <v>9</v>
      </c>
      <c r="T32" s="34">
        <v>8.5</v>
      </c>
    </row>
    <row r="33" spans="1:20" x14ac:dyDescent="0.2">
      <c r="A33" s="90" t="s">
        <v>224</v>
      </c>
      <c r="B33" s="34">
        <v>13.5</v>
      </c>
      <c r="C33" s="34"/>
      <c r="D33" s="34"/>
      <c r="E33" s="34">
        <v>57</v>
      </c>
      <c r="F33" s="34"/>
      <c r="G33" s="38"/>
      <c r="H33" s="34">
        <v>8.1999999999999993</v>
      </c>
      <c r="I33" s="34">
        <v>55</v>
      </c>
      <c r="J33" s="34"/>
      <c r="K33" s="34">
        <v>41.5</v>
      </c>
      <c r="L33" s="34"/>
      <c r="M33" s="34"/>
      <c r="N33" s="34"/>
      <c r="O33" s="34">
        <v>25</v>
      </c>
      <c r="P33" s="34"/>
      <c r="Q33" s="34">
        <v>16</v>
      </c>
      <c r="R33" s="28">
        <v>1.75</v>
      </c>
      <c r="S33" s="34">
        <v>9</v>
      </c>
      <c r="T33" s="34">
        <v>8.5</v>
      </c>
    </row>
    <row r="34" spans="1:20" x14ac:dyDescent="0.2">
      <c r="A34" s="90" t="s">
        <v>225</v>
      </c>
      <c r="B34" s="34">
        <v>13.5</v>
      </c>
      <c r="C34" s="34"/>
      <c r="D34" s="34"/>
      <c r="E34" s="34">
        <v>57</v>
      </c>
      <c r="F34" s="34"/>
      <c r="G34" s="38"/>
      <c r="H34" s="34">
        <v>8.1999999999999993</v>
      </c>
      <c r="I34" s="34">
        <v>70</v>
      </c>
      <c r="J34" s="34"/>
      <c r="K34" s="34">
        <v>41.5</v>
      </c>
      <c r="L34" s="34"/>
      <c r="M34" s="34"/>
      <c r="N34" s="34"/>
      <c r="O34" s="34">
        <v>25</v>
      </c>
      <c r="P34" s="34"/>
      <c r="Q34" s="34">
        <v>16</v>
      </c>
      <c r="R34" s="28">
        <v>1.75</v>
      </c>
      <c r="S34" s="34">
        <v>9</v>
      </c>
      <c r="T34" s="34">
        <v>8.5</v>
      </c>
    </row>
    <row r="35" spans="1:20" x14ac:dyDescent="0.2">
      <c r="A35" s="90" t="s">
        <v>226</v>
      </c>
      <c r="B35" s="34">
        <v>14.5</v>
      </c>
      <c r="C35" s="34"/>
      <c r="D35" s="34"/>
      <c r="E35" s="34">
        <v>57</v>
      </c>
      <c r="F35" s="34"/>
      <c r="G35" s="38"/>
      <c r="H35" s="34">
        <v>10.199999999999999</v>
      </c>
      <c r="I35" s="34">
        <v>91.3</v>
      </c>
      <c r="J35" s="34"/>
      <c r="K35" s="34">
        <v>41.5</v>
      </c>
      <c r="L35" s="34">
        <v>6</v>
      </c>
      <c r="M35" s="34">
        <v>50</v>
      </c>
      <c r="N35" s="34"/>
      <c r="O35" s="34">
        <v>26</v>
      </c>
      <c r="P35" s="34"/>
      <c r="Q35" s="34">
        <v>16</v>
      </c>
      <c r="R35" s="28">
        <v>1.75</v>
      </c>
      <c r="S35" s="34">
        <v>9</v>
      </c>
      <c r="T35" s="34">
        <v>8.5</v>
      </c>
    </row>
    <row r="36" spans="1:20" x14ac:dyDescent="0.2">
      <c r="A36" s="90" t="s">
        <v>227</v>
      </c>
      <c r="B36" s="34">
        <f>+B35</f>
        <v>14.5</v>
      </c>
      <c r="C36" s="34"/>
      <c r="D36" s="34"/>
      <c r="E36" s="34">
        <f t="shared" ref="E36:T36" si="0">+E35</f>
        <v>57</v>
      </c>
      <c r="F36" s="34"/>
      <c r="G36" s="34"/>
      <c r="H36" s="34">
        <f t="shared" si="0"/>
        <v>10.199999999999999</v>
      </c>
      <c r="I36" s="34">
        <f t="shared" si="0"/>
        <v>91.3</v>
      </c>
      <c r="J36" s="34"/>
      <c r="K36" s="34">
        <f t="shared" si="0"/>
        <v>41.5</v>
      </c>
      <c r="L36" s="34">
        <f t="shared" si="0"/>
        <v>6</v>
      </c>
      <c r="M36" s="34">
        <f t="shared" si="0"/>
        <v>50</v>
      </c>
      <c r="N36" s="34"/>
      <c r="O36" s="34">
        <f t="shared" si="0"/>
        <v>26</v>
      </c>
      <c r="P36" s="34"/>
      <c r="Q36" s="34">
        <v>18</v>
      </c>
      <c r="R36" s="34">
        <f t="shared" si="0"/>
        <v>1.75</v>
      </c>
      <c r="S36" s="34">
        <f t="shared" si="0"/>
        <v>9</v>
      </c>
      <c r="T36" s="34">
        <f t="shared" si="0"/>
        <v>8.5</v>
      </c>
    </row>
    <row r="37" spans="1:20" x14ac:dyDescent="0.2">
      <c r="A37" s="90" t="s">
        <v>228</v>
      </c>
      <c r="B37" s="34">
        <v>15.8</v>
      </c>
      <c r="C37" s="34"/>
      <c r="D37" s="34"/>
      <c r="E37" s="34">
        <v>57</v>
      </c>
      <c r="F37" s="40"/>
      <c r="G37" s="38"/>
      <c r="H37" s="34">
        <v>12.7</v>
      </c>
      <c r="I37" s="34">
        <v>116.9</v>
      </c>
      <c r="J37" s="34"/>
      <c r="K37" s="34">
        <v>41.5</v>
      </c>
      <c r="L37" s="34">
        <v>8</v>
      </c>
      <c r="M37" s="34">
        <v>75</v>
      </c>
      <c r="N37" s="34"/>
      <c r="O37" s="34">
        <v>28.4</v>
      </c>
      <c r="P37" s="34"/>
      <c r="Q37" s="34">
        <v>18</v>
      </c>
      <c r="R37" s="28">
        <v>1.75</v>
      </c>
      <c r="S37" s="34">
        <v>9</v>
      </c>
      <c r="T37" s="34">
        <v>8.5</v>
      </c>
    </row>
    <row r="38" spans="1:20" x14ac:dyDescent="0.2">
      <c r="A38" s="90" t="s">
        <v>229</v>
      </c>
      <c r="B38" s="34">
        <v>15.8</v>
      </c>
      <c r="C38" s="34"/>
      <c r="D38" s="34"/>
      <c r="E38" s="34">
        <v>55</v>
      </c>
      <c r="F38" s="40"/>
      <c r="G38" s="38"/>
      <c r="H38" s="34">
        <v>19</v>
      </c>
      <c r="I38" s="34">
        <v>116.9</v>
      </c>
      <c r="J38" s="34"/>
      <c r="K38" s="34">
        <v>41.5</v>
      </c>
      <c r="L38" s="34">
        <v>8</v>
      </c>
      <c r="M38" s="34">
        <v>75</v>
      </c>
      <c r="N38" s="34"/>
      <c r="O38" s="34">
        <v>28.4</v>
      </c>
      <c r="P38" s="34"/>
      <c r="Q38" s="34">
        <v>18</v>
      </c>
      <c r="R38" s="28">
        <v>1.75</v>
      </c>
      <c r="S38" s="34">
        <v>9</v>
      </c>
      <c r="T38" s="34">
        <v>8.5</v>
      </c>
    </row>
    <row r="39" spans="1:20" x14ac:dyDescent="0.2">
      <c r="A39" s="90" t="s">
        <v>230</v>
      </c>
      <c r="B39" s="34">
        <v>15.8</v>
      </c>
      <c r="C39" s="34">
        <v>32</v>
      </c>
      <c r="D39" s="34"/>
      <c r="E39" s="34">
        <v>55</v>
      </c>
      <c r="F39" s="40"/>
      <c r="G39" s="38"/>
      <c r="H39" s="34">
        <v>19</v>
      </c>
      <c r="I39" s="34">
        <v>116.9</v>
      </c>
      <c r="J39" s="34"/>
      <c r="K39" s="34">
        <v>41.5</v>
      </c>
      <c r="L39" s="34">
        <v>8</v>
      </c>
      <c r="M39" s="41">
        <v>80</v>
      </c>
      <c r="N39" s="41"/>
      <c r="O39" s="34">
        <v>28.4</v>
      </c>
      <c r="P39" s="34"/>
      <c r="Q39" s="34">
        <v>18</v>
      </c>
      <c r="R39" s="28">
        <v>1.75</v>
      </c>
      <c r="S39" s="34">
        <v>9</v>
      </c>
      <c r="T39" s="34">
        <v>8.5</v>
      </c>
    </row>
    <row r="40" spans="1:20" x14ac:dyDescent="0.2">
      <c r="A40" s="90" t="s">
        <v>231</v>
      </c>
      <c r="B40" s="34">
        <v>15.8</v>
      </c>
      <c r="C40" s="34">
        <v>32</v>
      </c>
      <c r="D40" s="34"/>
      <c r="E40" s="34">
        <v>53.1</v>
      </c>
      <c r="F40" s="40"/>
      <c r="G40" s="38"/>
      <c r="H40" s="34">
        <v>19.100000000000001</v>
      </c>
      <c r="I40" s="34">
        <v>119.1</v>
      </c>
      <c r="J40" s="37"/>
      <c r="K40" s="34">
        <v>41.5</v>
      </c>
      <c r="L40" s="34">
        <v>8</v>
      </c>
      <c r="M40" s="41">
        <v>80</v>
      </c>
      <c r="N40" s="41"/>
      <c r="O40" s="34">
        <v>28.4</v>
      </c>
      <c r="P40" s="34"/>
      <c r="Q40" s="34">
        <v>21</v>
      </c>
      <c r="R40" s="28">
        <v>1.75</v>
      </c>
      <c r="S40" s="34">
        <v>9</v>
      </c>
      <c r="T40" s="34">
        <v>8.5</v>
      </c>
    </row>
    <row r="41" spans="1:20" x14ac:dyDescent="0.2">
      <c r="A41" s="90" t="s">
        <v>232</v>
      </c>
      <c r="B41" s="34">
        <v>15.8</v>
      </c>
      <c r="C41" s="34">
        <v>34</v>
      </c>
      <c r="D41" s="34">
        <v>36.5</v>
      </c>
      <c r="E41" s="34">
        <v>53.1</v>
      </c>
      <c r="F41" s="40"/>
      <c r="H41" s="34">
        <v>19.100000000000001</v>
      </c>
      <c r="I41" s="34">
        <v>123.97</v>
      </c>
      <c r="J41" s="34">
        <v>132.97</v>
      </c>
      <c r="K41" s="34">
        <v>41.5</v>
      </c>
      <c r="L41" s="34">
        <v>8</v>
      </c>
      <c r="M41" s="41">
        <v>85</v>
      </c>
      <c r="N41" s="41">
        <v>92</v>
      </c>
      <c r="O41" s="34">
        <v>28.4</v>
      </c>
      <c r="P41" s="34"/>
      <c r="Q41" s="34">
        <v>21</v>
      </c>
      <c r="R41" s="28">
        <v>1.75</v>
      </c>
      <c r="S41" s="34">
        <v>9</v>
      </c>
      <c r="T41" s="34">
        <v>8.5</v>
      </c>
    </row>
    <row r="42" spans="1:20" x14ac:dyDescent="0.2">
      <c r="A42" s="90" t="s">
        <v>233</v>
      </c>
      <c r="B42" s="34">
        <v>15.8</v>
      </c>
      <c r="C42" s="34">
        <v>41.5</v>
      </c>
      <c r="D42" s="34">
        <v>44.5</v>
      </c>
      <c r="E42" s="34">
        <v>51</v>
      </c>
      <c r="F42" s="40"/>
      <c r="H42" s="34">
        <v>24.1</v>
      </c>
      <c r="I42" s="34">
        <v>128.65</v>
      </c>
      <c r="J42" s="34">
        <v>138</v>
      </c>
      <c r="K42" s="34">
        <v>41.5</v>
      </c>
      <c r="L42" s="34">
        <v>22</v>
      </c>
      <c r="M42" s="41">
        <v>96.5</v>
      </c>
      <c r="N42" s="41">
        <v>100.5</v>
      </c>
      <c r="O42" s="34">
        <v>28.4</v>
      </c>
      <c r="P42" s="34">
        <v>22</v>
      </c>
      <c r="Q42" s="34">
        <v>21</v>
      </c>
      <c r="R42" s="28">
        <v>1.75</v>
      </c>
      <c r="S42" s="34">
        <v>9</v>
      </c>
      <c r="T42" s="34">
        <v>8.5</v>
      </c>
    </row>
    <row r="43" spans="1:20" x14ac:dyDescent="0.2">
      <c r="A43" s="90">
        <v>2014</v>
      </c>
      <c r="B43" s="34">
        <v>15.8</v>
      </c>
      <c r="C43" s="34">
        <v>41.5</v>
      </c>
      <c r="D43" s="34">
        <v>44.5</v>
      </c>
      <c r="E43" s="34">
        <v>51</v>
      </c>
      <c r="F43" s="40"/>
      <c r="H43" s="34">
        <v>24.1</v>
      </c>
      <c r="I43" s="34">
        <v>128.65</v>
      </c>
      <c r="J43" s="34">
        <v>138</v>
      </c>
      <c r="K43" s="34">
        <v>41.5</v>
      </c>
      <c r="L43" s="34">
        <v>22</v>
      </c>
      <c r="M43" s="41">
        <v>96.5</v>
      </c>
      <c r="N43" s="41">
        <v>100.5</v>
      </c>
      <c r="O43" s="34">
        <v>28.4</v>
      </c>
      <c r="P43" s="34">
        <v>22</v>
      </c>
      <c r="Q43" s="34">
        <v>21</v>
      </c>
      <c r="R43" s="28">
        <v>1.75</v>
      </c>
      <c r="S43" s="34">
        <v>9</v>
      </c>
      <c r="T43" s="34">
        <v>8.5</v>
      </c>
    </row>
    <row r="44" spans="1:20" x14ac:dyDescent="0.2">
      <c r="A44" s="90">
        <v>2015</v>
      </c>
      <c r="B44" s="34">
        <v>15.8</v>
      </c>
      <c r="C44" s="34">
        <v>41.5</v>
      </c>
      <c r="D44" s="34">
        <v>44.5</v>
      </c>
      <c r="E44" s="34">
        <v>51</v>
      </c>
      <c r="F44" s="40"/>
      <c r="H44" s="34">
        <v>24.1</v>
      </c>
      <c r="I44" s="34">
        <v>128.65</v>
      </c>
      <c r="J44" s="34">
        <v>138</v>
      </c>
      <c r="K44" s="34">
        <v>41.5</v>
      </c>
      <c r="L44" s="34">
        <v>22</v>
      </c>
      <c r="M44" s="41">
        <v>96.5</v>
      </c>
      <c r="N44" s="41">
        <v>100.5</v>
      </c>
      <c r="O44" s="34">
        <v>28.4</v>
      </c>
      <c r="P44" s="34">
        <v>22</v>
      </c>
      <c r="Q44" s="34">
        <v>21</v>
      </c>
      <c r="R44" s="28">
        <v>1.75</v>
      </c>
      <c r="S44" s="34">
        <v>9</v>
      </c>
      <c r="T44" s="34">
        <v>8.5</v>
      </c>
    </row>
    <row r="45" spans="1:20" x14ac:dyDescent="0.2">
      <c r="A45" s="90">
        <v>2016</v>
      </c>
      <c r="B45" s="34">
        <v>15.8</v>
      </c>
      <c r="C45" s="34">
        <v>41.5</v>
      </c>
      <c r="D45" s="34">
        <v>44.5</v>
      </c>
      <c r="E45" s="34">
        <v>51</v>
      </c>
      <c r="F45" s="40"/>
      <c r="H45" s="34">
        <v>24.1</v>
      </c>
      <c r="I45" s="34">
        <v>128.65</v>
      </c>
      <c r="J45" s="34">
        <v>138</v>
      </c>
      <c r="K45" s="34">
        <v>41.5</v>
      </c>
      <c r="L45" s="34">
        <v>22</v>
      </c>
      <c r="M45" s="41">
        <v>96.5</v>
      </c>
      <c r="N45" s="41">
        <v>100.5</v>
      </c>
      <c r="O45" s="34">
        <v>28.4</v>
      </c>
      <c r="P45" s="34">
        <v>22</v>
      </c>
      <c r="Q45" s="34">
        <v>21</v>
      </c>
      <c r="R45" s="28">
        <v>1.75</v>
      </c>
      <c r="S45" s="34">
        <v>9</v>
      </c>
      <c r="T45" s="34">
        <v>8.5</v>
      </c>
    </row>
    <row r="46" spans="1:20" x14ac:dyDescent="0.2">
      <c r="A46" s="90" t="s">
        <v>847</v>
      </c>
      <c r="B46" s="34">
        <v>15.8</v>
      </c>
      <c r="C46" s="34">
        <v>41.5</v>
      </c>
      <c r="D46" s="34">
        <v>44.5</v>
      </c>
      <c r="E46" s="34">
        <v>51</v>
      </c>
      <c r="F46" s="40"/>
      <c r="H46" s="34">
        <v>24.7</v>
      </c>
      <c r="I46" s="34">
        <v>131.5</v>
      </c>
      <c r="J46" s="34">
        <v>141</v>
      </c>
      <c r="K46" s="34">
        <v>41.5</v>
      </c>
      <c r="L46" s="34">
        <v>23.5</v>
      </c>
      <c r="M46" s="28">
        <v>98.75</v>
      </c>
      <c r="N46" s="28">
        <v>102.75</v>
      </c>
      <c r="O46" s="34">
        <v>28.4</v>
      </c>
      <c r="P46" s="34">
        <v>22</v>
      </c>
      <c r="Q46" s="34">
        <v>21</v>
      </c>
      <c r="R46" s="28">
        <v>1.75</v>
      </c>
      <c r="S46" s="34">
        <v>9</v>
      </c>
      <c r="T46" s="34">
        <v>8.5</v>
      </c>
    </row>
    <row r="47" spans="1:20" x14ac:dyDescent="0.2">
      <c r="A47" s="90">
        <v>2017</v>
      </c>
      <c r="B47" s="34">
        <v>15.8</v>
      </c>
      <c r="C47" s="34">
        <v>41.5</v>
      </c>
      <c r="D47" s="34">
        <v>44.5</v>
      </c>
      <c r="E47" s="34">
        <v>51</v>
      </c>
      <c r="F47" s="40"/>
      <c r="H47" s="34">
        <v>24.7</v>
      </c>
      <c r="I47" s="34">
        <v>131.5</v>
      </c>
      <c r="J47" s="34">
        <v>141</v>
      </c>
      <c r="K47" s="34">
        <v>41.5</v>
      </c>
      <c r="L47" s="34">
        <v>23.5</v>
      </c>
      <c r="M47" s="28">
        <v>98.75</v>
      </c>
      <c r="N47" s="28">
        <v>102.75</v>
      </c>
      <c r="O47" s="34">
        <v>28.4</v>
      </c>
      <c r="P47" s="34">
        <v>22</v>
      </c>
      <c r="Q47" s="34">
        <v>21</v>
      </c>
      <c r="R47" s="28">
        <v>1.75</v>
      </c>
      <c r="S47" s="34">
        <v>9</v>
      </c>
      <c r="T47" s="34">
        <v>8.5</v>
      </c>
    </row>
    <row r="48" spans="1:20" x14ac:dyDescent="0.2">
      <c r="A48" s="90">
        <v>2018</v>
      </c>
      <c r="B48" s="34">
        <v>15.8</v>
      </c>
      <c r="C48" s="34">
        <v>41.5</v>
      </c>
      <c r="D48" s="34">
        <v>44.5</v>
      </c>
      <c r="E48" s="34">
        <v>51</v>
      </c>
      <c r="F48" s="40"/>
      <c r="H48" s="34">
        <v>24.7</v>
      </c>
      <c r="I48" s="34">
        <v>131.5</v>
      </c>
      <c r="J48" s="34">
        <v>141</v>
      </c>
      <c r="K48" s="34">
        <v>41.5</v>
      </c>
      <c r="L48" s="34">
        <v>23.5</v>
      </c>
      <c r="M48" s="28">
        <v>98.75</v>
      </c>
      <c r="N48" s="28">
        <v>102.75</v>
      </c>
      <c r="O48" s="34">
        <v>28.4</v>
      </c>
      <c r="P48" s="34">
        <v>22</v>
      </c>
      <c r="Q48" s="34">
        <v>21</v>
      </c>
      <c r="R48" s="28">
        <v>1.75</v>
      </c>
      <c r="S48" s="34">
        <v>9</v>
      </c>
      <c r="T48" s="34">
        <v>8.5</v>
      </c>
    </row>
    <row r="49" spans="1:20" x14ac:dyDescent="0.2">
      <c r="A49" s="90">
        <v>2019</v>
      </c>
      <c r="B49" s="34">
        <v>15.8</v>
      </c>
      <c r="C49" s="34">
        <v>41.5</v>
      </c>
      <c r="D49" s="34">
        <v>44.5</v>
      </c>
      <c r="E49" s="34">
        <v>51</v>
      </c>
      <c r="F49" s="40"/>
      <c r="H49" s="34">
        <v>24.7</v>
      </c>
      <c r="I49" s="34">
        <v>131.5</v>
      </c>
      <c r="J49" s="34">
        <v>141</v>
      </c>
      <c r="K49" s="34">
        <v>41.5</v>
      </c>
      <c r="L49" s="34">
        <v>23.5</v>
      </c>
      <c r="M49" s="28">
        <v>98.75</v>
      </c>
      <c r="N49" s="28">
        <v>102.75</v>
      </c>
      <c r="O49" s="34">
        <v>28.4</v>
      </c>
      <c r="P49" s="34">
        <v>22</v>
      </c>
      <c r="Q49" s="34">
        <v>21</v>
      </c>
      <c r="R49" s="28">
        <v>1.75</v>
      </c>
      <c r="S49" s="34">
        <v>9</v>
      </c>
      <c r="T49" s="34">
        <v>8.5</v>
      </c>
    </row>
    <row r="50" spans="1:20" x14ac:dyDescent="0.2">
      <c r="A50" s="90">
        <v>2020</v>
      </c>
      <c r="B50" s="34">
        <v>15.8</v>
      </c>
      <c r="C50" s="34">
        <v>41.5</v>
      </c>
      <c r="D50" s="34">
        <v>44.5</v>
      </c>
      <c r="E50" s="34">
        <v>51</v>
      </c>
      <c r="F50" s="40"/>
      <c r="H50" s="34">
        <v>24.7</v>
      </c>
      <c r="I50" s="34">
        <v>131.5</v>
      </c>
      <c r="J50" s="34">
        <v>141</v>
      </c>
      <c r="K50" s="34">
        <v>41.5</v>
      </c>
      <c r="L50" s="34">
        <v>23.5</v>
      </c>
      <c r="M50" s="28">
        <v>98.75</v>
      </c>
      <c r="N50" s="28">
        <v>102.75</v>
      </c>
      <c r="O50" s="34">
        <v>28.4</v>
      </c>
      <c r="P50" s="34">
        <v>22</v>
      </c>
      <c r="Q50" s="34">
        <v>21</v>
      </c>
      <c r="R50" s="28">
        <v>1.75</v>
      </c>
      <c r="S50" s="34">
        <v>9</v>
      </c>
      <c r="T50" s="34">
        <v>8.5</v>
      </c>
    </row>
    <row r="51" spans="1:20" x14ac:dyDescent="0.2">
      <c r="A51" s="90">
        <v>2021</v>
      </c>
      <c r="B51" s="34">
        <v>15.8</v>
      </c>
      <c r="C51" s="34">
        <v>41.5</v>
      </c>
      <c r="D51" s="34">
        <v>44.5</v>
      </c>
      <c r="E51" s="34">
        <v>51</v>
      </c>
      <c r="F51" s="40"/>
      <c r="H51" s="34">
        <v>24.7</v>
      </c>
      <c r="I51" s="34">
        <v>131.5</v>
      </c>
      <c r="J51" s="34">
        <v>141</v>
      </c>
      <c r="K51" s="34">
        <v>41.5</v>
      </c>
      <c r="L51" s="34">
        <v>23.5</v>
      </c>
      <c r="M51" s="28">
        <v>98.75</v>
      </c>
      <c r="N51" s="28">
        <v>102.75</v>
      </c>
      <c r="O51" s="34">
        <v>28.4</v>
      </c>
      <c r="P51" s="34">
        <v>22</v>
      </c>
      <c r="Q51" s="34">
        <v>21</v>
      </c>
      <c r="R51" s="28">
        <v>1.75</v>
      </c>
      <c r="S51" s="34">
        <v>9</v>
      </c>
      <c r="T51" s="34">
        <v>8.5</v>
      </c>
    </row>
    <row r="52" spans="1:20" x14ac:dyDescent="0.2">
      <c r="A52" s="90">
        <v>2022</v>
      </c>
      <c r="B52" s="34">
        <v>15.8</v>
      </c>
      <c r="C52" s="34">
        <v>41.5</v>
      </c>
      <c r="D52" s="34">
        <v>44.5</v>
      </c>
      <c r="E52" s="34">
        <v>51</v>
      </c>
      <c r="F52" s="40"/>
      <c r="H52" s="34">
        <v>24.7</v>
      </c>
      <c r="I52" s="34">
        <v>131.5</v>
      </c>
      <c r="J52" s="34">
        <v>141</v>
      </c>
      <c r="K52" s="34">
        <v>41.5</v>
      </c>
      <c r="L52" s="34">
        <v>23.5</v>
      </c>
      <c r="M52" s="28">
        <v>98.75</v>
      </c>
      <c r="N52" s="28">
        <v>102.75</v>
      </c>
      <c r="O52" s="34">
        <v>28.4</v>
      </c>
      <c r="P52" s="34">
        <v>22</v>
      </c>
      <c r="Q52" s="34">
        <v>21</v>
      </c>
      <c r="R52" s="28">
        <v>1.75</v>
      </c>
      <c r="S52" s="34">
        <v>9</v>
      </c>
      <c r="T52" s="34">
        <v>8.5</v>
      </c>
    </row>
    <row r="53" spans="1:20" x14ac:dyDescent="0.2">
      <c r="A53" s="90">
        <v>2023</v>
      </c>
      <c r="B53" s="34">
        <v>15.8</v>
      </c>
      <c r="C53" s="34">
        <v>41.5</v>
      </c>
      <c r="D53" s="34">
        <v>44.5</v>
      </c>
      <c r="E53" s="34">
        <v>51</v>
      </c>
      <c r="F53" s="40"/>
      <c r="H53" s="34">
        <v>24.7</v>
      </c>
      <c r="I53" s="34">
        <v>131.5</v>
      </c>
      <c r="J53" s="34">
        <v>141</v>
      </c>
      <c r="K53" s="34">
        <v>41.5</v>
      </c>
      <c r="L53" s="34">
        <v>23.5</v>
      </c>
      <c r="M53" s="28">
        <v>98.75</v>
      </c>
      <c r="N53" s="28">
        <v>102.75</v>
      </c>
      <c r="O53" s="34">
        <v>28.4</v>
      </c>
      <c r="P53" s="34">
        <v>22</v>
      </c>
      <c r="Q53" s="34">
        <v>21</v>
      </c>
      <c r="R53" s="28">
        <v>1.75</v>
      </c>
      <c r="S53" s="34">
        <v>9</v>
      </c>
      <c r="T53" s="34">
        <v>8.5</v>
      </c>
    </row>
    <row r="54" spans="1:20" x14ac:dyDescent="0.2">
      <c r="A54" s="90">
        <v>2024</v>
      </c>
      <c r="B54" s="34">
        <v>15.8</v>
      </c>
      <c r="C54" s="34">
        <v>41.5</v>
      </c>
      <c r="D54" s="34">
        <v>44.5</v>
      </c>
      <c r="E54" s="34">
        <v>51</v>
      </c>
      <c r="F54" s="40"/>
      <c r="H54" s="34">
        <v>24.7</v>
      </c>
      <c r="I54" s="34">
        <v>131.5</v>
      </c>
      <c r="J54" s="34">
        <v>141</v>
      </c>
      <c r="K54" s="34">
        <v>41.5</v>
      </c>
      <c r="L54" s="34">
        <v>23.5</v>
      </c>
      <c r="M54" s="28">
        <v>98.75</v>
      </c>
      <c r="N54" s="28">
        <v>102.75</v>
      </c>
      <c r="O54" s="34">
        <v>28.4</v>
      </c>
      <c r="P54" s="34">
        <v>22</v>
      </c>
      <c r="Q54" s="34">
        <v>21</v>
      </c>
      <c r="R54" s="28">
        <v>1.75</v>
      </c>
      <c r="S54" s="34">
        <v>9</v>
      </c>
      <c r="T54" s="34">
        <v>8.5</v>
      </c>
    </row>
    <row r="55" spans="1:20" x14ac:dyDescent="0.2">
      <c r="A55" s="90">
        <v>2025</v>
      </c>
      <c r="B55" s="34">
        <v>15.8</v>
      </c>
      <c r="C55" s="34">
        <v>41.5</v>
      </c>
      <c r="D55" s="34">
        <v>44.5</v>
      </c>
      <c r="E55" s="34">
        <v>51</v>
      </c>
      <c r="F55" s="40"/>
      <c r="H55" s="34">
        <v>24.7</v>
      </c>
      <c r="I55" s="34">
        <v>131.5</v>
      </c>
      <c r="J55" s="34">
        <v>141</v>
      </c>
      <c r="K55" s="34">
        <v>41.5</v>
      </c>
      <c r="L55" s="34">
        <v>23.5</v>
      </c>
      <c r="M55" s="28">
        <v>98.75</v>
      </c>
      <c r="N55" s="28">
        <v>102.75</v>
      </c>
      <c r="O55" s="34">
        <v>28.4</v>
      </c>
      <c r="P55" s="34">
        <v>22</v>
      </c>
      <c r="Q55" s="34">
        <v>21</v>
      </c>
      <c r="R55" s="28">
        <v>1.75</v>
      </c>
      <c r="S55" s="34">
        <v>9</v>
      </c>
      <c r="T55" s="34">
        <v>8.5</v>
      </c>
    </row>
    <row r="56" spans="1:20" x14ac:dyDescent="0.2">
      <c r="A56" s="36"/>
      <c r="B56" s="34"/>
      <c r="C56" s="34"/>
      <c r="D56" s="34"/>
      <c r="E56" s="34"/>
      <c r="F56" s="40"/>
      <c r="H56" s="42"/>
      <c r="I56" s="43"/>
      <c r="J56" s="43"/>
    </row>
    <row r="57" spans="1:20" s="31" customFormat="1" x14ac:dyDescent="0.25">
      <c r="A57" s="44" t="s">
        <v>101</v>
      </c>
    </row>
    <row r="58" spans="1:20" s="31" customFormat="1" x14ac:dyDescent="0.25">
      <c r="A58" s="44" t="s">
        <v>102</v>
      </c>
    </row>
    <row r="59" spans="1:20" s="31" customFormat="1" ht="37.5" customHeight="1" x14ac:dyDescent="0.25">
      <c r="A59" s="924" t="s">
        <v>103</v>
      </c>
      <c r="B59" s="925"/>
      <c r="C59" s="925"/>
      <c r="D59" s="925"/>
      <c r="E59" s="925"/>
      <c r="F59" s="925"/>
      <c r="G59" s="925"/>
      <c r="H59" s="925"/>
      <c r="I59" s="925"/>
      <c r="J59" s="925"/>
      <c r="K59" s="925"/>
      <c r="L59" s="925"/>
      <c r="M59" s="925"/>
      <c r="N59" s="925"/>
      <c r="O59" s="925"/>
      <c r="P59" s="925"/>
      <c r="Q59" s="925"/>
      <c r="R59" s="925"/>
      <c r="S59" s="925"/>
      <c r="T59" s="925"/>
    </row>
    <row r="60" spans="1:20" s="31" customFormat="1" x14ac:dyDescent="0.25">
      <c r="A60" s="924" t="s">
        <v>104</v>
      </c>
      <c r="B60" s="925"/>
      <c r="C60" s="925"/>
      <c r="D60" s="925"/>
      <c r="E60" s="925"/>
      <c r="F60" s="925"/>
      <c r="G60" s="925"/>
      <c r="H60" s="925"/>
      <c r="I60" s="925"/>
      <c r="J60" s="925"/>
      <c r="K60" s="925"/>
      <c r="L60" s="925"/>
      <c r="M60" s="925"/>
      <c r="N60" s="925"/>
      <c r="O60" s="925"/>
      <c r="P60" s="925"/>
      <c r="Q60" s="925"/>
      <c r="R60" s="925"/>
      <c r="S60" s="925"/>
      <c r="T60" s="925"/>
    </row>
    <row r="61" spans="1:20" s="31" customFormat="1" x14ac:dyDescent="0.25">
      <c r="A61" s="925"/>
      <c r="B61" s="925"/>
      <c r="C61" s="925"/>
      <c r="D61" s="925"/>
      <c r="E61" s="925"/>
      <c r="F61" s="925"/>
      <c r="G61" s="925"/>
      <c r="H61" s="925"/>
      <c r="I61" s="925"/>
      <c r="J61" s="925"/>
      <c r="K61" s="925"/>
      <c r="L61" s="925"/>
      <c r="M61" s="925"/>
      <c r="N61" s="925"/>
      <c r="O61" s="925"/>
      <c r="P61" s="925"/>
      <c r="Q61" s="925"/>
      <c r="R61" s="925"/>
      <c r="S61" s="925"/>
      <c r="T61" s="925"/>
    </row>
    <row r="62" spans="1:20" s="31" customFormat="1" x14ac:dyDescent="0.25">
      <c r="A62" s="941" t="s">
        <v>105</v>
      </c>
      <c r="B62" s="925"/>
      <c r="C62" s="925"/>
      <c r="D62" s="925"/>
      <c r="E62" s="925"/>
      <c r="F62" s="925"/>
      <c r="G62" s="925"/>
      <c r="H62" s="925"/>
      <c r="I62" s="925"/>
      <c r="J62" s="925"/>
      <c r="K62" s="925"/>
      <c r="L62" s="925"/>
      <c r="M62" s="925"/>
      <c r="N62" s="925"/>
      <c r="O62" s="925"/>
      <c r="P62" s="925"/>
      <c r="Q62" s="925"/>
      <c r="R62" s="925"/>
      <c r="S62" s="925"/>
      <c r="T62" s="925"/>
    </row>
    <row r="63" spans="1:20" s="31" customFormat="1" x14ac:dyDescent="0.25">
      <c r="A63" s="941" t="s">
        <v>106</v>
      </c>
      <c r="B63" s="925"/>
      <c r="C63" s="925"/>
      <c r="D63" s="925"/>
      <c r="E63" s="925"/>
      <c r="F63" s="925"/>
      <c r="G63" s="925"/>
      <c r="H63" s="925"/>
      <c r="I63" s="925"/>
      <c r="J63" s="925"/>
      <c r="K63" s="925"/>
      <c r="L63" s="925"/>
      <c r="M63" s="925"/>
      <c r="N63" s="925"/>
      <c r="O63" s="925"/>
      <c r="P63" s="925"/>
      <c r="Q63" s="925"/>
      <c r="R63" s="925"/>
      <c r="S63" s="925"/>
      <c r="T63" s="925"/>
    </row>
    <row r="64" spans="1:20" x14ac:dyDescent="0.2">
      <c r="A64" s="941" t="s">
        <v>107</v>
      </c>
      <c r="B64" s="925"/>
      <c r="C64" s="925"/>
      <c r="D64" s="925"/>
      <c r="E64" s="925"/>
      <c r="F64" s="925"/>
      <c r="G64" s="925"/>
      <c r="H64" s="925"/>
      <c r="I64" s="925"/>
      <c r="J64" s="925"/>
      <c r="K64" s="925"/>
      <c r="L64" s="925"/>
      <c r="M64" s="925"/>
      <c r="N64" s="925"/>
      <c r="O64" s="925"/>
      <c r="P64" s="925"/>
      <c r="Q64" s="925"/>
      <c r="R64" s="925"/>
      <c r="S64" s="925"/>
      <c r="T64" s="925"/>
    </row>
    <row r="65" spans="1:20" x14ac:dyDescent="0.2">
      <c r="A65" s="941" t="s">
        <v>108</v>
      </c>
      <c r="B65" s="925"/>
      <c r="C65" s="925"/>
      <c r="D65" s="925"/>
      <c r="E65" s="925"/>
      <c r="F65" s="925"/>
      <c r="G65" s="925"/>
      <c r="H65" s="925"/>
      <c r="I65" s="925"/>
      <c r="J65" s="925"/>
      <c r="K65" s="925"/>
      <c r="L65" s="925"/>
      <c r="M65" s="925"/>
      <c r="N65" s="925"/>
      <c r="O65" s="925"/>
      <c r="P65" s="925"/>
      <c r="Q65" s="925"/>
      <c r="R65" s="925"/>
      <c r="S65" s="925"/>
      <c r="T65" s="925"/>
    </row>
    <row r="66" spans="1:20" ht="19.149999999999999" customHeight="1" x14ac:dyDescent="0.2">
      <c r="A66" s="941" t="s">
        <v>109</v>
      </c>
      <c r="B66" s="925"/>
      <c r="C66" s="925"/>
      <c r="D66" s="925"/>
      <c r="E66" s="925"/>
      <c r="F66" s="925"/>
      <c r="G66" s="925"/>
      <c r="H66" s="925"/>
      <c r="I66" s="925"/>
      <c r="J66" s="925"/>
      <c r="K66" s="925"/>
      <c r="L66" s="925"/>
      <c r="M66" s="925"/>
      <c r="N66" s="925"/>
      <c r="O66" s="925"/>
      <c r="P66" s="925"/>
      <c r="Q66" s="925"/>
      <c r="R66" s="925"/>
      <c r="S66" s="925"/>
      <c r="T66" s="925"/>
    </row>
    <row r="69" spans="1:20" x14ac:dyDescent="0.2">
      <c r="G69" s="45"/>
      <c r="H69" s="45"/>
      <c r="I69" s="938" t="s">
        <v>110</v>
      </c>
      <c r="J69" s="939"/>
      <c r="K69" s="939"/>
      <c r="L69" s="939"/>
      <c r="M69" s="940"/>
    </row>
    <row r="70" spans="1:20" x14ac:dyDescent="0.2">
      <c r="G70" s="45"/>
      <c r="H70" s="46" t="s">
        <v>72</v>
      </c>
      <c r="I70" s="46" t="s">
        <v>111</v>
      </c>
      <c r="J70" s="47"/>
      <c r="K70" s="48"/>
      <c r="L70" s="48"/>
      <c r="M70" s="46" t="s">
        <v>112</v>
      </c>
    </row>
    <row r="71" spans="1:20" x14ac:dyDescent="0.2">
      <c r="G71" s="36" t="s">
        <v>92</v>
      </c>
      <c r="H71" s="49">
        <f>+H34/1000*20</f>
        <v>0.16399999999999998</v>
      </c>
      <c r="I71" s="49">
        <f>((I34-H34)/1000*20)/(E34/100)</f>
        <v>2.1684210526315786</v>
      </c>
      <c r="J71" s="49"/>
      <c r="K71" s="45"/>
      <c r="L71" s="45"/>
      <c r="M71" s="45"/>
    </row>
    <row r="72" spans="1:20" x14ac:dyDescent="0.2">
      <c r="G72" s="36" t="s">
        <v>93</v>
      </c>
      <c r="H72" s="49">
        <f t="shared" ref="H72:H85" si="1">+H35/1000*20</f>
        <v>0.20399999999999999</v>
      </c>
      <c r="I72" s="49">
        <f>((I35-H35)/1000*20)/(E35/100)</f>
        <v>2.8456140350877193</v>
      </c>
      <c r="J72" s="49"/>
      <c r="K72" s="45"/>
      <c r="L72" s="45"/>
      <c r="M72" s="50">
        <f>(M35-L35)/0.415</f>
        <v>106.02409638554218</v>
      </c>
    </row>
    <row r="73" spans="1:20" x14ac:dyDescent="0.2">
      <c r="G73" s="36" t="s">
        <v>94</v>
      </c>
      <c r="H73" s="49">
        <f t="shared" si="1"/>
        <v>0.20399999999999999</v>
      </c>
      <c r="I73" s="49">
        <f>((I36-H36)/1000*20)/(E36/100)</f>
        <v>2.8456140350877193</v>
      </c>
      <c r="J73" s="49"/>
      <c r="K73" s="45"/>
      <c r="L73" s="45"/>
      <c r="M73" s="50">
        <f t="shared" ref="M73:M82" si="2">(M36-L36)/0.415</f>
        <v>106.02409638554218</v>
      </c>
    </row>
    <row r="74" spans="1:20" x14ac:dyDescent="0.2">
      <c r="G74" s="39" t="s">
        <v>95</v>
      </c>
      <c r="H74" s="49">
        <f t="shared" si="1"/>
        <v>0.254</v>
      </c>
      <c r="I74" s="49">
        <f>((I37-H37)/1000*20)/(E37/100)</f>
        <v>3.6561403508771932</v>
      </c>
      <c r="J74" s="49"/>
      <c r="K74" s="45"/>
      <c r="L74" s="45"/>
      <c r="M74" s="50">
        <f t="shared" si="2"/>
        <v>161.44578313253012</v>
      </c>
    </row>
    <row r="75" spans="1:20" x14ac:dyDescent="0.2">
      <c r="G75" s="39" t="s">
        <v>96</v>
      </c>
      <c r="H75" s="49">
        <f t="shared" si="1"/>
        <v>0.38</v>
      </c>
      <c r="I75" s="49">
        <f>((I38-H38)/1000*20)/(E38/100)</f>
        <v>3.5599999999999996</v>
      </c>
      <c r="J75" s="49"/>
      <c r="K75" s="45"/>
      <c r="L75" s="45"/>
      <c r="M75" s="50">
        <f t="shared" si="2"/>
        <v>161.44578313253012</v>
      </c>
    </row>
    <row r="76" spans="1:20" x14ac:dyDescent="0.2">
      <c r="G76" s="36" t="s">
        <v>97</v>
      </c>
      <c r="H76" s="49">
        <f t="shared" si="1"/>
        <v>0.38</v>
      </c>
      <c r="I76" s="49">
        <f t="shared" ref="I76:I82" si="3">((I39-H39)/1000*20)/(E39/100)</f>
        <v>3.5599999999999996</v>
      </c>
      <c r="J76" s="49"/>
      <c r="K76" s="45"/>
      <c r="L76" s="45"/>
      <c r="M76" s="50">
        <f t="shared" si="2"/>
        <v>173.49397590361446</v>
      </c>
    </row>
    <row r="77" spans="1:20" x14ac:dyDescent="0.2">
      <c r="G77" s="36" t="s">
        <v>98</v>
      </c>
      <c r="H77" s="49">
        <f t="shared" si="1"/>
        <v>0.38200000000000006</v>
      </c>
      <c r="I77" s="49">
        <f t="shared" si="3"/>
        <v>3.766478342749529</v>
      </c>
      <c r="J77" s="45"/>
      <c r="K77" s="45"/>
      <c r="L77" s="45"/>
      <c r="M77" s="50">
        <f t="shared" si="2"/>
        <v>173.49397590361446</v>
      </c>
    </row>
    <row r="78" spans="1:20" x14ac:dyDescent="0.2">
      <c r="G78" s="36" t="s">
        <v>99</v>
      </c>
      <c r="H78" s="49">
        <f t="shared" si="1"/>
        <v>0.38200000000000006</v>
      </c>
      <c r="I78" s="49">
        <f t="shared" si="3"/>
        <v>3.9499058380414311</v>
      </c>
      <c r="J78" s="45"/>
      <c r="K78" s="45"/>
      <c r="L78" s="45"/>
      <c r="M78" s="50">
        <f t="shared" si="2"/>
        <v>185.54216867469881</v>
      </c>
    </row>
    <row r="79" spans="1:20" x14ac:dyDescent="0.2">
      <c r="G79" s="36" t="s">
        <v>100</v>
      </c>
      <c r="H79" s="49">
        <f t="shared" si="1"/>
        <v>0.48199999999999998</v>
      </c>
      <c r="I79" s="49">
        <f t="shared" si="3"/>
        <v>4.1000000000000005</v>
      </c>
      <c r="J79" s="45"/>
      <c r="K79" s="45"/>
      <c r="L79" s="45"/>
      <c r="M79" s="50">
        <f t="shared" si="2"/>
        <v>179.51807228915663</v>
      </c>
    </row>
    <row r="80" spans="1:20" x14ac:dyDescent="0.2">
      <c r="G80" s="36">
        <v>2014</v>
      </c>
      <c r="H80" s="49">
        <f t="shared" si="1"/>
        <v>0.48199999999999998</v>
      </c>
      <c r="I80" s="49">
        <f t="shared" si="3"/>
        <v>4.1000000000000005</v>
      </c>
      <c r="J80" s="45"/>
      <c r="K80" s="45"/>
      <c r="L80" s="45"/>
      <c r="M80" s="50">
        <f t="shared" si="2"/>
        <v>179.51807228915663</v>
      </c>
    </row>
    <row r="81" spans="7:13" x14ac:dyDescent="0.2">
      <c r="G81" s="36">
        <v>2015</v>
      </c>
      <c r="H81" s="49">
        <f t="shared" si="1"/>
        <v>0.48199999999999998</v>
      </c>
      <c r="I81" s="49">
        <f t="shared" si="3"/>
        <v>4.1000000000000005</v>
      </c>
      <c r="J81" s="45"/>
      <c r="K81" s="45"/>
      <c r="L81" s="45"/>
      <c r="M81" s="50">
        <f t="shared" si="2"/>
        <v>179.51807228915663</v>
      </c>
    </row>
    <row r="82" spans="7:13" x14ac:dyDescent="0.2">
      <c r="G82" s="36">
        <v>2016</v>
      </c>
      <c r="H82" s="49">
        <f t="shared" si="1"/>
        <v>0.48199999999999998</v>
      </c>
      <c r="I82" s="49">
        <f t="shared" si="3"/>
        <v>4.1000000000000005</v>
      </c>
      <c r="M82" s="50">
        <f t="shared" si="2"/>
        <v>179.51807228915663</v>
      </c>
    </row>
    <row r="83" spans="7:13" x14ac:dyDescent="0.2">
      <c r="G83" s="36" t="s">
        <v>848</v>
      </c>
      <c r="H83" s="49">
        <f t="shared" si="1"/>
        <v>0.49399999999999999</v>
      </c>
      <c r="I83" s="49">
        <f t="shared" ref="I83:I85" si="4">((I46-H46)/1000*20)/(E46/100)</f>
        <v>4.1882352941176464</v>
      </c>
      <c r="M83" s="50">
        <f t="shared" ref="M83:M85" si="5">(M46-L46)/0.415</f>
        <v>181.32530120481928</v>
      </c>
    </row>
    <row r="84" spans="7:13" x14ac:dyDescent="0.2">
      <c r="G84" s="28">
        <v>2017</v>
      </c>
      <c r="H84" s="49">
        <f t="shared" si="1"/>
        <v>0.49399999999999999</v>
      </c>
      <c r="I84" s="49">
        <f t="shared" si="4"/>
        <v>4.1882352941176464</v>
      </c>
      <c r="M84" s="50">
        <f t="shared" si="5"/>
        <v>181.32530120481928</v>
      </c>
    </row>
    <row r="85" spans="7:13" x14ac:dyDescent="0.2">
      <c r="G85" s="28">
        <v>2018</v>
      </c>
      <c r="H85" s="49">
        <f t="shared" si="1"/>
        <v>0.49399999999999999</v>
      </c>
      <c r="I85" s="49">
        <f t="shared" si="4"/>
        <v>4.1882352941176464</v>
      </c>
      <c r="M85" s="50">
        <f t="shared" si="5"/>
        <v>181.32530120481928</v>
      </c>
    </row>
  </sheetData>
  <mergeCells count="29">
    <mergeCell ref="I69:M69"/>
    <mergeCell ref="A60:T61"/>
    <mergeCell ref="A62:T62"/>
    <mergeCell ref="A63:T63"/>
    <mergeCell ref="A64:T64"/>
    <mergeCell ref="A65:T65"/>
    <mergeCell ref="A66:T66"/>
    <mergeCell ref="A59:T59"/>
    <mergeCell ref="C6:D6"/>
    <mergeCell ref="E6:G6"/>
    <mergeCell ref="L6:L7"/>
    <mergeCell ref="M6:N6"/>
    <mergeCell ref="Q6:Q7"/>
    <mergeCell ref="R6:R7"/>
    <mergeCell ref="S6:S7"/>
    <mergeCell ref="T6:T7"/>
    <mergeCell ref="C26:D26"/>
    <mergeCell ref="I26:J26"/>
    <mergeCell ref="M26:N26"/>
    <mergeCell ref="Q3:R5"/>
    <mergeCell ref="S3:T5"/>
    <mergeCell ref="B4:D5"/>
    <mergeCell ref="E4:J4"/>
    <mergeCell ref="K4:N5"/>
    <mergeCell ref="E5:G5"/>
    <mergeCell ref="I5:J6"/>
    <mergeCell ref="B3:P3"/>
    <mergeCell ref="O4:P5"/>
    <mergeCell ref="H5:H7"/>
  </mergeCells>
  <printOptions horizontalCentered="1" verticalCentered="1"/>
  <pageMargins left="0" right="0" top="0" bottom="0" header="0" footer="0"/>
  <pageSetup paperSize="9" scale="62" orientation="landscape" horizontalDpi="1200" verticalDpi="12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
  <dimension ref="A1:G50"/>
  <sheetViews>
    <sheetView workbookViewId="0">
      <pane xSplit="1" ySplit="4" topLeftCell="B29" activePane="bottomRight" state="frozen"/>
      <selection activeCell="A4" sqref="A4"/>
      <selection pane="topRight" activeCell="A4" sqref="A4"/>
      <selection pane="bottomLeft" activeCell="A4" sqref="A4"/>
      <selection pane="bottomRight" activeCell="A50" sqref="A50"/>
    </sheetView>
  </sheetViews>
  <sheetFormatPr baseColWidth="10" defaultColWidth="11.42578125" defaultRowHeight="12.75" x14ac:dyDescent="0.2"/>
  <cols>
    <col min="1" max="1" width="17.7109375" style="28" customWidth="1"/>
    <col min="2" max="8" width="12.7109375" style="28" customWidth="1"/>
    <col min="9" max="16384" width="11.42578125" style="28"/>
  </cols>
  <sheetData>
    <row r="1" spans="1:7" ht="28.5" x14ac:dyDescent="0.2">
      <c r="A1" s="88" t="s">
        <v>113</v>
      </c>
      <c r="B1" s="86"/>
      <c r="C1" s="86"/>
      <c r="D1" s="88"/>
    </row>
    <row r="2" spans="1:7" ht="12" customHeight="1" thickBot="1" x14ac:dyDescent="0.25">
      <c r="A2" s="29"/>
    </row>
    <row r="3" spans="1:7" x14ac:dyDescent="0.2">
      <c r="A3" s="29"/>
      <c r="B3" s="945" t="s">
        <v>139</v>
      </c>
      <c r="C3" s="943"/>
      <c r="D3" s="942" t="s">
        <v>114</v>
      </c>
      <c r="E3" s="942"/>
      <c r="F3" s="943" t="s">
        <v>115</v>
      </c>
      <c r="G3" s="944"/>
    </row>
    <row r="4" spans="1:7" s="51" customFormat="1" ht="23.25" thickBot="1" x14ac:dyDescent="0.25">
      <c r="A4" s="84"/>
      <c r="B4" s="126" t="s">
        <v>116</v>
      </c>
      <c r="C4" s="116" t="s">
        <v>117</v>
      </c>
      <c r="D4" s="116" t="s">
        <v>116</v>
      </c>
      <c r="E4" s="116" t="s">
        <v>117</v>
      </c>
      <c r="F4" s="116" t="s">
        <v>116</v>
      </c>
      <c r="G4" s="118" t="s">
        <v>117</v>
      </c>
    </row>
    <row r="5" spans="1:7" s="52" customFormat="1" x14ac:dyDescent="0.2">
      <c r="A5" s="84"/>
      <c r="B5" s="125" t="s">
        <v>118</v>
      </c>
      <c r="C5" s="125" t="s">
        <v>118</v>
      </c>
      <c r="D5" s="125" t="s">
        <v>118</v>
      </c>
      <c r="E5" s="125" t="s">
        <v>118</v>
      </c>
      <c r="F5" s="125" t="s">
        <v>118</v>
      </c>
      <c r="G5" s="125" t="s">
        <v>118</v>
      </c>
    </row>
    <row r="6" spans="1:7" x14ac:dyDescent="0.2">
      <c r="A6" s="29">
        <v>1986</v>
      </c>
      <c r="B6" s="34">
        <v>421</v>
      </c>
      <c r="C6" s="34">
        <v>330</v>
      </c>
      <c r="D6" s="34"/>
      <c r="E6" s="34"/>
      <c r="F6" s="34">
        <v>122</v>
      </c>
      <c r="G6" s="34"/>
    </row>
    <row r="7" spans="1:7" x14ac:dyDescent="0.2">
      <c r="A7" s="29">
        <v>1987</v>
      </c>
      <c r="B7" s="34">
        <v>550</v>
      </c>
      <c r="C7" s="34">
        <v>430</v>
      </c>
      <c r="D7" s="34"/>
      <c r="E7" s="34"/>
      <c r="F7" s="34">
        <v>122</v>
      </c>
      <c r="G7" s="34"/>
    </row>
    <row r="8" spans="1:7" x14ac:dyDescent="0.2">
      <c r="A8" s="29">
        <v>1988</v>
      </c>
      <c r="B8" s="34">
        <v>660</v>
      </c>
      <c r="C8" s="34">
        <v>516</v>
      </c>
      <c r="D8" s="34"/>
      <c r="E8" s="34"/>
      <c r="F8" s="34">
        <v>122</v>
      </c>
      <c r="G8" s="34"/>
    </row>
    <row r="9" spans="1:7" x14ac:dyDescent="0.2">
      <c r="A9" s="29">
        <v>1989</v>
      </c>
      <c r="B9" s="34">
        <v>726</v>
      </c>
      <c r="C9" s="34">
        <v>568</v>
      </c>
      <c r="D9" s="34"/>
      <c r="E9" s="34"/>
      <c r="F9" s="34">
        <v>122</v>
      </c>
      <c r="G9" s="34"/>
    </row>
    <row r="10" spans="1:7" x14ac:dyDescent="0.2">
      <c r="A10" s="29">
        <v>1990</v>
      </c>
      <c r="B10" s="34">
        <v>726</v>
      </c>
      <c r="C10" s="34">
        <v>568</v>
      </c>
      <c r="D10" s="34"/>
      <c r="E10" s="34"/>
      <c r="F10" s="34"/>
      <c r="G10" s="34"/>
    </row>
    <row r="11" spans="1:7" x14ac:dyDescent="0.2">
      <c r="A11" s="29">
        <v>1991</v>
      </c>
      <c r="B11" s="34">
        <v>726</v>
      </c>
      <c r="C11" s="34">
        <v>568</v>
      </c>
      <c r="D11" s="34">
        <v>700</v>
      </c>
      <c r="E11" s="34">
        <v>545</v>
      </c>
      <c r="F11" s="34">
        <v>200</v>
      </c>
      <c r="G11" s="34">
        <v>155</v>
      </c>
    </row>
    <row r="12" spans="1:7" x14ac:dyDescent="0.2">
      <c r="A12" s="29">
        <v>1992</v>
      </c>
      <c r="B12" s="34">
        <v>726</v>
      </c>
      <c r="C12" s="34">
        <v>568</v>
      </c>
      <c r="D12" s="34">
        <v>700</v>
      </c>
      <c r="E12" s="34">
        <v>545</v>
      </c>
      <c r="F12" s="34">
        <v>200</v>
      </c>
      <c r="G12" s="34">
        <v>155</v>
      </c>
    </row>
    <row r="13" spans="1:7" x14ac:dyDescent="0.2">
      <c r="A13" s="29">
        <v>1993</v>
      </c>
      <c r="B13" s="34">
        <v>800</v>
      </c>
      <c r="C13" s="34">
        <v>625.9</v>
      </c>
      <c r="D13" s="34">
        <v>700</v>
      </c>
      <c r="E13" s="34">
        <v>545</v>
      </c>
      <c r="F13" s="34">
        <v>200</v>
      </c>
      <c r="G13" s="34">
        <v>155</v>
      </c>
    </row>
    <row r="14" spans="1:7" x14ac:dyDescent="0.2">
      <c r="A14" s="29">
        <v>1994</v>
      </c>
      <c r="B14" s="34">
        <v>847.41</v>
      </c>
      <c r="C14" s="34">
        <v>663</v>
      </c>
      <c r="D14" s="34">
        <v>741.49</v>
      </c>
      <c r="E14" s="34">
        <v>577.29999999999995</v>
      </c>
      <c r="F14" s="34">
        <v>200</v>
      </c>
      <c r="G14" s="34">
        <v>155</v>
      </c>
    </row>
    <row r="15" spans="1:7" x14ac:dyDescent="0.2">
      <c r="A15" s="29">
        <v>1995</v>
      </c>
      <c r="B15" s="34">
        <v>877.1</v>
      </c>
      <c r="C15" s="34">
        <v>686.2</v>
      </c>
      <c r="D15" s="34">
        <v>767.4</v>
      </c>
      <c r="E15" s="34">
        <v>597.5</v>
      </c>
      <c r="F15" s="34">
        <v>207</v>
      </c>
      <c r="G15" s="34">
        <v>160.4</v>
      </c>
    </row>
    <row r="16" spans="1:7" x14ac:dyDescent="0.2">
      <c r="A16" s="90" t="s">
        <v>219</v>
      </c>
      <c r="B16" s="34">
        <v>907.8</v>
      </c>
      <c r="C16" s="34">
        <v>710.22</v>
      </c>
      <c r="D16" s="34">
        <v>794.26</v>
      </c>
      <c r="E16" s="34">
        <v>618.41</v>
      </c>
      <c r="F16" s="34">
        <v>214.25</v>
      </c>
      <c r="G16" s="34">
        <v>166.01</v>
      </c>
    </row>
    <row r="17" spans="1:7" x14ac:dyDescent="0.2">
      <c r="A17" s="96" t="s">
        <v>220</v>
      </c>
      <c r="B17" s="34">
        <v>1140</v>
      </c>
      <c r="C17" s="34">
        <v>892.04</v>
      </c>
      <c r="D17" s="34">
        <v>997.6</v>
      </c>
      <c r="E17" s="34">
        <v>776.72</v>
      </c>
      <c r="F17" s="34">
        <v>269.10000000000002</v>
      </c>
      <c r="G17" s="34">
        <v>208.5</v>
      </c>
    </row>
    <row r="18" spans="1:7" x14ac:dyDescent="0.2">
      <c r="A18" s="29">
        <v>1997</v>
      </c>
      <c r="B18" s="34">
        <v>1140</v>
      </c>
      <c r="C18" s="34">
        <v>892.04</v>
      </c>
      <c r="D18" s="34">
        <v>997.6</v>
      </c>
      <c r="E18" s="34">
        <v>776.72</v>
      </c>
      <c r="F18" s="34">
        <v>269.10000000000002</v>
      </c>
      <c r="G18" s="34">
        <v>208.5</v>
      </c>
    </row>
    <row r="19" spans="1:7" x14ac:dyDescent="0.2">
      <c r="A19" s="29">
        <v>1998</v>
      </c>
      <c r="B19" s="34">
        <v>1140</v>
      </c>
      <c r="C19" s="34">
        <v>892.04</v>
      </c>
      <c r="D19" s="34">
        <v>997.6</v>
      </c>
      <c r="E19" s="34">
        <v>776.72</v>
      </c>
      <c r="F19" s="34">
        <v>269.10000000000002</v>
      </c>
      <c r="G19" s="34">
        <v>208.5</v>
      </c>
    </row>
    <row r="20" spans="1:7" x14ac:dyDescent="0.2">
      <c r="A20" s="29">
        <v>1999</v>
      </c>
      <c r="B20" s="34">
        <v>1140</v>
      </c>
      <c r="C20" s="34">
        <v>892.04</v>
      </c>
      <c r="D20" s="34">
        <v>997.6</v>
      </c>
      <c r="E20" s="34">
        <v>776.72</v>
      </c>
      <c r="F20" s="34">
        <v>269.10000000000002</v>
      </c>
      <c r="G20" s="34">
        <v>208.5</v>
      </c>
    </row>
    <row r="21" spans="1:7" x14ac:dyDescent="0.2">
      <c r="A21" s="29">
        <v>2000</v>
      </c>
      <c r="B21" s="34">
        <v>1140</v>
      </c>
      <c r="C21" s="34">
        <v>892.04</v>
      </c>
      <c r="D21" s="34">
        <v>997.6</v>
      </c>
      <c r="E21" s="34">
        <v>776.72</v>
      </c>
      <c r="F21" s="34">
        <v>269.10000000000002</v>
      </c>
      <c r="G21" s="34">
        <v>208.5</v>
      </c>
    </row>
    <row r="22" spans="1:7" x14ac:dyDescent="0.2">
      <c r="A22" s="29">
        <v>2001</v>
      </c>
      <c r="B22" s="34">
        <v>1140</v>
      </c>
      <c r="C22" s="34">
        <v>892.04</v>
      </c>
      <c r="D22" s="34">
        <v>997.6</v>
      </c>
      <c r="E22" s="34">
        <v>776.72</v>
      </c>
      <c r="F22" s="34">
        <v>269.10000000000002</v>
      </c>
      <c r="G22" s="34">
        <v>208.5</v>
      </c>
    </row>
    <row r="23" spans="1:7" s="52" customFormat="1" ht="11.25" x14ac:dyDescent="0.2">
      <c r="A23" s="98"/>
      <c r="B23" s="73" t="s">
        <v>119</v>
      </c>
      <c r="C23" s="73" t="s">
        <v>119</v>
      </c>
      <c r="D23" s="73" t="s">
        <v>119</v>
      </c>
      <c r="E23" s="73" t="s">
        <v>119</v>
      </c>
      <c r="F23" s="73" t="s">
        <v>119</v>
      </c>
      <c r="G23" s="73" t="s">
        <v>119</v>
      </c>
    </row>
    <row r="24" spans="1:7" x14ac:dyDescent="0.2">
      <c r="A24" s="29">
        <v>2002</v>
      </c>
      <c r="B24" s="34">
        <v>739.97</v>
      </c>
      <c r="C24" s="34">
        <v>579.02</v>
      </c>
      <c r="D24" s="34">
        <v>647.54</v>
      </c>
      <c r="E24" s="34">
        <v>504.16</v>
      </c>
      <c r="F24" s="34">
        <v>174.67</v>
      </c>
      <c r="G24" s="34">
        <v>135.34</v>
      </c>
    </row>
    <row r="25" spans="1:7" x14ac:dyDescent="0.2">
      <c r="A25" s="29">
        <v>2003</v>
      </c>
      <c r="B25" s="34">
        <v>739.97</v>
      </c>
      <c r="C25" s="34">
        <v>579.02</v>
      </c>
      <c r="D25" s="34">
        <v>647.54</v>
      </c>
      <c r="E25" s="34">
        <v>504.16</v>
      </c>
      <c r="F25" s="34">
        <v>174.67</v>
      </c>
      <c r="G25" s="34">
        <v>135.34</v>
      </c>
    </row>
    <row r="26" spans="1:7" x14ac:dyDescent="0.2">
      <c r="A26" s="29">
        <v>2004</v>
      </c>
      <c r="B26" s="34">
        <v>739.97</v>
      </c>
      <c r="C26" s="34">
        <v>579.02</v>
      </c>
      <c r="D26" s="34">
        <v>647.54</v>
      </c>
      <c r="E26" s="34">
        <v>504.16</v>
      </c>
      <c r="F26" s="34">
        <v>174.67</v>
      </c>
      <c r="G26" s="34">
        <v>135.34</v>
      </c>
    </row>
    <row r="27" spans="1:7" x14ac:dyDescent="0.2">
      <c r="A27" s="90" t="s">
        <v>221</v>
      </c>
      <c r="B27" s="34">
        <v>754.77</v>
      </c>
      <c r="C27" s="34">
        <v>590.6</v>
      </c>
      <c r="D27" s="34">
        <v>660.49</v>
      </c>
      <c r="E27" s="34">
        <v>514.24</v>
      </c>
      <c r="F27" s="34">
        <v>178.16</v>
      </c>
      <c r="G27" s="34">
        <v>138.05000000000001</v>
      </c>
    </row>
    <row r="28" spans="1:7" x14ac:dyDescent="0.2">
      <c r="A28" s="90" t="s">
        <v>222</v>
      </c>
      <c r="B28" s="34">
        <v>830.25</v>
      </c>
      <c r="C28" s="34">
        <v>649.66</v>
      </c>
      <c r="D28" s="34">
        <v>726.54</v>
      </c>
      <c r="E28" s="34">
        <v>565.66</v>
      </c>
      <c r="F28" s="34">
        <v>195.98</v>
      </c>
      <c r="G28" s="34">
        <v>151.86000000000001</v>
      </c>
    </row>
    <row r="29" spans="1:7" x14ac:dyDescent="0.2">
      <c r="A29" s="29">
        <v>2006</v>
      </c>
      <c r="B29" s="34">
        <v>830.25</v>
      </c>
      <c r="C29" s="34">
        <v>649.66</v>
      </c>
      <c r="D29" s="34">
        <v>726.54</v>
      </c>
      <c r="E29" s="34">
        <v>565.66</v>
      </c>
      <c r="F29" s="34">
        <v>195.98</v>
      </c>
      <c r="G29" s="34">
        <v>151.86000000000001</v>
      </c>
    </row>
    <row r="30" spans="1:7" x14ac:dyDescent="0.2">
      <c r="A30" s="29">
        <f t="shared" ref="A30:A35" si="0">+A29+1</f>
        <v>2007</v>
      </c>
      <c r="B30" s="34">
        <v>830.25</v>
      </c>
      <c r="C30" s="34">
        <v>649.66</v>
      </c>
      <c r="D30" s="34">
        <v>726.54</v>
      </c>
      <c r="E30" s="34">
        <v>565.66</v>
      </c>
      <c r="F30" s="34">
        <v>195.98</v>
      </c>
      <c r="G30" s="34">
        <v>151.86000000000001</v>
      </c>
    </row>
    <row r="31" spans="1:7" x14ac:dyDescent="0.2">
      <c r="A31" s="29">
        <f t="shared" si="0"/>
        <v>2008</v>
      </c>
      <c r="B31" s="34">
        <v>830.25</v>
      </c>
      <c r="C31" s="34">
        <v>649.66</v>
      </c>
      <c r="D31" s="34">
        <v>726.54</v>
      </c>
      <c r="E31" s="34">
        <v>565.66</v>
      </c>
      <c r="F31" s="34">
        <v>195.98</v>
      </c>
      <c r="G31" s="34">
        <v>151.86000000000001</v>
      </c>
    </row>
    <row r="32" spans="1:7" x14ac:dyDescent="0.2">
      <c r="A32" s="29">
        <f t="shared" si="0"/>
        <v>2009</v>
      </c>
      <c r="B32" s="34">
        <v>830.25</v>
      </c>
      <c r="C32" s="34">
        <v>649.66</v>
      </c>
      <c r="D32" s="34">
        <v>726.54</v>
      </c>
      <c r="E32" s="34">
        <v>565.66</v>
      </c>
      <c r="F32" s="34">
        <v>195.98</v>
      </c>
      <c r="G32" s="34">
        <v>151.86000000000001</v>
      </c>
    </row>
    <row r="33" spans="1:7" x14ac:dyDescent="0.2">
      <c r="A33" s="29">
        <f t="shared" si="0"/>
        <v>2010</v>
      </c>
      <c r="B33" s="34">
        <v>830.25</v>
      </c>
      <c r="C33" s="34">
        <v>649.66</v>
      </c>
      <c r="D33" s="34">
        <v>726.54</v>
      </c>
      <c r="E33" s="34">
        <v>565.66</v>
      </c>
      <c r="F33" s="34">
        <v>195.98</v>
      </c>
      <c r="G33" s="34">
        <v>151.86000000000001</v>
      </c>
    </row>
    <row r="34" spans="1:7" x14ac:dyDescent="0.2">
      <c r="A34" s="29">
        <f t="shared" si="0"/>
        <v>2011</v>
      </c>
      <c r="B34" s="34">
        <v>830.25</v>
      </c>
      <c r="C34" s="34">
        <v>649.66</v>
      </c>
      <c r="D34" s="34">
        <v>726.54</v>
      </c>
      <c r="E34" s="34">
        <v>565.66</v>
      </c>
      <c r="F34" s="34">
        <v>195.98</v>
      </c>
      <c r="G34" s="34">
        <v>151.86000000000001</v>
      </c>
    </row>
    <row r="35" spans="1:7" x14ac:dyDescent="0.2">
      <c r="A35" s="29">
        <f t="shared" si="0"/>
        <v>2012</v>
      </c>
      <c r="B35" s="34">
        <v>830.25</v>
      </c>
      <c r="C35" s="34">
        <v>649.66</v>
      </c>
      <c r="D35" s="34">
        <v>726.54</v>
      </c>
      <c r="E35" s="34">
        <v>565.66</v>
      </c>
      <c r="F35" s="34">
        <v>195.98</v>
      </c>
      <c r="G35" s="34">
        <v>151.86000000000001</v>
      </c>
    </row>
    <row r="36" spans="1:7" x14ac:dyDescent="0.2">
      <c r="A36" s="90" t="s">
        <v>234</v>
      </c>
      <c r="B36" s="34">
        <v>830.25</v>
      </c>
      <c r="C36" s="34">
        <v>649.66</v>
      </c>
      <c r="D36" s="34">
        <v>726.54</v>
      </c>
      <c r="E36" s="34">
        <v>565.66</v>
      </c>
      <c r="F36" s="34">
        <v>195.98</v>
      </c>
      <c r="G36" s="34">
        <v>151.86000000000001</v>
      </c>
    </row>
    <row r="37" spans="1:7" x14ac:dyDescent="0.2">
      <c r="A37" s="90" t="s">
        <v>235</v>
      </c>
      <c r="B37" s="28">
        <v>913.28</v>
      </c>
      <c r="C37" s="28">
        <v>714.63</v>
      </c>
      <c r="D37" s="28">
        <v>799.19</v>
      </c>
      <c r="E37" s="28">
        <v>622.23</v>
      </c>
      <c r="F37" s="28">
        <v>215.58</v>
      </c>
      <c r="G37" s="28">
        <v>167.05</v>
      </c>
    </row>
    <row r="38" spans="1:7" x14ac:dyDescent="0.2">
      <c r="A38" s="29">
        <v>2014</v>
      </c>
      <c r="B38" s="28">
        <v>913.28</v>
      </c>
      <c r="C38" s="28">
        <v>714.63</v>
      </c>
      <c r="D38" s="28">
        <v>799.19</v>
      </c>
      <c r="E38" s="28">
        <v>622.23</v>
      </c>
      <c r="F38" s="28">
        <v>215.58</v>
      </c>
      <c r="G38" s="28">
        <v>167.05</v>
      </c>
    </row>
    <row r="39" spans="1:7" x14ac:dyDescent="0.2">
      <c r="A39" s="29">
        <v>2015</v>
      </c>
      <c r="B39" s="28">
        <v>913.28</v>
      </c>
      <c r="C39" s="28">
        <v>714.63</v>
      </c>
      <c r="D39" s="28">
        <v>799.19</v>
      </c>
      <c r="E39" s="28">
        <v>622.23</v>
      </c>
      <c r="F39" s="28">
        <v>215.58</v>
      </c>
      <c r="G39" s="28">
        <v>167.05</v>
      </c>
    </row>
    <row r="40" spans="1:7" x14ac:dyDescent="0.2">
      <c r="A40" s="29">
        <v>2016</v>
      </c>
      <c r="B40" s="28">
        <v>913.28</v>
      </c>
      <c r="C40" s="28">
        <v>714.63</v>
      </c>
      <c r="D40" s="28">
        <v>799.19</v>
      </c>
      <c r="E40" s="28">
        <v>622.23</v>
      </c>
      <c r="F40" s="28">
        <v>215.58</v>
      </c>
      <c r="G40" s="28">
        <v>167.05</v>
      </c>
    </row>
    <row r="41" spans="1:7" x14ac:dyDescent="0.2">
      <c r="A41" s="90" t="s">
        <v>236</v>
      </c>
      <c r="B41" s="28">
        <v>958.94</v>
      </c>
      <c r="C41" s="28">
        <v>750.36</v>
      </c>
      <c r="D41" s="28">
        <v>839.15</v>
      </c>
      <c r="E41" s="28">
        <v>653.34</v>
      </c>
      <c r="F41" s="28">
        <v>226.36</v>
      </c>
      <c r="G41" s="34">
        <v>175.4</v>
      </c>
    </row>
    <row r="42" spans="1:7" x14ac:dyDescent="0.2">
      <c r="A42" s="29">
        <v>2017</v>
      </c>
      <c r="B42" s="28">
        <v>958.94</v>
      </c>
      <c r="C42" s="28">
        <v>750.36</v>
      </c>
      <c r="D42" s="28">
        <v>839.15</v>
      </c>
      <c r="E42" s="28">
        <v>653.34</v>
      </c>
      <c r="F42" s="28">
        <v>226.36</v>
      </c>
      <c r="G42" s="34">
        <v>175.4</v>
      </c>
    </row>
    <row r="43" spans="1:7" x14ac:dyDescent="0.2">
      <c r="A43" s="29">
        <v>2018</v>
      </c>
      <c r="B43" s="28">
        <v>958.94</v>
      </c>
      <c r="C43" s="28">
        <v>750.36</v>
      </c>
      <c r="D43" s="28">
        <v>839.15</v>
      </c>
      <c r="E43" s="28">
        <v>653.34</v>
      </c>
      <c r="F43" s="28">
        <v>226.36</v>
      </c>
      <c r="G43" s="34">
        <v>175.4</v>
      </c>
    </row>
    <row r="44" spans="1:7" x14ac:dyDescent="0.2">
      <c r="A44" s="29">
        <v>2019</v>
      </c>
      <c r="B44" s="28">
        <v>958.94</v>
      </c>
      <c r="C44" s="28">
        <v>750.36</v>
      </c>
      <c r="D44" s="28">
        <v>839.15</v>
      </c>
      <c r="E44" s="28">
        <v>653.34</v>
      </c>
      <c r="F44" s="28">
        <v>226.36</v>
      </c>
      <c r="G44" s="34">
        <v>175.4</v>
      </c>
    </row>
    <row r="45" spans="1:7" x14ac:dyDescent="0.2">
      <c r="A45" s="29">
        <v>2020</v>
      </c>
      <c r="B45" s="28">
        <v>958.94</v>
      </c>
      <c r="C45" s="28">
        <v>750.36</v>
      </c>
      <c r="D45" s="28">
        <v>839.15</v>
      </c>
      <c r="E45" s="28">
        <v>653.34</v>
      </c>
      <c r="F45" s="28">
        <v>226.36</v>
      </c>
      <c r="G45" s="34">
        <v>175.4</v>
      </c>
    </row>
    <row r="46" spans="1:7" x14ac:dyDescent="0.2">
      <c r="A46" s="29">
        <v>2021</v>
      </c>
      <c r="B46" s="28">
        <v>958.94</v>
      </c>
      <c r="C46" s="28">
        <v>750.36</v>
      </c>
      <c r="D46" s="28">
        <v>839.15</v>
      </c>
      <c r="E46" s="28">
        <v>653.34</v>
      </c>
      <c r="F46" s="28">
        <v>226.36</v>
      </c>
      <c r="G46" s="34">
        <v>175.4</v>
      </c>
    </row>
    <row r="47" spans="1:7" x14ac:dyDescent="0.2">
      <c r="A47" s="29">
        <v>2022</v>
      </c>
      <c r="B47" s="28">
        <v>958.94</v>
      </c>
      <c r="C47" s="28">
        <v>750.36</v>
      </c>
      <c r="D47" s="28">
        <v>839.15</v>
      </c>
      <c r="E47" s="28">
        <v>653.34</v>
      </c>
      <c r="F47" s="28">
        <v>226.36</v>
      </c>
      <c r="G47" s="34">
        <v>175.4</v>
      </c>
    </row>
    <row r="48" spans="1:7" x14ac:dyDescent="0.2">
      <c r="A48" s="29">
        <v>2023</v>
      </c>
      <c r="B48" s="28">
        <v>958.94</v>
      </c>
      <c r="C48" s="28">
        <v>750.36</v>
      </c>
      <c r="D48" s="28">
        <v>839.15</v>
      </c>
      <c r="E48" s="28">
        <v>653.34</v>
      </c>
      <c r="F48" s="28">
        <v>226.36</v>
      </c>
      <c r="G48" s="34">
        <v>175.4</v>
      </c>
    </row>
    <row r="49" spans="1:7" x14ac:dyDescent="0.2">
      <c r="A49" s="29">
        <v>2024</v>
      </c>
      <c r="B49" s="28">
        <v>958.94</v>
      </c>
      <c r="C49" s="28">
        <v>750.36</v>
      </c>
      <c r="D49" s="28">
        <v>839.15</v>
      </c>
      <c r="E49" s="28">
        <v>653.34</v>
      </c>
      <c r="F49" s="28">
        <v>226.36</v>
      </c>
      <c r="G49" s="34">
        <v>175.4</v>
      </c>
    </row>
    <row r="50" spans="1:7" x14ac:dyDescent="0.2">
      <c r="A50" s="29">
        <v>2025</v>
      </c>
      <c r="B50" s="28">
        <v>958.94</v>
      </c>
      <c r="C50" s="28">
        <v>750.36</v>
      </c>
      <c r="D50" s="28">
        <v>839.15</v>
      </c>
      <c r="E50" s="28">
        <v>653.34</v>
      </c>
      <c r="F50" s="28">
        <v>226.36</v>
      </c>
      <c r="G50" s="34">
        <v>175.4</v>
      </c>
    </row>
  </sheetData>
  <mergeCells count="3">
    <mergeCell ref="D3:E3"/>
    <mergeCell ref="F3:G3"/>
    <mergeCell ref="B3:C3"/>
  </mergeCells>
  <pageMargins left="0.75" right="0.75" top="1" bottom="1" header="0" footer="0"/>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
  <dimension ref="A1:O47"/>
  <sheetViews>
    <sheetView workbookViewId="0">
      <pane xSplit="1" ySplit="4" topLeftCell="B32" activePane="bottomRight" state="frozen"/>
      <selection activeCell="A27" sqref="A27:A28"/>
      <selection pane="topRight" activeCell="A27" sqref="A27:A28"/>
      <selection pane="bottomLeft" activeCell="A27" sqref="A27:A28"/>
      <selection pane="bottomRight" activeCell="A47" sqref="A47"/>
    </sheetView>
  </sheetViews>
  <sheetFormatPr baseColWidth="10" defaultColWidth="11.42578125" defaultRowHeight="12.75" x14ac:dyDescent="0.2"/>
  <cols>
    <col min="1" max="1" width="15.28515625" style="28" customWidth="1"/>
    <col min="2" max="15" width="12.7109375" style="28" customWidth="1"/>
    <col min="16" max="16384" width="11.42578125" style="28"/>
  </cols>
  <sheetData>
    <row r="1" spans="1:15" ht="28.5" x14ac:dyDescent="0.25">
      <c r="A1" s="88" t="s">
        <v>246</v>
      </c>
      <c r="B1" s="87"/>
      <c r="C1"/>
      <c r="D1"/>
    </row>
    <row r="2" spans="1:15" ht="10.9" customHeight="1" thickBot="1" x14ac:dyDescent="0.25">
      <c r="A2" s="53"/>
    </row>
    <row r="3" spans="1:15" x14ac:dyDescent="0.2">
      <c r="A3" s="29"/>
      <c r="B3" s="947" t="s">
        <v>120</v>
      </c>
      <c r="C3" s="943"/>
      <c r="D3" s="948" t="s">
        <v>121</v>
      </c>
      <c r="E3" s="942"/>
      <c r="F3" s="946" t="s">
        <v>122</v>
      </c>
      <c r="G3" s="943"/>
      <c r="H3" s="948" t="s">
        <v>123</v>
      </c>
      <c r="I3" s="942"/>
      <c r="J3" s="946" t="s">
        <v>124</v>
      </c>
      <c r="K3" s="943"/>
      <c r="L3" s="948" t="s">
        <v>125</v>
      </c>
      <c r="M3" s="942"/>
      <c r="N3" s="946" t="s">
        <v>126</v>
      </c>
      <c r="O3" s="944"/>
    </row>
    <row r="4" spans="1:15" s="51" customFormat="1" ht="21" customHeight="1" thickBot="1" x14ac:dyDescent="0.25">
      <c r="A4" s="84"/>
      <c r="B4" s="126" t="s">
        <v>116</v>
      </c>
      <c r="C4" s="116" t="s">
        <v>117</v>
      </c>
      <c r="D4" s="116" t="s">
        <v>116</v>
      </c>
      <c r="E4" s="116" t="s">
        <v>117</v>
      </c>
      <c r="F4" s="116" t="s">
        <v>116</v>
      </c>
      <c r="G4" s="116" t="s">
        <v>117</v>
      </c>
      <c r="H4" s="116" t="s">
        <v>116</v>
      </c>
      <c r="I4" s="116" t="s">
        <v>117</v>
      </c>
      <c r="J4" s="116" t="s">
        <v>116</v>
      </c>
      <c r="K4" s="116" t="s">
        <v>117</v>
      </c>
      <c r="L4" s="116" t="s">
        <v>116</v>
      </c>
      <c r="M4" s="116" t="s">
        <v>117</v>
      </c>
      <c r="N4" s="116" t="s">
        <v>116</v>
      </c>
      <c r="O4" s="118" t="s">
        <v>117</v>
      </c>
    </row>
    <row r="5" spans="1:15" s="52" customFormat="1" x14ac:dyDescent="0.2">
      <c r="A5" s="84"/>
      <c r="B5" s="125" t="s">
        <v>127</v>
      </c>
      <c r="C5" s="125" t="s">
        <v>127</v>
      </c>
      <c r="D5" s="125" t="s">
        <v>127</v>
      </c>
      <c r="E5" s="125" t="s">
        <v>127</v>
      </c>
      <c r="F5" s="125" t="s">
        <v>127</v>
      </c>
      <c r="G5" s="125" t="s">
        <v>127</v>
      </c>
      <c r="H5" s="125" t="s">
        <v>127</v>
      </c>
      <c r="I5" s="125" t="s">
        <v>127</v>
      </c>
      <c r="J5" s="125" t="s">
        <v>127</v>
      </c>
      <c r="K5" s="125" t="s">
        <v>127</v>
      </c>
      <c r="L5" s="125" t="s">
        <v>127</v>
      </c>
      <c r="M5" s="125" t="s">
        <v>127</v>
      </c>
      <c r="N5" s="125" t="s">
        <v>128</v>
      </c>
      <c r="O5" s="125" t="s">
        <v>128</v>
      </c>
    </row>
    <row r="6" spans="1:15" x14ac:dyDescent="0.2">
      <c r="A6" s="29">
        <v>1986</v>
      </c>
      <c r="B6" s="34">
        <v>2.5</v>
      </c>
      <c r="C6" s="34">
        <v>5.2</v>
      </c>
      <c r="D6" s="34">
        <v>2.5</v>
      </c>
      <c r="E6" s="34">
        <v>5.2</v>
      </c>
      <c r="F6" s="34">
        <v>2.5</v>
      </c>
      <c r="G6" s="34">
        <v>5.2</v>
      </c>
      <c r="H6" s="34">
        <v>3.5</v>
      </c>
      <c r="I6" s="34">
        <v>7.2</v>
      </c>
      <c r="J6" s="34">
        <v>5</v>
      </c>
      <c r="K6" s="34">
        <v>9.6999999999999993</v>
      </c>
      <c r="L6" s="34">
        <v>5</v>
      </c>
      <c r="M6" s="34">
        <v>9.6999999999999993</v>
      </c>
      <c r="N6" s="34"/>
      <c r="O6" s="34"/>
    </row>
    <row r="7" spans="1:15" x14ac:dyDescent="0.2">
      <c r="A7" s="29">
        <v>1987</v>
      </c>
      <c r="B7" s="34">
        <v>2.7</v>
      </c>
      <c r="C7" s="34">
        <v>5.6</v>
      </c>
      <c r="D7" s="34">
        <v>2.7</v>
      </c>
      <c r="E7" s="34">
        <v>5.6</v>
      </c>
      <c r="F7" s="34">
        <v>2.7</v>
      </c>
      <c r="G7" s="34">
        <v>5.6</v>
      </c>
      <c r="H7" s="34">
        <v>3.8</v>
      </c>
      <c r="I7" s="34">
        <v>7.8</v>
      </c>
      <c r="J7" s="34">
        <v>5.4</v>
      </c>
      <c r="K7" s="34">
        <v>10.5</v>
      </c>
      <c r="L7" s="34">
        <v>5.4</v>
      </c>
      <c r="M7" s="34">
        <v>10.5</v>
      </c>
      <c r="N7" s="34"/>
      <c r="O7" s="34"/>
    </row>
    <row r="8" spans="1:15" x14ac:dyDescent="0.2">
      <c r="A8" s="29">
        <v>1988</v>
      </c>
      <c r="B8" s="34">
        <v>3.24</v>
      </c>
      <c r="C8" s="34">
        <v>6.72</v>
      </c>
      <c r="D8" s="34">
        <v>3.24</v>
      </c>
      <c r="E8" s="34">
        <v>6.72</v>
      </c>
      <c r="F8" s="34">
        <v>3.24</v>
      </c>
      <c r="G8" s="34">
        <v>6.72</v>
      </c>
      <c r="H8" s="34">
        <v>4.5599999999999996</v>
      </c>
      <c r="I8" s="34">
        <v>9.36</v>
      </c>
      <c r="J8" s="34">
        <v>6.48</v>
      </c>
      <c r="K8" s="34">
        <v>12.6</v>
      </c>
      <c r="L8" s="34">
        <v>6.48</v>
      </c>
      <c r="M8" s="34">
        <v>12.6</v>
      </c>
      <c r="N8" s="34"/>
      <c r="O8" s="34"/>
    </row>
    <row r="9" spans="1:15" x14ac:dyDescent="0.2">
      <c r="A9" s="29">
        <v>1989</v>
      </c>
      <c r="B9" s="34">
        <v>3.56</v>
      </c>
      <c r="C9" s="34">
        <v>7.39</v>
      </c>
      <c r="D9" s="34">
        <v>3.56</v>
      </c>
      <c r="E9" s="34">
        <v>7.39</v>
      </c>
      <c r="F9" s="34">
        <v>3.56</v>
      </c>
      <c r="G9" s="34">
        <v>7.39</v>
      </c>
      <c r="H9" s="34">
        <v>5.0199999999999996</v>
      </c>
      <c r="I9" s="34">
        <v>10.3</v>
      </c>
      <c r="J9" s="34">
        <v>7.13</v>
      </c>
      <c r="K9" s="34">
        <v>13.86</v>
      </c>
      <c r="L9" s="34">
        <v>7.13</v>
      </c>
      <c r="M9" s="34">
        <v>13.86</v>
      </c>
      <c r="N9" s="34"/>
      <c r="O9" s="34"/>
    </row>
    <row r="10" spans="1:15" x14ac:dyDescent="0.2">
      <c r="A10" s="29">
        <v>1990</v>
      </c>
      <c r="B10" s="34">
        <v>3.56</v>
      </c>
      <c r="C10" s="34">
        <v>7.39</v>
      </c>
      <c r="D10" s="34">
        <v>3.56</v>
      </c>
      <c r="E10" s="34">
        <v>7.39</v>
      </c>
      <c r="F10" s="34">
        <v>3.56</v>
      </c>
      <c r="G10" s="34">
        <v>7.39</v>
      </c>
      <c r="H10" s="34">
        <v>5.0199999999999996</v>
      </c>
      <c r="I10" s="34">
        <v>10.3</v>
      </c>
      <c r="J10" s="34">
        <v>7.13</v>
      </c>
      <c r="K10" s="34">
        <v>13.86</v>
      </c>
      <c r="L10" s="34">
        <v>7.13</v>
      </c>
      <c r="M10" s="34">
        <v>13.86</v>
      </c>
      <c r="N10" s="34"/>
      <c r="O10" s="34"/>
    </row>
    <row r="11" spans="1:15" x14ac:dyDescent="0.2">
      <c r="A11" s="29">
        <v>1991</v>
      </c>
      <c r="B11" s="34">
        <v>3.56</v>
      </c>
      <c r="C11" s="34">
        <v>7.39</v>
      </c>
      <c r="D11" s="34">
        <v>3.56</v>
      </c>
      <c r="E11" s="34">
        <v>7.39</v>
      </c>
      <c r="F11" s="34">
        <v>3.56</v>
      </c>
      <c r="G11" s="34">
        <v>7.39</v>
      </c>
      <c r="H11" s="34">
        <v>5.0199999999999996</v>
      </c>
      <c r="I11" s="34">
        <v>10.3</v>
      </c>
      <c r="J11" s="34">
        <v>7.13</v>
      </c>
      <c r="K11" s="34">
        <v>13.86</v>
      </c>
      <c r="L11" s="34">
        <v>7.13</v>
      </c>
      <c r="M11" s="34">
        <v>13.86</v>
      </c>
      <c r="N11" s="34"/>
      <c r="O11" s="34"/>
    </row>
    <row r="12" spans="1:15" x14ac:dyDescent="0.2">
      <c r="A12" s="29">
        <v>1992</v>
      </c>
      <c r="B12" s="34">
        <v>3.56</v>
      </c>
      <c r="C12" s="34">
        <v>7.39</v>
      </c>
      <c r="D12" s="34">
        <v>3.56</v>
      </c>
      <c r="E12" s="34">
        <v>7.39</v>
      </c>
      <c r="F12" s="34">
        <v>3.56</v>
      </c>
      <c r="G12" s="34">
        <v>7.39</v>
      </c>
      <c r="H12" s="34">
        <v>5.0199999999999996</v>
      </c>
      <c r="I12" s="34">
        <v>10.3</v>
      </c>
      <c r="J12" s="34">
        <v>7.13</v>
      </c>
      <c r="K12" s="34">
        <v>13.86</v>
      </c>
      <c r="L12" s="34">
        <v>7.13</v>
      </c>
      <c r="M12" s="34">
        <v>13.86</v>
      </c>
      <c r="N12" s="34"/>
      <c r="O12" s="34"/>
    </row>
    <row r="13" spans="1:15" x14ac:dyDescent="0.2">
      <c r="A13" s="29">
        <v>1993</v>
      </c>
      <c r="B13" s="34">
        <v>3.5</v>
      </c>
      <c r="C13" s="34">
        <v>3.5</v>
      </c>
      <c r="D13" s="34">
        <v>3.5</v>
      </c>
      <c r="E13" s="34">
        <v>3.5</v>
      </c>
      <c r="F13" s="34">
        <v>7.5</v>
      </c>
      <c r="G13" s="34">
        <v>7.5</v>
      </c>
      <c r="H13" s="34">
        <v>11.6</v>
      </c>
      <c r="I13" s="34">
        <v>11.6</v>
      </c>
      <c r="J13" s="34">
        <v>11.6</v>
      </c>
      <c r="K13" s="34">
        <v>11.6</v>
      </c>
      <c r="L13" s="34">
        <v>15.8</v>
      </c>
      <c r="M13" s="34">
        <v>15.8</v>
      </c>
      <c r="N13" s="34">
        <v>1.05</v>
      </c>
      <c r="O13" s="34">
        <v>1.05</v>
      </c>
    </row>
    <row r="14" spans="1:15" x14ac:dyDescent="0.2">
      <c r="A14" s="29">
        <v>1994</v>
      </c>
      <c r="B14" s="34">
        <v>0</v>
      </c>
      <c r="C14" s="34">
        <v>0</v>
      </c>
      <c r="D14" s="34">
        <v>3.5</v>
      </c>
      <c r="E14" s="34">
        <v>3.5</v>
      </c>
      <c r="F14" s="34">
        <v>8.07</v>
      </c>
      <c r="G14" s="34">
        <v>8.07</v>
      </c>
      <c r="H14" s="34">
        <v>12.68</v>
      </c>
      <c r="I14" s="34">
        <v>12.68</v>
      </c>
      <c r="J14" s="34">
        <v>12.68</v>
      </c>
      <c r="K14" s="34">
        <v>12.68</v>
      </c>
      <c r="L14" s="34">
        <v>17.29</v>
      </c>
      <c r="M14" s="34">
        <v>17.29</v>
      </c>
      <c r="N14" s="34">
        <v>1.1599999999999999</v>
      </c>
      <c r="O14" s="34">
        <v>1.1599999999999999</v>
      </c>
    </row>
    <row r="15" spans="1:15" x14ac:dyDescent="0.2">
      <c r="A15" s="29">
        <v>1995</v>
      </c>
      <c r="B15" s="34">
        <v>0</v>
      </c>
      <c r="C15" s="34">
        <v>0</v>
      </c>
      <c r="D15" s="34">
        <v>3.63</v>
      </c>
      <c r="E15" s="34">
        <v>3.63</v>
      </c>
      <c r="F15" s="34">
        <v>8.36</v>
      </c>
      <c r="G15" s="34">
        <v>8.36</v>
      </c>
      <c r="H15" s="34">
        <v>13.13</v>
      </c>
      <c r="I15" s="34">
        <v>13.13</v>
      </c>
      <c r="J15" s="34">
        <v>13.13</v>
      </c>
      <c r="K15" s="34">
        <v>13.13</v>
      </c>
      <c r="L15" s="34">
        <v>17.899999999999999</v>
      </c>
      <c r="M15" s="34">
        <v>17.899999999999999</v>
      </c>
      <c r="N15" s="34">
        <v>1.2</v>
      </c>
      <c r="O15" s="34">
        <v>1.2</v>
      </c>
    </row>
    <row r="16" spans="1:15" x14ac:dyDescent="0.2">
      <c r="A16" s="96">
        <v>1996</v>
      </c>
      <c r="B16" s="34">
        <v>0</v>
      </c>
      <c r="C16" s="34">
        <v>0</v>
      </c>
      <c r="D16" s="34">
        <v>3.76</v>
      </c>
      <c r="E16" s="34">
        <v>3.76</v>
      </c>
      <c r="F16" s="34">
        <v>8.65</v>
      </c>
      <c r="G16" s="34">
        <v>8.65</v>
      </c>
      <c r="H16" s="34">
        <v>13.59</v>
      </c>
      <c r="I16" s="34">
        <v>13.59</v>
      </c>
      <c r="J16" s="34">
        <v>13.59</v>
      </c>
      <c r="K16" s="34">
        <v>13.59</v>
      </c>
      <c r="L16" s="34">
        <v>18.53</v>
      </c>
      <c r="M16" s="34">
        <v>18.53</v>
      </c>
      <c r="N16" s="34">
        <v>1.24</v>
      </c>
      <c r="O16" s="34">
        <v>1.24</v>
      </c>
    </row>
    <row r="17" spans="1:15" x14ac:dyDescent="0.2">
      <c r="A17" s="29">
        <v>1997</v>
      </c>
      <c r="B17" s="34">
        <v>0</v>
      </c>
      <c r="C17" s="34">
        <v>0</v>
      </c>
      <c r="D17" s="34">
        <v>3.86</v>
      </c>
      <c r="E17" s="34">
        <v>3.86</v>
      </c>
      <c r="F17" s="34">
        <v>8.8800000000000008</v>
      </c>
      <c r="G17" s="34">
        <v>8.8800000000000008</v>
      </c>
      <c r="H17" s="34">
        <v>13.95</v>
      </c>
      <c r="I17" s="34">
        <v>13.95</v>
      </c>
      <c r="J17" s="34">
        <v>13.95</v>
      </c>
      <c r="K17" s="34">
        <v>13.95</v>
      </c>
      <c r="L17" s="34">
        <v>19.02</v>
      </c>
      <c r="M17" s="34">
        <v>19.02</v>
      </c>
      <c r="N17" s="34">
        <v>1.28</v>
      </c>
      <c r="O17" s="34">
        <v>1.28</v>
      </c>
    </row>
    <row r="18" spans="1:15" x14ac:dyDescent="0.2">
      <c r="A18" s="29">
        <v>1998</v>
      </c>
      <c r="B18" s="34">
        <v>0</v>
      </c>
      <c r="C18" s="34">
        <v>0</v>
      </c>
      <c r="D18" s="34">
        <v>3.86</v>
      </c>
      <c r="E18" s="34">
        <v>3.86</v>
      </c>
      <c r="F18" s="34">
        <v>8.8800000000000008</v>
      </c>
      <c r="G18" s="34">
        <v>8.8800000000000008</v>
      </c>
      <c r="H18" s="34">
        <v>13.95</v>
      </c>
      <c r="I18" s="34">
        <v>13.95</v>
      </c>
      <c r="J18" s="34">
        <v>13.95</v>
      </c>
      <c r="K18" s="34">
        <v>13.95</v>
      </c>
      <c r="L18" s="34">
        <v>19.02</v>
      </c>
      <c r="M18" s="34">
        <v>19.02</v>
      </c>
      <c r="N18" s="34">
        <v>1.28</v>
      </c>
      <c r="O18" s="34">
        <v>1.28</v>
      </c>
    </row>
    <row r="19" spans="1:15" x14ac:dyDescent="0.2">
      <c r="A19" s="29">
        <v>1999</v>
      </c>
      <c r="B19" s="34">
        <v>0</v>
      </c>
      <c r="C19" s="34">
        <v>0</v>
      </c>
      <c r="D19" s="34">
        <v>3.86</v>
      </c>
      <c r="E19" s="34">
        <v>3.86</v>
      </c>
      <c r="F19" s="34">
        <v>8.8800000000000008</v>
      </c>
      <c r="G19" s="34">
        <v>8.8800000000000008</v>
      </c>
      <c r="H19" s="34">
        <v>13.95</v>
      </c>
      <c r="I19" s="34">
        <v>13.95</v>
      </c>
      <c r="J19" s="34">
        <v>13.95</v>
      </c>
      <c r="K19" s="34">
        <v>13.95</v>
      </c>
      <c r="L19" s="34">
        <v>19.02</v>
      </c>
      <c r="M19" s="34">
        <v>19.02</v>
      </c>
      <c r="N19" s="34">
        <v>1.28</v>
      </c>
      <c r="O19" s="34">
        <v>1.28</v>
      </c>
    </row>
    <row r="20" spans="1:15" x14ac:dyDescent="0.2">
      <c r="A20" s="29">
        <v>2000</v>
      </c>
      <c r="B20" s="34">
        <v>0</v>
      </c>
      <c r="C20" s="34">
        <v>0</v>
      </c>
      <c r="D20" s="34">
        <v>3.86</v>
      </c>
      <c r="E20" s="34">
        <v>3.86</v>
      </c>
      <c r="F20" s="34">
        <v>8.8800000000000008</v>
      </c>
      <c r="G20" s="34">
        <v>8.8800000000000008</v>
      </c>
      <c r="H20" s="34">
        <v>13.95</v>
      </c>
      <c r="I20" s="34">
        <v>13.95</v>
      </c>
      <c r="J20" s="34">
        <v>13.95</v>
      </c>
      <c r="K20" s="34">
        <v>13.95</v>
      </c>
      <c r="L20" s="34">
        <v>19.02</v>
      </c>
      <c r="M20" s="34">
        <v>19.02</v>
      </c>
      <c r="N20" s="34">
        <v>1.28</v>
      </c>
      <c r="O20" s="34">
        <v>1.28</v>
      </c>
    </row>
    <row r="21" spans="1:15" x14ac:dyDescent="0.2">
      <c r="A21" s="29">
        <v>2001</v>
      </c>
      <c r="B21" s="34">
        <v>0</v>
      </c>
      <c r="C21" s="34">
        <v>0</v>
      </c>
      <c r="D21" s="34">
        <v>3.86</v>
      </c>
      <c r="E21" s="34">
        <v>3.86</v>
      </c>
      <c r="F21" s="34">
        <v>8.8800000000000008</v>
      </c>
      <c r="G21" s="34">
        <v>8.8800000000000008</v>
      </c>
      <c r="H21" s="34">
        <v>13.95</v>
      </c>
      <c r="I21" s="34">
        <v>13.95</v>
      </c>
      <c r="J21" s="34">
        <v>13.95</v>
      </c>
      <c r="K21" s="34">
        <v>13.95</v>
      </c>
      <c r="L21" s="34">
        <v>19.02</v>
      </c>
      <c r="M21" s="34">
        <v>19.02</v>
      </c>
      <c r="N21" s="34">
        <v>1.28</v>
      </c>
      <c r="O21" s="34">
        <v>1.28</v>
      </c>
    </row>
    <row r="22" spans="1:15" s="52" customFormat="1" ht="11.25" x14ac:dyDescent="0.2">
      <c r="A22" s="98"/>
      <c r="B22" s="73" t="s">
        <v>129</v>
      </c>
      <c r="C22" s="73" t="s">
        <v>129</v>
      </c>
      <c r="D22" s="73" t="s">
        <v>129</v>
      </c>
      <c r="E22" s="73" t="s">
        <v>129</v>
      </c>
      <c r="F22" s="73" t="s">
        <v>129</v>
      </c>
      <c r="G22" s="73" t="s">
        <v>129</v>
      </c>
      <c r="H22" s="73" t="s">
        <v>129</v>
      </c>
      <c r="I22" s="73" t="s">
        <v>129</v>
      </c>
      <c r="J22" s="73" t="s">
        <v>129</v>
      </c>
      <c r="K22" s="73" t="s">
        <v>129</v>
      </c>
      <c r="L22" s="73" t="s">
        <v>129</v>
      </c>
      <c r="M22" s="73" t="s">
        <v>129</v>
      </c>
      <c r="N22" s="73" t="s">
        <v>130</v>
      </c>
      <c r="O22" s="73" t="s">
        <v>130</v>
      </c>
    </row>
    <row r="23" spans="1:15" x14ac:dyDescent="0.2">
      <c r="A23" s="29">
        <v>2002</v>
      </c>
      <c r="B23" s="34">
        <v>0</v>
      </c>
      <c r="C23" s="34">
        <v>0</v>
      </c>
      <c r="D23" s="34">
        <v>2.4500000000000002</v>
      </c>
      <c r="E23" s="34">
        <v>2.4500000000000002</v>
      </c>
      <c r="F23" s="34">
        <v>6.67</v>
      </c>
      <c r="G23" s="34">
        <v>6.67</v>
      </c>
      <c r="H23" s="34">
        <v>8.8699999999999992</v>
      </c>
      <c r="I23" s="34">
        <v>8.8699999999999992</v>
      </c>
      <c r="J23" s="34">
        <v>8.8699999999999992</v>
      </c>
      <c r="K23" s="34">
        <v>8.8699999999999992</v>
      </c>
      <c r="L23" s="34">
        <v>12.09</v>
      </c>
      <c r="M23" s="34">
        <v>12.09</v>
      </c>
      <c r="N23" s="34">
        <v>0.81</v>
      </c>
      <c r="O23" s="34">
        <v>0.81</v>
      </c>
    </row>
    <row r="24" spans="1:15" x14ac:dyDescent="0.2">
      <c r="A24" s="29">
        <v>2003</v>
      </c>
      <c r="B24" s="34">
        <v>0</v>
      </c>
      <c r="C24" s="34">
        <v>0</v>
      </c>
      <c r="D24" s="34">
        <v>2.4500000000000002</v>
      </c>
      <c r="E24" s="34">
        <v>2.4500000000000002</v>
      </c>
      <c r="F24" s="34">
        <v>6.67</v>
      </c>
      <c r="G24" s="34">
        <v>6.67</v>
      </c>
      <c r="H24" s="34">
        <v>8.8699999999999992</v>
      </c>
      <c r="I24" s="34">
        <v>8.8699999999999992</v>
      </c>
      <c r="J24" s="34">
        <v>8.8699999999999992</v>
      </c>
      <c r="K24" s="34">
        <v>8.8699999999999992</v>
      </c>
      <c r="L24" s="34">
        <v>12.09</v>
      </c>
      <c r="M24" s="34">
        <v>12.09</v>
      </c>
      <c r="N24" s="34">
        <v>0.81</v>
      </c>
      <c r="O24" s="34">
        <v>0.81</v>
      </c>
    </row>
    <row r="25" spans="1:15" x14ac:dyDescent="0.2">
      <c r="A25" s="29">
        <v>2004</v>
      </c>
      <c r="B25" s="34">
        <v>0</v>
      </c>
      <c r="C25" s="34">
        <v>0</v>
      </c>
      <c r="D25" s="34">
        <v>2.4500000000000002</v>
      </c>
      <c r="E25" s="34">
        <v>2.4500000000000002</v>
      </c>
      <c r="F25" s="34">
        <v>6.67</v>
      </c>
      <c r="G25" s="34">
        <v>6.67</v>
      </c>
      <c r="H25" s="34">
        <v>8.8699999999999992</v>
      </c>
      <c r="I25" s="34">
        <v>8.8699999999999992</v>
      </c>
      <c r="J25" s="34">
        <v>8.8699999999999992</v>
      </c>
      <c r="K25" s="34">
        <v>8.8699999999999992</v>
      </c>
      <c r="L25" s="34">
        <v>12.09</v>
      </c>
      <c r="M25" s="34">
        <v>12.09</v>
      </c>
      <c r="N25" s="34">
        <v>0.81</v>
      </c>
      <c r="O25" s="34">
        <v>0.81</v>
      </c>
    </row>
    <row r="26" spans="1:15" x14ac:dyDescent="0.2">
      <c r="A26" s="90" t="s">
        <v>221</v>
      </c>
      <c r="B26" s="34">
        <v>0</v>
      </c>
      <c r="C26" s="34">
        <v>0</v>
      </c>
      <c r="D26" s="34">
        <v>2.5</v>
      </c>
      <c r="E26" s="34">
        <v>2.5</v>
      </c>
      <c r="F26" s="34">
        <v>6.8</v>
      </c>
      <c r="G26" s="34">
        <v>6.8</v>
      </c>
      <c r="H26" s="34">
        <v>9.0500000000000007</v>
      </c>
      <c r="I26" s="34">
        <v>9.0500000000000007</v>
      </c>
      <c r="J26" s="34">
        <v>9.0500000000000007</v>
      </c>
      <c r="K26" s="34">
        <v>9.0500000000000007</v>
      </c>
      <c r="L26" s="34">
        <v>12.33</v>
      </c>
      <c r="M26" s="34">
        <v>12.33</v>
      </c>
      <c r="N26" s="34">
        <v>0.83</v>
      </c>
      <c r="O26" s="34">
        <v>0.83</v>
      </c>
    </row>
    <row r="27" spans="1:15" x14ac:dyDescent="0.2">
      <c r="A27" s="90" t="s">
        <v>222</v>
      </c>
      <c r="B27" s="34">
        <v>0</v>
      </c>
      <c r="C27" s="34">
        <v>0</v>
      </c>
      <c r="D27" s="34">
        <v>2.75</v>
      </c>
      <c r="E27" s="34">
        <v>2.75</v>
      </c>
      <c r="F27" s="34">
        <v>7.48</v>
      </c>
      <c r="G27" s="34">
        <v>7.48</v>
      </c>
      <c r="H27" s="34">
        <v>9.9600000000000009</v>
      </c>
      <c r="I27" s="34">
        <v>9.9600000000000009</v>
      </c>
      <c r="J27" s="34">
        <v>9.9600000000000009</v>
      </c>
      <c r="K27" s="34">
        <v>9.9600000000000009</v>
      </c>
      <c r="L27" s="34">
        <v>13.56</v>
      </c>
      <c r="M27" s="34">
        <v>13.56</v>
      </c>
      <c r="N27" s="34">
        <v>0.91</v>
      </c>
      <c r="O27" s="34">
        <v>0.91</v>
      </c>
    </row>
    <row r="28" spans="1:15" x14ac:dyDescent="0.2">
      <c r="A28" s="29">
        <v>2006</v>
      </c>
      <c r="B28" s="34">
        <v>0</v>
      </c>
      <c r="C28" s="34">
        <v>0</v>
      </c>
      <c r="D28" s="34">
        <v>2.75</v>
      </c>
      <c r="E28" s="34">
        <v>2.75</v>
      </c>
      <c r="F28" s="34">
        <v>7.48</v>
      </c>
      <c r="G28" s="34">
        <v>7.48</v>
      </c>
      <c r="H28" s="34">
        <v>9.9600000000000009</v>
      </c>
      <c r="I28" s="34">
        <v>9.9600000000000009</v>
      </c>
      <c r="J28" s="34">
        <v>9.9600000000000009</v>
      </c>
      <c r="K28" s="34">
        <v>9.9600000000000009</v>
      </c>
      <c r="L28" s="34">
        <v>13.56</v>
      </c>
      <c r="M28" s="34">
        <v>13.56</v>
      </c>
      <c r="N28" s="34">
        <v>0.91</v>
      </c>
      <c r="O28" s="34">
        <v>0.91</v>
      </c>
    </row>
    <row r="29" spans="1:15" x14ac:dyDescent="0.2">
      <c r="A29" s="29">
        <f t="shared" ref="A29:A47" si="0">+A28+1</f>
        <v>2007</v>
      </c>
      <c r="B29" s="34">
        <v>0</v>
      </c>
      <c r="C29" s="34">
        <v>0</v>
      </c>
      <c r="D29" s="34">
        <v>2.75</v>
      </c>
      <c r="E29" s="34">
        <v>2.75</v>
      </c>
      <c r="F29" s="34">
        <v>7.48</v>
      </c>
      <c r="G29" s="34">
        <v>7.48</v>
      </c>
      <c r="H29" s="34">
        <v>9.9600000000000009</v>
      </c>
      <c r="I29" s="34">
        <v>9.9600000000000009</v>
      </c>
      <c r="J29" s="34">
        <v>9.9600000000000009</v>
      </c>
      <c r="K29" s="34">
        <v>9.9600000000000009</v>
      </c>
      <c r="L29" s="34">
        <v>13.56</v>
      </c>
      <c r="M29" s="34">
        <v>13.56</v>
      </c>
      <c r="N29" s="34">
        <v>0.91</v>
      </c>
      <c r="O29" s="34">
        <v>0.91</v>
      </c>
    </row>
    <row r="30" spans="1:15" x14ac:dyDescent="0.2">
      <c r="A30" s="29">
        <f t="shared" si="0"/>
        <v>2008</v>
      </c>
      <c r="B30" s="34">
        <v>0</v>
      </c>
      <c r="C30" s="34">
        <v>0</v>
      </c>
      <c r="D30" s="34">
        <v>2.75</v>
      </c>
      <c r="E30" s="34">
        <v>2.75</v>
      </c>
      <c r="F30" s="34">
        <v>7.48</v>
      </c>
      <c r="G30" s="34">
        <v>7.48</v>
      </c>
      <c r="H30" s="34">
        <v>9.9600000000000009</v>
      </c>
      <c r="I30" s="34">
        <v>9.9600000000000009</v>
      </c>
      <c r="J30" s="34">
        <v>9.9600000000000009</v>
      </c>
      <c r="K30" s="34">
        <v>9.9600000000000009</v>
      </c>
      <c r="L30" s="34">
        <v>13.56</v>
      </c>
      <c r="M30" s="34">
        <v>13.56</v>
      </c>
      <c r="N30" s="34">
        <v>0.91</v>
      </c>
      <c r="O30" s="34">
        <v>0.91</v>
      </c>
    </row>
    <row r="31" spans="1:15" x14ac:dyDescent="0.2">
      <c r="A31" s="29">
        <f t="shared" si="0"/>
        <v>2009</v>
      </c>
      <c r="B31" s="34">
        <v>0</v>
      </c>
      <c r="C31" s="34">
        <v>0</v>
      </c>
      <c r="D31" s="34">
        <v>2.75</v>
      </c>
      <c r="E31" s="34">
        <v>2.75</v>
      </c>
      <c r="F31" s="34">
        <v>7.48</v>
      </c>
      <c r="G31" s="34">
        <v>7.48</v>
      </c>
      <c r="H31" s="34">
        <v>9.9600000000000009</v>
      </c>
      <c r="I31" s="34">
        <v>9.9600000000000009</v>
      </c>
      <c r="J31" s="34">
        <v>9.9600000000000009</v>
      </c>
      <c r="K31" s="34">
        <v>9.9600000000000009</v>
      </c>
      <c r="L31" s="34">
        <v>13.56</v>
      </c>
      <c r="M31" s="34">
        <v>13.56</v>
      </c>
      <c r="N31" s="34">
        <v>0.91</v>
      </c>
      <c r="O31" s="34">
        <v>0.91</v>
      </c>
    </row>
    <row r="32" spans="1:15" x14ac:dyDescent="0.2">
      <c r="A32" s="29">
        <f t="shared" si="0"/>
        <v>2010</v>
      </c>
      <c r="B32" s="34">
        <v>0</v>
      </c>
      <c r="C32" s="34">
        <v>0</v>
      </c>
      <c r="D32" s="34">
        <v>2.75</v>
      </c>
      <c r="E32" s="34">
        <v>2.75</v>
      </c>
      <c r="F32" s="34">
        <v>7.48</v>
      </c>
      <c r="G32" s="34">
        <v>7.48</v>
      </c>
      <c r="H32" s="34">
        <v>9.9600000000000009</v>
      </c>
      <c r="I32" s="34">
        <v>9.9600000000000009</v>
      </c>
      <c r="J32" s="34">
        <v>9.9600000000000009</v>
      </c>
      <c r="K32" s="34">
        <v>9.9600000000000009</v>
      </c>
      <c r="L32" s="34">
        <v>13.56</v>
      </c>
      <c r="M32" s="34">
        <v>13.56</v>
      </c>
      <c r="N32" s="34">
        <v>0.91</v>
      </c>
      <c r="O32" s="34">
        <v>0.91</v>
      </c>
    </row>
    <row r="33" spans="1:15" x14ac:dyDescent="0.2">
      <c r="A33" s="29">
        <f t="shared" si="0"/>
        <v>2011</v>
      </c>
      <c r="B33" s="34">
        <v>0</v>
      </c>
      <c r="C33" s="34">
        <v>0</v>
      </c>
      <c r="D33" s="34">
        <v>2.75</v>
      </c>
      <c r="E33" s="34">
        <v>2.75</v>
      </c>
      <c r="F33" s="34">
        <v>7.48</v>
      </c>
      <c r="G33" s="34">
        <v>7.48</v>
      </c>
      <c r="H33" s="34">
        <v>9.9600000000000009</v>
      </c>
      <c r="I33" s="34">
        <v>9.9600000000000009</v>
      </c>
      <c r="J33" s="34">
        <v>9.9600000000000009</v>
      </c>
      <c r="K33" s="34">
        <v>9.9600000000000009</v>
      </c>
      <c r="L33" s="34">
        <v>13.56</v>
      </c>
      <c r="M33" s="34">
        <v>13.56</v>
      </c>
      <c r="N33" s="34">
        <v>0.91</v>
      </c>
      <c r="O33" s="34">
        <v>0.91</v>
      </c>
    </row>
    <row r="34" spans="1:15" x14ac:dyDescent="0.2">
      <c r="A34" s="29">
        <f t="shared" si="0"/>
        <v>2012</v>
      </c>
      <c r="B34" s="34">
        <v>0</v>
      </c>
      <c r="C34" s="34">
        <v>0</v>
      </c>
      <c r="D34" s="34">
        <v>2.75</v>
      </c>
      <c r="E34" s="34">
        <v>2.75</v>
      </c>
      <c r="F34" s="34">
        <v>7.48</v>
      </c>
      <c r="G34" s="34">
        <v>7.48</v>
      </c>
      <c r="H34" s="34">
        <v>9.9600000000000009</v>
      </c>
      <c r="I34" s="34">
        <v>9.9600000000000009</v>
      </c>
      <c r="J34" s="34">
        <v>9.9600000000000009</v>
      </c>
      <c r="K34" s="34">
        <v>9.9600000000000009</v>
      </c>
      <c r="L34" s="34">
        <v>13.56</v>
      </c>
      <c r="M34" s="34">
        <v>13.56</v>
      </c>
      <c r="N34" s="34">
        <v>0.91</v>
      </c>
      <c r="O34" s="34">
        <v>0.91</v>
      </c>
    </row>
    <row r="35" spans="1:15" x14ac:dyDescent="0.2">
      <c r="A35" s="90">
        <v>2013</v>
      </c>
      <c r="B35" s="34">
        <v>0</v>
      </c>
      <c r="C35" s="34">
        <v>0</v>
      </c>
      <c r="D35" s="34">
        <v>2.75</v>
      </c>
      <c r="E35" s="34">
        <v>2.75</v>
      </c>
      <c r="F35" s="34">
        <v>7.48</v>
      </c>
      <c r="G35" s="34">
        <v>7.48</v>
      </c>
      <c r="H35" s="34">
        <v>9.9600000000000009</v>
      </c>
      <c r="I35" s="34">
        <v>9.9600000000000009</v>
      </c>
      <c r="J35" s="34">
        <v>9.9600000000000009</v>
      </c>
      <c r="K35" s="34">
        <v>9.9600000000000009</v>
      </c>
      <c r="L35" s="34">
        <v>13.56</v>
      </c>
      <c r="M35" s="34">
        <v>13.56</v>
      </c>
      <c r="N35" s="34">
        <v>0.91</v>
      </c>
      <c r="O35" s="34">
        <v>0.91</v>
      </c>
    </row>
    <row r="36" spans="1:15" x14ac:dyDescent="0.2">
      <c r="A36" s="29">
        <f t="shared" si="0"/>
        <v>2014</v>
      </c>
      <c r="B36" s="34">
        <v>0</v>
      </c>
      <c r="C36" s="34">
        <v>0</v>
      </c>
      <c r="D36" s="34">
        <v>2.75</v>
      </c>
      <c r="E36" s="34">
        <v>2.75</v>
      </c>
      <c r="F36" s="34">
        <v>7.48</v>
      </c>
      <c r="G36" s="34">
        <v>7.48</v>
      </c>
      <c r="H36" s="34">
        <v>9.9600000000000009</v>
      </c>
      <c r="I36" s="34">
        <v>9.9600000000000009</v>
      </c>
      <c r="J36" s="34">
        <v>9.9600000000000009</v>
      </c>
      <c r="K36" s="34">
        <v>9.9600000000000009</v>
      </c>
      <c r="L36" s="34">
        <v>13.56</v>
      </c>
      <c r="M36" s="34">
        <v>13.56</v>
      </c>
      <c r="N36" s="34">
        <v>0.91</v>
      </c>
      <c r="O36" s="34">
        <v>0.91</v>
      </c>
    </row>
    <row r="37" spans="1:15" x14ac:dyDescent="0.2">
      <c r="A37" s="29">
        <f t="shared" si="0"/>
        <v>2015</v>
      </c>
      <c r="B37" s="34">
        <v>0</v>
      </c>
      <c r="C37" s="34">
        <v>0</v>
      </c>
      <c r="D37" s="34">
        <v>2.75</v>
      </c>
      <c r="E37" s="34">
        <v>2.75</v>
      </c>
      <c r="F37" s="34">
        <v>7.48</v>
      </c>
      <c r="G37" s="34">
        <v>7.48</v>
      </c>
      <c r="H37" s="34">
        <v>9.9600000000000009</v>
      </c>
      <c r="I37" s="34">
        <v>9.9600000000000009</v>
      </c>
      <c r="J37" s="34">
        <v>9.9600000000000009</v>
      </c>
      <c r="K37" s="34">
        <v>9.9600000000000009</v>
      </c>
      <c r="L37" s="34">
        <v>13.56</v>
      </c>
      <c r="M37" s="34">
        <v>13.56</v>
      </c>
      <c r="N37" s="34">
        <v>0.91</v>
      </c>
      <c r="O37" s="34">
        <v>0.91</v>
      </c>
    </row>
    <row r="38" spans="1:15" x14ac:dyDescent="0.2">
      <c r="A38" s="29">
        <f t="shared" si="0"/>
        <v>2016</v>
      </c>
      <c r="B38" s="34">
        <v>0</v>
      </c>
      <c r="C38" s="34">
        <v>0</v>
      </c>
      <c r="D38" s="34">
        <v>2.75</v>
      </c>
      <c r="E38" s="34">
        <v>2.75</v>
      </c>
      <c r="F38" s="34">
        <v>7.48</v>
      </c>
      <c r="G38" s="34">
        <v>7.48</v>
      </c>
      <c r="H38" s="34">
        <v>9.9600000000000009</v>
      </c>
      <c r="I38" s="34">
        <v>9.9600000000000009</v>
      </c>
      <c r="J38" s="34">
        <v>9.9600000000000009</v>
      </c>
      <c r="K38" s="34">
        <v>9.9600000000000009</v>
      </c>
      <c r="L38" s="34">
        <v>13.56</v>
      </c>
      <c r="M38" s="34">
        <v>13.56</v>
      </c>
      <c r="N38" s="34">
        <v>0.91</v>
      </c>
      <c r="O38" s="34">
        <v>0.91</v>
      </c>
    </row>
    <row r="39" spans="1:15" x14ac:dyDescent="0.2">
      <c r="A39" s="29">
        <f t="shared" si="0"/>
        <v>2017</v>
      </c>
      <c r="B39" s="34">
        <v>0</v>
      </c>
      <c r="C39" s="34">
        <v>0</v>
      </c>
      <c r="D39" s="34">
        <v>2.75</v>
      </c>
      <c r="E39" s="34">
        <v>2.75</v>
      </c>
      <c r="F39" s="34">
        <v>7.48</v>
      </c>
      <c r="G39" s="34">
        <v>7.48</v>
      </c>
      <c r="H39" s="34">
        <v>9.9600000000000009</v>
      </c>
      <c r="I39" s="34">
        <v>9.9600000000000009</v>
      </c>
      <c r="J39" s="34">
        <v>9.9600000000000009</v>
      </c>
      <c r="K39" s="34">
        <v>9.9600000000000009</v>
      </c>
      <c r="L39" s="34">
        <v>13.56</v>
      </c>
      <c r="M39" s="34">
        <v>13.56</v>
      </c>
      <c r="N39" s="34">
        <v>0.91</v>
      </c>
      <c r="O39" s="34">
        <v>0.91</v>
      </c>
    </row>
    <row r="40" spans="1:15" x14ac:dyDescent="0.2">
      <c r="A40" s="29">
        <f t="shared" si="0"/>
        <v>2018</v>
      </c>
      <c r="B40" s="34">
        <v>0</v>
      </c>
      <c r="C40" s="34">
        <v>0</v>
      </c>
      <c r="D40" s="34">
        <v>2.75</v>
      </c>
      <c r="E40" s="34">
        <v>2.75</v>
      </c>
      <c r="F40" s="34">
        <v>7.48</v>
      </c>
      <c r="G40" s="34">
        <v>7.48</v>
      </c>
      <c r="H40" s="34">
        <v>9.9600000000000009</v>
      </c>
      <c r="I40" s="34">
        <v>9.9600000000000009</v>
      </c>
      <c r="J40" s="34">
        <v>9.9600000000000009</v>
      </c>
      <c r="K40" s="34">
        <v>9.9600000000000009</v>
      </c>
      <c r="L40" s="34">
        <v>13.56</v>
      </c>
      <c r="M40" s="34">
        <v>13.56</v>
      </c>
      <c r="N40" s="34">
        <v>0.91</v>
      </c>
      <c r="O40" s="34">
        <v>0.91</v>
      </c>
    </row>
    <row r="41" spans="1:15" x14ac:dyDescent="0.2">
      <c r="A41" s="29">
        <f t="shared" si="0"/>
        <v>2019</v>
      </c>
      <c r="B41" s="34">
        <v>0</v>
      </c>
      <c r="C41" s="34">
        <v>0</v>
      </c>
      <c r="D41" s="34">
        <v>2.75</v>
      </c>
      <c r="E41" s="34">
        <v>2.75</v>
      </c>
      <c r="F41" s="34">
        <v>7.48</v>
      </c>
      <c r="G41" s="34">
        <v>7.48</v>
      </c>
      <c r="H41" s="34">
        <v>9.9600000000000009</v>
      </c>
      <c r="I41" s="34">
        <v>9.9600000000000009</v>
      </c>
      <c r="J41" s="34">
        <v>9.9600000000000009</v>
      </c>
      <c r="K41" s="34">
        <v>9.9600000000000009</v>
      </c>
      <c r="L41" s="34">
        <v>13.56</v>
      </c>
      <c r="M41" s="34">
        <v>13.56</v>
      </c>
      <c r="N41" s="34">
        <v>0.91</v>
      </c>
      <c r="O41" s="34">
        <v>0.91</v>
      </c>
    </row>
    <row r="42" spans="1:15" x14ac:dyDescent="0.2">
      <c r="A42" s="29">
        <f t="shared" si="0"/>
        <v>2020</v>
      </c>
      <c r="B42" s="34">
        <v>0</v>
      </c>
      <c r="C42" s="34">
        <v>0</v>
      </c>
      <c r="D42" s="34">
        <v>2.75</v>
      </c>
      <c r="E42" s="34">
        <v>2.75</v>
      </c>
      <c r="F42" s="34">
        <v>7.48</v>
      </c>
      <c r="G42" s="34">
        <v>7.48</v>
      </c>
      <c r="H42" s="34">
        <v>9.9600000000000009</v>
      </c>
      <c r="I42" s="34">
        <v>9.9600000000000009</v>
      </c>
      <c r="J42" s="34">
        <v>9.9600000000000009</v>
      </c>
      <c r="K42" s="34">
        <v>9.9600000000000009</v>
      </c>
      <c r="L42" s="34">
        <v>13.56</v>
      </c>
      <c r="M42" s="34">
        <v>13.56</v>
      </c>
      <c r="N42" s="34">
        <v>0.91</v>
      </c>
      <c r="O42" s="34">
        <v>0.91</v>
      </c>
    </row>
    <row r="43" spans="1:15" x14ac:dyDescent="0.2">
      <c r="A43" s="29">
        <f t="shared" si="0"/>
        <v>2021</v>
      </c>
      <c r="B43" s="34">
        <v>0</v>
      </c>
      <c r="C43" s="34">
        <v>0</v>
      </c>
      <c r="D43" s="34">
        <v>2.75</v>
      </c>
      <c r="E43" s="34">
        <v>2.75</v>
      </c>
      <c r="F43" s="34">
        <v>7.48</v>
      </c>
      <c r="G43" s="34">
        <v>7.48</v>
      </c>
      <c r="H43" s="34">
        <v>9.9600000000000009</v>
      </c>
      <c r="I43" s="34">
        <v>9.9600000000000009</v>
      </c>
      <c r="J43" s="34">
        <v>9.9600000000000009</v>
      </c>
      <c r="K43" s="34">
        <v>9.9600000000000009</v>
      </c>
      <c r="L43" s="34">
        <v>13.56</v>
      </c>
      <c r="M43" s="34">
        <v>13.56</v>
      </c>
      <c r="N43" s="34">
        <v>0.91</v>
      </c>
      <c r="O43" s="34">
        <v>0.91</v>
      </c>
    </row>
    <row r="44" spans="1:15" x14ac:dyDescent="0.2">
      <c r="A44" s="29">
        <f t="shared" si="0"/>
        <v>2022</v>
      </c>
      <c r="B44" s="34">
        <v>0</v>
      </c>
      <c r="C44" s="34">
        <v>0</v>
      </c>
      <c r="D44" s="34">
        <v>2.75</v>
      </c>
      <c r="E44" s="34">
        <v>2.75</v>
      </c>
      <c r="F44" s="34">
        <v>7.48</v>
      </c>
      <c r="G44" s="34">
        <v>7.48</v>
      </c>
      <c r="H44" s="34">
        <v>9.9600000000000009</v>
      </c>
      <c r="I44" s="34">
        <v>9.9600000000000009</v>
      </c>
      <c r="J44" s="34">
        <v>9.9600000000000009</v>
      </c>
      <c r="K44" s="34">
        <v>9.9600000000000009</v>
      </c>
      <c r="L44" s="34">
        <v>13.56</v>
      </c>
      <c r="M44" s="34">
        <v>13.56</v>
      </c>
      <c r="N44" s="34">
        <v>0.91</v>
      </c>
      <c r="O44" s="34">
        <v>0.91</v>
      </c>
    </row>
    <row r="45" spans="1:15" x14ac:dyDescent="0.2">
      <c r="A45" s="29">
        <f t="shared" si="0"/>
        <v>2023</v>
      </c>
      <c r="B45" s="34">
        <v>0</v>
      </c>
      <c r="C45" s="34">
        <v>0</v>
      </c>
      <c r="D45" s="34">
        <v>2.75</v>
      </c>
      <c r="E45" s="34">
        <v>2.75</v>
      </c>
      <c r="F45" s="34">
        <v>7.48</v>
      </c>
      <c r="G45" s="34">
        <v>7.48</v>
      </c>
      <c r="H45" s="34">
        <v>9.9600000000000009</v>
      </c>
      <c r="I45" s="34">
        <v>9.9600000000000009</v>
      </c>
      <c r="J45" s="34">
        <v>9.9600000000000009</v>
      </c>
      <c r="K45" s="34">
        <v>9.9600000000000009</v>
      </c>
      <c r="L45" s="34">
        <v>13.56</v>
      </c>
      <c r="M45" s="34">
        <v>13.56</v>
      </c>
      <c r="N45" s="34">
        <v>0.91</v>
      </c>
      <c r="O45" s="34">
        <v>0.91</v>
      </c>
    </row>
    <row r="46" spans="1:15" x14ac:dyDescent="0.2">
      <c r="A46" s="29">
        <f t="shared" si="0"/>
        <v>2024</v>
      </c>
      <c r="B46" s="34">
        <v>0</v>
      </c>
      <c r="C46" s="34">
        <v>0</v>
      </c>
      <c r="D46" s="34">
        <v>2.75</v>
      </c>
      <c r="E46" s="34">
        <v>2.75</v>
      </c>
      <c r="F46" s="34">
        <v>7.48</v>
      </c>
      <c r="G46" s="34">
        <v>7.48</v>
      </c>
      <c r="H46" s="34">
        <v>9.9600000000000009</v>
      </c>
      <c r="I46" s="34">
        <v>9.9600000000000009</v>
      </c>
      <c r="J46" s="34">
        <v>9.9600000000000009</v>
      </c>
      <c r="K46" s="34">
        <v>9.9600000000000009</v>
      </c>
      <c r="L46" s="34">
        <v>13.56</v>
      </c>
      <c r="M46" s="34">
        <v>13.56</v>
      </c>
      <c r="N46" s="34">
        <v>0.91</v>
      </c>
      <c r="O46" s="34">
        <v>0.91</v>
      </c>
    </row>
    <row r="47" spans="1:15" x14ac:dyDescent="0.2">
      <c r="A47" s="29">
        <f t="shared" si="0"/>
        <v>2025</v>
      </c>
      <c r="B47" s="34">
        <v>0</v>
      </c>
      <c r="C47" s="34">
        <v>0</v>
      </c>
      <c r="D47" s="34">
        <v>2.75</v>
      </c>
      <c r="E47" s="34">
        <v>2.75</v>
      </c>
      <c r="F47" s="34">
        <v>7.48</v>
      </c>
      <c r="G47" s="34">
        <v>7.48</v>
      </c>
      <c r="H47" s="34">
        <v>9.9600000000000009</v>
      </c>
      <c r="I47" s="34">
        <v>9.9600000000000009</v>
      </c>
      <c r="J47" s="34">
        <v>9.9600000000000009</v>
      </c>
      <c r="K47" s="34">
        <v>9.9600000000000009</v>
      </c>
      <c r="L47" s="34">
        <v>13.56</v>
      </c>
      <c r="M47" s="34">
        <v>13.56</v>
      </c>
      <c r="N47" s="34">
        <v>0.91</v>
      </c>
      <c r="O47" s="34">
        <v>0.91</v>
      </c>
    </row>
  </sheetData>
  <mergeCells count="7">
    <mergeCell ref="N3:O3"/>
    <mergeCell ref="B3:C3"/>
    <mergeCell ref="D3:E3"/>
    <mergeCell ref="F3:G3"/>
    <mergeCell ref="H3:I3"/>
    <mergeCell ref="J3:K3"/>
    <mergeCell ref="L3:M3"/>
  </mergeCells>
  <pageMargins left="0.75" right="0.75" top="1" bottom="1" header="0" footer="0"/>
  <pageSetup paperSize="9" orientation="portrait" horizontalDpi="1200" verticalDpi="120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2"/>
  <dimension ref="A1:D38"/>
  <sheetViews>
    <sheetView workbookViewId="0">
      <pane xSplit="1" ySplit="5" topLeftCell="B21" activePane="bottomRight" state="frozen"/>
      <selection pane="topRight" activeCell="B1" sqref="B1"/>
      <selection pane="bottomLeft" activeCell="A4" sqref="A4"/>
      <selection pane="bottomRight" activeCell="A30" sqref="A30"/>
    </sheetView>
  </sheetViews>
  <sheetFormatPr baseColWidth="10" defaultColWidth="11.42578125" defaultRowHeight="12.75" x14ac:dyDescent="0.2"/>
  <cols>
    <col min="1" max="1" width="14.5703125" style="28" customWidth="1"/>
    <col min="2" max="2" width="12.7109375" style="28" customWidth="1"/>
    <col min="3" max="3" width="18.28515625" style="28" bestFit="1" customWidth="1"/>
    <col min="4" max="4" width="17.42578125" style="28" bestFit="1" customWidth="1"/>
    <col min="5" max="16384" width="11.42578125" style="28"/>
  </cols>
  <sheetData>
    <row r="1" spans="1:4" ht="28.5" x14ac:dyDescent="0.25">
      <c r="A1" s="88" t="s">
        <v>131</v>
      </c>
      <c r="B1" s="86"/>
      <c r="C1"/>
    </row>
    <row r="2" spans="1:4" ht="14.45" customHeight="1" thickBot="1" x14ac:dyDescent="0.3">
      <c r="A2" s="104"/>
      <c r="B2" s="87"/>
      <c r="C2"/>
    </row>
    <row r="3" spans="1:4" ht="24.6" customHeight="1" x14ac:dyDescent="0.2">
      <c r="A3" s="104"/>
      <c r="B3" s="949" t="s">
        <v>247</v>
      </c>
      <c r="C3" s="951" t="s">
        <v>248</v>
      </c>
      <c r="D3" s="952"/>
    </row>
    <row r="4" spans="1:4" ht="24.6" customHeight="1" x14ac:dyDescent="0.2">
      <c r="A4" s="27"/>
      <c r="B4" s="950"/>
      <c r="C4" s="953"/>
      <c r="D4" s="954"/>
    </row>
    <row r="5" spans="1:4" s="52" customFormat="1" ht="24.6" customHeight="1" thickBot="1" x14ac:dyDescent="0.25">
      <c r="A5" s="84"/>
      <c r="B5" s="955" t="s">
        <v>250</v>
      </c>
      <c r="C5" s="931"/>
      <c r="D5" s="123" t="s">
        <v>249</v>
      </c>
    </row>
    <row r="6" spans="1:4" x14ac:dyDescent="0.2">
      <c r="A6" s="29">
        <v>1998</v>
      </c>
      <c r="B6" s="43">
        <v>4.8639999999999999</v>
      </c>
      <c r="C6" s="28">
        <f>B6*1.05113</f>
        <v>5.1126963199999995</v>
      </c>
      <c r="D6" s="54"/>
    </row>
    <row r="7" spans="1:4" x14ac:dyDescent="0.2">
      <c r="A7" s="29">
        <v>1999</v>
      </c>
      <c r="B7" s="43">
        <v>4.8639999999999999</v>
      </c>
      <c r="C7" s="28">
        <f t="shared" ref="C7:C21" si="0">B7*1.05113</f>
        <v>5.1126963199999995</v>
      </c>
      <c r="D7" s="54"/>
    </row>
    <row r="8" spans="1:4" x14ac:dyDescent="0.2">
      <c r="A8" s="29">
        <v>2000</v>
      </c>
      <c r="B8" s="43">
        <v>4.8639999999999999</v>
      </c>
      <c r="C8" s="28">
        <f t="shared" si="0"/>
        <v>5.1126963199999995</v>
      </c>
      <c r="D8" s="54"/>
    </row>
    <row r="9" spans="1:4" x14ac:dyDescent="0.2">
      <c r="A9" s="29">
        <v>2001</v>
      </c>
      <c r="B9" s="43">
        <v>4.8639999999999999</v>
      </c>
      <c r="C9" s="28">
        <f t="shared" si="0"/>
        <v>5.1126963199999995</v>
      </c>
      <c r="D9" s="54"/>
    </row>
    <row r="10" spans="1:4" x14ac:dyDescent="0.2">
      <c r="A10" s="29">
        <v>2002</v>
      </c>
      <c r="B10" s="43">
        <v>4.8639999999999999</v>
      </c>
      <c r="C10" s="28">
        <f t="shared" si="0"/>
        <v>5.1126963199999995</v>
      </c>
      <c r="D10" s="54"/>
    </row>
    <row r="11" spans="1:4" x14ac:dyDescent="0.2">
      <c r="A11" s="29">
        <f>+A10+1</f>
        <v>2003</v>
      </c>
      <c r="B11" s="43">
        <v>4.8639999999999999</v>
      </c>
      <c r="C11" s="28">
        <f t="shared" si="0"/>
        <v>5.1126963199999995</v>
      </c>
      <c r="D11" s="54"/>
    </row>
    <row r="12" spans="1:4" x14ac:dyDescent="0.2">
      <c r="A12" s="29">
        <f t="shared" ref="A12:A29" si="1">+A11+1</f>
        <v>2004</v>
      </c>
      <c r="B12" s="43">
        <v>4.8639999999999999</v>
      </c>
      <c r="C12" s="28">
        <f t="shared" si="0"/>
        <v>5.1126963199999995</v>
      </c>
      <c r="D12" s="54"/>
    </row>
    <row r="13" spans="1:4" x14ac:dyDescent="0.2">
      <c r="A13" s="29">
        <f t="shared" si="1"/>
        <v>2005</v>
      </c>
      <c r="B13" s="43">
        <v>4.8639999999999999</v>
      </c>
      <c r="C13" s="28">
        <f t="shared" si="0"/>
        <v>5.1126963199999995</v>
      </c>
      <c r="D13" s="54"/>
    </row>
    <row r="14" spans="1:4" x14ac:dyDescent="0.2">
      <c r="A14" s="29">
        <f t="shared" si="1"/>
        <v>2006</v>
      </c>
      <c r="B14" s="43">
        <v>4.8639999999999999</v>
      </c>
      <c r="C14" s="28">
        <f t="shared" si="0"/>
        <v>5.1126963199999995</v>
      </c>
      <c r="D14" s="54"/>
    </row>
    <row r="15" spans="1:4" x14ac:dyDescent="0.2">
      <c r="A15" s="29">
        <f t="shared" si="1"/>
        <v>2007</v>
      </c>
      <c r="B15" s="43">
        <v>4.8639999999999999</v>
      </c>
      <c r="C15" s="28">
        <f t="shared" si="0"/>
        <v>5.1126963199999995</v>
      </c>
      <c r="D15" s="54"/>
    </row>
    <row r="16" spans="1:4" x14ac:dyDescent="0.2">
      <c r="A16" s="29">
        <f t="shared" si="1"/>
        <v>2008</v>
      </c>
      <c r="B16" s="43">
        <v>4.8639999999999999</v>
      </c>
      <c r="C16" s="28">
        <f t="shared" si="0"/>
        <v>5.1126963199999995</v>
      </c>
      <c r="D16" s="54"/>
    </row>
    <row r="17" spans="1:4" x14ac:dyDescent="0.2">
      <c r="A17" s="29">
        <f t="shared" si="1"/>
        <v>2009</v>
      </c>
      <c r="B17" s="43">
        <v>4.8639999999999999</v>
      </c>
      <c r="C17" s="28">
        <f t="shared" si="0"/>
        <v>5.1126963199999995</v>
      </c>
      <c r="D17" s="54"/>
    </row>
    <row r="18" spans="1:4" x14ac:dyDescent="0.2">
      <c r="A18" s="29">
        <f t="shared" si="1"/>
        <v>2010</v>
      </c>
      <c r="B18" s="43">
        <v>4.8639999999999999</v>
      </c>
      <c r="C18" s="28">
        <f t="shared" si="0"/>
        <v>5.1126963199999995</v>
      </c>
      <c r="D18" s="54"/>
    </row>
    <row r="19" spans="1:4" x14ac:dyDescent="0.2">
      <c r="A19" s="29">
        <f t="shared" si="1"/>
        <v>2011</v>
      </c>
      <c r="B19" s="43">
        <v>4.8639999999999999</v>
      </c>
      <c r="C19" s="28">
        <f t="shared" si="0"/>
        <v>5.1126963199999995</v>
      </c>
      <c r="D19" s="54"/>
    </row>
    <row r="20" spans="1:4" x14ac:dyDescent="0.2">
      <c r="A20" s="29">
        <f t="shared" si="1"/>
        <v>2012</v>
      </c>
      <c r="B20" s="43">
        <v>4.8639999999999999</v>
      </c>
      <c r="C20" s="28">
        <f t="shared" si="0"/>
        <v>5.1126963199999995</v>
      </c>
      <c r="D20" s="54"/>
    </row>
    <row r="21" spans="1:4" x14ac:dyDescent="0.2">
      <c r="A21" s="29">
        <f t="shared" si="1"/>
        <v>2013</v>
      </c>
      <c r="B21" s="43">
        <v>4.8639999999999999</v>
      </c>
      <c r="C21" s="28">
        <f t="shared" si="0"/>
        <v>5.1126963199999995</v>
      </c>
      <c r="D21" s="54"/>
    </row>
    <row r="22" spans="1:4" x14ac:dyDescent="0.2">
      <c r="A22" s="29">
        <f t="shared" si="1"/>
        <v>2014</v>
      </c>
      <c r="B22" s="43">
        <v>4.8639999999999999</v>
      </c>
      <c r="C22" s="28">
        <f>B22*1.05113</f>
        <v>5.1126963199999995</v>
      </c>
      <c r="D22" s="54"/>
    </row>
    <row r="23" spans="1:4" x14ac:dyDescent="0.2">
      <c r="A23" s="29">
        <f t="shared" si="1"/>
        <v>2015</v>
      </c>
      <c r="B23" s="43">
        <v>4.8639999999999999</v>
      </c>
      <c r="D23" s="54">
        <v>5.1126963200000004</v>
      </c>
    </row>
    <row r="24" spans="1:4" x14ac:dyDescent="0.2">
      <c r="A24" s="29">
        <f t="shared" si="1"/>
        <v>2016</v>
      </c>
      <c r="B24" s="43">
        <v>4.8639999999999999</v>
      </c>
      <c r="D24" s="54">
        <v>5.1126963200000004</v>
      </c>
    </row>
    <row r="25" spans="1:4" x14ac:dyDescent="0.2">
      <c r="A25" s="29">
        <f t="shared" si="1"/>
        <v>2017</v>
      </c>
      <c r="B25" s="43">
        <v>4.8639999999999999</v>
      </c>
      <c r="D25" s="54">
        <v>5.1126963200000004</v>
      </c>
    </row>
    <row r="26" spans="1:4" x14ac:dyDescent="0.2">
      <c r="A26" s="29">
        <f t="shared" si="1"/>
        <v>2018</v>
      </c>
      <c r="B26" s="43">
        <v>4.8639999999999999</v>
      </c>
      <c r="D26" s="54">
        <v>5.1126963200000004</v>
      </c>
    </row>
    <row r="27" spans="1:4" x14ac:dyDescent="0.2">
      <c r="A27" s="29">
        <f t="shared" si="1"/>
        <v>2019</v>
      </c>
      <c r="B27" s="43">
        <v>4.8639999999999999</v>
      </c>
      <c r="D27" s="54">
        <v>5.1126963200000004</v>
      </c>
    </row>
    <row r="28" spans="1:4" x14ac:dyDescent="0.2">
      <c r="A28" s="29">
        <f t="shared" si="1"/>
        <v>2020</v>
      </c>
      <c r="B28" s="43">
        <v>4.8639999999999999</v>
      </c>
      <c r="D28" s="54">
        <v>5.1126963200000004</v>
      </c>
    </row>
    <row r="29" spans="1:4" x14ac:dyDescent="0.2">
      <c r="A29" s="29">
        <f t="shared" si="1"/>
        <v>2021</v>
      </c>
      <c r="B29" s="43">
        <v>4.8639999999999999</v>
      </c>
      <c r="D29" s="54">
        <v>5.1126963200000004</v>
      </c>
    </row>
    <row r="30" spans="1:4" x14ac:dyDescent="0.2">
      <c r="A30" s="90" t="s">
        <v>1075</v>
      </c>
      <c r="D30" s="591">
        <v>0.5</v>
      </c>
    </row>
    <row r="31" spans="1:4" x14ac:dyDescent="0.2">
      <c r="A31" s="90">
        <v>2022</v>
      </c>
      <c r="D31" s="591">
        <v>0.5</v>
      </c>
    </row>
    <row r="32" spans="1:4" x14ac:dyDescent="0.2">
      <c r="A32" s="90">
        <v>2023</v>
      </c>
      <c r="D32" s="591">
        <v>0.5</v>
      </c>
    </row>
    <row r="33" spans="1:4" x14ac:dyDescent="0.2">
      <c r="A33" s="90">
        <v>2024</v>
      </c>
      <c r="D33" s="591">
        <v>2.5</v>
      </c>
    </row>
    <row r="34" spans="1:4" x14ac:dyDescent="0.2">
      <c r="A34" s="90" t="s">
        <v>2102</v>
      </c>
      <c r="D34" s="591">
        <v>3.8</v>
      </c>
    </row>
    <row r="35" spans="1:4" x14ac:dyDescent="0.2">
      <c r="A35" s="90" t="s">
        <v>2103</v>
      </c>
      <c r="D35" s="591">
        <v>5.1126963200000004</v>
      </c>
    </row>
    <row r="36" spans="1:4" x14ac:dyDescent="0.2">
      <c r="A36" s="90">
        <v>2025</v>
      </c>
      <c r="D36" s="591">
        <v>5.1126963200000004</v>
      </c>
    </row>
    <row r="38" spans="1:4" x14ac:dyDescent="0.2">
      <c r="A38" s="55" t="s">
        <v>132</v>
      </c>
    </row>
  </sheetData>
  <mergeCells count="3">
    <mergeCell ref="B3:B4"/>
    <mergeCell ref="C3:D4"/>
    <mergeCell ref="B5:C5"/>
  </mergeCells>
  <pageMargins left="0.75" right="0.75" top="1" bottom="1" header="0" footer="0"/>
  <pageSetup paperSize="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3"/>
  <dimension ref="A1:G46"/>
  <sheetViews>
    <sheetView workbookViewId="0">
      <pane xSplit="1" ySplit="4" topLeftCell="B29" activePane="bottomRight" state="frozen"/>
      <selection activeCell="A27" sqref="A27:A28"/>
      <selection pane="topRight" activeCell="A27" sqref="A27:A28"/>
      <selection pane="bottomLeft" activeCell="A27" sqref="A27:A28"/>
      <selection pane="bottomRight" activeCell="A47" sqref="A47"/>
    </sheetView>
  </sheetViews>
  <sheetFormatPr baseColWidth="10" defaultColWidth="11.42578125" defaultRowHeight="12.75" x14ac:dyDescent="0.2"/>
  <cols>
    <col min="1" max="1" width="17.5703125" style="28" customWidth="1"/>
    <col min="2" max="7" width="12.7109375" style="28" customWidth="1"/>
    <col min="8" max="16384" width="11.42578125" style="28"/>
  </cols>
  <sheetData>
    <row r="1" spans="1:7" ht="28.5" x14ac:dyDescent="0.2">
      <c r="A1" s="88" t="s">
        <v>251</v>
      </c>
      <c r="B1" s="86"/>
      <c r="C1" s="86"/>
      <c r="D1" s="88"/>
    </row>
    <row r="2" spans="1:7" ht="13.15" customHeight="1" thickBot="1" x14ac:dyDescent="0.25">
      <c r="A2" s="27"/>
    </row>
    <row r="3" spans="1:7" s="51" customFormat="1" ht="15" customHeight="1" x14ac:dyDescent="0.2">
      <c r="B3" s="956" t="s">
        <v>116</v>
      </c>
      <c r="C3" s="958" t="s">
        <v>117</v>
      </c>
      <c r="D3" s="960" t="s">
        <v>133</v>
      </c>
      <c r="E3" s="960"/>
      <c r="F3" s="946" t="s">
        <v>134</v>
      </c>
      <c r="G3" s="944"/>
    </row>
    <row r="4" spans="1:7" s="52" customFormat="1" ht="21.6" customHeight="1" thickBot="1" x14ac:dyDescent="0.25">
      <c r="A4" s="84"/>
      <c r="B4" s="957"/>
      <c r="C4" s="959"/>
      <c r="D4" s="116" t="s">
        <v>116</v>
      </c>
      <c r="E4" s="128" t="s">
        <v>117</v>
      </c>
      <c r="F4" s="116" t="s">
        <v>116</v>
      </c>
      <c r="G4" s="129" t="s">
        <v>117</v>
      </c>
    </row>
    <row r="5" spans="1:7" s="52" customFormat="1" x14ac:dyDescent="0.2">
      <c r="A5" s="84"/>
      <c r="B5" s="127" t="s">
        <v>127</v>
      </c>
      <c r="C5" s="127" t="s">
        <v>127</v>
      </c>
      <c r="D5" s="127" t="s">
        <v>127</v>
      </c>
      <c r="E5" s="127" t="s">
        <v>127</v>
      </c>
      <c r="F5" s="127" t="s">
        <v>127</v>
      </c>
      <c r="G5" s="127" t="s">
        <v>127</v>
      </c>
    </row>
    <row r="6" spans="1:7" x14ac:dyDescent="0.2">
      <c r="A6" s="29">
        <v>1989</v>
      </c>
      <c r="B6" s="34"/>
      <c r="C6" s="34"/>
      <c r="D6" s="34"/>
      <c r="E6" s="34"/>
      <c r="F6" s="34"/>
      <c r="G6" s="34"/>
    </row>
    <row r="7" spans="1:7" x14ac:dyDescent="0.2">
      <c r="A7" s="29">
        <v>1990</v>
      </c>
      <c r="B7" s="34"/>
      <c r="C7" s="34"/>
      <c r="D7" s="34"/>
      <c r="E7" s="34"/>
      <c r="F7" s="34"/>
      <c r="G7" s="34"/>
    </row>
    <row r="8" spans="1:7" x14ac:dyDescent="0.2">
      <c r="A8" s="29">
        <v>1991</v>
      </c>
      <c r="B8" s="34"/>
      <c r="C8" s="34"/>
      <c r="D8" s="34"/>
      <c r="E8" s="34"/>
      <c r="F8" s="34"/>
      <c r="G8" s="34"/>
    </row>
    <row r="9" spans="1:7" x14ac:dyDescent="0.2">
      <c r="A9" s="29">
        <v>1992</v>
      </c>
      <c r="B9" s="34"/>
      <c r="C9" s="34"/>
      <c r="D9" s="34"/>
      <c r="E9" s="34"/>
      <c r="F9" s="34"/>
      <c r="G9" s="34"/>
    </row>
    <row r="10" spans="1:7" x14ac:dyDescent="0.2">
      <c r="A10" s="29">
        <v>1993</v>
      </c>
      <c r="B10" s="34">
        <v>63</v>
      </c>
      <c r="C10" s="34">
        <v>49.29</v>
      </c>
      <c r="D10" s="35"/>
      <c r="E10" s="35"/>
      <c r="F10" s="34"/>
      <c r="G10" s="34"/>
    </row>
    <row r="11" spans="1:7" x14ac:dyDescent="0.2">
      <c r="A11" s="29">
        <v>1994</v>
      </c>
      <c r="B11" s="34">
        <v>69.34</v>
      </c>
      <c r="C11" s="34">
        <v>54.25</v>
      </c>
      <c r="D11" s="34"/>
      <c r="E11" s="34"/>
      <c r="F11" s="34"/>
      <c r="G11" s="34"/>
    </row>
    <row r="12" spans="1:7" x14ac:dyDescent="0.2">
      <c r="A12" s="29">
        <v>1995</v>
      </c>
      <c r="B12" s="34">
        <v>71.8</v>
      </c>
      <c r="C12" s="34">
        <v>56.2</v>
      </c>
      <c r="D12" s="34"/>
      <c r="E12" s="34"/>
      <c r="F12" s="34"/>
      <c r="G12" s="34"/>
    </row>
    <row r="13" spans="1:7" x14ac:dyDescent="0.2">
      <c r="A13" s="96">
        <v>1996</v>
      </c>
      <c r="B13" s="34">
        <v>74.31</v>
      </c>
      <c r="C13" s="34">
        <v>58.17</v>
      </c>
      <c r="D13" s="34"/>
      <c r="E13" s="34"/>
      <c r="F13" s="34"/>
      <c r="G13" s="34"/>
    </row>
    <row r="14" spans="1:7" x14ac:dyDescent="0.2">
      <c r="A14" s="29">
        <v>1997</v>
      </c>
      <c r="B14" s="34"/>
      <c r="C14" s="34"/>
      <c r="D14" s="34">
        <v>57.19</v>
      </c>
      <c r="E14" s="34">
        <v>44.77</v>
      </c>
      <c r="F14" s="34">
        <v>76.25</v>
      </c>
      <c r="G14" s="34">
        <v>59.69</v>
      </c>
    </row>
    <row r="15" spans="1:7" x14ac:dyDescent="0.2">
      <c r="A15" s="29">
        <v>1998</v>
      </c>
      <c r="B15" s="34"/>
      <c r="C15" s="34"/>
      <c r="D15" s="34">
        <v>57.19</v>
      </c>
      <c r="E15" s="34">
        <v>44.77</v>
      </c>
      <c r="F15" s="34">
        <v>76.25</v>
      </c>
      <c r="G15" s="34">
        <v>59.69</v>
      </c>
    </row>
    <row r="16" spans="1:7" x14ac:dyDescent="0.2">
      <c r="A16" s="29">
        <v>1999</v>
      </c>
      <c r="B16" s="34"/>
      <c r="C16" s="34"/>
      <c r="D16" s="34">
        <v>57.19</v>
      </c>
      <c r="E16" s="34">
        <v>44.77</v>
      </c>
      <c r="F16" s="34">
        <v>76.25</v>
      </c>
      <c r="G16" s="34">
        <v>59.69</v>
      </c>
    </row>
    <row r="17" spans="1:7" x14ac:dyDescent="0.2">
      <c r="A17" s="29">
        <v>2000</v>
      </c>
      <c r="B17" s="34"/>
      <c r="C17" s="34"/>
      <c r="D17" s="34">
        <v>57.19</v>
      </c>
      <c r="E17" s="34">
        <v>44.77</v>
      </c>
      <c r="F17" s="34">
        <v>76.25</v>
      </c>
      <c r="G17" s="34">
        <v>59.69</v>
      </c>
    </row>
    <row r="18" spans="1:7" x14ac:dyDescent="0.2">
      <c r="A18" s="29">
        <v>2001</v>
      </c>
      <c r="B18" s="34"/>
      <c r="C18" s="34"/>
      <c r="D18" s="34">
        <v>57.19</v>
      </c>
      <c r="E18" s="34">
        <v>44.77</v>
      </c>
      <c r="F18" s="34">
        <v>76.25</v>
      </c>
      <c r="G18" s="34">
        <v>59.69</v>
      </c>
    </row>
    <row r="19" spans="1:7" s="52" customFormat="1" ht="11.25" x14ac:dyDescent="0.2">
      <c r="A19" s="98"/>
      <c r="B19" s="124" t="s">
        <v>129</v>
      </c>
      <c r="C19" s="124" t="s">
        <v>129</v>
      </c>
      <c r="D19" s="124" t="s">
        <v>129</v>
      </c>
      <c r="E19" s="124" t="s">
        <v>129</v>
      </c>
      <c r="F19" s="124" t="s">
        <v>129</v>
      </c>
      <c r="G19" s="124" t="s">
        <v>129</v>
      </c>
    </row>
    <row r="20" spans="1:7" x14ac:dyDescent="0.2">
      <c r="A20" s="29">
        <v>2002</v>
      </c>
      <c r="B20" s="34"/>
      <c r="C20" s="34"/>
      <c r="D20" s="34">
        <v>29.7</v>
      </c>
      <c r="E20" s="34">
        <v>23.25</v>
      </c>
      <c r="F20" s="34">
        <v>49.49</v>
      </c>
      <c r="G20" s="34">
        <v>38.74</v>
      </c>
    </row>
    <row r="21" spans="1:7" x14ac:dyDescent="0.2">
      <c r="A21" s="29">
        <v>2003</v>
      </c>
      <c r="B21" s="34"/>
      <c r="C21" s="34"/>
      <c r="D21" s="34">
        <v>29.7</v>
      </c>
      <c r="E21" s="34">
        <v>23.25</v>
      </c>
      <c r="F21" s="34">
        <v>49.49</v>
      </c>
      <c r="G21" s="34">
        <v>38.74</v>
      </c>
    </row>
    <row r="22" spans="1:7" x14ac:dyDescent="0.2">
      <c r="A22" s="29">
        <v>2004</v>
      </c>
      <c r="B22" s="34"/>
      <c r="C22" s="34"/>
      <c r="D22" s="34">
        <v>29.7</v>
      </c>
      <c r="E22" s="34">
        <v>23.25</v>
      </c>
      <c r="F22" s="34">
        <v>49.49</v>
      </c>
      <c r="G22" s="34">
        <v>38.74</v>
      </c>
    </row>
    <row r="23" spans="1:7" x14ac:dyDescent="0.2">
      <c r="A23" s="90" t="s">
        <v>221</v>
      </c>
      <c r="B23" s="34"/>
      <c r="C23" s="34"/>
      <c r="D23" s="34">
        <v>30.29</v>
      </c>
      <c r="E23" s="34">
        <v>23.72</v>
      </c>
      <c r="F23" s="34">
        <v>50.48</v>
      </c>
      <c r="G23" s="34">
        <v>39.520000000000003</v>
      </c>
    </row>
    <row r="24" spans="1:7" x14ac:dyDescent="0.2">
      <c r="A24" s="90" t="s">
        <v>222</v>
      </c>
      <c r="B24" s="34"/>
      <c r="C24" s="34"/>
      <c r="D24" s="34">
        <v>33.32</v>
      </c>
      <c r="E24" s="34">
        <v>26.09</v>
      </c>
      <c r="F24" s="34">
        <v>55.53</v>
      </c>
      <c r="G24" s="34">
        <v>43.47</v>
      </c>
    </row>
    <row r="25" spans="1:7" x14ac:dyDescent="0.2">
      <c r="A25" s="29">
        <v>2006</v>
      </c>
      <c r="D25" s="34">
        <v>33.32</v>
      </c>
      <c r="E25" s="34">
        <v>26.09</v>
      </c>
      <c r="F25" s="34">
        <v>55.53</v>
      </c>
      <c r="G25" s="34">
        <v>43.47</v>
      </c>
    </row>
    <row r="26" spans="1:7" x14ac:dyDescent="0.2">
      <c r="A26" s="29">
        <f t="shared" ref="A26:A31" si="0">+A25+1</f>
        <v>2007</v>
      </c>
      <c r="D26" s="34">
        <v>33.32</v>
      </c>
      <c r="E26" s="34">
        <v>26.09</v>
      </c>
      <c r="F26" s="34">
        <v>55.53</v>
      </c>
      <c r="G26" s="34">
        <v>43.47</v>
      </c>
    </row>
    <row r="27" spans="1:7" x14ac:dyDescent="0.2">
      <c r="A27" s="29">
        <f t="shared" si="0"/>
        <v>2008</v>
      </c>
      <c r="D27" s="34">
        <v>33.32</v>
      </c>
      <c r="E27" s="34">
        <v>26.09</v>
      </c>
      <c r="F27" s="34">
        <v>55.53</v>
      </c>
      <c r="G27" s="34">
        <v>43.47</v>
      </c>
    </row>
    <row r="28" spans="1:7" x14ac:dyDescent="0.2">
      <c r="A28" s="29">
        <f t="shared" si="0"/>
        <v>2009</v>
      </c>
      <c r="D28" s="34">
        <v>33.32</v>
      </c>
      <c r="E28" s="34">
        <v>26.09</v>
      </c>
      <c r="F28" s="34">
        <v>55.53</v>
      </c>
      <c r="G28" s="34">
        <v>43.47</v>
      </c>
    </row>
    <row r="29" spans="1:7" x14ac:dyDescent="0.2">
      <c r="A29" s="29">
        <f t="shared" si="0"/>
        <v>2010</v>
      </c>
      <c r="D29" s="34">
        <v>33.32</v>
      </c>
      <c r="E29" s="34">
        <v>26.09</v>
      </c>
      <c r="F29" s="34">
        <v>55.53</v>
      </c>
      <c r="G29" s="34">
        <v>43.47</v>
      </c>
    </row>
    <row r="30" spans="1:7" x14ac:dyDescent="0.2">
      <c r="A30" s="29">
        <f t="shared" si="0"/>
        <v>2011</v>
      </c>
      <c r="D30" s="34">
        <v>33.32</v>
      </c>
      <c r="E30" s="34">
        <v>26.09</v>
      </c>
      <c r="F30" s="34">
        <v>55.53</v>
      </c>
      <c r="G30" s="34">
        <v>43.47</v>
      </c>
    </row>
    <row r="31" spans="1:7" x14ac:dyDescent="0.2">
      <c r="A31" s="29">
        <f t="shared" si="0"/>
        <v>2012</v>
      </c>
      <c r="D31" s="34">
        <v>33.32</v>
      </c>
      <c r="E31" s="34">
        <v>26.09</v>
      </c>
      <c r="F31" s="34">
        <v>55.53</v>
      </c>
      <c r="G31" s="34">
        <v>43.47</v>
      </c>
    </row>
    <row r="32" spans="1:7" x14ac:dyDescent="0.2">
      <c r="A32" s="90" t="s">
        <v>237</v>
      </c>
      <c r="D32" s="34">
        <v>33.32</v>
      </c>
      <c r="E32" s="34">
        <v>26.09</v>
      </c>
      <c r="F32" s="34">
        <v>55.53</v>
      </c>
      <c r="G32" s="34">
        <v>43.47</v>
      </c>
    </row>
    <row r="33" spans="1:7" x14ac:dyDescent="0.2">
      <c r="A33" s="90" t="s">
        <v>238</v>
      </c>
      <c r="D33" s="28">
        <v>36.65</v>
      </c>
      <c r="E33" s="34">
        <v>28.7</v>
      </c>
      <c r="F33" s="28">
        <v>61.08</v>
      </c>
      <c r="G33" s="28">
        <v>47.82</v>
      </c>
    </row>
    <row r="34" spans="1:7" x14ac:dyDescent="0.2">
      <c r="A34" s="29">
        <v>2014</v>
      </c>
      <c r="D34" s="28">
        <v>36.65</v>
      </c>
      <c r="E34" s="34">
        <v>28.7</v>
      </c>
      <c r="F34" s="28">
        <v>61.08</v>
      </c>
      <c r="G34" s="28">
        <v>47.82</v>
      </c>
    </row>
    <row r="35" spans="1:7" x14ac:dyDescent="0.2">
      <c r="A35" s="29">
        <v>2015</v>
      </c>
      <c r="D35" s="28">
        <v>36.65</v>
      </c>
      <c r="E35" s="34">
        <v>28.7</v>
      </c>
      <c r="F35" s="28">
        <v>61.08</v>
      </c>
      <c r="G35" s="28">
        <v>47.82</v>
      </c>
    </row>
    <row r="36" spans="1:7" x14ac:dyDescent="0.2">
      <c r="A36" s="29">
        <v>2016</v>
      </c>
      <c r="D36" s="28">
        <v>36.65</v>
      </c>
      <c r="E36" s="34">
        <v>28.7</v>
      </c>
      <c r="F36" s="28">
        <v>61.08</v>
      </c>
      <c r="G36" s="28">
        <v>47.82</v>
      </c>
    </row>
    <row r="37" spans="1:7" x14ac:dyDescent="0.2">
      <c r="A37" s="90" t="s">
        <v>236</v>
      </c>
      <c r="D37" s="28">
        <v>38.479999999999997</v>
      </c>
      <c r="E37" s="28">
        <v>30.14</v>
      </c>
      <c r="F37" s="28">
        <v>64.13</v>
      </c>
      <c r="G37" s="28">
        <v>50.21</v>
      </c>
    </row>
    <row r="38" spans="1:7" x14ac:dyDescent="0.2">
      <c r="A38" s="29">
        <v>2017</v>
      </c>
      <c r="D38" s="28">
        <v>38.479999999999997</v>
      </c>
      <c r="E38" s="28">
        <v>30.14</v>
      </c>
      <c r="F38" s="28">
        <v>64.13</v>
      </c>
      <c r="G38" s="28">
        <v>50.21</v>
      </c>
    </row>
    <row r="39" spans="1:7" x14ac:dyDescent="0.2">
      <c r="A39" s="29">
        <v>2018</v>
      </c>
      <c r="D39" s="28">
        <v>38.479999999999997</v>
      </c>
      <c r="E39" s="28">
        <v>30.14</v>
      </c>
      <c r="F39" s="28">
        <v>64.13</v>
      </c>
      <c r="G39" s="28">
        <v>50.21</v>
      </c>
    </row>
    <row r="40" spans="1:7" x14ac:dyDescent="0.2">
      <c r="A40" s="29">
        <v>2019</v>
      </c>
      <c r="D40" s="28">
        <v>38.479999999999997</v>
      </c>
      <c r="E40" s="28">
        <v>30.14</v>
      </c>
      <c r="F40" s="28">
        <v>64.13</v>
      </c>
      <c r="G40" s="28">
        <v>50.21</v>
      </c>
    </row>
    <row r="41" spans="1:7" x14ac:dyDescent="0.2">
      <c r="A41" s="29">
        <v>2020</v>
      </c>
      <c r="D41" s="28">
        <v>38.479999999999997</v>
      </c>
      <c r="E41" s="28">
        <v>30.14</v>
      </c>
      <c r="F41" s="28">
        <v>64.13</v>
      </c>
      <c r="G41" s="28">
        <v>50.21</v>
      </c>
    </row>
    <row r="42" spans="1:7" x14ac:dyDescent="0.2">
      <c r="A42" s="29">
        <v>2021</v>
      </c>
      <c r="D42" s="28">
        <v>38.479999999999997</v>
      </c>
      <c r="E42" s="28">
        <v>30.14</v>
      </c>
      <c r="F42" s="28">
        <v>64.13</v>
      </c>
      <c r="G42" s="28">
        <v>50.21</v>
      </c>
    </row>
    <row r="43" spans="1:7" x14ac:dyDescent="0.2">
      <c r="A43" s="29">
        <v>2022</v>
      </c>
      <c r="D43" s="28">
        <v>38.479999999999997</v>
      </c>
      <c r="E43" s="28">
        <v>30.14</v>
      </c>
      <c r="F43" s="28">
        <v>64.13</v>
      </c>
      <c r="G43" s="28">
        <v>50.21</v>
      </c>
    </row>
    <row r="44" spans="1:7" x14ac:dyDescent="0.2">
      <c r="A44" s="29">
        <v>2023</v>
      </c>
      <c r="D44" s="28">
        <v>38.479999999999997</v>
      </c>
      <c r="E44" s="28">
        <v>30.14</v>
      </c>
      <c r="F44" s="28">
        <v>64.13</v>
      </c>
      <c r="G44" s="28">
        <v>50.21</v>
      </c>
    </row>
    <row r="45" spans="1:7" x14ac:dyDescent="0.2">
      <c r="A45" s="29">
        <v>2024</v>
      </c>
      <c r="D45" s="28">
        <v>38.479999999999997</v>
      </c>
      <c r="E45" s="28">
        <v>30.14</v>
      </c>
      <c r="F45" s="28">
        <v>64.13</v>
      </c>
      <c r="G45" s="28">
        <v>50.21</v>
      </c>
    </row>
    <row r="46" spans="1:7" x14ac:dyDescent="0.2">
      <c r="A46" s="29">
        <v>2025</v>
      </c>
      <c r="D46" s="28">
        <v>38.479999999999997</v>
      </c>
      <c r="E46" s="28">
        <v>30.14</v>
      </c>
      <c r="F46" s="28">
        <v>64.13</v>
      </c>
      <c r="G46" s="28">
        <v>50.21</v>
      </c>
    </row>
  </sheetData>
  <mergeCells count="4">
    <mergeCell ref="B3:B4"/>
    <mergeCell ref="C3:C4"/>
    <mergeCell ref="D3:E3"/>
    <mergeCell ref="F3:G3"/>
  </mergeCells>
  <pageMargins left="0.75" right="0.75" top="1" bottom="1" header="0" footer="0"/>
  <pageSetup paperSize="9" orientation="portrait" horizontalDpi="1200" verticalDpi="1200" r:id="rId1"/>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4">
    <pageSetUpPr fitToPage="1"/>
  </sheetPr>
  <dimension ref="A1:BK42"/>
  <sheetViews>
    <sheetView zoomScaleNormal="100" workbookViewId="0">
      <pane xSplit="2" ySplit="6" topLeftCell="C7" activePane="bottomRight" state="frozen"/>
      <selection pane="topRight" activeCell="C1" sqref="C1"/>
      <selection pane="bottomLeft" activeCell="A7" sqref="A7"/>
      <selection pane="bottomRight" activeCell="D5" sqref="D5:G5"/>
    </sheetView>
  </sheetViews>
  <sheetFormatPr baseColWidth="10" defaultColWidth="11.42578125" defaultRowHeight="12.75" x14ac:dyDescent="0.2"/>
  <cols>
    <col min="1" max="1" width="2.42578125" style="473" customWidth="1"/>
    <col min="2" max="2" width="21.28515625" style="473" bestFit="1" customWidth="1"/>
    <col min="3" max="3" width="3.5703125" style="473" customWidth="1"/>
    <col min="4" max="7" width="11.7109375" style="473" customWidth="1"/>
    <col min="8" max="8" width="3.5703125" style="473" customWidth="1"/>
    <col min="9" max="12" width="11.7109375" style="473" customWidth="1"/>
    <col min="13" max="13" width="3.5703125" style="473" customWidth="1"/>
    <col min="14" max="17" width="11.5703125" style="473" customWidth="1"/>
    <col min="18" max="18" width="3.5703125" style="473" customWidth="1"/>
    <col min="19" max="22" width="11.42578125" style="473"/>
    <col min="23" max="23" width="3.5703125" style="473" customWidth="1"/>
    <col min="24" max="27" width="11.42578125" style="473"/>
    <col min="28" max="28" width="3.5703125" style="473" customWidth="1"/>
    <col min="29" max="32" width="11.42578125" style="473"/>
    <col min="33" max="33" width="4.5703125" style="473" customWidth="1"/>
    <col min="34" max="37" width="11.42578125" style="473"/>
    <col min="38" max="38" width="3.140625" style="473" customWidth="1"/>
    <col min="39" max="42" width="11.42578125" style="473"/>
    <col min="43" max="43" width="5.140625" style="473" customWidth="1"/>
    <col min="44" max="47" width="11.42578125" style="473"/>
    <col min="48" max="48" width="4" style="473" customWidth="1"/>
    <col min="49" max="52" width="11.42578125" style="473"/>
    <col min="53" max="53" width="4" style="473" customWidth="1"/>
    <col min="54" max="54" width="20.7109375" style="473" customWidth="1"/>
    <col min="55" max="57" width="14.7109375" style="473" customWidth="1"/>
    <col min="58" max="58" width="4" style="473" customWidth="1"/>
    <col min="59" max="59" width="20.7109375" style="473" customWidth="1"/>
    <col min="60" max="60" width="14.7109375" style="473" customWidth="1"/>
    <col min="61" max="61" width="4" style="473" customWidth="1"/>
    <col min="62" max="62" width="20.7109375" style="473" customWidth="1"/>
    <col min="63" max="63" width="14.7109375" style="473" customWidth="1"/>
    <col min="64" max="16384" width="11.42578125" style="473"/>
  </cols>
  <sheetData>
    <row r="1" spans="1:63" ht="26.25" x14ac:dyDescent="0.2">
      <c r="A1" s="88" t="s">
        <v>1026</v>
      </c>
      <c r="B1" s="88"/>
      <c r="C1" s="88"/>
      <c r="D1" s="88"/>
      <c r="E1" s="88"/>
      <c r="F1" s="88"/>
      <c r="G1" s="88"/>
      <c r="H1" s="88"/>
      <c r="I1" s="88"/>
      <c r="J1" s="88"/>
      <c r="K1" s="88"/>
      <c r="L1" s="88"/>
      <c r="M1" s="88"/>
      <c r="N1" s="88"/>
      <c r="O1" s="88"/>
      <c r="P1" s="88"/>
      <c r="Q1" s="88"/>
      <c r="R1" s="88"/>
      <c r="S1" s="88"/>
      <c r="T1" s="88"/>
      <c r="U1" s="88"/>
      <c r="V1" s="88"/>
      <c r="W1" s="88"/>
      <c r="X1" s="88"/>
      <c r="Y1" s="88"/>
      <c r="Z1" s="88"/>
      <c r="AA1" s="88"/>
    </row>
    <row r="2" spans="1:63" ht="15" customHeight="1" x14ac:dyDescent="0.2">
      <c r="A2" s="104"/>
      <c r="B2" s="569" t="s">
        <v>983</v>
      </c>
      <c r="C2" s="569"/>
      <c r="D2" s="569"/>
      <c r="E2" s="569"/>
      <c r="F2" s="569"/>
      <c r="G2" s="569"/>
      <c r="H2" s="104"/>
      <c r="I2" s="104"/>
      <c r="J2" s="104"/>
      <c r="K2" s="104"/>
      <c r="L2" s="104"/>
      <c r="M2" s="104"/>
      <c r="N2" s="104"/>
      <c r="O2" s="104"/>
      <c r="P2" s="104"/>
      <c r="Q2" s="104"/>
      <c r="R2" s="104"/>
      <c r="S2" s="104"/>
      <c r="T2" s="104"/>
      <c r="U2" s="104"/>
      <c r="V2" s="104"/>
      <c r="W2" s="104"/>
      <c r="X2" s="104"/>
      <c r="Y2" s="104"/>
    </row>
    <row r="3" spans="1:63" ht="15" customHeight="1" x14ac:dyDescent="0.3">
      <c r="A3" s="104"/>
      <c r="B3" s="515" t="s">
        <v>991</v>
      </c>
      <c r="C3" s="515"/>
      <c r="D3" s="515"/>
      <c r="E3" s="515"/>
      <c r="F3" s="515"/>
      <c r="G3" s="515"/>
      <c r="H3" s="570"/>
      <c r="I3" s="570"/>
      <c r="J3" s="570"/>
      <c r="K3" s="104"/>
      <c r="L3" s="104"/>
      <c r="M3" s="104"/>
      <c r="N3" s="104"/>
      <c r="O3" s="104"/>
      <c r="P3" s="104"/>
      <c r="Q3" s="104"/>
      <c r="R3" s="104"/>
      <c r="S3" s="104"/>
      <c r="T3" s="104"/>
      <c r="U3" s="104"/>
      <c r="V3" s="104"/>
      <c r="W3" s="104"/>
      <c r="X3" s="104"/>
      <c r="Y3" s="104"/>
      <c r="BB3" s="961" t="s">
        <v>958</v>
      </c>
      <c r="BC3" s="961"/>
      <c r="BD3" s="961"/>
      <c r="BE3" s="961"/>
      <c r="BG3" s="961">
        <v>1995</v>
      </c>
      <c r="BH3" s="961"/>
      <c r="BJ3" s="961" t="s">
        <v>959</v>
      </c>
      <c r="BK3" s="961"/>
    </row>
    <row r="4" spans="1:63" x14ac:dyDescent="0.2">
      <c r="BB4" s="482"/>
    </row>
    <row r="5" spans="1:63" ht="18.75" x14ac:dyDescent="0.3">
      <c r="D5" s="961" t="s">
        <v>2104</v>
      </c>
      <c r="E5" s="961"/>
      <c r="F5" s="961"/>
      <c r="G5" s="961"/>
      <c r="I5" s="961">
        <v>2022</v>
      </c>
      <c r="J5" s="961"/>
      <c r="K5" s="961"/>
      <c r="L5" s="961"/>
      <c r="N5" s="961" t="s">
        <v>1029</v>
      </c>
      <c r="O5" s="961"/>
      <c r="P5" s="961"/>
      <c r="Q5" s="961"/>
      <c r="S5" s="961">
        <v>2017</v>
      </c>
      <c r="T5" s="961"/>
      <c r="U5" s="961"/>
      <c r="V5" s="961"/>
      <c r="X5" s="961" t="s">
        <v>956</v>
      </c>
      <c r="Y5" s="961"/>
      <c r="Z5" s="961"/>
      <c r="AA5" s="961"/>
      <c r="AC5" s="961">
        <v>2013</v>
      </c>
      <c r="AD5" s="961"/>
      <c r="AE5" s="961"/>
      <c r="AF5" s="961"/>
      <c r="AH5" s="961">
        <v>2012</v>
      </c>
      <c r="AI5" s="961"/>
      <c r="AJ5" s="961"/>
      <c r="AK5" s="961"/>
      <c r="AM5" s="961">
        <v>2011</v>
      </c>
      <c r="AN5" s="961"/>
      <c r="AO5" s="961"/>
      <c r="AP5" s="961"/>
      <c r="AR5" s="961">
        <v>2010</v>
      </c>
      <c r="AS5" s="961"/>
      <c r="AT5" s="961"/>
      <c r="AU5" s="961"/>
      <c r="AW5" s="961" t="s">
        <v>957</v>
      </c>
      <c r="AX5" s="961"/>
      <c r="AY5" s="961"/>
      <c r="AZ5" s="961"/>
      <c r="BB5" s="263"/>
      <c r="BC5" s="575" t="s">
        <v>967</v>
      </c>
      <c r="BD5" s="577" t="s">
        <v>968</v>
      </c>
      <c r="BE5" s="575" t="s">
        <v>969</v>
      </c>
      <c r="BF5" s="489"/>
      <c r="BG5" s="490"/>
      <c r="BH5" s="579" t="s">
        <v>970</v>
      </c>
      <c r="BJ5" s="490"/>
      <c r="BK5" s="579" t="s">
        <v>970</v>
      </c>
    </row>
    <row r="6" spans="1:63" ht="15.75" thickBot="1" x14ac:dyDescent="0.3">
      <c r="D6" s="573" t="s">
        <v>960</v>
      </c>
      <c r="E6" s="574" t="s">
        <v>961</v>
      </c>
      <c r="F6" s="573" t="s">
        <v>962</v>
      </c>
      <c r="G6" s="574" t="s">
        <v>963</v>
      </c>
      <c r="I6" s="573" t="s">
        <v>960</v>
      </c>
      <c r="J6" s="574" t="s">
        <v>961</v>
      </c>
      <c r="K6" s="573" t="s">
        <v>962</v>
      </c>
      <c r="L6" s="574" t="s">
        <v>963</v>
      </c>
      <c r="N6" s="573" t="s">
        <v>960</v>
      </c>
      <c r="O6" s="574" t="s">
        <v>961</v>
      </c>
      <c r="P6" s="573" t="s">
        <v>962</v>
      </c>
      <c r="Q6" s="574" t="s">
        <v>963</v>
      </c>
      <c r="S6" s="573" t="s">
        <v>960</v>
      </c>
      <c r="T6" s="574" t="s">
        <v>961</v>
      </c>
      <c r="U6" s="573" t="s">
        <v>962</v>
      </c>
      <c r="V6" s="574" t="s">
        <v>963</v>
      </c>
      <c r="X6" s="573" t="s">
        <v>960</v>
      </c>
      <c r="Y6" s="574" t="s">
        <v>961</v>
      </c>
      <c r="Z6" s="573" t="s">
        <v>962</v>
      </c>
      <c r="AA6" s="574" t="s">
        <v>963</v>
      </c>
      <c r="AC6" s="573" t="s">
        <v>960</v>
      </c>
      <c r="AD6" s="574" t="s">
        <v>961</v>
      </c>
      <c r="AE6" s="573" t="s">
        <v>962</v>
      </c>
      <c r="AF6" s="574" t="s">
        <v>963</v>
      </c>
      <c r="AH6" s="573" t="s">
        <v>960</v>
      </c>
      <c r="AI6" s="574" t="s">
        <v>961</v>
      </c>
      <c r="AJ6" s="573" t="s">
        <v>962</v>
      </c>
      <c r="AK6" s="574" t="s">
        <v>963</v>
      </c>
      <c r="AM6" s="573" t="s">
        <v>960</v>
      </c>
      <c r="AN6" s="574" t="s">
        <v>961</v>
      </c>
      <c r="AO6" s="573" t="s">
        <v>962</v>
      </c>
      <c r="AP6" s="574" t="s">
        <v>963</v>
      </c>
      <c r="AR6" s="573" t="s">
        <v>960</v>
      </c>
      <c r="AS6" s="574" t="s">
        <v>961</v>
      </c>
      <c r="AT6" s="573" t="s">
        <v>962</v>
      </c>
      <c r="AU6" s="574" t="s">
        <v>963</v>
      </c>
      <c r="AW6" s="573" t="s">
        <v>960</v>
      </c>
      <c r="AX6" s="574" t="s">
        <v>961</v>
      </c>
      <c r="AY6" s="573" t="s">
        <v>962</v>
      </c>
      <c r="AZ6" s="574" t="s">
        <v>963</v>
      </c>
      <c r="BB6" s="491"/>
      <c r="BC6" s="576" t="s">
        <v>972</v>
      </c>
      <c r="BD6" s="578" t="s">
        <v>973</v>
      </c>
      <c r="BE6" s="576" t="s">
        <v>974</v>
      </c>
      <c r="BG6" s="492"/>
      <c r="BH6" s="580" t="s">
        <v>974</v>
      </c>
      <c r="BJ6" s="492"/>
      <c r="BK6" s="580" t="s">
        <v>974</v>
      </c>
    </row>
    <row r="7" spans="1:63" ht="15.75" thickTop="1" x14ac:dyDescent="0.25">
      <c r="B7" s="474" t="s">
        <v>964</v>
      </c>
      <c r="C7" s="475"/>
      <c r="D7" s="476">
        <v>0</v>
      </c>
      <c r="E7" s="477">
        <v>4.7500000000000001E-2</v>
      </c>
      <c r="F7" s="477">
        <v>9.7500000000000003E-2</v>
      </c>
      <c r="G7" s="478">
        <v>0.14749999999999999</v>
      </c>
      <c r="H7" s="475"/>
      <c r="I7" s="476">
        <v>0</v>
      </c>
      <c r="J7" s="477">
        <v>4.7500000000000001E-2</v>
      </c>
      <c r="K7" s="477">
        <v>9.7500000000000003E-2</v>
      </c>
      <c r="L7" s="478">
        <v>0.14749999999999999</v>
      </c>
      <c r="M7" s="475"/>
      <c r="N7" s="476">
        <v>0</v>
      </c>
      <c r="O7" s="477">
        <v>4.7500000000000001E-2</v>
      </c>
      <c r="P7" s="477">
        <v>9.7500000000000003E-2</v>
      </c>
      <c r="Q7" s="478">
        <v>0.14749999999999999</v>
      </c>
      <c r="R7" s="475"/>
      <c r="S7" s="476">
        <v>0</v>
      </c>
      <c r="T7" s="477">
        <v>4.7500000000000001E-2</v>
      </c>
      <c r="U7" s="477">
        <v>9.7500000000000003E-2</v>
      </c>
      <c r="V7" s="478">
        <v>0.14749999999999999</v>
      </c>
      <c r="W7" s="475"/>
      <c r="X7" s="476">
        <v>0</v>
      </c>
      <c r="Y7" s="477">
        <v>4.7500000000000001E-2</v>
      </c>
      <c r="Z7" s="477">
        <v>9.7500000000000003E-2</v>
      </c>
      <c r="AA7" s="478">
        <v>0.14749999999999999</v>
      </c>
      <c r="AB7" s="475"/>
      <c r="AC7" s="479">
        <v>0</v>
      </c>
      <c r="AD7" s="480">
        <v>4.7500000000000001E-2</v>
      </c>
      <c r="AE7" s="480">
        <v>9.7500000000000003E-2</v>
      </c>
      <c r="AF7" s="481">
        <v>0.14749999999999999</v>
      </c>
      <c r="AG7" s="475"/>
      <c r="AH7" s="479">
        <v>0</v>
      </c>
      <c r="AI7" s="480">
        <v>4.7500000000000001E-2</v>
      </c>
      <c r="AJ7" s="480">
        <v>9.7500000000000003E-2</v>
      </c>
      <c r="AK7" s="481">
        <v>0.14749999999999999</v>
      </c>
      <c r="AL7" s="475"/>
      <c r="AM7" s="479">
        <v>0</v>
      </c>
      <c r="AN7" s="480">
        <v>4.7500000000000001E-2</v>
      </c>
      <c r="AO7" s="480">
        <v>9.7500000000000003E-2</v>
      </c>
      <c r="AP7" s="481">
        <v>0.14749999999999999</v>
      </c>
      <c r="AR7" s="479">
        <v>0</v>
      </c>
      <c r="AS7" s="480">
        <v>4.7500000000000001E-2</v>
      </c>
      <c r="AT7" s="480">
        <v>9.7500000000000003E-2</v>
      </c>
      <c r="AU7" s="481">
        <v>0.14749999999999999</v>
      </c>
      <c r="AW7" s="479">
        <v>0</v>
      </c>
      <c r="AX7" s="480">
        <v>4.7500000000000001E-2</v>
      </c>
      <c r="AY7" s="480">
        <v>9.7500000000000003E-2</v>
      </c>
      <c r="AZ7" s="481">
        <v>0.14749999999999999</v>
      </c>
      <c r="BB7" s="494" t="s">
        <v>116</v>
      </c>
      <c r="BC7" s="495">
        <v>7.0000000000000007E-2</v>
      </c>
      <c r="BD7" s="495">
        <v>7.0000000000000007E-2</v>
      </c>
      <c r="BE7" s="496">
        <v>0.12</v>
      </c>
      <c r="BG7" s="494" t="s">
        <v>116</v>
      </c>
      <c r="BH7" s="497">
        <v>0.12</v>
      </c>
      <c r="BJ7" s="494" t="s">
        <v>116</v>
      </c>
      <c r="BK7" s="497">
        <v>0.13</v>
      </c>
    </row>
    <row r="8" spans="1:63" ht="15" x14ac:dyDescent="0.25">
      <c r="B8" s="483" t="s">
        <v>965</v>
      </c>
      <c r="C8" s="483"/>
      <c r="D8" s="484">
        <f>+D$7</f>
        <v>0</v>
      </c>
      <c r="E8" s="485">
        <f>+E$7</f>
        <v>4.7500000000000001E-2</v>
      </c>
      <c r="F8" s="485">
        <f>+F7</f>
        <v>9.7500000000000003E-2</v>
      </c>
      <c r="G8" s="488">
        <f>+G$7</f>
        <v>0.14749999999999999</v>
      </c>
      <c r="H8" s="483"/>
      <c r="I8" s="484">
        <f>+I$7</f>
        <v>0</v>
      </c>
      <c r="J8" s="485">
        <f>+J$7</f>
        <v>4.7500000000000001E-2</v>
      </c>
      <c r="K8" s="485">
        <f>+K7</f>
        <v>9.7500000000000003E-2</v>
      </c>
      <c r="L8" s="502">
        <f>+L$7</f>
        <v>0.14749999999999999</v>
      </c>
      <c r="M8" s="483"/>
      <c r="N8" s="484">
        <f>+N$7</f>
        <v>0</v>
      </c>
      <c r="O8" s="485">
        <f>+O$7</f>
        <v>4.7500000000000001E-2</v>
      </c>
      <c r="P8" s="485">
        <f>+P7</f>
        <v>9.7500000000000003E-2</v>
      </c>
      <c r="Q8" s="486">
        <v>0.16900000000000001</v>
      </c>
      <c r="R8" s="483"/>
      <c r="S8" s="484">
        <f>+S$7</f>
        <v>0</v>
      </c>
      <c r="T8" s="485">
        <f>+T$7</f>
        <v>4.7500000000000001E-2</v>
      </c>
      <c r="U8" s="485">
        <f>+U7</f>
        <v>9.7500000000000003E-2</v>
      </c>
      <c r="V8" s="486">
        <v>0.16900000000000001</v>
      </c>
      <c r="X8" s="484">
        <f>+X$7</f>
        <v>0</v>
      </c>
      <c r="Y8" s="485">
        <f>+Y$7</f>
        <v>4.7500000000000001E-2</v>
      </c>
      <c r="Z8" s="485">
        <f>+Z7</f>
        <v>9.7500000000000003E-2</v>
      </c>
      <c r="AA8" s="486">
        <v>0.16900000000000001</v>
      </c>
      <c r="AC8" s="484">
        <f>+AC$7</f>
        <v>0</v>
      </c>
      <c r="AD8" s="485">
        <f>+AD$7</f>
        <v>4.7500000000000001E-2</v>
      </c>
      <c r="AE8" s="485">
        <f t="shared" ref="AE8:AE11" si="0">+AE$7</f>
        <v>9.7500000000000003E-2</v>
      </c>
      <c r="AF8" s="486">
        <v>0.16900000000000001</v>
      </c>
      <c r="AH8" s="484">
        <v>0</v>
      </c>
      <c r="AI8" s="485">
        <v>4.7500000000000001E-2</v>
      </c>
      <c r="AJ8" s="485">
        <v>9.7500000000000003E-2</v>
      </c>
      <c r="AK8" s="486">
        <v>0.16900000000000001</v>
      </c>
      <c r="AM8" s="484">
        <v>0</v>
      </c>
      <c r="AN8" s="485">
        <v>4.7500000000000001E-2</v>
      </c>
      <c r="AO8" s="485">
        <v>9.7500000000000003E-2</v>
      </c>
      <c r="AP8" s="486">
        <v>0.16</v>
      </c>
      <c r="AQ8" s="487" t="s">
        <v>966</v>
      </c>
      <c r="AR8" s="484">
        <v>0</v>
      </c>
      <c r="AS8" s="485">
        <v>4.7500000000000001E-2</v>
      </c>
      <c r="AT8" s="485">
        <v>9.7500000000000003E-2</v>
      </c>
      <c r="AU8" s="486">
        <v>0.16</v>
      </c>
      <c r="AW8" s="484">
        <v>0</v>
      </c>
      <c r="AX8" s="485">
        <v>4.7500000000000001E-2</v>
      </c>
      <c r="AY8" s="485">
        <v>9.7500000000000003E-2</v>
      </c>
      <c r="AZ8" s="488">
        <v>0.14749999999999999</v>
      </c>
      <c r="BB8" s="498" t="s">
        <v>117</v>
      </c>
      <c r="BC8" s="495">
        <v>0.06</v>
      </c>
      <c r="BD8" s="495">
        <v>0.06</v>
      </c>
      <c r="BE8" s="496">
        <v>0.11</v>
      </c>
      <c r="BG8" s="498" t="s">
        <v>117</v>
      </c>
      <c r="BH8" s="499">
        <v>0.11</v>
      </c>
      <c r="BJ8" s="498" t="s">
        <v>117</v>
      </c>
      <c r="BK8" s="499">
        <v>0.11</v>
      </c>
    </row>
    <row r="9" spans="1:63" ht="15" x14ac:dyDescent="0.25">
      <c r="B9" s="483" t="s">
        <v>971</v>
      </c>
      <c r="C9" s="483"/>
      <c r="D9" s="484">
        <f t="shared" ref="D9:D11" si="1">+$AC$7</f>
        <v>0</v>
      </c>
      <c r="E9" s="485">
        <f t="shared" ref="E9:F11" si="2">+E$7</f>
        <v>4.7500000000000001E-2</v>
      </c>
      <c r="F9" s="485">
        <f t="shared" si="2"/>
        <v>9.7500000000000003E-2</v>
      </c>
      <c r="G9" s="488">
        <f>+G$7</f>
        <v>0.14749999999999999</v>
      </c>
      <c r="H9" s="483"/>
      <c r="I9" s="484">
        <f t="shared" ref="I9:I11" si="3">+$AC$7</f>
        <v>0</v>
      </c>
      <c r="J9" s="485">
        <f t="shared" ref="J9:K11" si="4">+J$7</f>
        <v>4.7500000000000001E-2</v>
      </c>
      <c r="K9" s="485">
        <f t="shared" si="4"/>
        <v>9.7500000000000003E-2</v>
      </c>
      <c r="L9" s="488">
        <f>+L$7</f>
        <v>0.14749999999999999</v>
      </c>
      <c r="M9" s="483"/>
      <c r="N9" s="484">
        <f t="shared" ref="N9:N11" si="5">+$AC$7</f>
        <v>0</v>
      </c>
      <c r="O9" s="485">
        <f t="shared" ref="O9:P11" si="6">+O$7</f>
        <v>4.7500000000000001E-2</v>
      </c>
      <c r="P9" s="485">
        <f t="shared" si="6"/>
        <v>9.7500000000000003E-2</v>
      </c>
      <c r="Q9" s="488">
        <f>+Q$7</f>
        <v>0.14749999999999999</v>
      </c>
      <c r="R9" s="483"/>
      <c r="S9" s="484">
        <f t="shared" ref="S9:S11" si="7">+$AC$7</f>
        <v>0</v>
      </c>
      <c r="T9" s="485">
        <f t="shared" ref="T9:U11" si="8">+T$7</f>
        <v>4.7500000000000001E-2</v>
      </c>
      <c r="U9" s="485">
        <f t="shared" si="8"/>
        <v>9.7500000000000003E-2</v>
      </c>
      <c r="V9" s="488">
        <f>+V$7</f>
        <v>0.14749999999999999</v>
      </c>
      <c r="X9" s="484">
        <f t="shared" ref="X9:X11" si="9">+$AC$7</f>
        <v>0</v>
      </c>
      <c r="Y9" s="485">
        <f t="shared" ref="Y9:Z11" si="10">+Y$7</f>
        <v>4.7500000000000001E-2</v>
      </c>
      <c r="Z9" s="485">
        <f t="shared" si="10"/>
        <v>9.7500000000000003E-2</v>
      </c>
      <c r="AA9" s="488">
        <f>+AA$7</f>
        <v>0.14749999999999999</v>
      </c>
      <c r="AC9" s="484">
        <f t="shared" ref="AC9:AC11" si="11">+$AC$7</f>
        <v>0</v>
      </c>
      <c r="AD9" s="485">
        <f t="shared" ref="AD9:AD11" si="12">+AD$7</f>
        <v>4.7500000000000001E-2</v>
      </c>
      <c r="AE9" s="485">
        <f t="shared" si="0"/>
        <v>9.7500000000000003E-2</v>
      </c>
      <c r="AF9" s="488">
        <f>+AF$7</f>
        <v>0.14749999999999999</v>
      </c>
      <c r="AH9" s="484">
        <v>0</v>
      </c>
      <c r="AI9" s="485">
        <v>4.7500000000000001E-2</v>
      </c>
      <c r="AJ9" s="485">
        <v>9.7500000000000003E-2</v>
      </c>
      <c r="AK9" s="488">
        <v>0.14749999999999999</v>
      </c>
      <c r="AM9" s="484">
        <v>0</v>
      </c>
      <c r="AN9" s="485">
        <v>4.7500000000000001E-2</v>
      </c>
      <c r="AO9" s="485">
        <v>9.7500000000000003E-2</v>
      </c>
      <c r="AP9" s="488">
        <v>0.14749999999999999</v>
      </c>
      <c r="AR9" s="484">
        <v>0</v>
      </c>
      <c r="AS9" s="485">
        <v>4.7500000000000001E-2</v>
      </c>
      <c r="AT9" s="485">
        <v>9.7500000000000003E-2</v>
      </c>
      <c r="AU9" s="488">
        <v>0.14749999999999999</v>
      </c>
      <c r="AW9" s="484">
        <v>0</v>
      </c>
      <c r="AX9" s="485">
        <v>4.7500000000000001E-2</v>
      </c>
      <c r="AY9" s="485">
        <v>9.7500000000000003E-2</v>
      </c>
      <c r="AZ9" s="488">
        <v>0.14749999999999999</v>
      </c>
      <c r="BB9" s="503" t="s">
        <v>546</v>
      </c>
      <c r="BC9" s="504">
        <v>0</v>
      </c>
      <c r="BD9" s="504">
        <v>0</v>
      </c>
      <c r="BE9" s="505">
        <v>0</v>
      </c>
      <c r="BG9" s="503" t="s">
        <v>546</v>
      </c>
      <c r="BH9" s="506">
        <v>0</v>
      </c>
      <c r="BJ9" s="503" t="s">
        <v>546</v>
      </c>
      <c r="BK9" s="506">
        <v>0</v>
      </c>
    </row>
    <row r="10" spans="1:63" ht="15" x14ac:dyDescent="0.25">
      <c r="B10" s="493" t="s">
        <v>556</v>
      </c>
      <c r="C10" s="483"/>
      <c r="D10" s="484">
        <f t="shared" si="1"/>
        <v>0</v>
      </c>
      <c r="E10" s="485">
        <f t="shared" si="2"/>
        <v>4.7500000000000001E-2</v>
      </c>
      <c r="F10" s="485">
        <f t="shared" si="2"/>
        <v>9.7500000000000003E-2</v>
      </c>
      <c r="G10" s="486">
        <v>0.16</v>
      </c>
      <c r="H10" s="483"/>
      <c r="I10" s="484">
        <f t="shared" si="3"/>
        <v>0</v>
      </c>
      <c r="J10" s="485">
        <f t="shared" si="4"/>
        <v>4.7500000000000001E-2</v>
      </c>
      <c r="K10" s="485">
        <f t="shared" si="4"/>
        <v>9.7500000000000003E-2</v>
      </c>
      <c r="L10" s="486">
        <v>0.16</v>
      </c>
      <c r="M10" s="483"/>
      <c r="N10" s="484">
        <f t="shared" si="5"/>
        <v>0</v>
      </c>
      <c r="O10" s="485">
        <f t="shared" si="6"/>
        <v>4.7500000000000001E-2</v>
      </c>
      <c r="P10" s="485">
        <f t="shared" si="6"/>
        <v>9.7500000000000003E-2</v>
      </c>
      <c r="Q10" s="486">
        <v>0.16</v>
      </c>
      <c r="R10" s="483"/>
      <c r="S10" s="484">
        <f t="shared" si="7"/>
        <v>0</v>
      </c>
      <c r="T10" s="485">
        <f t="shared" si="8"/>
        <v>4.7500000000000001E-2</v>
      </c>
      <c r="U10" s="485">
        <f t="shared" si="8"/>
        <v>9.7500000000000003E-2</v>
      </c>
      <c r="V10" s="486">
        <v>0.16</v>
      </c>
      <c r="X10" s="484">
        <f t="shared" si="9"/>
        <v>0</v>
      </c>
      <c r="Y10" s="485">
        <f t="shared" si="10"/>
        <v>4.7500000000000001E-2</v>
      </c>
      <c r="Z10" s="485">
        <f t="shared" si="10"/>
        <v>9.7500000000000003E-2</v>
      </c>
      <c r="AA10" s="486">
        <v>0.16</v>
      </c>
      <c r="AC10" s="484">
        <f t="shared" si="11"/>
        <v>0</v>
      </c>
      <c r="AD10" s="485">
        <f t="shared" si="12"/>
        <v>4.7500000000000001E-2</v>
      </c>
      <c r="AE10" s="485">
        <f t="shared" si="0"/>
        <v>9.7500000000000003E-2</v>
      </c>
      <c r="AF10" s="486">
        <v>0.16</v>
      </c>
      <c r="AH10" s="484">
        <v>0</v>
      </c>
      <c r="AI10" s="485">
        <v>4.7500000000000001E-2</v>
      </c>
      <c r="AJ10" s="485">
        <v>9.7500000000000003E-2</v>
      </c>
      <c r="AK10" s="486">
        <v>0.16</v>
      </c>
      <c r="AM10" s="484">
        <v>0</v>
      </c>
      <c r="AN10" s="485">
        <v>4.7500000000000001E-2</v>
      </c>
      <c r="AO10" s="485">
        <v>9.7500000000000003E-2</v>
      </c>
      <c r="AP10" s="486">
        <v>0.16</v>
      </c>
      <c r="AQ10" s="487" t="s">
        <v>975</v>
      </c>
      <c r="AR10" s="484">
        <v>0</v>
      </c>
      <c r="AS10" s="485">
        <v>4.7500000000000001E-2</v>
      </c>
      <c r="AT10" s="485">
        <v>9.7500000000000003E-2</v>
      </c>
      <c r="AU10" s="486">
        <v>0.16</v>
      </c>
      <c r="AW10" s="484">
        <v>0</v>
      </c>
      <c r="AX10" s="485">
        <v>4.7500000000000001E-2</v>
      </c>
      <c r="AY10" s="485">
        <v>9.7500000000000003E-2</v>
      </c>
      <c r="AZ10" s="488">
        <v>0.14749999999999999</v>
      </c>
    </row>
    <row r="11" spans="1:63" ht="15" x14ac:dyDescent="0.25">
      <c r="B11" s="483" t="s">
        <v>976</v>
      </c>
      <c r="C11" s="483"/>
      <c r="D11" s="484">
        <f t="shared" si="1"/>
        <v>0</v>
      </c>
      <c r="E11" s="485">
        <f t="shared" si="2"/>
        <v>4.7500000000000001E-2</v>
      </c>
      <c r="F11" s="485">
        <f t="shared" si="2"/>
        <v>9.7500000000000003E-2</v>
      </c>
      <c r="G11" s="486">
        <v>0.16</v>
      </c>
      <c r="H11" s="483"/>
      <c r="I11" s="484">
        <f t="shared" si="3"/>
        <v>0</v>
      </c>
      <c r="J11" s="485">
        <f t="shared" si="4"/>
        <v>4.7500000000000001E-2</v>
      </c>
      <c r="K11" s="485">
        <f t="shared" si="4"/>
        <v>9.7500000000000003E-2</v>
      </c>
      <c r="L11" s="486">
        <v>0.16</v>
      </c>
      <c r="M11" s="483"/>
      <c r="N11" s="484">
        <f t="shared" si="5"/>
        <v>0</v>
      </c>
      <c r="O11" s="485">
        <f t="shared" si="6"/>
        <v>4.7500000000000001E-2</v>
      </c>
      <c r="P11" s="485">
        <f t="shared" si="6"/>
        <v>9.7500000000000003E-2</v>
      </c>
      <c r="Q11" s="486">
        <v>0.16</v>
      </c>
      <c r="R11" s="483"/>
      <c r="S11" s="484">
        <f t="shared" si="7"/>
        <v>0</v>
      </c>
      <c r="T11" s="485">
        <f t="shared" si="8"/>
        <v>4.7500000000000001E-2</v>
      </c>
      <c r="U11" s="485">
        <f t="shared" si="8"/>
        <v>9.7500000000000003E-2</v>
      </c>
      <c r="V11" s="486">
        <v>0.16</v>
      </c>
      <c r="X11" s="484">
        <f t="shared" si="9"/>
        <v>0</v>
      </c>
      <c r="Y11" s="485">
        <f t="shared" si="10"/>
        <v>4.7500000000000001E-2</v>
      </c>
      <c r="Z11" s="485">
        <f t="shared" si="10"/>
        <v>9.7500000000000003E-2</v>
      </c>
      <c r="AA11" s="486">
        <v>0.16</v>
      </c>
      <c r="AC11" s="484">
        <f t="shared" si="11"/>
        <v>0</v>
      </c>
      <c r="AD11" s="485">
        <f t="shared" si="12"/>
        <v>4.7500000000000001E-2</v>
      </c>
      <c r="AE11" s="485">
        <f t="shared" si="0"/>
        <v>9.7500000000000003E-2</v>
      </c>
      <c r="AF11" s="486">
        <v>0.16</v>
      </c>
      <c r="AG11" s="487" t="s">
        <v>966</v>
      </c>
      <c r="AH11" s="484">
        <v>0</v>
      </c>
      <c r="AI11" s="485">
        <v>4.7500000000000001E-2</v>
      </c>
      <c r="AJ11" s="485">
        <v>9.7500000000000003E-2</v>
      </c>
      <c r="AK11" s="486">
        <v>0.16</v>
      </c>
      <c r="AM11" s="484">
        <v>0</v>
      </c>
      <c r="AN11" s="485">
        <v>4.7500000000000001E-2</v>
      </c>
      <c r="AO11" s="485">
        <v>9.7500000000000003E-2</v>
      </c>
      <c r="AP11" s="488">
        <v>0.14749999999999999</v>
      </c>
      <c r="AR11" s="484">
        <v>0</v>
      </c>
      <c r="AS11" s="485">
        <v>4.7500000000000001E-2</v>
      </c>
      <c r="AT11" s="485">
        <v>9.7500000000000003E-2</v>
      </c>
      <c r="AU11" s="488">
        <v>0.14749999999999999</v>
      </c>
      <c r="AW11" s="484">
        <v>0</v>
      </c>
      <c r="AX11" s="485">
        <v>4.7500000000000001E-2</v>
      </c>
      <c r="AY11" s="485">
        <v>9.7500000000000003E-2</v>
      </c>
      <c r="AZ11" s="488">
        <v>0.14749999999999999</v>
      </c>
    </row>
    <row r="12" spans="1:63" ht="15" x14ac:dyDescent="0.25">
      <c r="B12" s="483" t="s">
        <v>977</v>
      </c>
      <c r="C12" s="483"/>
      <c r="D12" s="484">
        <v>0</v>
      </c>
      <c r="E12" s="500">
        <v>3.7499999999999999E-2</v>
      </c>
      <c r="F12" s="500">
        <v>8.7499999999999994E-2</v>
      </c>
      <c r="G12" s="486">
        <v>0.13750000000000001</v>
      </c>
      <c r="H12" s="483"/>
      <c r="I12" s="484">
        <v>0</v>
      </c>
      <c r="J12" s="500">
        <v>3.7499999999999999E-2</v>
      </c>
      <c r="K12" s="500">
        <v>8.7499999999999994E-2</v>
      </c>
      <c r="L12" s="486">
        <v>0.13750000000000001</v>
      </c>
      <c r="M12" s="483"/>
      <c r="N12" s="484">
        <v>0</v>
      </c>
      <c r="O12" s="500">
        <v>3.7499999999999999E-2</v>
      </c>
      <c r="P12" s="500">
        <v>8.7499999999999994E-2</v>
      </c>
      <c r="Q12" s="486">
        <v>0.13750000000000001</v>
      </c>
      <c r="R12" s="483"/>
      <c r="S12" s="484">
        <v>0</v>
      </c>
      <c r="T12" s="500">
        <v>3.7499999999999999E-2</v>
      </c>
      <c r="U12" s="500">
        <v>8.7499999999999994E-2</v>
      </c>
      <c r="V12" s="486">
        <v>0.13750000000000001</v>
      </c>
      <c r="X12" s="484">
        <v>0</v>
      </c>
      <c r="Y12" s="500">
        <v>3.7499999999999999E-2</v>
      </c>
      <c r="Z12" s="500">
        <v>8.7499999999999994E-2</v>
      </c>
      <c r="AA12" s="486">
        <v>0.13750000000000001</v>
      </c>
      <c r="AC12" s="484">
        <v>0</v>
      </c>
      <c r="AD12" s="500">
        <v>3.7499999999999999E-2</v>
      </c>
      <c r="AE12" s="500">
        <v>8.7499999999999994E-2</v>
      </c>
      <c r="AF12" s="486">
        <v>0.13750000000000001</v>
      </c>
      <c r="AH12" s="484">
        <v>0</v>
      </c>
      <c r="AI12" s="500">
        <v>3.7499999999999999E-2</v>
      </c>
      <c r="AJ12" s="500">
        <v>8.7499999999999994E-2</v>
      </c>
      <c r="AK12" s="486">
        <v>0.13750000000000001</v>
      </c>
      <c r="AM12" s="484">
        <v>0</v>
      </c>
      <c r="AN12" s="500">
        <v>3.7499999999999999E-2</v>
      </c>
      <c r="AO12" s="500">
        <v>8.7499999999999994E-2</v>
      </c>
      <c r="AP12" s="486">
        <v>0.13750000000000001</v>
      </c>
      <c r="AR12" s="484">
        <v>0</v>
      </c>
      <c r="AS12" s="500">
        <v>3.7499999999999999E-2</v>
      </c>
      <c r="AT12" s="500">
        <v>8.7499999999999994E-2</v>
      </c>
      <c r="AU12" s="486">
        <v>0.13750000000000001</v>
      </c>
      <c r="AW12" s="484">
        <v>0</v>
      </c>
      <c r="AX12" s="501">
        <v>3.7499999999999999E-2</v>
      </c>
      <c r="AY12" s="501">
        <v>8.7499999999999994E-2</v>
      </c>
      <c r="AZ12" s="502">
        <v>0.13750000000000001</v>
      </c>
    </row>
    <row r="13" spans="1:63" ht="15" x14ac:dyDescent="0.25">
      <c r="B13" s="483" t="s">
        <v>559</v>
      </c>
      <c r="C13" s="483"/>
      <c r="D13" s="484">
        <f>+$AC$7</f>
        <v>0</v>
      </c>
      <c r="E13" s="485">
        <f t="shared" ref="E13:G17" si="13">+E$7</f>
        <v>4.7500000000000001E-2</v>
      </c>
      <c r="F13" s="501">
        <v>9.7500000000000003E-2</v>
      </c>
      <c r="G13" s="486">
        <v>0.15</v>
      </c>
      <c r="H13" s="483"/>
      <c r="I13" s="484">
        <f>+$AC$7</f>
        <v>0</v>
      </c>
      <c r="J13" s="485">
        <f t="shared" ref="J13:L17" si="14">+J$7</f>
        <v>4.7500000000000001E-2</v>
      </c>
      <c r="K13" s="501">
        <v>9.7500000000000003E-2</v>
      </c>
      <c r="L13" s="486">
        <v>0.15</v>
      </c>
      <c r="M13" s="483"/>
      <c r="N13" s="484">
        <f>+$AC$7</f>
        <v>0</v>
      </c>
      <c r="O13" s="485">
        <f t="shared" ref="O13:Q16" si="15">+O$7</f>
        <v>4.7500000000000001E-2</v>
      </c>
      <c r="P13" s="501">
        <v>9.7500000000000003E-2</v>
      </c>
      <c r="Q13" s="486">
        <v>0.15</v>
      </c>
      <c r="R13" s="483"/>
      <c r="S13" s="484">
        <f>+$AC$7</f>
        <v>0</v>
      </c>
      <c r="T13" s="485">
        <f t="shared" ref="T13:V16" si="16">+T$7</f>
        <v>4.7500000000000001E-2</v>
      </c>
      <c r="U13" s="501">
        <v>0.11</v>
      </c>
      <c r="V13" s="486">
        <v>0.16</v>
      </c>
      <c r="X13" s="484">
        <f>+$AC$7</f>
        <v>0</v>
      </c>
      <c r="Y13" s="485">
        <f t="shared" ref="Y13:AA16" si="17">+Y$7</f>
        <v>4.7500000000000001E-2</v>
      </c>
      <c r="Z13" s="501">
        <v>0.11</v>
      </c>
      <c r="AA13" s="486">
        <v>0.16</v>
      </c>
      <c r="AC13" s="484">
        <f>+$AC$7</f>
        <v>0</v>
      </c>
      <c r="AD13" s="485">
        <f t="shared" ref="AD13:AF16" si="18">+AD$7</f>
        <v>4.7500000000000001E-2</v>
      </c>
      <c r="AE13" s="501">
        <v>0.11</v>
      </c>
      <c r="AF13" s="486">
        <v>0.16</v>
      </c>
      <c r="AH13" s="484">
        <v>0</v>
      </c>
      <c r="AI13" s="485">
        <v>4.7500000000000001E-2</v>
      </c>
      <c r="AJ13" s="501">
        <v>0.11</v>
      </c>
      <c r="AK13" s="486">
        <v>0.16</v>
      </c>
      <c r="AM13" s="484">
        <v>0</v>
      </c>
      <c r="AN13" s="485">
        <v>4.7500000000000001E-2</v>
      </c>
      <c r="AO13" s="501">
        <v>0.11</v>
      </c>
      <c r="AP13" s="502">
        <v>0.16</v>
      </c>
      <c r="AR13" s="484">
        <v>0</v>
      </c>
      <c r="AS13" s="485">
        <v>4.7500000000000001E-2</v>
      </c>
      <c r="AT13" s="485">
        <v>9.7500000000000003E-2</v>
      </c>
      <c r="AU13" s="488">
        <v>0.14749999999999999</v>
      </c>
      <c r="AW13" s="484">
        <v>0</v>
      </c>
      <c r="AX13" s="485">
        <v>4.7500000000000001E-2</v>
      </c>
      <c r="AY13" s="485">
        <v>9.7500000000000003E-2</v>
      </c>
      <c r="AZ13" s="488">
        <v>0.14749999999999999</v>
      </c>
      <c r="BB13"/>
      <c r="BC13"/>
      <c r="BD13"/>
      <c r="BE13"/>
    </row>
    <row r="14" spans="1:63" ht="15" x14ac:dyDescent="0.25">
      <c r="B14" s="483" t="s">
        <v>978</v>
      </c>
      <c r="C14" s="483"/>
      <c r="D14" s="484">
        <f t="shared" ref="D14:D22" si="19">+$AC$7</f>
        <v>0</v>
      </c>
      <c r="E14" s="485">
        <f t="shared" si="13"/>
        <v>4.7500000000000001E-2</v>
      </c>
      <c r="F14" s="485">
        <f t="shared" si="13"/>
        <v>9.7500000000000003E-2</v>
      </c>
      <c r="G14" s="488">
        <f t="shared" si="13"/>
        <v>0.14749999999999999</v>
      </c>
      <c r="H14" s="483"/>
      <c r="I14" s="484">
        <f t="shared" ref="I14:I22" si="20">+$AC$7</f>
        <v>0</v>
      </c>
      <c r="J14" s="485">
        <f t="shared" si="14"/>
        <v>4.7500000000000001E-2</v>
      </c>
      <c r="K14" s="485">
        <f t="shared" si="14"/>
        <v>9.7500000000000003E-2</v>
      </c>
      <c r="L14" s="488">
        <f t="shared" si="14"/>
        <v>0.14749999999999999</v>
      </c>
      <c r="M14" s="483"/>
      <c r="N14" s="484">
        <f t="shared" ref="N14:N22" si="21">+$AC$7</f>
        <v>0</v>
      </c>
      <c r="O14" s="485">
        <f t="shared" si="15"/>
        <v>4.7500000000000001E-2</v>
      </c>
      <c r="P14" s="485">
        <f t="shared" si="15"/>
        <v>9.7500000000000003E-2</v>
      </c>
      <c r="Q14" s="488">
        <f t="shared" si="15"/>
        <v>0.14749999999999999</v>
      </c>
      <c r="R14" s="483"/>
      <c r="S14" s="484">
        <f t="shared" ref="S14:S22" si="22">+$AC$7</f>
        <v>0</v>
      </c>
      <c r="T14" s="485">
        <f t="shared" si="16"/>
        <v>4.7500000000000001E-2</v>
      </c>
      <c r="U14" s="485">
        <f t="shared" si="16"/>
        <v>9.7500000000000003E-2</v>
      </c>
      <c r="V14" s="488">
        <f t="shared" si="16"/>
        <v>0.14749999999999999</v>
      </c>
      <c r="X14" s="484">
        <f t="shared" ref="X14:X22" si="23">+$AC$7</f>
        <v>0</v>
      </c>
      <c r="Y14" s="485">
        <f t="shared" si="17"/>
        <v>4.7500000000000001E-2</v>
      </c>
      <c r="Z14" s="485">
        <f t="shared" si="17"/>
        <v>9.7500000000000003E-2</v>
      </c>
      <c r="AA14" s="488">
        <f t="shared" si="17"/>
        <v>0.14749999999999999</v>
      </c>
      <c r="AC14" s="484">
        <f t="shared" ref="AC14:AC22" si="24">+$AC$7</f>
        <v>0</v>
      </c>
      <c r="AD14" s="485">
        <f t="shared" si="18"/>
        <v>4.7500000000000001E-2</v>
      </c>
      <c r="AE14" s="485">
        <f t="shared" si="18"/>
        <v>9.7500000000000003E-2</v>
      </c>
      <c r="AF14" s="488">
        <f t="shared" si="18"/>
        <v>0.14749999999999999</v>
      </c>
      <c r="AH14" s="484">
        <v>0</v>
      </c>
      <c r="AI14" s="485">
        <v>4.7500000000000001E-2</v>
      </c>
      <c r="AJ14" s="485">
        <v>9.7500000000000003E-2</v>
      </c>
      <c r="AK14" s="488">
        <v>0.14749999999999999</v>
      </c>
      <c r="AM14" s="484">
        <v>0</v>
      </c>
      <c r="AN14" s="485">
        <v>4.7500000000000001E-2</v>
      </c>
      <c r="AO14" s="485">
        <v>9.7500000000000003E-2</v>
      </c>
      <c r="AP14" s="488">
        <v>0.14749999999999999</v>
      </c>
      <c r="AR14" s="484">
        <v>0</v>
      </c>
      <c r="AS14" s="485">
        <v>4.7500000000000001E-2</v>
      </c>
      <c r="AT14" s="485">
        <v>9.7500000000000003E-2</v>
      </c>
      <c r="AU14" s="488">
        <v>0.14749999999999999</v>
      </c>
      <c r="AW14" s="484">
        <v>0</v>
      </c>
      <c r="AX14" s="485">
        <v>4.7500000000000001E-2</v>
      </c>
      <c r="AY14" s="485">
        <v>9.7500000000000003E-2</v>
      </c>
      <c r="AZ14" s="488">
        <v>0.14749999999999999</v>
      </c>
      <c r="BB14"/>
      <c r="BC14"/>
      <c r="BD14"/>
      <c r="BE14"/>
    </row>
    <row r="15" spans="1:63" ht="15" x14ac:dyDescent="0.25">
      <c r="B15" s="483" t="s">
        <v>979</v>
      </c>
      <c r="C15" s="483"/>
      <c r="D15" s="484">
        <f t="shared" si="19"/>
        <v>0</v>
      </c>
      <c r="E15" s="485">
        <f t="shared" si="13"/>
        <v>4.7500000000000001E-2</v>
      </c>
      <c r="F15" s="485">
        <f t="shared" si="13"/>
        <v>9.7500000000000003E-2</v>
      </c>
      <c r="G15" s="488">
        <f t="shared" si="13"/>
        <v>0.14749999999999999</v>
      </c>
      <c r="H15" s="483"/>
      <c r="I15" s="484">
        <f t="shared" si="20"/>
        <v>0</v>
      </c>
      <c r="J15" s="485">
        <f t="shared" si="14"/>
        <v>4.7500000000000001E-2</v>
      </c>
      <c r="K15" s="485">
        <f t="shared" si="14"/>
        <v>9.7500000000000003E-2</v>
      </c>
      <c r="L15" s="488">
        <f t="shared" si="14"/>
        <v>0.14749999999999999</v>
      </c>
      <c r="M15" s="483"/>
      <c r="N15" s="484">
        <f t="shared" si="21"/>
        <v>0</v>
      </c>
      <c r="O15" s="485">
        <f t="shared" si="15"/>
        <v>4.7500000000000001E-2</v>
      </c>
      <c r="P15" s="485">
        <f t="shared" si="15"/>
        <v>9.7500000000000003E-2</v>
      </c>
      <c r="Q15" s="488">
        <f t="shared" si="15"/>
        <v>0.14749999999999999</v>
      </c>
      <c r="R15" s="483"/>
      <c r="S15" s="484">
        <f t="shared" si="22"/>
        <v>0</v>
      </c>
      <c r="T15" s="485">
        <f>+T$7</f>
        <v>4.7500000000000001E-2</v>
      </c>
      <c r="U15" s="485">
        <f t="shared" si="16"/>
        <v>9.7500000000000003E-2</v>
      </c>
      <c r="V15" s="488">
        <f t="shared" si="16"/>
        <v>0.14749999999999999</v>
      </c>
      <c r="X15" s="484">
        <f t="shared" si="23"/>
        <v>0</v>
      </c>
      <c r="Y15" s="485">
        <f t="shared" si="17"/>
        <v>4.7500000000000001E-2</v>
      </c>
      <c r="Z15" s="485">
        <f t="shared" si="17"/>
        <v>9.7500000000000003E-2</v>
      </c>
      <c r="AA15" s="488">
        <f t="shared" si="17"/>
        <v>0.14749999999999999</v>
      </c>
      <c r="AC15" s="484">
        <f t="shared" si="24"/>
        <v>0</v>
      </c>
      <c r="AD15" s="485">
        <f t="shared" si="18"/>
        <v>4.7500000000000001E-2</v>
      </c>
      <c r="AE15" s="485">
        <f t="shared" si="18"/>
        <v>9.7500000000000003E-2</v>
      </c>
      <c r="AF15" s="488">
        <f t="shared" si="18"/>
        <v>0.14749999999999999</v>
      </c>
      <c r="AH15" s="484">
        <v>0</v>
      </c>
      <c r="AI15" s="485">
        <v>4.7500000000000001E-2</v>
      </c>
      <c r="AJ15" s="485">
        <v>9.7500000000000003E-2</v>
      </c>
      <c r="AK15" s="488">
        <v>0.14749999999999999</v>
      </c>
      <c r="AM15" s="484">
        <v>0</v>
      </c>
      <c r="AN15" s="485">
        <v>4.7500000000000001E-2</v>
      </c>
      <c r="AO15" s="485">
        <v>9.7500000000000003E-2</v>
      </c>
      <c r="AP15" s="488">
        <v>0.14749999999999999</v>
      </c>
      <c r="AR15" s="484">
        <v>0</v>
      </c>
      <c r="AS15" s="485">
        <v>4.7500000000000001E-2</v>
      </c>
      <c r="AT15" s="485">
        <v>9.7500000000000003E-2</v>
      </c>
      <c r="AU15" s="488">
        <v>0.14749999999999999</v>
      </c>
      <c r="AW15" s="484">
        <v>0</v>
      </c>
      <c r="AX15" s="485">
        <v>4.7500000000000001E-2</v>
      </c>
      <c r="AY15" s="485">
        <v>9.7500000000000003E-2</v>
      </c>
      <c r="AZ15" s="488">
        <v>0.14749999999999999</v>
      </c>
      <c r="BB15"/>
      <c r="BC15"/>
      <c r="BD15"/>
      <c r="BE15"/>
    </row>
    <row r="16" spans="1:63" ht="15" x14ac:dyDescent="0.25">
      <c r="B16" s="483" t="s">
        <v>562</v>
      </c>
      <c r="C16" s="483"/>
      <c r="D16" s="484">
        <f t="shared" si="19"/>
        <v>0</v>
      </c>
      <c r="E16" s="485">
        <f t="shared" si="13"/>
        <v>4.7500000000000001E-2</v>
      </c>
      <c r="F16" s="485">
        <f t="shared" si="13"/>
        <v>9.7500000000000003E-2</v>
      </c>
      <c r="G16" s="486">
        <v>0.16</v>
      </c>
      <c r="H16" s="483"/>
      <c r="I16" s="484">
        <f t="shared" si="20"/>
        <v>0</v>
      </c>
      <c r="J16" s="485">
        <f t="shared" si="14"/>
        <v>4.7500000000000001E-2</v>
      </c>
      <c r="K16" s="485">
        <f t="shared" si="14"/>
        <v>9.7500000000000003E-2</v>
      </c>
      <c r="L16" s="486">
        <v>0.16</v>
      </c>
      <c r="M16" s="483"/>
      <c r="N16" s="484">
        <f t="shared" si="21"/>
        <v>0</v>
      </c>
      <c r="O16" s="485">
        <f t="shared" si="15"/>
        <v>4.7500000000000001E-2</v>
      </c>
      <c r="P16" s="485">
        <f t="shared" si="15"/>
        <v>9.7500000000000003E-2</v>
      </c>
      <c r="Q16" s="486">
        <v>0.16</v>
      </c>
      <c r="R16" s="483"/>
      <c r="S16" s="484">
        <f t="shared" si="22"/>
        <v>0</v>
      </c>
      <c r="T16" s="485">
        <f t="shared" si="16"/>
        <v>4.7500000000000001E-2</v>
      </c>
      <c r="U16" s="485">
        <f t="shared" si="16"/>
        <v>9.7500000000000003E-2</v>
      </c>
      <c r="V16" s="486">
        <v>0.16</v>
      </c>
      <c r="X16" s="484">
        <f t="shared" si="23"/>
        <v>0</v>
      </c>
      <c r="Y16" s="485">
        <f t="shared" si="17"/>
        <v>4.7500000000000001E-2</v>
      </c>
      <c r="Z16" s="485">
        <f t="shared" si="17"/>
        <v>9.7500000000000003E-2</v>
      </c>
      <c r="AA16" s="486">
        <v>0.16</v>
      </c>
      <c r="AC16" s="484">
        <f t="shared" si="24"/>
        <v>0</v>
      </c>
      <c r="AD16" s="485">
        <f t="shared" si="18"/>
        <v>4.7500000000000001E-2</v>
      </c>
      <c r="AE16" s="485">
        <f t="shared" si="18"/>
        <v>9.7500000000000003E-2</v>
      </c>
      <c r="AF16" s="486">
        <v>0.16</v>
      </c>
      <c r="AH16" s="484">
        <v>0</v>
      </c>
      <c r="AI16" s="485">
        <v>4.7500000000000001E-2</v>
      </c>
      <c r="AJ16" s="485">
        <v>9.7500000000000003E-2</v>
      </c>
      <c r="AK16" s="486">
        <v>0.16</v>
      </c>
      <c r="AM16" s="484">
        <v>0</v>
      </c>
      <c r="AN16" s="485">
        <v>4.7500000000000001E-2</v>
      </c>
      <c r="AO16" s="485">
        <v>9.7500000000000003E-2</v>
      </c>
      <c r="AP16" s="486">
        <v>0.16</v>
      </c>
      <c r="AQ16" s="487" t="s">
        <v>980</v>
      </c>
      <c r="AR16" s="484">
        <v>0</v>
      </c>
      <c r="AS16" s="485">
        <v>4.7500000000000001E-2</v>
      </c>
      <c r="AT16" s="485">
        <v>9.7500000000000003E-2</v>
      </c>
      <c r="AU16" s="486">
        <v>0.16</v>
      </c>
      <c r="AW16" s="484">
        <v>0</v>
      </c>
      <c r="AX16" s="485">
        <v>4.7500000000000001E-2</v>
      </c>
      <c r="AY16" s="485">
        <v>9.7500000000000003E-2</v>
      </c>
      <c r="AZ16" s="488">
        <v>0.14749999999999999</v>
      </c>
      <c r="BB16"/>
      <c r="BC16"/>
      <c r="BD16"/>
      <c r="BE16"/>
    </row>
    <row r="17" spans="2:57" ht="15" x14ac:dyDescent="0.25">
      <c r="B17" s="483" t="s">
        <v>981</v>
      </c>
      <c r="C17" s="483"/>
      <c r="D17" s="484">
        <f t="shared" si="19"/>
        <v>0</v>
      </c>
      <c r="E17" s="485">
        <f t="shared" si="13"/>
        <v>4.7500000000000001E-2</v>
      </c>
      <c r="F17" s="485">
        <f t="shared" si="13"/>
        <v>9.7500000000000003E-2</v>
      </c>
      <c r="G17" s="502">
        <v>0.14749999999999999</v>
      </c>
      <c r="H17" s="483"/>
      <c r="I17" s="484">
        <f t="shared" si="20"/>
        <v>0</v>
      </c>
      <c r="J17" s="501">
        <f t="shared" si="14"/>
        <v>4.7500000000000001E-2</v>
      </c>
      <c r="K17" s="501">
        <f t="shared" si="14"/>
        <v>9.7500000000000003E-2</v>
      </c>
      <c r="L17" s="486">
        <v>0.16</v>
      </c>
      <c r="M17" s="483"/>
      <c r="N17" s="484">
        <f t="shared" si="21"/>
        <v>0</v>
      </c>
      <c r="O17" s="500">
        <v>5.1999999999999998E-2</v>
      </c>
      <c r="P17" s="500">
        <v>0.11</v>
      </c>
      <c r="Q17" s="486">
        <v>0.16</v>
      </c>
      <c r="R17" s="483"/>
      <c r="S17" s="484">
        <f t="shared" si="22"/>
        <v>0</v>
      </c>
      <c r="T17" s="500">
        <v>5.1999999999999998E-2</v>
      </c>
      <c r="U17" s="500">
        <v>0.11</v>
      </c>
      <c r="V17" s="486">
        <v>0.16</v>
      </c>
      <c r="X17" s="484">
        <f t="shared" si="23"/>
        <v>0</v>
      </c>
      <c r="Y17" s="500">
        <v>5.1999999999999998E-2</v>
      </c>
      <c r="Z17" s="500">
        <v>0.11</v>
      </c>
      <c r="AA17" s="486">
        <v>0.16</v>
      </c>
      <c r="AC17" s="484">
        <f t="shared" si="24"/>
        <v>0</v>
      </c>
      <c r="AD17" s="500">
        <v>5.1999999999999998E-2</v>
      </c>
      <c r="AE17" s="500">
        <v>0.11</v>
      </c>
      <c r="AF17" s="486">
        <v>0.16</v>
      </c>
      <c r="AG17" s="487" t="s">
        <v>975</v>
      </c>
      <c r="AH17" s="484">
        <v>0</v>
      </c>
      <c r="AI17" s="500">
        <v>5.1999999999999998E-2</v>
      </c>
      <c r="AJ17" s="500">
        <v>0.11</v>
      </c>
      <c r="AK17" s="486">
        <v>0.16</v>
      </c>
      <c r="AM17" s="484">
        <v>0</v>
      </c>
      <c r="AN17" s="485">
        <v>4.7500000000000001E-2</v>
      </c>
      <c r="AO17" s="485">
        <v>9.7500000000000003E-2</v>
      </c>
      <c r="AP17" s="486">
        <v>0.16</v>
      </c>
      <c r="AR17" s="484">
        <v>0</v>
      </c>
      <c r="AS17" s="485">
        <v>4.7500000000000001E-2</v>
      </c>
      <c r="AT17" s="485">
        <v>9.7500000000000003E-2</v>
      </c>
      <c r="AU17" s="488">
        <v>0.14749999999999999</v>
      </c>
      <c r="AW17" s="484">
        <v>0</v>
      </c>
      <c r="AX17" s="485">
        <v>4.7500000000000001E-2</v>
      </c>
      <c r="AY17" s="485">
        <v>9.7500000000000003E-2</v>
      </c>
      <c r="AZ17" s="488">
        <v>0.14749999999999999</v>
      </c>
      <c r="BB17"/>
      <c r="BC17"/>
      <c r="BD17"/>
      <c r="BE17"/>
    </row>
    <row r="18" spans="2:57" ht="15" x14ac:dyDescent="0.25">
      <c r="B18" s="483" t="s">
        <v>565</v>
      </c>
      <c r="C18" s="483"/>
      <c r="D18" s="484">
        <f t="shared" si="19"/>
        <v>0</v>
      </c>
      <c r="E18" s="485">
        <f t="shared" ref="E18:G22" si="25">+E$7</f>
        <v>4.7500000000000001E-2</v>
      </c>
      <c r="F18" s="485">
        <f t="shared" si="25"/>
        <v>9.7500000000000003E-2</v>
      </c>
      <c r="G18" s="488">
        <f t="shared" si="25"/>
        <v>0.14749999999999999</v>
      </c>
      <c r="H18" s="483"/>
      <c r="I18" s="484">
        <f t="shared" si="20"/>
        <v>0</v>
      </c>
      <c r="J18" s="485">
        <f t="shared" ref="J18:L22" si="26">+J$7</f>
        <v>4.7500000000000001E-2</v>
      </c>
      <c r="K18" s="485">
        <f t="shared" si="26"/>
        <v>9.7500000000000003E-2</v>
      </c>
      <c r="L18" s="488">
        <f t="shared" si="26"/>
        <v>0.14749999999999999</v>
      </c>
      <c r="M18" s="483"/>
      <c r="N18" s="484">
        <f t="shared" si="21"/>
        <v>0</v>
      </c>
      <c r="O18" s="485">
        <f t="shared" ref="O18:Q22" si="27">+O$7</f>
        <v>4.7500000000000001E-2</v>
      </c>
      <c r="P18" s="485">
        <f t="shared" si="27"/>
        <v>9.7500000000000003E-2</v>
      </c>
      <c r="Q18" s="488">
        <f t="shared" si="27"/>
        <v>0.14749999999999999</v>
      </c>
      <c r="R18" s="483"/>
      <c r="S18" s="484">
        <f t="shared" si="22"/>
        <v>0</v>
      </c>
      <c r="T18" s="485">
        <f t="shared" ref="T18:V22" si="28">+T$7</f>
        <v>4.7500000000000001E-2</v>
      </c>
      <c r="U18" s="485">
        <f t="shared" si="28"/>
        <v>9.7500000000000003E-2</v>
      </c>
      <c r="V18" s="488">
        <f t="shared" si="28"/>
        <v>0.14749999999999999</v>
      </c>
      <c r="X18" s="484">
        <f t="shared" si="23"/>
        <v>0</v>
      </c>
      <c r="Y18" s="485">
        <f t="shared" ref="Y18:AA22" si="29">+Y$7</f>
        <v>4.7500000000000001E-2</v>
      </c>
      <c r="Z18" s="485">
        <f t="shared" si="29"/>
        <v>9.7500000000000003E-2</v>
      </c>
      <c r="AA18" s="488">
        <f t="shared" si="29"/>
        <v>0.14749999999999999</v>
      </c>
      <c r="AC18" s="484">
        <f t="shared" si="24"/>
        <v>0</v>
      </c>
      <c r="AD18" s="485">
        <f t="shared" ref="AD18:AF22" si="30">+AD$7</f>
        <v>4.7500000000000001E-2</v>
      </c>
      <c r="AE18" s="485">
        <f t="shared" si="30"/>
        <v>9.7500000000000003E-2</v>
      </c>
      <c r="AF18" s="488">
        <f t="shared" si="30"/>
        <v>0.14749999999999999</v>
      </c>
      <c r="AH18" s="484">
        <v>0</v>
      </c>
      <c r="AI18" s="485">
        <v>4.7500000000000001E-2</v>
      </c>
      <c r="AJ18" s="485">
        <v>9.7500000000000003E-2</v>
      </c>
      <c r="AK18" s="488">
        <v>0.14749999999999999</v>
      </c>
      <c r="AM18" s="484">
        <v>0</v>
      </c>
      <c r="AN18" s="485">
        <v>4.7500000000000001E-2</v>
      </c>
      <c r="AO18" s="485">
        <v>9.7500000000000003E-2</v>
      </c>
      <c r="AP18" s="488">
        <v>0.14749999999999999</v>
      </c>
      <c r="AR18" s="484">
        <v>0</v>
      </c>
      <c r="AS18" s="485">
        <v>4.7500000000000001E-2</v>
      </c>
      <c r="AT18" s="485">
        <v>9.7500000000000003E-2</v>
      </c>
      <c r="AU18" s="488">
        <v>0.14749999999999999</v>
      </c>
      <c r="AW18" s="484">
        <v>0</v>
      </c>
      <c r="AX18" s="485">
        <v>4.7500000000000001E-2</v>
      </c>
      <c r="AY18" s="485">
        <v>9.7500000000000003E-2</v>
      </c>
      <c r="AZ18" s="488">
        <v>0.14749999999999999</v>
      </c>
      <c r="BB18"/>
      <c r="BC18"/>
      <c r="BD18"/>
      <c r="BE18"/>
    </row>
    <row r="19" spans="2:57" ht="15" x14ac:dyDescent="0.25">
      <c r="B19" s="483" t="s">
        <v>567</v>
      </c>
      <c r="C19" s="483"/>
      <c r="D19" s="484">
        <f t="shared" si="19"/>
        <v>0</v>
      </c>
      <c r="E19" s="485">
        <f t="shared" si="25"/>
        <v>4.7500000000000001E-2</v>
      </c>
      <c r="F19" s="485">
        <f t="shared" si="25"/>
        <v>9.7500000000000003E-2</v>
      </c>
      <c r="G19" s="488">
        <f t="shared" si="25"/>
        <v>0.14749999999999999</v>
      </c>
      <c r="H19" s="483"/>
      <c r="I19" s="484">
        <f t="shared" si="20"/>
        <v>0</v>
      </c>
      <c r="J19" s="485">
        <f t="shared" si="26"/>
        <v>4.7500000000000001E-2</v>
      </c>
      <c r="K19" s="485">
        <f t="shared" si="26"/>
        <v>9.7500000000000003E-2</v>
      </c>
      <c r="L19" s="488">
        <f t="shared" si="26"/>
        <v>0.14749999999999999</v>
      </c>
      <c r="M19" s="483"/>
      <c r="N19" s="484">
        <f t="shared" si="21"/>
        <v>0</v>
      </c>
      <c r="O19" s="485">
        <f t="shared" si="27"/>
        <v>4.7500000000000001E-2</v>
      </c>
      <c r="P19" s="485">
        <f t="shared" si="27"/>
        <v>9.7500000000000003E-2</v>
      </c>
      <c r="Q19" s="488">
        <f t="shared" si="27"/>
        <v>0.14749999999999999</v>
      </c>
      <c r="R19" s="483"/>
      <c r="S19" s="484">
        <f t="shared" si="22"/>
        <v>0</v>
      </c>
      <c r="T19" s="485">
        <f t="shared" si="28"/>
        <v>4.7500000000000001E-2</v>
      </c>
      <c r="U19" s="485">
        <f t="shared" si="28"/>
        <v>9.7500000000000003E-2</v>
      </c>
      <c r="V19" s="488">
        <f t="shared" si="28"/>
        <v>0.14749999999999999</v>
      </c>
      <c r="X19" s="484">
        <f t="shared" si="23"/>
        <v>0</v>
      </c>
      <c r="Y19" s="485">
        <f t="shared" si="29"/>
        <v>4.7500000000000001E-2</v>
      </c>
      <c r="Z19" s="485">
        <f t="shared" si="29"/>
        <v>9.7500000000000003E-2</v>
      </c>
      <c r="AA19" s="488">
        <f t="shared" si="29"/>
        <v>0.14749999999999999</v>
      </c>
      <c r="AC19" s="484">
        <f t="shared" si="24"/>
        <v>0</v>
      </c>
      <c r="AD19" s="485">
        <f t="shared" si="30"/>
        <v>4.7500000000000001E-2</v>
      </c>
      <c r="AE19" s="485">
        <f t="shared" si="30"/>
        <v>9.7500000000000003E-2</v>
      </c>
      <c r="AF19" s="488">
        <f t="shared" si="30"/>
        <v>0.14749999999999999</v>
      </c>
      <c r="AH19" s="484">
        <v>0</v>
      </c>
      <c r="AI19" s="485">
        <v>4.7500000000000001E-2</v>
      </c>
      <c r="AJ19" s="485">
        <v>9.7500000000000003E-2</v>
      </c>
      <c r="AK19" s="488">
        <v>0.14749999999999999</v>
      </c>
      <c r="AM19" s="484">
        <v>0</v>
      </c>
      <c r="AN19" s="485">
        <v>4.7500000000000001E-2</v>
      </c>
      <c r="AO19" s="485">
        <v>9.7500000000000003E-2</v>
      </c>
      <c r="AP19" s="488">
        <v>0.14749999999999999</v>
      </c>
      <c r="AR19" s="484">
        <v>0</v>
      </c>
      <c r="AS19" s="485">
        <v>4.7500000000000001E-2</v>
      </c>
      <c r="AT19" s="485">
        <v>9.7500000000000003E-2</v>
      </c>
      <c r="AU19" s="488">
        <v>0.14749999999999999</v>
      </c>
      <c r="AW19" s="484">
        <v>0</v>
      </c>
      <c r="AX19" s="485">
        <v>4.7500000000000001E-2</v>
      </c>
      <c r="AY19" s="485">
        <v>9.7500000000000003E-2</v>
      </c>
      <c r="AZ19" s="488">
        <v>0.14749999999999999</v>
      </c>
      <c r="BB19"/>
      <c r="BC19"/>
      <c r="BD19"/>
      <c r="BE19"/>
    </row>
    <row r="20" spans="2:57" ht="15" x14ac:dyDescent="0.25">
      <c r="B20" s="483" t="s">
        <v>568</v>
      </c>
      <c r="C20" s="483"/>
      <c r="D20" s="484">
        <f t="shared" si="19"/>
        <v>0</v>
      </c>
      <c r="E20" s="485">
        <f t="shared" si="25"/>
        <v>4.7500000000000001E-2</v>
      </c>
      <c r="F20" s="485">
        <f t="shared" si="25"/>
        <v>9.7500000000000003E-2</v>
      </c>
      <c r="G20" s="486">
        <v>0.159</v>
      </c>
      <c r="H20" s="483"/>
      <c r="I20" s="484">
        <f t="shared" si="20"/>
        <v>0</v>
      </c>
      <c r="J20" s="485">
        <f t="shared" si="26"/>
        <v>4.7500000000000001E-2</v>
      </c>
      <c r="K20" s="485">
        <f t="shared" si="26"/>
        <v>9.7500000000000003E-2</v>
      </c>
      <c r="L20" s="486">
        <v>0.159</v>
      </c>
      <c r="M20" s="483"/>
      <c r="N20" s="484">
        <f t="shared" si="21"/>
        <v>0</v>
      </c>
      <c r="O20" s="485">
        <f t="shared" si="27"/>
        <v>4.7500000000000001E-2</v>
      </c>
      <c r="P20" s="485">
        <f t="shared" si="27"/>
        <v>9.7500000000000003E-2</v>
      </c>
      <c r="Q20" s="486">
        <v>0.159</v>
      </c>
      <c r="R20" s="483"/>
      <c r="S20" s="484">
        <f t="shared" si="22"/>
        <v>0</v>
      </c>
      <c r="T20" s="485">
        <f t="shared" si="28"/>
        <v>4.7500000000000001E-2</v>
      </c>
      <c r="U20" s="485">
        <f t="shared" si="28"/>
        <v>9.7500000000000003E-2</v>
      </c>
      <c r="V20" s="486">
        <v>0.159</v>
      </c>
      <c r="W20" s="487" t="s">
        <v>966</v>
      </c>
      <c r="X20" s="484">
        <f t="shared" si="23"/>
        <v>0</v>
      </c>
      <c r="Y20" s="485">
        <f t="shared" si="29"/>
        <v>4.7500000000000001E-2</v>
      </c>
      <c r="Z20" s="485">
        <f t="shared" si="29"/>
        <v>9.7500000000000003E-2</v>
      </c>
      <c r="AA20" s="486">
        <v>0.159</v>
      </c>
      <c r="AC20" s="484">
        <f t="shared" si="24"/>
        <v>0</v>
      </c>
      <c r="AD20" s="485">
        <f t="shared" si="30"/>
        <v>4.7500000000000001E-2</v>
      </c>
      <c r="AE20" s="485">
        <f t="shared" si="30"/>
        <v>9.7500000000000003E-2</v>
      </c>
      <c r="AF20" s="488">
        <f t="shared" si="30"/>
        <v>0.14749999999999999</v>
      </c>
      <c r="AH20" s="484">
        <v>0</v>
      </c>
      <c r="AI20" s="485">
        <v>4.7500000000000001E-2</v>
      </c>
      <c r="AJ20" s="485">
        <v>9.7500000000000003E-2</v>
      </c>
      <c r="AK20" s="488">
        <v>0.14749999999999999</v>
      </c>
      <c r="AM20" s="484">
        <v>0</v>
      </c>
      <c r="AN20" s="485">
        <v>4.7500000000000001E-2</v>
      </c>
      <c r="AO20" s="485">
        <v>9.7500000000000003E-2</v>
      </c>
      <c r="AP20" s="488">
        <v>0.14749999999999999</v>
      </c>
      <c r="AR20" s="484">
        <v>0</v>
      </c>
      <c r="AS20" s="485">
        <v>4.7500000000000001E-2</v>
      </c>
      <c r="AT20" s="485">
        <v>9.7500000000000003E-2</v>
      </c>
      <c r="AU20" s="488">
        <v>0.14749999999999999</v>
      </c>
      <c r="AW20" s="484">
        <v>0</v>
      </c>
      <c r="AX20" s="485">
        <v>4.7500000000000001E-2</v>
      </c>
      <c r="AY20" s="485">
        <v>9.7500000000000003E-2</v>
      </c>
      <c r="AZ20" s="488">
        <v>0.14749999999999999</v>
      </c>
      <c r="BB20"/>
      <c r="BC20"/>
      <c r="BD20"/>
      <c r="BE20"/>
    </row>
    <row r="21" spans="2:57" ht="15" x14ac:dyDescent="0.25">
      <c r="B21" s="483" t="s">
        <v>566</v>
      </c>
      <c r="C21" s="483"/>
      <c r="D21" s="484">
        <f t="shared" si="19"/>
        <v>0</v>
      </c>
      <c r="E21" s="485">
        <f t="shared" si="25"/>
        <v>4.7500000000000001E-2</v>
      </c>
      <c r="F21" s="485">
        <f t="shared" si="25"/>
        <v>9.7500000000000003E-2</v>
      </c>
      <c r="G21" s="488">
        <f t="shared" si="25"/>
        <v>0.14749999999999999</v>
      </c>
      <c r="H21" s="483"/>
      <c r="I21" s="484">
        <f t="shared" si="20"/>
        <v>0</v>
      </c>
      <c r="J21" s="485">
        <f t="shared" si="26"/>
        <v>4.7500000000000001E-2</v>
      </c>
      <c r="K21" s="485">
        <f t="shared" si="26"/>
        <v>9.7500000000000003E-2</v>
      </c>
      <c r="L21" s="488">
        <f t="shared" si="26"/>
        <v>0.14749999999999999</v>
      </c>
      <c r="M21" s="483"/>
      <c r="N21" s="484">
        <f t="shared" si="21"/>
        <v>0</v>
      </c>
      <c r="O21" s="485">
        <f t="shared" si="27"/>
        <v>4.7500000000000001E-2</v>
      </c>
      <c r="P21" s="485">
        <f t="shared" si="27"/>
        <v>9.7500000000000003E-2</v>
      </c>
      <c r="Q21" s="488">
        <f t="shared" si="27"/>
        <v>0.14749999999999999</v>
      </c>
      <c r="R21" s="483"/>
      <c r="S21" s="484">
        <f t="shared" si="22"/>
        <v>0</v>
      </c>
      <c r="T21" s="485">
        <f t="shared" si="28"/>
        <v>4.7500000000000001E-2</v>
      </c>
      <c r="U21" s="485">
        <f t="shared" si="28"/>
        <v>9.7500000000000003E-2</v>
      </c>
      <c r="V21" s="488">
        <f t="shared" si="28"/>
        <v>0.14749999999999999</v>
      </c>
      <c r="X21" s="484">
        <f t="shared" si="23"/>
        <v>0</v>
      </c>
      <c r="Y21" s="485">
        <f t="shared" si="29"/>
        <v>4.7500000000000001E-2</v>
      </c>
      <c r="Z21" s="485">
        <f t="shared" si="29"/>
        <v>9.7500000000000003E-2</v>
      </c>
      <c r="AA21" s="488">
        <f t="shared" si="29"/>
        <v>0.14749999999999999</v>
      </c>
      <c r="AC21" s="484">
        <f t="shared" si="24"/>
        <v>0</v>
      </c>
      <c r="AD21" s="485">
        <f t="shared" si="30"/>
        <v>4.7500000000000001E-2</v>
      </c>
      <c r="AE21" s="485">
        <f t="shared" si="30"/>
        <v>9.7500000000000003E-2</v>
      </c>
      <c r="AF21" s="488">
        <f t="shared" si="30"/>
        <v>0.14749999999999999</v>
      </c>
      <c r="AH21" s="484">
        <v>0</v>
      </c>
      <c r="AI21" s="485">
        <v>4.7500000000000001E-2</v>
      </c>
      <c r="AJ21" s="485">
        <v>9.7500000000000003E-2</v>
      </c>
      <c r="AK21" s="488">
        <v>0.14749999999999999</v>
      </c>
      <c r="AM21" s="484">
        <v>0</v>
      </c>
      <c r="AN21" s="485">
        <v>4.7500000000000001E-2</v>
      </c>
      <c r="AO21" s="485">
        <v>9.7500000000000003E-2</v>
      </c>
      <c r="AP21" s="488">
        <v>0.14749999999999999</v>
      </c>
      <c r="AR21" s="484">
        <v>0</v>
      </c>
      <c r="AS21" s="485">
        <v>4.7500000000000001E-2</v>
      </c>
      <c r="AT21" s="485">
        <v>9.7500000000000003E-2</v>
      </c>
      <c r="AU21" s="488">
        <v>0.14749999999999999</v>
      </c>
      <c r="AW21" s="484">
        <v>0</v>
      </c>
      <c r="AX21" s="485">
        <v>4.7500000000000001E-2</v>
      </c>
      <c r="AY21" s="485">
        <v>9.7500000000000003E-2</v>
      </c>
      <c r="AZ21" s="488">
        <v>0.14749999999999999</v>
      </c>
      <c r="BB21"/>
      <c r="BC21"/>
      <c r="BD21"/>
      <c r="BE21"/>
    </row>
    <row r="22" spans="2:57" ht="15" x14ac:dyDescent="0.25">
      <c r="B22" s="483" t="s">
        <v>569</v>
      </c>
      <c r="C22" s="483"/>
      <c r="D22" s="484">
        <f t="shared" si="19"/>
        <v>0</v>
      </c>
      <c r="E22" s="485">
        <f t="shared" si="25"/>
        <v>4.7500000000000001E-2</v>
      </c>
      <c r="F22" s="485">
        <f t="shared" si="25"/>
        <v>9.7500000000000003E-2</v>
      </c>
      <c r="G22" s="486">
        <v>0.16</v>
      </c>
      <c r="H22" s="483"/>
      <c r="I22" s="484">
        <f t="shared" si="20"/>
        <v>0</v>
      </c>
      <c r="J22" s="485">
        <f t="shared" si="26"/>
        <v>4.7500000000000001E-2</v>
      </c>
      <c r="K22" s="485">
        <f t="shared" si="26"/>
        <v>9.7500000000000003E-2</v>
      </c>
      <c r="L22" s="486">
        <v>0.16</v>
      </c>
      <c r="M22" s="483"/>
      <c r="N22" s="484">
        <f t="shared" si="21"/>
        <v>0</v>
      </c>
      <c r="O22" s="485">
        <f t="shared" si="27"/>
        <v>4.7500000000000001E-2</v>
      </c>
      <c r="P22" s="485">
        <f t="shared" si="27"/>
        <v>9.7500000000000003E-2</v>
      </c>
      <c r="Q22" s="486">
        <v>0.16</v>
      </c>
      <c r="R22" s="483"/>
      <c r="S22" s="484">
        <f t="shared" si="22"/>
        <v>0</v>
      </c>
      <c r="T22" s="485">
        <f t="shared" si="28"/>
        <v>4.7500000000000001E-2</v>
      </c>
      <c r="U22" s="485">
        <f t="shared" si="28"/>
        <v>9.7500000000000003E-2</v>
      </c>
      <c r="V22" s="486">
        <v>0.16</v>
      </c>
      <c r="X22" s="484">
        <f t="shared" si="23"/>
        <v>0</v>
      </c>
      <c r="Y22" s="485">
        <f t="shared" si="29"/>
        <v>4.7500000000000001E-2</v>
      </c>
      <c r="Z22" s="485">
        <f t="shared" si="29"/>
        <v>9.7500000000000003E-2</v>
      </c>
      <c r="AA22" s="488">
        <f t="shared" si="29"/>
        <v>0.14749999999999999</v>
      </c>
      <c r="AC22" s="484">
        <f t="shared" si="24"/>
        <v>0</v>
      </c>
      <c r="AD22" s="485">
        <f t="shared" si="30"/>
        <v>4.7500000000000001E-2</v>
      </c>
      <c r="AE22" s="485">
        <f t="shared" si="30"/>
        <v>9.7500000000000003E-2</v>
      </c>
      <c r="AF22" s="488">
        <f t="shared" si="30"/>
        <v>0.14749999999999999</v>
      </c>
      <c r="AH22" s="484">
        <v>0</v>
      </c>
      <c r="AI22" s="485">
        <v>4.7500000000000001E-2</v>
      </c>
      <c r="AJ22" s="485">
        <v>9.7500000000000003E-2</v>
      </c>
      <c r="AK22" s="488">
        <v>0.14749999999999999</v>
      </c>
      <c r="AM22" s="484">
        <v>0</v>
      </c>
      <c r="AN22" s="485">
        <v>4.7500000000000001E-2</v>
      </c>
      <c r="AO22" s="485">
        <v>9.7500000000000003E-2</v>
      </c>
      <c r="AP22" s="488">
        <v>0.14749999999999999</v>
      </c>
      <c r="AR22" s="484">
        <v>0</v>
      </c>
      <c r="AS22" s="485">
        <v>4.7500000000000001E-2</v>
      </c>
      <c r="AT22" s="485">
        <v>9.7500000000000003E-2</v>
      </c>
      <c r="AU22" s="488">
        <v>0.14749999999999999</v>
      </c>
      <c r="AW22" s="484">
        <v>0</v>
      </c>
      <c r="AX22" s="485">
        <v>4.7500000000000001E-2</v>
      </c>
      <c r="AY22" s="485">
        <v>9.7500000000000003E-2</v>
      </c>
      <c r="AZ22" s="488">
        <v>0.14749999999999999</v>
      </c>
      <c r="BB22"/>
      <c r="BC22"/>
      <c r="BD22"/>
      <c r="BE22"/>
    </row>
    <row r="23" spans="2:57" ht="15" x14ac:dyDescent="0.25">
      <c r="B23" s="483" t="s">
        <v>563</v>
      </c>
      <c r="C23" s="483"/>
      <c r="D23" s="507">
        <v>0</v>
      </c>
      <c r="E23" s="508">
        <v>0</v>
      </c>
      <c r="F23" s="508">
        <v>0</v>
      </c>
      <c r="G23" s="509">
        <v>0</v>
      </c>
      <c r="H23" s="483"/>
      <c r="I23" s="507">
        <v>0</v>
      </c>
      <c r="J23" s="508">
        <v>0</v>
      </c>
      <c r="K23" s="508">
        <v>0</v>
      </c>
      <c r="L23" s="509">
        <v>0</v>
      </c>
      <c r="M23" s="483"/>
      <c r="N23" s="507">
        <v>0</v>
      </c>
      <c r="O23" s="508">
        <v>0</v>
      </c>
      <c r="P23" s="508">
        <v>0</v>
      </c>
      <c r="Q23" s="509">
        <v>0</v>
      </c>
      <c r="R23" s="483"/>
      <c r="S23" s="507">
        <v>0</v>
      </c>
      <c r="T23" s="508">
        <v>0</v>
      </c>
      <c r="U23" s="508">
        <v>0</v>
      </c>
      <c r="V23" s="509">
        <v>0</v>
      </c>
      <c r="X23" s="507">
        <v>0</v>
      </c>
      <c r="Y23" s="508">
        <v>0</v>
      </c>
      <c r="Z23" s="508">
        <v>0</v>
      </c>
      <c r="AA23" s="509">
        <v>0</v>
      </c>
      <c r="AC23" s="507">
        <v>0</v>
      </c>
      <c r="AD23" s="508">
        <v>0</v>
      </c>
      <c r="AE23" s="508">
        <v>0</v>
      </c>
      <c r="AF23" s="509">
        <v>0</v>
      </c>
      <c r="AH23" s="507">
        <v>0</v>
      </c>
      <c r="AI23" s="508">
        <v>0</v>
      </c>
      <c r="AJ23" s="508">
        <v>0</v>
      </c>
      <c r="AK23" s="509">
        <v>0</v>
      </c>
      <c r="AM23" s="507">
        <v>0</v>
      </c>
      <c r="AN23" s="508">
        <v>0</v>
      </c>
      <c r="AO23" s="508">
        <v>0</v>
      </c>
      <c r="AP23" s="509">
        <v>0</v>
      </c>
      <c r="AR23" s="507">
        <v>0</v>
      </c>
      <c r="AS23" s="508">
        <v>0</v>
      </c>
      <c r="AT23" s="508">
        <v>0</v>
      </c>
      <c r="AU23" s="509">
        <v>0</v>
      </c>
      <c r="AW23" s="507">
        <v>0</v>
      </c>
      <c r="AX23" s="508">
        <v>0</v>
      </c>
      <c r="AY23" s="508">
        <v>0</v>
      </c>
      <c r="AZ23" s="509">
        <v>0</v>
      </c>
      <c r="BB23"/>
      <c r="BC23"/>
      <c r="BD23"/>
      <c r="BE23"/>
    </row>
    <row r="24" spans="2:57" x14ac:dyDescent="0.2">
      <c r="B24" s="473" t="s">
        <v>982</v>
      </c>
    </row>
    <row r="25" spans="2:57" ht="15" customHeight="1" x14ac:dyDescent="0.25">
      <c r="B25" s="473" t="s">
        <v>982</v>
      </c>
      <c r="N25" s="510"/>
      <c r="S25" s="510"/>
      <c r="X25" s="511" t="s">
        <v>984</v>
      </c>
      <c r="AC25" s="510"/>
      <c r="AH25" s="511" t="s">
        <v>985</v>
      </c>
      <c r="AM25" s="510"/>
      <c r="AR25" s="512" t="s">
        <v>986</v>
      </c>
      <c r="AU25"/>
    </row>
    <row r="26" spans="2:57" ht="15" customHeight="1" x14ac:dyDescent="0.25">
      <c r="B26" s="473" t="s">
        <v>982</v>
      </c>
      <c r="N26" s="510"/>
      <c r="S26" s="510"/>
      <c r="AC26" s="510"/>
      <c r="AH26" s="511" t="s">
        <v>987</v>
      </c>
      <c r="AM26" s="510"/>
      <c r="AR26" s="512" t="s">
        <v>988</v>
      </c>
      <c r="AU26"/>
    </row>
    <row r="27" spans="2:57" ht="15" customHeight="1" x14ac:dyDescent="0.25">
      <c r="B27" s="473" t="s">
        <v>982</v>
      </c>
      <c r="X27" s="510"/>
      <c r="AR27" s="512" t="s">
        <v>989</v>
      </c>
      <c r="AU27"/>
    </row>
    <row r="28" spans="2:57" ht="15" customHeight="1" x14ac:dyDescent="0.2">
      <c r="B28" s="473" t="s">
        <v>982</v>
      </c>
      <c r="X28" s="510"/>
      <c r="AH28" s="510"/>
    </row>
    <row r="29" spans="2:57" ht="15" customHeight="1" x14ac:dyDescent="0.2">
      <c r="B29" s="473" t="s">
        <v>982</v>
      </c>
      <c r="AH29" s="510"/>
      <c r="AR29" s="510"/>
    </row>
    <row r="30" spans="2:57" ht="15" customHeight="1" x14ac:dyDescent="0.25">
      <c r="B30" s="473" t="s">
        <v>982</v>
      </c>
      <c r="AC30"/>
      <c r="AD30"/>
      <c r="AR30" s="510"/>
    </row>
    <row r="31" spans="2:57" ht="15" customHeight="1" x14ac:dyDescent="0.25">
      <c r="B31" s="473" t="s">
        <v>982</v>
      </c>
      <c r="AC31"/>
      <c r="AD31"/>
    </row>
    <row r="32" spans="2:57" ht="15" customHeight="1" x14ac:dyDescent="0.25">
      <c r="B32" s="473" t="s">
        <v>982</v>
      </c>
      <c r="AC32"/>
      <c r="AD32"/>
      <c r="AJ32"/>
    </row>
    <row r="33" spans="2:44" ht="15" customHeight="1" x14ac:dyDescent="0.25">
      <c r="B33" s="473" t="s">
        <v>982</v>
      </c>
      <c r="AF33"/>
    </row>
    <row r="34" spans="2:44" ht="15" customHeight="1" x14ac:dyDescent="0.25">
      <c r="B34" s="473" t="s">
        <v>982</v>
      </c>
      <c r="AF34"/>
    </row>
    <row r="35" spans="2:44" ht="15" customHeight="1" x14ac:dyDescent="0.25">
      <c r="B35" s="473" t="s">
        <v>982</v>
      </c>
      <c r="T35" s="513"/>
      <c r="U35" s="513"/>
      <c r="V35" s="513"/>
      <c r="Y35" s="513"/>
      <c r="Z35" s="513"/>
      <c r="AA35" s="513"/>
      <c r="AD35" s="513"/>
      <c r="AE35" s="513"/>
      <c r="AF35" s="513"/>
      <c r="AK35"/>
    </row>
    <row r="36" spans="2:44" ht="15" customHeight="1" x14ac:dyDescent="0.25">
      <c r="B36" s="473" t="s">
        <v>982</v>
      </c>
      <c r="AO36"/>
      <c r="AP36"/>
      <c r="AQ36"/>
      <c r="AR36"/>
    </row>
    <row r="37" spans="2:44" ht="15" customHeight="1" x14ac:dyDescent="0.25">
      <c r="B37" s="473" t="s">
        <v>982</v>
      </c>
      <c r="AO37"/>
      <c r="AP37"/>
      <c r="AQ37"/>
      <c r="AR37"/>
    </row>
    <row r="38" spans="2:44" ht="15" customHeight="1" x14ac:dyDescent="0.2">
      <c r="B38" s="473" t="s">
        <v>982</v>
      </c>
    </row>
    <row r="39" spans="2:44" ht="15" customHeight="1" x14ac:dyDescent="0.2">
      <c r="B39" s="473" t="s">
        <v>982</v>
      </c>
    </row>
    <row r="40" spans="2:44" ht="15" customHeight="1" x14ac:dyDescent="0.2">
      <c r="B40" s="473" t="s">
        <v>982</v>
      </c>
    </row>
    <row r="41" spans="2:44" ht="15" customHeight="1" x14ac:dyDescent="0.2">
      <c r="B41" s="473" t="s">
        <v>982</v>
      </c>
    </row>
    <row r="42" spans="2:44" ht="15" customHeight="1" x14ac:dyDescent="0.2">
      <c r="B42" s="473" t="s">
        <v>982</v>
      </c>
    </row>
  </sheetData>
  <mergeCells count="13">
    <mergeCell ref="D5:G5"/>
    <mergeCell ref="I5:L5"/>
    <mergeCell ref="BB3:BE3"/>
    <mergeCell ref="BG3:BH3"/>
    <mergeCell ref="BJ3:BK3"/>
    <mergeCell ref="AW5:AZ5"/>
    <mergeCell ref="N5:Q5"/>
    <mergeCell ref="S5:V5"/>
    <mergeCell ref="X5:AA5"/>
    <mergeCell ref="AC5:AF5"/>
    <mergeCell ref="AH5:AK5"/>
    <mergeCell ref="AM5:AP5"/>
    <mergeCell ref="AR5:AU5"/>
  </mergeCells>
  <conditionalFormatting sqref="AM8:AP12 AM14:AP23 AM13:AN13 AH10:AK10 AH9:AJ9 AH11:AJ11 AH21:AK21 AH20:AJ20 AH23:AK23 AH22:AJ22 AH12:AK16 AH18:AK19 AH17 AK17 AR8:AR11 AU8 AU10 AR23:AU23 AU16 AR13:AR22 AW23:AZ23 AW13:AW22">
    <cfRule type="cellIs" dxfId="36" priority="33" operator="notEqual">
      <formula>AM8</formula>
    </cfRule>
    <cfRule type="cellIs" dxfId="35" priority="34" stopIfTrue="1" operator="notEqual">
      <formula>AH$7</formula>
    </cfRule>
  </conditionalFormatting>
  <conditionalFormatting sqref="N8:Q23">
    <cfRule type="cellIs" dxfId="34" priority="31" operator="notEqual">
      <formula>S8</formula>
    </cfRule>
    <cfRule type="cellIs" dxfId="33" priority="32" stopIfTrue="1" operator="notEqual">
      <formula>N$7</formula>
    </cfRule>
  </conditionalFormatting>
  <conditionalFormatting sqref="S8:V23">
    <cfRule type="cellIs" dxfId="32" priority="29" operator="notEqual">
      <formula>X8</formula>
    </cfRule>
    <cfRule type="cellIs" dxfId="31" priority="30" stopIfTrue="1" operator="notEqual">
      <formula>S$7</formula>
    </cfRule>
  </conditionalFormatting>
  <conditionalFormatting sqref="X8:AA23">
    <cfRule type="cellIs" dxfId="30" priority="27" operator="notEqual">
      <formula>AC8</formula>
    </cfRule>
    <cfRule type="cellIs" dxfId="29" priority="28" stopIfTrue="1" operator="notEqual">
      <formula>X$7</formula>
    </cfRule>
  </conditionalFormatting>
  <conditionalFormatting sqref="AC8:AF23">
    <cfRule type="cellIs" dxfId="28" priority="25" operator="notEqual">
      <formula>AH8</formula>
    </cfRule>
    <cfRule type="cellIs" dxfId="27" priority="26" stopIfTrue="1" operator="notEqual">
      <formula>AC$7</formula>
    </cfRule>
  </conditionalFormatting>
  <conditionalFormatting sqref="AH8:AK8">
    <cfRule type="cellIs" dxfId="26" priority="23" operator="notEqual">
      <formula>AM8</formula>
    </cfRule>
    <cfRule type="cellIs" dxfId="25" priority="24" stopIfTrue="1" operator="notEqual">
      <formula>AH$7</formula>
    </cfRule>
  </conditionalFormatting>
  <conditionalFormatting sqref="AR12:AU12">
    <cfRule type="cellIs" dxfId="24" priority="21" operator="notEqual">
      <formula>AW12</formula>
    </cfRule>
    <cfRule type="cellIs" dxfId="23" priority="22" stopIfTrue="1" operator="notEqual">
      <formula>AR$7</formula>
    </cfRule>
  </conditionalFormatting>
  <conditionalFormatting sqref="AK9">
    <cfRule type="cellIs" dxfId="22" priority="19" operator="notEqual">
      <formula>AP9</formula>
    </cfRule>
    <cfRule type="cellIs" dxfId="21" priority="20" stopIfTrue="1" operator="notEqual">
      <formula>AK$7</formula>
    </cfRule>
  </conditionalFormatting>
  <conditionalFormatting sqref="AK22">
    <cfRule type="cellIs" dxfId="20" priority="15" operator="notEqual">
      <formula>AP22</formula>
    </cfRule>
    <cfRule type="cellIs" dxfId="19" priority="16" stopIfTrue="1" operator="notEqual">
      <formula>AK$7</formula>
    </cfRule>
  </conditionalFormatting>
  <conditionalFormatting sqref="AK20">
    <cfRule type="cellIs" dxfId="18" priority="17" operator="notEqual">
      <formula>AP20</formula>
    </cfRule>
    <cfRule type="cellIs" dxfId="17" priority="18" stopIfTrue="1" operator="notEqual">
      <formula>AK$7</formula>
    </cfRule>
  </conditionalFormatting>
  <conditionalFormatting sqref="AK11">
    <cfRule type="cellIs" dxfId="16" priority="13" operator="notEqual">
      <formula>AP11</formula>
    </cfRule>
    <cfRule type="cellIs" dxfId="15" priority="14" stopIfTrue="1" operator="notEqual">
      <formula>AK$7</formula>
    </cfRule>
  </conditionalFormatting>
  <conditionalFormatting sqref="AI17:AJ17">
    <cfRule type="cellIs" dxfId="14" priority="11" operator="notEqual">
      <formula>AN17</formula>
    </cfRule>
    <cfRule type="cellIs" dxfId="13" priority="12" stopIfTrue="1" operator="notEqual">
      <formula>AI$7</formula>
    </cfRule>
  </conditionalFormatting>
  <conditionalFormatting sqref="AO13:AP13">
    <cfRule type="cellIs" dxfId="12" priority="9" operator="notEqual">
      <formula>AT13</formula>
    </cfRule>
    <cfRule type="cellIs" dxfId="11" priority="10" stopIfTrue="1" operator="notEqual">
      <formula>AO$7</formula>
    </cfRule>
  </conditionalFormatting>
  <conditionalFormatting sqref="AW8">
    <cfRule type="cellIs" dxfId="10" priority="41" operator="notEqual">
      <formula>BB6</formula>
    </cfRule>
    <cfRule type="cellIs" dxfId="9" priority="42" stopIfTrue="1" operator="notEqual">
      <formula>AW$7</formula>
    </cfRule>
  </conditionalFormatting>
  <conditionalFormatting sqref="I8:K8 I9:L23">
    <cfRule type="cellIs" dxfId="8" priority="7" operator="notEqual">
      <formula>N8</formula>
    </cfRule>
    <cfRule type="cellIs" dxfId="7" priority="8" stopIfTrue="1" operator="notEqual">
      <formula>I$7</formula>
    </cfRule>
  </conditionalFormatting>
  <conditionalFormatting sqref="L8">
    <cfRule type="cellIs" dxfId="6" priority="5" operator="notEqual">
      <formula>Q8</formula>
    </cfRule>
    <cfRule type="cellIs" dxfId="5" priority="6" stopIfTrue="1" operator="notEqual">
      <formula>L$7</formula>
    </cfRule>
  </conditionalFormatting>
  <conditionalFormatting sqref="D8:G23">
    <cfRule type="cellIs" dxfId="4" priority="3" operator="notEqual">
      <formula>I8</formula>
    </cfRule>
    <cfRule type="cellIs" dxfId="3" priority="4" stopIfTrue="1" operator="notEqual">
      <formula>D$7</formula>
    </cfRule>
  </conditionalFormatting>
  <pageMargins left="0.70866141732283472" right="0.70866141732283472" top="0.74803149606299213" bottom="0.74803149606299213" header="0.31496062992125984" footer="0.31496062992125984"/>
  <pageSetup paperSize="9" scale="80" orientation="landscape" r:id="rId1"/>
  <legacy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5"/>
  <dimension ref="A1:DI48"/>
  <sheetViews>
    <sheetView zoomScaleNormal="100" workbookViewId="0">
      <pane xSplit="2" ySplit="7" topLeftCell="C8" activePane="bottomRight" state="frozen"/>
      <selection activeCell="G23" sqref="G23"/>
      <selection pane="topRight" activeCell="G23" sqref="G23"/>
      <selection pane="bottomLeft" activeCell="G23" sqref="G23"/>
      <selection pane="bottomRight"/>
    </sheetView>
  </sheetViews>
  <sheetFormatPr baseColWidth="10" defaultColWidth="0" defaultRowHeight="15" x14ac:dyDescent="0.25"/>
  <cols>
    <col min="1" max="1" width="2.28515625" style="514" customWidth="1"/>
    <col min="2" max="2" width="21.42578125" style="514" customWidth="1"/>
    <col min="3" max="7" width="12.5703125" style="514" customWidth="1"/>
    <col min="8" max="8" width="1.7109375" style="514" customWidth="1"/>
    <col min="9" max="13" width="12.5703125" style="514" customWidth="1"/>
    <col min="14" max="14" width="1.7109375" style="514" customWidth="1"/>
    <col min="15" max="19" width="12.5703125" style="514" customWidth="1"/>
    <col min="20" max="20" width="5" style="514" customWidth="1"/>
    <col min="21" max="25" width="12.5703125" style="514" customWidth="1"/>
    <col min="26" max="26" width="1.7109375" style="514" customWidth="1"/>
    <col min="27" max="31" width="12.5703125" style="514" customWidth="1"/>
    <col min="32" max="32" width="1.7109375" style="514" customWidth="1"/>
    <col min="33" max="37" width="12.5703125" style="514" customWidth="1"/>
    <col min="38" max="38" width="4.85546875" style="514" customWidth="1"/>
    <col min="39" max="43" width="12.5703125" style="514" customWidth="1"/>
    <col min="44" max="44" width="1.7109375" style="514" customWidth="1"/>
    <col min="45" max="49" width="12.5703125" style="514" customWidth="1"/>
    <col min="50" max="50" width="4" style="473" customWidth="1"/>
    <col min="51" max="56" width="12.5703125" style="514" customWidth="1"/>
    <col min="57" max="57" width="1.5703125" style="514" customWidth="1"/>
    <col min="58" max="63" width="12.5703125" style="514" customWidth="1"/>
    <col min="64" max="64" width="1.7109375" style="514" customWidth="1"/>
    <col min="65" max="70" width="12.5703125" style="514" customWidth="1"/>
    <col min="71" max="71" width="1.85546875" style="514" customWidth="1"/>
    <col min="72" max="77" width="12.5703125" style="514" customWidth="1"/>
    <col min="78" max="78" width="1.140625" style="514" customWidth="1"/>
    <col min="79" max="84" width="12.5703125" style="514" customWidth="1"/>
    <col min="85" max="85" width="1.28515625" style="514" customWidth="1"/>
    <col min="86" max="91" width="12.5703125" style="514" customWidth="1"/>
    <col min="92" max="92" width="1.42578125" style="514" customWidth="1"/>
    <col min="93" max="98" width="12.5703125" style="514" customWidth="1"/>
    <col min="99" max="99" width="1.140625" style="514" customWidth="1"/>
    <col min="100" max="105" width="12.5703125" style="514" customWidth="1"/>
    <col min="106" max="106" width="1.42578125" style="514" customWidth="1"/>
    <col min="107" max="112" width="12.5703125" style="514" customWidth="1"/>
    <col min="113" max="113" width="1.28515625" style="514" customWidth="1"/>
    <col min="114" max="16384" width="11.42578125" style="514" hidden="1"/>
  </cols>
  <sheetData>
    <row r="1" spans="1:112" ht="25.15" customHeight="1" x14ac:dyDescent="0.25">
      <c r="A1" s="88" t="s">
        <v>1025</v>
      </c>
      <c r="B1" s="88"/>
      <c r="C1" s="88"/>
      <c r="D1" s="88"/>
      <c r="E1" s="88"/>
      <c r="F1" s="88"/>
      <c r="G1" s="88"/>
      <c r="H1" s="88"/>
      <c r="I1" s="88"/>
      <c r="J1" s="88"/>
      <c r="K1" s="88"/>
      <c r="L1" s="88"/>
      <c r="M1" s="88"/>
      <c r="N1" s="88"/>
      <c r="O1" s="88"/>
      <c r="P1" s="88"/>
      <c r="Q1"/>
      <c r="R1"/>
      <c r="S1"/>
      <c r="T1"/>
      <c r="U1"/>
      <c r="V1"/>
      <c r="W1"/>
      <c r="X1"/>
      <c r="Y1"/>
      <c r="Z1"/>
      <c r="AA1"/>
      <c r="AB1"/>
      <c r="AC1"/>
      <c r="AD1"/>
      <c r="AE1"/>
      <c r="AF1"/>
      <c r="AG1"/>
      <c r="AH1"/>
      <c r="AI1"/>
      <c r="AJ1"/>
    </row>
    <row r="2" spans="1:112" ht="25.15" customHeight="1" x14ac:dyDescent="0.25">
      <c r="A2" s="88" t="s">
        <v>1024</v>
      </c>
      <c r="B2" s="88"/>
      <c r="C2" s="88"/>
      <c r="D2" s="88"/>
      <c r="E2" s="88"/>
      <c r="F2" s="88"/>
      <c r="G2" s="88"/>
      <c r="H2" s="88"/>
      <c r="I2" s="88"/>
      <c r="J2" s="88"/>
      <c r="K2" s="88"/>
      <c r="L2" s="88"/>
      <c r="M2" s="88"/>
      <c r="N2" s="88"/>
      <c r="O2" s="88"/>
      <c r="P2" s="88"/>
      <c r="Q2"/>
      <c r="R2"/>
      <c r="S2"/>
      <c r="T2"/>
      <c r="U2"/>
      <c r="V2"/>
      <c r="W2"/>
      <c r="X2"/>
      <c r="Y2"/>
      <c r="Z2"/>
      <c r="AA2"/>
      <c r="AB2"/>
      <c r="AC2"/>
      <c r="AD2"/>
      <c r="AE2"/>
      <c r="AF2"/>
      <c r="AG2"/>
      <c r="AH2"/>
      <c r="AI2"/>
      <c r="AJ2"/>
    </row>
    <row r="3" spans="1:112" x14ac:dyDescent="0.25">
      <c r="B3" s="514" t="s">
        <v>990</v>
      </c>
    </row>
    <row r="4" spans="1:112" x14ac:dyDescent="0.25">
      <c r="B4" s="515" t="s">
        <v>991</v>
      </c>
      <c r="C4" s="516"/>
      <c r="D4" s="516"/>
    </row>
    <row r="5" spans="1:112" ht="9.6" customHeight="1" x14ac:dyDescent="0.25">
      <c r="B5" s="571"/>
      <c r="C5" s="572"/>
      <c r="D5" s="572"/>
    </row>
    <row r="6" spans="1:112" ht="15.75" x14ac:dyDescent="0.25">
      <c r="C6" s="965">
        <v>2018</v>
      </c>
      <c r="D6" s="965"/>
      <c r="E6" s="965"/>
      <c r="F6" s="965"/>
      <c r="G6" s="965"/>
      <c r="I6" s="965">
        <v>2017</v>
      </c>
      <c r="J6" s="965"/>
      <c r="K6" s="965"/>
      <c r="L6" s="965"/>
      <c r="M6" s="965"/>
      <c r="O6" s="965">
        <v>2016</v>
      </c>
      <c r="P6" s="965"/>
      <c r="Q6" s="965"/>
      <c r="R6" s="965"/>
      <c r="S6" s="965"/>
      <c r="U6" s="965">
        <v>2015</v>
      </c>
      <c r="V6" s="965"/>
      <c r="W6" s="965"/>
      <c r="X6" s="965"/>
      <c r="Y6" s="965"/>
      <c r="AA6" s="965">
        <v>2014</v>
      </c>
      <c r="AB6" s="965"/>
      <c r="AC6" s="965"/>
      <c r="AD6" s="965"/>
      <c r="AE6" s="965"/>
      <c r="AG6" s="966" t="s">
        <v>992</v>
      </c>
      <c r="AH6" s="966"/>
      <c r="AI6" s="966"/>
      <c r="AJ6" s="966"/>
      <c r="AK6" s="966"/>
      <c r="AM6" s="965">
        <v>2012</v>
      </c>
      <c r="AN6" s="965"/>
      <c r="AO6" s="965"/>
      <c r="AP6" s="965"/>
      <c r="AQ6" s="965"/>
      <c r="AS6" s="965">
        <v>2011</v>
      </c>
      <c r="AT6" s="965"/>
      <c r="AU6" s="965"/>
      <c r="AV6" s="965"/>
      <c r="AW6" s="965"/>
      <c r="AY6" s="962">
        <v>2010</v>
      </c>
      <c r="AZ6" s="963"/>
      <c r="BA6" s="963"/>
      <c r="BB6" s="963"/>
      <c r="BC6" s="963"/>
      <c r="BD6" s="964"/>
      <c r="BF6" s="962">
        <v>2009</v>
      </c>
      <c r="BG6" s="963"/>
      <c r="BH6" s="963"/>
      <c r="BI6" s="963"/>
      <c r="BJ6" s="963"/>
      <c r="BK6" s="964"/>
      <c r="BM6" s="962">
        <v>2008</v>
      </c>
      <c r="BN6" s="963"/>
      <c r="BO6" s="963"/>
      <c r="BP6" s="963"/>
      <c r="BQ6" s="963"/>
      <c r="BR6" s="964"/>
      <c r="BT6" s="962">
        <v>2007</v>
      </c>
      <c r="BU6" s="963"/>
      <c r="BV6" s="963"/>
      <c r="BW6" s="963"/>
      <c r="BX6" s="963"/>
      <c r="BY6" s="964"/>
      <c r="CA6" s="962">
        <v>2006</v>
      </c>
      <c r="CB6" s="963"/>
      <c r="CC6" s="963"/>
      <c r="CD6" s="963"/>
      <c r="CE6" s="963"/>
      <c r="CF6" s="964"/>
      <c r="CH6" s="962">
        <v>2005</v>
      </c>
      <c r="CI6" s="963"/>
      <c r="CJ6" s="963"/>
      <c r="CK6" s="963"/>
      <c r="CL6" s="963"/>
      <c r="CM6" s="964"/>
      <c r="CO6" s="962">
        <v>2004</v>
      </c>
      <c r="CP6" s="963"/>
      <c r="CQ6" s="963"/>
      <c r="CR6" s="963"/>
      <c r="CS6" s="963"/>
      <c r="CT6" s="964"/>
      <c r="CV6" s="962">
        <v>2003</v>
      </c>
      <c r="CW6" s="963"/>
      <c r="CX6" s="963"/>
      <c r="CY6" s="963"/>
      <c r="CZ6" s="963"/>
      <c r="DA6" s="964"/>
      <c r="DC6" s="962">
        <v>2002</v>
      </c>
      <c r="DD6" s="963"/>
      <c r="DE6" s="963"/>
      <c r="DF6" s="963"/>
      <c r="DG6" s="963"/>
      <c r="DH6" s="964"/>
    </row>
    <row r="7" spans="1:112" ht="30" customHeight="1" x14ac:dyDescent="0.25">
      <c r="C7" s="581" t="s">
        <v>993</v>
      </c>
      <c r="D7" s="582" t="s">
        <v>994</v>
      </c>
      <c r="E7" s="583" t="s">
        <v>995</v>
      </c>
      <c r="F7" s="582" t="s">
        <v>40</v>
      </c>
      <c r="G7" s="581" t="s">
        <v>42</v>
      </c>
      <c r="I7" s="581" t="s">
        <v>993</v>
      </c>
      <c r="J7" s="582" t="s">
        <v>994</v>
      </c>
      <c r="K7" s="583" t="s">
        <v>995</v>
      </c>
      <c r="L7" s="582" t="s">
        <v>40</v>
      </c>
      <c r="M7" s="581" t="s">
        <v>42</v>
      </c>
      <c r="O7" s="581" t="s">
        <v>993</v>
      </c>
      <c r="P7" s="582" t="s">
        <v>994</v>
      </c>
      <c r="Q7" s="583" t="s">
        <v>995</v>
      </c>
      <c r="R7" s="582" t="s">
        <v>40</v>
      </c>
      <c r="S7" s="581" t="s">
        <v>42</v>
      </c>
      <c r="U7" s="581" t="s">
        <v>993</v>
      </c>
      <c r="V7" s="582" t="s">
        <v>994</v>
      </c>
      <c r="W7" s="583" t="s">
        <v>995</v>
      </c>
      <c r="X7" s="582" t="s">
        <v>40</v>
      </c>
      <c r="Y7" s="581" t="s">
        <v>42</v>
      </c>
      <c r="AA7" s="581" t="s">
        <v>993</v>
      </c>
      <c r="AB7" s="582" t="s">
        <v>994</v>
      </c>
      <c r="AC7" s="583" t="s">
        <v>995</v>
      </c>
      <c r="AD7" s="582" t="s">
        <v>40</v>
      </c>
      <c r="AE7" s="581" t="s">
        <v>42</v>
      </c>
      <c r="AG7" s="581" t="s">
        <v>993</v>
      </c>
      <c r="AH7" s="582" t="s">
        <v>994</v>
      </c>
      <c r="AI7" s="583" t="s">
        <v>995</v>
      </c>
      <c r="AJ7" s="582" t="s">
        <v>40</v>
      </c>
      <c r="AK7" s="581" t="s">
        <v>42</v>
      </c>
      <c r="AM7" s="581" t="s">
        <v>993</v>
      </c>
      <c r="AN7" s="582" t="s">
        <v>994</v>
      </c>
      <c r="AO7" s="583" t="s">
        <v>995</v>
      </c>
      <c r="AP7" s="582" t="s">
        <v>40</v>
      </c>
      <c r="AQ7" s="581" t="s">
        <v>42</v>
      </c>
      <c r="AS7" s="581" t="s">
        <v>993</v>
      </c>
      <c r="AT7" s="582" t="s">
        <v>994</v>
      </c>
      <c r="AU7" s="583" t="s">
        <v>995</v>
      </c>
      <c r="AV7" s="582" t="s">
        <v>40</v>
      </c>
      <c r="AW7" s="581" t="s">
        <v>42</v>
      </c>
      <c r="AY7" s="581" t="s">
        <v>993</v>
      </c>
      <c r="AZ7" s="582" t="s">
        <v>994</v>
      </c>
      <c r="BA7" s="583" t="s">
        <v>995</v>
      </c>
      <c r="BB7" s="582" t="s">
        <v>40</v>
      </c>
      <c r="BC7" s="581" t="s">
        <v>42</v>
      </c>
      <c r="BD7" s="584" t="s">
        <v>996</v>
      </c>
      <c r="BF7" s="581" t="s">
        <v>993</v>
      </c>
      <c r="BG7" s="582" t="s">
        <v>994</v>
      </c>
      <c r="BH7" s="583" t="s">
        <v>995</v>
      </c>
      <c r="BI7" s="582" t="s">
        <v>40</v>
      </c>
      <c r="BJ7" s="581" t="s">
        <v>42</v>
      </c>
      <c r="BK7" s="584" t="s">
        <v>996</v>
      </c>
      <c r="BM7" s="581" t="s">
        <v>993</v>
      </c>
      <c r="BN7" s="582" t="s">
        <v>994</v>
      </c>
      <c r="BO7" s="583" t="s">
        <v>995</v>
      </c>
      <c r="BP7" s="582" t="s">
        <v>40</v>
      </c>
      <c r="BQ7" s="581" t="s">
        <v>42</v>
      </c>
      <c r="BR7" s="584" t="s">
        <v>996</v>
      </c>
      <c r="BT7" s="581" t="s">
        <v>993</v>
      </c>
      <c r="BU7" s="582" t="s">
        <v>994</v>
      </c>
      <c r="BV7" s="583" t="s">
        <v>995</v>
      </c>
      <c r="BW7" s="582" t="s">
        <v>40</v>
      </c>
      <c r="BX7" s="581" t="s">
        <v>42</v>
      </c>
      <c r="BY7" s="584" t="s">
        <v>996</v>
      </c>
      <c r="CA7" s="581" t="s">
        <v>993</v>
      </c>
      <c r="CB7" s="582" t="s">
        <v>994</v>
      </c>
      <c r="CC7" s="583" t="s">
        <v>995</v>
      </c>
      <c r="CD7" s="582" t="s">
        <v>40</v>
      </c>
      <c r="CE7" s="581" t="s">
        <v>42</v>
      </c>
      <c r="CF7" s="584" t="s">
        <v>996</v>
      </c>
      <c r="CH7" s="581" t="s">
        <v>993</v>
      </c>
      <c r="CI7" s="582" t="s">
        <v>994</v>
      </c>
      <c r="CJ7" s="583" t="s">
        <v>995</v>
      </c>
      <c r="CK7" s="582" t="s">
        <v>40</v>
      </c>
      <c r="CL7" s="581" t="s">
        <v>42</v>
      </c>
      <c r="CM7" s="584" t="s">
        <v>996</v>
      </c>
      <c r="CO7" s="581" t="s">
        <v>993</v>
      </c>
      <c r="CP7" s="582" t="s">
        <v>994</v>
      </c>
      <c r="CQ7" s="583" t="s">
        <v>995</v>
      </c>
      <c r="CR7" s="582" t="s">
        <v>40</v>
      </c>
      <c r="CS7" s="581" t="s">
        <v>42</v>
      </c>
      <c r="CT7" s="584" t="s">
        <v>996</v>
      </c>
      <c r="CV7" s="581" t="s">
        <v>993</v>
      </c>
      <c r="CW7" s="582" t="s">
        <v>994</v>
      </c>
      <c r="CX7" s="583" t="s">
        <v>995</v>
      </c>
      <c r="CY7" s="582" t="s">
        <v>40</v>
      </c>
      <c r="CZ7" s="581" t="s">
        <v>42</v>
      </c>
      <c r="DA7" s="584" t="s">
        <v>996</v>
      </c>
      <c r="DC7" s="581" t="s">
        <v>993</v>
      </c>
      <c r="DD7" s="582" t="s">
        <v>994</v>
      </c>
      <c r="DE7" s="583" t="s">
        <v>995</v>
      </c>
      <c r="DF7" s="582" t="s">
        <v>40</v>
      </c>
      <c r="DG7" s="581" t="s">
        <v>42</v>
      </c>
      <c r="DH7" s="584" t="s">
        <v>996</v>
      </c>
    </row>
    <row r="8" spans="1:112" ht="4.5" customHeight="1" x14ac:dyDescent="0.25">
      <c r="C8" s="517"/>
      <c r="D8" s="518"/>
      <c r="E8" s="519"/>
      <c r="F8" s="518"/>
      <c r="G8" s="520"/>
      <c r="I8" s="517"/>
      <c r="J8" s="518"/>
      <c r="K8" s="519"/>
      <c r="L8" s="518"/>
      <c r="M8" s="520"/>
      <c r="O8" s="517"/>
      <c r="P8" s="518"/>
      <c r="Q8" s="519"/>
      <c r="R8" s="518"/>
      <c r="S8" s="520"/>
      <c r="U8" s="517"/>
      <c r="V8" s="518"/>
      <c r="W8" s="519"/>
      <c r="X8" s="518"/>
      <c r="Y8" s="520"/>
      <c r="AA8" s="517"/>
      <c r="AB8" s="518"/>
      <c r="AC8" s="519"/>
      <c r="AD8" s="518"/>
      <c r="AE8" s="520"/>
      <c r="AG8" s="517"/>
      <c r="AH8" s="518"/>
      <c r="AI8" s="519"/>
      <c r="AJ8" s="518"/>
      <c r="AK8" s="520"/>
      <c r="AM8" s="517"/>
      <c r="AN8" s="518"/>
      <c r="AO8" s="519"/>
      <c r="AP8" s="518"/>
      <c r="AQ8" s="520"/>
      <c r="AS8" s="517"/>
      <c r="AT8" s="518"/>
      <c r="AU8" s="519"/>
      <c r="AV8" s="518"/>
      <c r="AW8" s="520"/>
      <c r="AY8" s="517"/>
      <c r="AZ8" s="518"/>
      <c r="BA8" s="519"/>
      <c r="BB8" s="518"/>
      <c r="BC8" s="518"/>
      <c r="BD8" s="521"/>
      <c r="BF8" s="522"/>
      <c r="BG8" s="523"/>
      <c r="BH8" s="523"/>
      <c r="BI8" s="523"/>
      <c r="BJ8" s="523"/>
      <c r="BK8" s="524"/>
      <c r="BM8" s="522"/>
      <c r="BN8" s="523"/>
      <c r="BO8" s="523"/>
      <c r="BP8" s="523"/>
      <c r="BQ8" s="523"/>
      <c r="BR8" s="524"/>
      <c r="BT8" s="522"/>
      <c r="BU8" s="523"/>
      <c r="BV8" s="523"/>
      <c r="BW8" s="523"/>
      <c r="BX8" s="523"/>
      <c r="BY8" s="524"/>
      <c r="CA8" s="522"/>
      <c r="CB8" s="523"/>
      <c r="CC8" s="523"/>
      <c r="CD8" s="523"/>
      <c r="CE8" s="523"/>
      <c r="CF8" s="524"/>
      <c r="CH8" s="522"/>
      <c r="CI8" s="523"/>
      <c r="CJ8" s="523"/>
      <c r="CK8" s="523"/>
      <c r="CL8" s="523"/>
      <c r="CM8" s="524"/>
      <c r="CO8" s="522"/>
      <c r="CP8" s="523"/>
      <c r="CQ8" s="523"/>
      <c r="CR8" s="523"/>
      <c r="CS8" s="523"/>
      <c r="CT8" s="524"/>
      <c r="CV8" s="522"/>
      <c r="CW8" s="523"/>
      <c r="CX8" s="523"/>
      <c r="CY8" s="523"/>
      <c r="CZ8" s="523"/>
      <c r="DA8" s="524"/>
      <c r="DC8" s="522"/>
      <c r="DD8" s="523"/>
      <c r="DE8" s="523"/>
      <c r="DF8" s="523"/>
      <c r="DG8" s="523"/>
      <c r="DH8" s="524"/>
    </row>
    <row r="9" spans="1:112" x14ac:dyDescent="0.25">
      <c r="B9" s="525" t="s">
        <v>997</v>
      </c>
      <c r="C9" s="529">
        <v>24</v>
      </c>
      <c r="D9" s="530">
        <v>24</v>
      </c>
      <c r="E9" s="530">
        <v>6</v>
      </c>
      <c r="F9" s="530">
        <v>1</v>
      </c>
      <c r="G9" s="531">
        <v>24</v>
      </c>
      <c r="H9" s="525"/>
      <c r="I9" s="529">
        <v>24</v>
      </c>
      <c r="J9" s="530">
        <v>24</v>
      </c>
      <c r="K9" s="530">
        <v>6</v>
      </c>
      <c r="L9" s="530">
        <v>1</v>
      </c>
      <c r="M9" s="531">
        <v>24</v>
      </c>
      <c r="N9" s="525"/>
      <c r="O9" s="529">
        <v>24</v>
      </c>
      <c r="P9" s="530">
        <v>24</v>
      </c>
      <c r="Q9" s="530">
        <v>6</v>
      </c>
      <c r="R9" s="530">
        <v>1</v>
      </c>
      <c r="S9" s="531">
        <v>24</v>
      </c>
      <c r="T9" s="525"/>
      <c r="U9" s="529">
        <v>24</v>
      </c>
      <c r="V9" s="530">
        <v>24</v>
      </c>
      <c r="W9" s="530">
        <v>6</v>
      </c>
      <c r="X9" s="530">
        <v>1</v>
      </c>
      <c r="Y9" s="531">
        <v>24</v>
      </c>
      <c r="Z9" s="525"/>
      <c r="AA9" s="529">
        <v>24</v>
      </c>
      <c r="AB9" s="530">
        <v>24</v>
      </c>
      <c r="AC9" s="530">
        <v>6</v>
      </c>
      <c r="AD9" s="530">
        <v>1</v>
      </c>
      <c r="AE9" s="531">
        <v>24</v>
      </c>
      <c r="AF9" s="525"/>
      <c r="AG9" s="529">
        <v>24</v>
      </c>
      <c r="AH9" s="530">
        <v>24</v>
      </c>
      <c r="AI9" s="530">
        <v>6</v>
      </c>
      <c r="AJ9" s="530">
        <v>1</v>
      </c>
      <c r="AK9" s="531">
        <v>24</v>
      </c>
      <c r="AL9" s="525"/>
      <c r="AM9" s="529">
        <v>24</v>
      </c>
      <c r="AN9" s="530">
        <v>24</v>
      </c>
      <c r="AO9" s="530">
        <v>6</v>
      </c>
      <c r="AP9" s="530">
        <v>1</v>
      </c>
      <c r="AQ9" s="531">
        <v>24</v>
      </c>
      <c r="AS9" s="529">
        <v>24</v>
      </c>
      <c r="AT9" s="530">
        <v>24</v>
      </c>
      <c r="AU9" s="530">
        <v>6</v>
      </c>
      <c r="AV9" s="530">
        <v>1</v>
      </c>
      <c r="AW9" s="531">
        <v>24</v>
      </c>
      <c r="AY9" s="529">
        <v>24</v>
      </c>
      <c r="AZ9" s="530">
        <v>24</v>
      </c>
      <c r="BA9" s="530">
        <v>6</v>
      </c>
      <c r="BB9" s="530">
        <v>1</v>
      </c>
      <c r="BC9" s="530">
        <v>24</v>
      </c>
      <c r="BD9" s="532" t="s">
        <v>998</v>
      </c>
      <c r="BF9" s="529">
        <v>24</v>
      </c>
      <c r="BG9" s="530">
        <v>24</v>
      </c>
      <c r="BH9" s="530">
        <v>6</v>
      </c>
      <c r="BI9" s="530">
        <v>1</v>
      </c>
      <c r="BJ9" s="530">
        <v>24</v>
      </c>
      <c r="BK9" s="532" t="s">
        <v>998</v>
      </c>
      <c r="BM9" s="529">
        <v>24</v>
      </c>
      <c r="BN9" s="530">
        <v>24</v>
      </c>
      <c r="BO9" s="530">
        <v>6</v>
      </c>
      <c r="BP9" s="530">
        <v>1</v>
      </c>
      <c r="BQ9" s="530">
        <v>24</v>
      </c>
      <c r="BR9" s="532" t="s">
        <v>998</v>
      </c>
      <c r="BT9" s="529">
        <v>24</v>
      </c>
      <c r="BU9" s="530">
        <v>24</v>
      </c>
      <c r="BV9" s="530">
        <v>6</v>
      </c>
      <c r="BW9" s="530">
        <v>1</v>
      </c>
      <c r="BX9" s="530">
        <v>24</v>
      </c>
      <c r="BY9" s="532" t="s">
        <v>998</v>
      </c>
      <c r="CA9" s="529">
        <v>24</v>
      </c>
      <c r="CB9" s="530">
        <v>24</v>
      </c>
      <c r="CC9" s="530">
        <v>6</v>
      </c>
      <c r="CD9" s="530">
        <v>1</v>
      </c>
      <c r="CE9" s="530">
        <v>24</v>
      </c>
      <c r="CF9" s="532" t="s">
        <v>998</v>
      </c>
      <c r="CH9" s="529">
        <v>24</v>
      </c>
      <c r="CI9" s="530">
        <v>24</v>
      </c>
      <c r="CJ9" s="530">
        <v>6</v>
      </c>
      <c r="CK9" s="530">
        <v>1</v>
      </c>
      <c r="CL9" s="530">
        <v>24</v>
      </c>
      <c r="CM9" s="532" t="s">
        <v>998</v>
      </c>
      <c r="CO9" s="529">
        <v>24</v>
      </c>
      <c r="CP9" s="530">
        <v>24</v>
      </c>
      <c r="CQ9" s="530">
        <v>6</v>
      </c>
      <c r="CR9" s="530">
        <v>1</v>
      </c>
      <c r="CS9" s="530">
        <v>24</v>
      </c>
      <c r="CT9" s="532" t="s">
        <v>998</v>
      </c>
      <c r="CV9" s="529">
        <v>24</v>
      </c>
      <c r="CW9" s="530">
        <v>24</v>
      </c>
      <c r="CX9" s="530">
        <v>6</v>
      </c>
      <c r="CY9" s="530">
        <v>1</v>
      </c>
      <c r="CZ9" s="530">
        <v>24</v>
      </c>
      <c r="DA9" s="533" t="s">
        <v>998</v>
      </c>
      <c r="DC9" s="529">
        <v>24</v>
      </c>
      <c r="DD9" s="530">
        <v>24</v>
      </c>
      <c r="DE9" s="530">
        <v>6</v>
      </c>
      <c r="DF9" s="530">
        <v>1</v>
      </c>
      <c r="DG9" s="530">
        <v>24</v>
      </c>
      <c r="DH9" s="532">
        <v>6</v>
      </c>
    </row>
    <row r="10" spans="1:112" ht="6.75" customHeight="1" x14ac:dyDescent="0.25">
      <c r="C10" s="526"/>
      <c r="D10" s="527"/>
      <c r="E10" s="527"/>
      <c r="F10" s="527"/>
      <c r="G10" s="528"/>
      <c r="I10" s="526"/>
      <c r="J10" s="527"/>
      <c r="K10" s="527"/>
      <c r="L10" s="527"/>
      <c r="M10" s="528"/>
      <c r="O10" s="526"/>
      <c r="P10" s="527"/>
      <c r="Q10" s="527"/>
      <c r="R10" s="527"/>
      <c r="S10" s="528"/>
      <c r="U10" s="526"/>
      <c r="V10" s="527"/>
      <c r="W10" s="527"/>
      <c r="X10" s="527"/>
      <c r="Y10" s="528"/>
      <c r="AA10" s="526"/>
      <c r="AB10" s="527"/>
      <c r="AC10" s="527"/>
      <c r="AD10" s="527"/>
      <c r="AE10" s="528"/>
      <c r="AG10" s="526"/>
      <c r="AH10" s="527"/>
      <c r="AI10" s="527"/>
      <c r="AJ10" s="527"/>
      <c r="AK10" s="528"/>
      <c r="AM10" s="526"/>
      <c r="AN10" s="527"/>
      <c r="AO10" s="527"/>
      <c r="AP10" s="527"/>
      <c r="AQ10" s="528"/>
      <c r="AS10" s="522"/>
      <c r="AT10" s="523"/>
      <c r="AU10" s="523"/>
      <c r="AV10" s="523"/>
      <c r="AW10" s="524"/>
      <c r="AY10" s="522"/>
      <c r="AZ10" s="523"/>
      <c r="BA10" s="523"/>
      <c r="BB10" s="523"/>
      <c r="BC10" s="523"/>
      <c r="BD10" s="524"/>
      <c r="BF10" s="522"/>
      <c r="BG10" s="523"/>
      <c r="BH10" s="523"/>
      <c r="BI10" s="523"/>
      <c r="BJ10" s="523"/>
      <c r="BK10" s="524"/>
      <c r="BM10" s="522"/>
      <c r="BN10" s="523"/>
      <c r="BO10" s="523"/>
      <c r="BP10" s="523"/>
      <c r="BQ10" s="523"/>
      <c r="BR10" s="524"/>
      <c r="BT10" s="522"/>
      <c r="BU10" s="523"/>
      <c r="BV10" s="523"/>
      <c r="BW10" s="523"/>
      <c r="BX10" s="523"/>
      <c r="BY10" s="524"/>
      <c r="CA10" s="522"/>
      <c r="CB10" s="523"/>
      <c r="CC10" s="523"/>
      <c r="CD10" s="523"/>
      <c r="CE10" s="523"/>
      <c r="CF10" s="524"/>
      <c r="CH10" s="522"/>
      <c r="CI10" s="523"/>
      <c r="CJ10" s="523"/>
      <c r="CK10" s="523"/>
      <c r="CL10" s="523"/>
      <c r="CM10" s="524"/>
      <c r="CO10" s="522"/>
      <c r="CP10" s="523"/>
      <c r="CQ10" s="523"/>
      <c r="CR10" s="523"/>
      <c r="CS10" s="523"/>
      <c r="CT10" s="524"/>
      <c r="CV10" s="522"/>
      <c r="CW10" s="523"/>
      <c r="CX10" s="523"/>
      <c r="CY10" s="523"/>
      <c r="CZ10" s="523"/>
      <c r="DA10" s="524"/>
      <c r="DC10" s="522"/>
      <c r="DD10" s="523"/>
      <c r="DE10" s="523"/>
      <c r="DF10" s="523"/>
      <c r="DG10" s="523"/>
      <c r="DH10" s="524"/>
    </row>
    <row r="11" spans="1:112" x14ac:dyDescent="0.25">
      <c r="B11" s="534" t="s">
        <v>999</v>
      </c>
      <c r="C11" s="526"/>
      <c r="D11" s="527"/>
      <c r="E11" s="527"/>
      <c r="F11" s="527"/>
      <c r="G11" s="528"/>
      <c r="I11" s="526"/>
      <c r="J11" s="527"/>
      <c r="K11" s="527"/>
      <c r="L11" s="527"/>
      <c r="M11" s="528"/>
      <c r="O11" s="526"/>
      <c r="P11" s="527"/>
      <c r="Q11" s="527"/>
      <c r="R11" s="527"/>
      <c r="S11" s="528"/>
      <c r="U11" s="526"/>
      <c r="V11" s="527"/>
      <c r="W11" s="527"/>
      <c r="X11" s="527"/>
      <c r="Y11" s="528"/>
      <c r="AA11" s="526"/>
      <c r="AB11" s="527"/>
      <c r="AC11" s="527"/>
      <c r="AD11" s="527"/>
      <c r="AE11" s="528"/>
      <c r="AG11" s="526"/>
      <c r="AH11" s="527"/>
      <c r="AI11" s="527"/>
      <c r="AJ11" s="527"/>
      <c r="AK11" s="528"/>
      <c r="AM11" s="526"/>
      <c r="AN11" s="527"/>
      <c r="AO11" s="527"/>
      <c r="AP11" s="527"/>
      <c r="AQ11" s="528"/>
      <c r="AS11" s="522"/>
      <c r="AT11" s="523"/>
      <c r="AU11" s="523"/>
      <c r="AV11" s="523"/>
      <c r="AW11" s="524"/>
      <c r="AY11" s="522"/>
      <c r="AZ11" s="523"/>
      <c r="BA11" s="523"/>
      <c r="BB11" s="523"/>
      <c r="BC11" s="523"/>
      <c r="BD11" s="524"/>
      <c r="BF11" s="522"/>
      <c r="BG11" s="523"/>
      <c r="BH11" s="523"/>
      <c r="BI11" s="523"/>
      <c r="BJ11" s="523"/>
      <c r="BK11" s="524"/>
      <c r="BM11" s="522"/>
      <c r="BN11" s="523"/>
      <c r="BO11" s="523"/>
      <c r="BP11" s="523"/>
      <c r="BQ11" s="523"/>
      <c r="BR11" s="524"/>
      <c r="BT11" s="522"/>
      <c r="BU11" s="523"/>
      <c r="BV11" s="523"/>
      <c r="BW11" s="523"/>
      <c r="BX11" s="523"/>
      <c r="BY11" s="524"/>
      <c r="CA11" s="522"/>
      <c r="CB11" s="523"/>
      <c r="CC11" s="523"/>
      <c r="CD11" s="523"/>
      <c r="CE11" s="523"/>
      <c r="CF11" s="524"/>
      <c r="CH11" s="522"/>
      <c r="CI11" s="523"/>
      <c r="CJ11" s="523"/>
      <c r="CK11" s="523"/>
      <c r="CL11" s="523"/>
      <c r="CM11" s="524"/>
      <c r="CO11" s="522"/>
      <c r="CP11" s="523"/>
      <c r="CQ11" s="523"/>
      <c r="CR11" s="523"/>
      <c r="CS11" s="523"/>
      <c r="CT11" s="524"/>
      <c r="CV11" s="522"/>
      <c r="CW11" s="523"/>
      <c r="CX11" s="523"/>
      <c r="CY11" s="523"/>
      <c r="CZ11" s="523"/>
      <c r="DA11" s="524"/>
      <c r="DC11" s="522"/>
      <c r="DD11" s="523"/>
      <c r="DE11" s="523"/>
      <c r="DF11" s="523"/>
      <c r="DG11" s="523"/>
      <c r="DH11" s="524"/>
    </row>
    <row r="12" spans="1:112" x14ac:dyDescent="0.25">
      <c r="B12" s="514" t="s">
        <v>538</v>
      </c>
      <c r="C12" s="535">
        <v>48</v>
      </c>
      <c r="D12" s="536">
        <v>48</v>
      </c>
      <c r="E12" s="536">
        <v>0</v>
      </c>
      <c r="F12" s="536">
        <v>2</v>
      </c>
      <c r="G12" s="537">
        <v>48</v>
      </c>
      <c r="I12" s="535">
        <v>48</v>
      </c>
      <c r="J12" s="536">
        <v>48</v>
      </c>
      <c r="K12" s="536">
        <v>0</v>
      </c>
      <c r="L12" s="536">
        <v>2</v>
      </c>
      <c r="M12" s="537">
        <v>48</v>
      </c>
      <c r="O12" s="535">
        <v>48</v>
      </c>
      <c r="P12" s="536">
        <v>48</v>
      </c>
      <c r="Q12" s="536">
        <v>0</v>
      </c>
      <c r="R12" s="536">
        <v>2</v>
      </c>
      <c r="S12" s="537">
        <v>48</v>
      </c>
      <c r="U12" s="535">
        <v>48</v>
      </c>
      <c r="V12" s="536">
        <v>48</v>
      </c>
      <c r="W12" s="536">
        <v>0</v>
      </c>
      <c r="X12" s="536">
        <v>2</v>
      </c>
      <c r="Y12" s="537">
        <v>48</v>
      </c>
      <c r="AA12" s="535">
        <v>48</v>
      </c>
      <c r="AB12" s="536">
        <v>48</v>
      </c>
      <c r="AC12" s="536">
        <v>0</v>
      </c>
      <c r="AD12" s="536">
        <v>2</v>
      </c>
      <c r="AE12" s="537">
        <v>48</v>
      </c>
      <c r="AG12" s="535">
        <v>48</v>
      </c>
      <c r="AH12" s="536">
        <v>48</v>
      </c>
      <c r="AI12" s="536">
        <v>6</v>
      </c>
      <c r="AJ12" s="536">
        <v>2</v>
      </c>
      <c r="AK12" s="537">
        <v>48</v>
      </c>
      <c r="AL12" s="538" t="s">
        <v>966</v>
      </c>
      <c r="AM12" s="535">
        <v>48</v>
      </c>
      <c r="AN12" s="536">
        <v>48</v>
      </c>
      <c r="AO12" s="536">
        <v>6</v>
      </c>
      <c r="AP12" s="536">
        <v>2</v>
      </c>
      <c r="AQ12" s="537">
        <v>48</v>
      </c>
      <c r="AS12" s="522">
        <v>24</v>
      </c>
      <c r="AT12" s="523">
        <v>24</v>
      </c>
      <c r="AU12" s="523">
        <v>2</v>
      </c>
      <c r="AV12" s="523">
        <v>1</v>
      </c>
      <c r="AW12" s="524">
        <v>24</v>
      </c>
      <c r="AX12" s="538" t="s">
        <v>966</v>
      </c>
      <c r="AY12" s="539">
        <v>24</v>
      </c>
      <c r="AZ12" s="540">
        <v>24</v>
      </c>
      <c r="BA12" s="540">
        <v>2</v>
      </c>
      <c r="BB12" s="540">
        <v>1</v>
      </c>
      <c r="BC12" s="540">
        <v>24</v>
      </c>
      <c r="BD12" s="524"/>
      <c r="BF12" s="522"/>
      <c r="BG12" s="523"/>
      <c r="BH12" s="523"/>
      <c r="BI12" s="523"/>
      <c r="BJ12" s="523"/>
      <c r="BK12" s="524"/>
      <c r="BM12" s="522"/>
      <c r="BN12" s="523"/>
      <c r="BO12" s="523"/>
      <c r="BP12" s="523"/>
      <c r="BQ12" s="523"/>
      <c r="BR12" s="524"/>
      <c r="BT12" s="522"/>
      <c r="BU12" s="523"/>
      <c r="BV12" s="523"/>
      <c r="BW12" s="523"/>
      <c r="BX12" s="523"/>
      <c r="BY12" s="524"/>
      <c r="CA12" s="522"/>
      <c r="CB12" s="523"/>
      <c r="CC12" s="523"/>
      <c r="CD12" s="523"/>
      <c r="CE12" s="523"/>
      <c r="CF12" s="524"/>
      <c r="CH12" s="522"/>
      <c r="CI12" s="523"/>
      <c r="CJ12" s="523"/>
      <c r="CK12" s="523"/>
      <c r="CL12" s="523"/>
      <c r="CM12" s="524"/>
      <c r="CO12" s="522"/>
      <c r="CP12" s="523"/>
      <c r="CQ12" s="523"/>
      <c r="CR12" s="523"/>
      <c r="CS12" s="523"/>
      <c r="CT12" s="524"/>
      <c r="CV12" s="522"/>
      <c r="CW12" s="523"/>
      <c r="CX12" s="523"/>
      <c r="CY12" s="523"/>
      <c r="CZ12" s="523"/>
      <c r="DA12" s="524"/>
      <c r="DC12" s="522"/>
      <c r="DD12" s="523"/>
      <c r="DE12" s="523"/>
      <c r="DF12" s="523"/>
      <c r="DG12" s="523"/>
      <c r="DH12" s="524"/>
    </row>
    <row r="13" spans="1:112" s="473" customFormat="1" x14ac:dyDescent="0.25">
      <c r="B13" s="473" t="s">
        <v>539</v>
      </c>
      <c r="C13" s="541">
        <v>24</v>
      </c>
      <c r="D13" s="263">
        <v>24</v>
      </c>
      <c r="E13" s="263"/>
      <c r="F13" s="263"/>
      <c r="G13" s="490"/>
      <c r="H13"/>
      <c r="I13" s="541">
        <v>24</v>
      </c>
      <c r="J13" s="263">
        <v>24</v>
      </c>
      <c r="K13" s="263"/>
      <c r="L13" s="536"/>
      <c r="M13" s="537"/>
      <c r="O13" s="535">
        <v>24</v>
      </c>
      <c r="P13" s="536">
        <v>24</v>
      </c>
      <c r="Q13" s="536"/>
      <c r="R13" s="536"/>
      <c r="S13" s="537"/>
      <c r="U13" s="535"/>
      <c r="V13" s="536"/>
      <c r="W13" s="536"/>
      <c r="X13" s="536"/>
      <c r="Y13" s="537"/>
      <c r="AA13" s="535"/>
      <c r="AB13" s="536"/>
      <c r="AC13" s="536"/>
      <c r="AD13" s="536"/>
      <c r="AE13" s="537"/>
      <c r="AG13" s="535"/>
      <c r="AH13" s="536"/>
      <c r="AI13" s="536"/>
      <c r="AJ13" s="536"/>
      <c r="AK13" s="537"/>
      <c r="AM13" s="535"/>
      <c r="AN13" s="536"/>
      <c r="AO13" s="536"/>
      <c r="AP13" s="536"/>
      <c r="AQ13" s="537"/>
      <c r="AS13" s="489"/>
      <c r="AT13" s="482"/>
      <c r="AU13" s="482"/>
      <c r="AV13" s="482"/>
      <c r="AW13" s="542"/>
      <c r="AY13" s="489"/>
      <c r="AZ13" s="482"/>
      <c r="BA13" s="482"/>
      <c r="BB13" s="482"/>
      <c r="BC13" s="482"/>
      <c r="BD13" s="542"/>
      <c r="BF13" s="489"/>
      <c r="BG13" s="482"/>
      <c r="BH13" s="482"/>
      <c r="BI13" s="482"/>
      <c r="BJ13" s="482"/>
      <c r="BK13" s="542"/>
      <c r="BM13" s="489"/>
      <c r="BN13" s="482"/>
      <c r="BO13" s="482"/>
      <c r="BP13" s="482"/>
      <c r="BQ13" s="482"/>
      <c r="BR13" s="542"/>
      <c r="BT13" s="489"/>
      <c r="BU13" s="482"/>
      <c r="BV13" s="482"/>
      <c r="BW13" s="482"/>
      <c r="BX13" s="482"/>
      <c r="BY13" s="542"/>
      <c r="CA13" s="489"/>
      <c r="CB13" s="482"/>
      <c r="CC13" s="482"/>
      <c r="CD13" s="482"/>
      <c r="CE13" s="482"/>
      <c r="CF13" s="542"/>
      <c r="CH13" s="489"/>
      <c r="CI13" s="482"/>
      <c r="CJ13" s="482"/>
      <c r="CK13" s="482"/>
      <c r="CL13" s="482"/>
      <c r="CM13" s="542"/>
      <c r="CO13" s="489"/>
      <c r="CP13" s="482"/>
      <c r="CQ13" s="482"/>
      <c r="CR13" s="482"/>
      <c r="CS13" s="482"/>
      <c r="CT13" s="542"/>
      <c r="CV13" s="489"/>
      <c r="CW13" s="482"/>
      <c r="CX13" s="482"/>
      <c r="CY13" s="482"/>
      <c r="CZ13" s="482"/>
      <c r="DA13" s="542"/>
      <c r="DC13" s="489"/>
      <c r="DD13" s="482"/>
      <c r="DE13" s="482"/>
      <c r="DF13" s="482"/>
      <c r="DG13" s="482"/>
      <c r="DH13" s="542"/>
    </row>
    <row r="14" spans="1:112" x14ac:dyDescent="0.25">
      <c r="B14" s="514" t="s">
        <v>1000</v>
      </c>
      <c r="C14" s="535">
        <v>48</v>
      </c>
      <c r="D14" s="536">
        <v>40</v>
      </c>
      <c r="E14" s="536">
        <v>6</v>
      </c>
      <c r="F14" s="536">
        <v>2</v>
      </c>
      <c r="G14" s="537">
        <v>48</v>
      </c>
      <c r="I14" s="535">
        <v>48</v>
      </c>
      <c r="J14" s="536">
        <v>40</v>
      </c>
      <c r="K14" s="536">
        <v>6</v>
      </c>
      <c r="L14" s="536">
        <v>2</v>
      </c>
      <c r="M14" s="537">
        <v>48</v>
      </c>
      <c r="O14" s="535">
        <v>48</v>
      </c>
      <c r="P14" s="536">
        <v>40</v>
      </c>
      <c r="Q14" s="536">
        <v>6</v>
      </c>
      <c r="R14" s="536">
        <v>2</v>
      </c>
      <c r="S14" s="537">
        <v>48</v>
      </c>
      <c r="U14" s="535">
        <v>48</v>
      </c>
      <c r="V14" s="536">
        <v>40</v>
      </c>
      <c r="W14" s="536">
        <v>6</v>
      </c>
      <c r="X14" s="536">
        <v>2</v>
      </c>
      <c r="Y14" s="537">
        <v>48</v>
      </c>
      <c r="AA14" s="535">
        <v>48</v>
      </c>
      <c r="AB14" s="536">
        <v>40</v>
      </c>
      <c r="AC14" s="536">
        <v>6</v>
      </c>
      <c r="AD14" s="536">
        <v>2</v>
      </c>
      <c r="AE14" s="537">
        <v>48</v>
      </c>
      <c r="AG14" s="535">
        <v>48</v>
      </c>
      <c r="AH14" s="536">
        <v>40</v>
      </c>
      <c r="AI14" s="536">
        <v>6</v>
      </c>
      <c r="AJ14" s="536">
        <v>2</v>
      </c>
      <c r="AK14" s="537">
        <v>48</v>
      </c>
      <c r="AM14" s="535">
        <v>24</v>
      </c>
      <c r="AN14" s="536">
        <v>20</v>
      </c>
      <c r="AO14" s="536">
        <v>6</v>
      </c>
      <c r="AP14" s="536">
        <v>1</v>
      </c>
      <c r="AQ14" s="537">
        <v>24</v>
      </c>
      <c r="AS14" s="522">
        <v>24</v>
      </c>
      <c r="AT14" s="523">
        <v>20</v>
      </c>
      <c r="AU14" s="523">
        <v>6</v>
      </c>
      <c r="AV14" s="523">
        <v>1</v>
      </c>
      <c r="AW14" s="524">
        <v>24</v>
      </c>
      <c r="AY14" s="522">
        <v>24</v>
      </c>
      <c r="AZ14" s="523">
        <v>20</v>
      </c>
      <c r="BA14" s="523">
        <v>6</v>
      </c>
      <c r="BB14" s="523">
        <v>1</v>
      </c>
      <c r="BC14" s="523">
        <v>24</v>
      </c>
      <c r="BD14" s="524"/>
      <c r="BF14" s="522">
        <v>24</v>
      </c>
      <c r="BG14" s="523">
        <v>20</v>
      </c>
      <c r="BH14" s="523">
        <v>6</v>
      </c>
      <c r="BI14" s="523">
        <v>1</v>
      </c>
      <c r="BJ14" s="523">
        <v>24</v>
      </c>
      <c r="BK14" s="524"/>
      <c r="BM14" s="522">
        <v>24</v>
      </c>
      <c r="BN14" s="523">
        <v>20</v>
      </c>
      <c r="BO14" s="523">
        <v>6</v>
      </c>
      <c r="BP14" s="523">
        <v>1</v>
      </c>
      <c r="BQ14" s="523">
        <v>24</v>
      </c>
      <c r="BR14" s="524"/>
      <c r="BT14" s="522">
        <v>24</v>
      </c>
      <c r="BU14" s="523">
        <v>20</v>
      </c>
      <c r="BV14" s="523">
        <v>6</v>
      </c>
      <c r="BW14" s="523">
        <v>1</v>
      </c>
      <c r="BX14" s="523">
        <v>24</v>
      </c>
      <c r="BY14" s="524"/>
      <c r="CA14" s="522">
        <v>24</v>
      </c>
      <c r="CB14" s="523">
        <v>20</v>
      </c>
      <c r="CC14" s="523">
        <v>6</v>
      </c>
      <c r="CD14" s="523">
        <v>1</v>
      </c>
      <c r="CE14" s="523">
        <v>24</v>
      </c>
      <c r="CF14" s="524"/>
      <c r="CH14" s="522">
        <v>24</v>
      </c>
      <c r="CI14" s="523">
        <v>20</v>
      </c>
      <c r="CJ14" s="523">
        <v>6</v>
      </c>
      <c r="CK14" s="523">
        <v>1</v>
      </c>
      <c r="CL14" s="523">
        <v>24</v>
      </c>
      <c r="CM14" s="524"/>
      <c r="CO14" s="539">
        <v>24</v>
      </c>
      <c r="CP14" s="540">
        <v>20</v>
      </c>
      <c r="CQ14" s="540">
        <v>6</v>
      </c>
      <c r="CR14" s="540">
        <v>1</v>
      </c>
      <c r="CS14" s="540">
        <v>24</v>
      </c>
      <c r="CT14" s="524"/>
      <c r="CV14" s="522"/>
      <c r="CW14" s="523"/>
      <c r="CX14" s="523"/>
      <c r="CY14" s="523"/>
      <c r="CZ14" s="523"/>
      <c r="DA14" s="524"/>
      <c r="DC14" s="522"/>
      <c r="DD14" s="523"/>
      <c r="DE14" s="523"/>
      <c r="DF14" s="523"/>
      <c r="DG14" s="523"/>
      <c r="DH14" s="524"/>
    </row>
    <row r="15" spans="1:112" x14ac:dyDescent="0.25">
      <c r="B15" s="514" t="s">
        <v>541</v>
      </c>
      <c r="C15" s="535">
        <v>48</v>
      </c>
      <c r="D15" s="536">
        <v>48</v>
      </c>
      <c r="E15" s="536">
        <v>12</v>
      </c>
      <c r="F15" s="543">
        <v>2</v>
      </c>
      <c r="G15" s="537">
        <v>48</v>
      </c>
      <c r="I15" s="535">
        <v>48</v>
      </c>
      <c r="J15" s="536">
        <v>48</v>
      </c>
      <c r="K15" s="536">
        <v>12</v>
      </c>
      <c r="L15" s="543">
        <v>2</v>
      </c>
      <c r="M15" s="537">
        <v>48</v>
      </c>
      <c r="O15" s="535">
        <v>48</v>
      </c>
      <c r="P15" s="536">
        <v>48</v>
      </c>
      <c r="Q15" s="536">
        <v>12</v>
      </c>
      <c r="R15" s="543">
        <v>2</v>
      </c>
      <c r="S15" s="537">
        <v>48</v>
      </c>
      <c r="U15" s="535">
        <v>48</v>
      </c>
      <c r="V15" s="536">
        <v>48</v>
      </c>
      <c r="W15" s="536">
        <v>12</v>
      </c>
      <c r="X15" s="543">
        <v>2</v>
      </c>
      <c r="Y15" s="537">
        <v>48</v>
      </c>
      <c r="AA15" s="535">
        <v>48</v>
      </c>
      <c r="AB15" s="536">
        <v>48</v>
      </c>
      <c r="AC15" s="536">
        <v>12</v>
      </c>
      <c r="AD15" s="543">
        <v>2</v>
      </c>
      <c r="AE15" s="537">
        <v>48</v>
      </c>
      <c r="AG15" s="535">
        <v>48</v>
      </c>
      <c r="AH15" s="536">
        <v>48</v>
      </c>
      <c r="AI15" s="544"/>
      <c r="AJ15" s="543">
        <v>2</v>
      </c>
      <c r="AK15" s="537">
        <v>48</v>
      </c>
      <c r="AL15" s="538" t="s">
        <v>975</v>
      </c>
      <c r="AM15" s="535">
        <v>48</v>
      </c>
      <c r="AN15" s="536">
        <v>48</v>
      </c>
      <c r="AO15" s="536"/>
      <c r="AP15" s="543">
        <v>2</v>
      </c>
      <c r="AQ15" s="537">
        <v>48</v>
      </c>
      <c r="AS15" s="522"/>
      <c r="AT15" s="523"/>
      <c r="AU15" s="523"/>
      <c r="AV15" s="523"/>
      <c r="AW15" s="524"/>
      <c r="AY15" s="522"/>
      <c r="AZ15" s="523"/>
      <c r="BA15" s="523"/>
      <c r="BB15" s="523"/>
      <c r="BC15" s="523"/>
      <c r="BD15" s="524"/>
      <c r="BF15" s="522"/>
      <c r="BG15" s="523"/>
      <c r="BH15" s="523"/>
      <c r="BI15" s="523"/>
      <c r="BJ15" s="523"/>
      <c r="BK15" s="524"/>
      <c r="BM15" s="522"/>
      <c r="BN15" s="523"/>
      <c r="BO15" s="523"/>
      <c r="BP15" s="523"/>
      <c r="BQ15" s="523"/>
      <c r="BR15" s="524"/>
      <c r="BT15" s="522"/>
      <c r="BU15" s="523"/>
      <c r="BV15" s="523"/>
      <c r="BW15" s="523"/>
      <c r="BX15" s="523"/>
      <c r="BY15" s="524"/>
      <c r="CA15" s="522"/>
      <c r="CB15" s="523"/>
      <c r="CC15" s="523"/>
      <c r="CD15" s="523"/>
      <c r="CE15" s="523"/>
      <c r="CF15" s="524"/>
      <c r="CH15" s="522"/>
      <c r="CI15" s="523"/>
      <c r="CJ15" s="523"/>
      <c r="CK15" s="523"/>
      <c r="CL15" s="523"/>
      <c r="CM15" s="524"/>
      <c r="CO15" s="545"/>
      <c r="CP15" s="546"/>
      <c r="CQ15" s="546"/>
      <c r="CR15" s="546"/>
      <c r="CS15" s="546"/>
      <c r="CT15" s="524"/>
      <c r="CV15" s="522"/>
      <c r="CW15" s="523"/>
      <c r="CX15" s="523"/>
      <c r="CY15" s="523"/>
      <c r="CZ15" s="523"/>
      <c r="DA15" s="524"/>
      <c r="DC15" s="522"/>
      <c r="DD15" s="523"/>
      <c r="DE15" s="523"/>
      <c r="DF15" s="523"/>
      <c r="DG15" s="523"/>
      <c r="DH15" s="524"/>
    </row>
    <row r="16" spans="1:112" x14ac:dyDescent="0.25">
      <c r="B16" s="514" t="s">
        <v>117</v>
      </c>
      <c r="C16" s="535"/>
      <c r="D16" s="536"/>
      <c r="E16" s="536"/>
      <c r="F16" s="543"/>
      <c r="G16" s="537"/>
      <c r="I16" s="535"/>
      <c r="J16" s="536"/>
      <c r="K16" s="536"/>
      <c r="L16" s="543"/>
      <c r="M16" s="537"/>
      <c r="O16" s="535"/>
      <c r="P16" s="536"/>
      <c r="Q16" s="536"/>
      <c r="R16" s="543"/>
      <c r="S16" s="537"/>
      <c r="U16" s="535"/>
      <c r="V16" s="536"/>
      <c r="W16" s="536"/>
      <c r="X16" s="543"/>
      <c r="Y16" s="537"/>
      <c r="AA16" s="535"/>
      <c r="AB16" s="536"/>
      <c r="AC16" s="536"/>
      <c r="AD16" s="543"/>
      <c r="AE16" s="537"/>
      <c r="AG16" s="535"/>
      <c r="AH16" s="536"/>
      <c r="AI16" s="536"/>
      <c r="AJ16" s="543"/>
      <c r="AK16" s="537"/>
      <c r="AM16" s="535"/>
      <c r="AN16" s="536"/>
      <c r="AO16" s="536"/>
      <c r="AP16" s="543"/>
      <c r="AQ16" s="537"/>
      <c r="AS16" s="522"/>
      <c r="AT16" s="523"/>
      <c r="AU16" s="523"/>
      <c r="AV16" s="523"/>
      <c r="AW16" s="524"/>
      <c r="AY16" s="522"/>
      <c r="AZ16" s="523"/>
      <c r="BA16" s="523"/>
      <c r="BB16" s="523"/>
      <c r="BC16" s="523"/>
      <c r="BD16" s="524"/>
      <c r="BF16" s="522"/>
      <c r="BG16" s="523"/>
      <c r="BH16" s="523"/>
      <c r="BI16" s="523"/>
      <c r="BJ16" s="523"/>
      <c r="BK16" s="524"/>
      <c r="BM16" s="522"/>
      <c r="BN16" s="523"/>
      <c r="BO16" s="523"/>
      <c r="BP16" s="523"/>
      <c r="BQ16" s="523"/>
      <c r="BR16" s="524"/>
      <c r="BT16" s="522"/>
      <c r="BU16" s="523"/>
      <c r="BV16" s="523"/>
      <c r="BW16" s="523"/>
      <c r="BX16" s="523"/>
      <c r="BY16" s="524"/>
      <c r="CA16" s="522"/>
      <c r="CB16" s="523"/>
      <c r="CC16" s="523"/>
      <c r="CD16" s="523"/>
      <c r="CE16" s="523"/>
      <c r="CF16" s="524"/>
      <c r="CH16" s="522"/>
      <c r="CI16" s="523"/>
      <c r="CJ16" s="523"/>
      <c r="CK16" s="523"/>
      <c r="CL16" s="523"/>
      <c r="CM16" s="524"/>
      <c r="CO16" s="545"/>
      <c r="CP16" s="546"/>
      <c r="CQ16" s="546"/>
      <c r="CR16" s="546"/>
      <c r="CS16" s="546"/>
      <c r="CT16" s="524"/>
      <c r="CV16" s="522"/>
      <c r="CW16" s="523"/>
      <c r="CX16" s="523"/>
      <c r="CY16" s="523"/>
      <c r="CZ16" s="523"/>
      <c r="DA16" s="524"/>
      <c r="DC16" s="522"/>
      <c r="DD16" s="523"/>
      <c r="DE16" s="523"/>
      <c r="DF16" s="523"/>
      <c r="DG16" s="523"/>
      <c r="DH16" s="524"/>
    </row>
    <row r="17" spans="2:112" x14ac:dyDescent="0.25">
      <c r="B17" s="514" t="s">
        <v>542</v>
      </c>
      <c r="C17" s="535"/>
      <c r="D17" s="536"/>
      <c r="E17" s="536"/>
      <c r="F17" s="543"/>
      <c r="G17" s="537"/>
      <c r="I17" s="535"/>
      <c r="J17" s="536"/>
      <c r="K17" s="536"/>
      <c r="L17" s="543"/>
      <c r="M17" s="537"/>
      <c r="O17" s="535"/>
      <c r="P17" s="536"/>
      <c r="Q17" s="536"/>
      <c r="R17" s="543"/>
      <c r="S17" s="537"/>
      <c r="U17" s="535"/>
      <c r="V17" s="536"/>
      <c r="W17" s="536"/>
      <c r="X17" s="543"/>
      <c r="Y17" s="537"/>
      <c r="AA17" s="535">
        <v>24</v>
      </c>
      <c r="AB17" s="536">
        <v>24</v>
      </c>
      <c r="AC17" s="536"/>
      <c r="AD17" s="543">
        <v>1</v>
      </c>
      <c r="AE17" s="537">
        <v>24</v>
      </c>
      <c r="AG17" s="535">
        <v>48</v>
      </c>
      <c r="AH17" s="536">
        <v>48</v>
      </c>
      <c r="AI17" s="536"/>
      <c r="AJ17" s="543">
        <v>2</v>
      </c>
      <c r="AK17" s="537">
        <v>48</v>
      </c>
      <c r="AL17" s="538" t="s">
        <v>980</v>
      </c>
      <c r="AM17" s="535">
        <v>48</v>
      </c>
      <c r="AN17" s="536">
        <v>48</v>
      </c>
      <c r="AO17" s="536"/>
      <c r="AP17" s="543">
        <v>2</v>
      </c>
      <c r="AQ17" s="537">
        <v>48</v>
      </c>
      <c r="AS17" s="522"/>
      <c r="AT17" s="523"/>
      <c r="AU17" s="523"/>
      <c r="AV17" s="523"/>
      <c r="AW17" s="524"/>
      <c r="AY17" s="522"/>
      <c r="AZ17" s="523"/>
      <c r="BA17" s="523"/>
      <c r="BB17" s="523"/>
      <c r="BC17" s="523"/>
      <c r="BD17" s="524"/>
      <c r="BF17" s="522"/>
      <c r="BG17" s="523"/>
      <c r="BH17" s="523"/>
      <c r="BI17" s="523"/>
      <c r="BJ17" s="523"/>
      <c r="BK17" s="524"/>
      <c r="BM17" s="522"/>
      <c r="BN17" s="523"/>
      <c r="BO17" s="523"/>
      <c r="BP17" s="523"/>
      <c r="BQ17" s="523"/>
      <c r="BR17" s="524"/>
      <c r="BT17" s="522"/>
      <c r="BU17" s="523"/>
      <c r="BV17" s="523"/>
      <c r="BW17" s="523"/>
      <c r="BX17" s="523"/>
      <c r="BY17" s="524"/>
      <c r="CA17" s="522"/>
      <c r="CB17" s="523"/>
      <c r="CC17" s="523"/>
      <c r="CD17" s="523"/>
      <c r="CE17" s="523"/>
      <c r="CF17" s="524"/>
      <c r="CH17" s="522"/>
      <c r="CI17" s="523"/>
      <c r="CJ17" s="523"/>
      <c r="CK17" s="523"/>
      <c r="CL17" s="523"/>
      <c r="CM17" s="524"/>
      <c r="CO17" s="545"/>
      <c r="CP17" s="546"/>
      <c r="CQ17" s="546"/>
      <c r="CR17" s="546"/>
      <c r="CS17" s="546"/>
      <c r="CT17" s="524"/>
      <c r="CV17" s="522"/>
      <c r="CW17" s="523"/>
      <c r="CX17" s="523"/>
      <c r="CY17" s="523"/>
      <c r="CZ17" s="523"/>
      <c r="DA17" s="524"/>
      <c r="DC17" s="522"/>
      <c r="DD17" s="523"/>
      <c r="DE17" s="523"/>
      <c r="DF17" s="523"/>
      <c r="DG17" s="523"/>
      <c r="DH17" s="524"/>
    </row>
    <row r="18" spans="2:112" x14ac:dyDescent="0.25">
      <c r="B18" s="514" t="s">
        <v>1001</v>
      </c>
      <c r="C18" s="547">
        <v>48</v>
      </c>
      <c r="D18" s="548">
        <v>48</v>
      </c>
      <c r="E18" s="549">
        <v>4</v>
      </c>
      <c r="F18" s="549">
        <v>2</v>
      </c>
      <c r="G18" s="550">
        <v>48</v>
      </c>
      <c r="I18" s="547">
        <v>48</v>
      </c>
      <c r="J18" s="548">
        <v>48</v>
      </c>
      <c r="K18" s="549">
        <v>4</v>
      </c>
      <c r="L18" s="549">
        <v>2</v>
      </c>
      <c r="M18" s="550">
        <v>48</v>
      </c>
      <c r="O18" s="547">
        <v>48</v>
      </c>
      <c r="P18" s="548">
        <v>48</v>
      </c>
      <c r="Q18" s="549">
        <v>4</v>
      </c>
      <c r="R18" s="549">
        <v>2</v>
      </c>
      <c r="S18" s="550">
        <v>48</v>
      </c>
      <c r="U18" s="547">
        <v>48</v>
      </c>
      <c r="V18" s="548">
        <v>48</v>
      </c>
      <c r="W18" s="549">
        <v>4</v>
      </c>
      <c r="X18" s="549">
        <v>2</v>
      </c>
      <c r="Y18" s="550">
        <v>48</v>
      </c>
      <c r="AA18" s="547">
        <v>48</v>
      </c>
      <c r="AB18" s="548">
        <v>48</v>
      </c>
      <c r="AC18" s="549">
        <v>4</v>
      </c>
      <c r="AD18" s="549">
        <v>2</v>
      </c>
      <c r="AE18" s="550">
        <v>48</v>
      </c>
      <c r="AG18" s="547">
        <v>48</v>
      </c>
      <c r="AH18" s="548">
        <v>48</v>
      </c>
      <c r="AI18" s="549">
        <v>4</v>
      </c>
      <c r="AJ18" s="549">
        <v>2</v>
      </c>
      <c r="AK18" s="550">
        <v>48</v>
      </c>
      <c r="AL18" s="538" t="s">
        <v>1002</v>
      </c>
      <c r="AM18" s="547">
        <v>48</v>
      </c>
      <c r="AN18" s="548">
        <v>48</v>
      </c>
      <c r="AO18" s="549">
        <v>4</v>
      </c>
      <c r="AP18" s="549">
        <v>2</v>
      </c>
      <c r="AQ18" s="550">
        <v>48</v>
      </c>
      <c r="AS18" s="522">
        <v>24</v>
      </c>
      <c r="AT18" s="523">
        <v>24</v>
      </c>
      <c r="AU18" s="523">
        <v>2</v>
      </c>
      <c r="AV18" s="523">
        <v>1</v>
      </c>
      <c r="AW18" s="524">
        <v>24</v>
      </c>
      <c r="AY18" s="522">
        <v>24</v>
      </c>
      <c r="AZ18" s="523">
        <v>24</v>
      </c>
      <c r="BA18" s="523">
        <v>2</v>
      </c>
      <c r="BB18" s="523">
        <v>1</v>
      </c>
      <c r="BC18" s="523">
        <v>24</v>
      </c>
      <c r="BD18" s="524"/>
      <c r="BF18" s="522">
        <v>24</v>
      </c>
      <c r="BG18" s="523">
        <v>24</v>
      </c>
      <c r="BH18" s="523">
        <v>2</v>
      </c>
      <c r="BI18" s="523">
        <v>1</v>
      </c>
      <c r="BJ18" s="523">
        <v>24</v>
      </c>
      <c r="BK18" s="524"/>
      <c r="BM18" s="522">
        <v>24</v>
      </c>
      <c r="BN18" s="546">
        <v>24</v>
      </c>
      <c r="BO18" s="523">
        <v>2</v>
      </c>
      <c r="BP18" s="523">
        <v>1</v>
      </c>
      <c r="BQ18" s="523">
        <v>24</v>
      </c>
      <c r="BR18" s="524"/>
      <c r="BT18" s="522">
        <v>24</v>
      </c>
      <c r="BU18" s="523">
        <v>24</v>
      </c>
      <c r="BV18" s="523">
        <v>2</v>
      </c>
      <c r="BW18" s="523">
        <v>1</v>
      </c>
      <c r="BX18" s="523">
        <v>24</v>
      </c>
      <c r="BY18" s="524"/>
      <c r="CA18" s="539">
        <v>24</v>
      </c>
      <c r="CB18" s="540">
        <v>24</v>
      </c>
      <c r="CC18" s="540">
        <v>2</v>
      </c>
      <c r="CD18" s="540">
        <v>1</v>
      </c>
      <c r="CE18" s="540">
        <v>24</v>
      </c>
      <c r="CF18" s="524"/>
      <c r="CH18" s="522"/>
      <c r="CI18" s="523"/>
      <c r="CJ18" s="523"/>
      <c r="CK18" s="523"/>
      <c r="CL18" s="523"/>
      <c r="CM18" s="524"/>
      <c r="CO18" s="545"/>
      <c r="CP18" s="546"/>
      <c r="CQ18" s="546"/>
      <c r="CR18" s="546"/>
      <c r="CS18" s="546"/>
      <c r="CT18" s="524"/>
      <c r="CV18" s="522"/>
      <c r="CW18" s="523"/>
      <c r="CX18" s="523"/>
      <c r="CY18" s="523"/>
      <c r="CZ18" s="523"/>
      <c r="DA18" s="524"/>
      <c r="DC18" s="522"/>
      <c r="DD18" s="523"/>
      <c r="DE18" s="523"/>
      <c r="DF18" s="523"/>
      <c r="DG18" s="523"/>
      <c r="DH18" s="524"/>
    </row>
    <row r="19" spans="2:112" x14ac:dyDescent="0.25">
      <c r="B19" s="514" t="s">
        <v>1003</v>
      </c>
      <c r="C19" s="535"/>
      <c r="D19" s="536"/>
      <c r="E19" s="536"/>
      <c r="F19" s="543"/>
      <c r="G19" s="537"/>
      <c r="I19" s="535"/>
      <c r="J19" s="536"/>
      <c r="K19" s="536"/>
      <c r="L19" s="543"/>
      <c r="M19" s="537"/>
      <c r="O19" s="535"/>
      <c r="P19" s="536"/>
      <c r="Q19" s="536"/>
      <c r="R19" s="543"/>
      <c r="S19" s="537"/>
      <c r="U19" s="535">
        <v>16</v>
      </c>
      <c r="V19" s="536">
        <v>16</v>
      </c>
      <c r="W19" s="536"/>
      <c r="X19" s="551">
        <v>0.7</v>
      </c>
      <c r="Y19" s="537">
        <v>16</v>
      </c>
      <c r="AA19" s="535">
        <v>48</v>
      </c>
      <c r="AB19" s="536">
        <v>48</v>
      </c>
      <c r="AC19" s="536">
        <v>0</v>
      </c>
      <c r="AD19" s="543">
        <v>2</v>
      </c>
      <c r="AE19" s="537">
        <v>48</v>
      </c>
      <c r="AG19" s="535">
        <v>48</v>
      </c>
      <c r="AH19" s="536">
        <v>48</v>
      </c>
      <c r="AI19" s="536">
        <v>0</v>
      </c>
      <c r="AJ19" s="543">
        <v>2</v>
      </c>
      <c r="AK19" s="537">
        <v>48</v>
      </c>
      <c r="AL19" s="538" t="s">
        <v>1004</v>
      </c>
      <c r="AM19" s="535">
        <v>48</v>
      </c>
      <c r="AN19" s="536">
        <v>48</v>
      </c>
      <c r="AO19" s="540">
        <v>0</v>
      </c>
      <c r="AP19" s="543">
        <v>2</v>
      </c>
      <c r="AQ19" s="537">
        <v>48</v>
      </c>
      <c r="AS19" s="522"/>
      <c r="AT19" s="523"/>
      <c r="AU19" s="523"/>
      <c r="AV19" s="523"/>
      <c r="AW19" s="524"/>
      <c r="AY19" s="522"/>
      <c r="AZ19" s="523"/>
      <c r="BA19" s="523"/>
      <c r="BB19" s="523"/>
      <c r="BC19" s="523"/>
      <c r="BD19" s="524"/>
      <c r="BF19" s="522"/>
      <c r="BG19" s="523"/>
      <c r="BH19" s="523"/>
      <c r="BI19" s="523"/>
      <c r="BJ19" s="523"/>
      <c r="BK19" s="524"/>
      <c r="BM19" s="522"/>
      <c r="BN19" s="523"/>
      <c r="BO19" s="523"/>
      <c r="BP19" s="523"/>
      <c r="BQ19" s="523"/>
      <c r="BR19" s="524"/>
      <c r="BT19" s="522"/>
      <c r="BU19" s="523"/>
      <c r="BV19" s="523"/>
      <c r="BW19" s="523"/>
      <c r="BX19" s="523"/>
      <c r="BY19" s="524"/>
      <c r="CA19" s="522"/>
      <c r="CB19" s="523"/>
      <c r="CC19" s="523"/>
      <c r="CD19" s="523"/>
      <c r="CE19" s="523"/>
      <c r="CF19" s="524"/>
      <c r="CH19" s="522"/>
      <c r="CI19" s="523"/>
      <c r="CJ19" s="523"/>
      <c r="CK19" s="523"/>
      <c r="CL19" s="523"/>
      <c r="CM19" s="524"/>
      <c r="CO19" s="522"/>
      <c r="CP19" s="523"/>
      <c r="CQ19" s="523"/>
      <c r="CR19" s="523"/>
      <c r="CS19" s="523"/>
      <c r="CT19" s="524"/>
      <c r="CV19" s="522"/>
      <c r="CW19" s="523"/>
      <c r="CX19" s="523"/>
      <c r="CY19" s="523"/>
      <c r="CZ19" s="523"/>
      <c r="DA19" s="524"/>
      <c r="DC19" s="522"/>
      <c r="DD19" s="523"/>
      <c r="DE19" s="523"/>
      <c r="DF19" s="523"/>
      <c r="DG19" s="523"/>
      <c r="DH19" s="524"/>
    </row>
    <row r="20" spans="2:112" x14ac:dyDescent="0.25">
      <c r="B20" s="514" t="s">
        <v>545</v>
      </c>
      <c r="C20" s="547">
        <v>48</v>
      </c>
      <c r="D20" s="548">
        <v>48</v>
      </c>
      <c r="E20" s="548">
        <v>6</v>
      </c>
      <c r="F20" s="548">
        <v>2</v>
      </c>
      <c r="G20" s="550">
        <v>48</v>
      </c>
      <c r="I20" s="547">
        <v>48</v>
      </c>
      <c r="J20" s="548">
        <v>48</v>
      </c>
      <c r="K20" s="548">
        <v>6</v>
      </c>
      <c r="L20" s="548">
        <v>2</v>
      </c>
      <c r="M20" s="550">
        <v>48</v>
      </c>
      <c r="O20" s="547">
        <v>48</v>
      </c>
      <c r="P20" s="548">
        <v>48</v>
      </c>
      <c r="Q20" s="548">
        <v>6</v>
      </c>
      <c r="R20" s="548">
        <v>2</v>
      </c>
      <c r="S20" s="550">
        <v>48</v>
      </c>
      <c r="U20" s="547">
        <v>48</v>
      </c>
      <c r="V20" s="548">
        <v>48</v>
      </c>
      <c r="W20" s="548">
        <v>6</v>
      </c>
      <c r="X20" s="548">
        <v>2</v>
      </c>
      <c r="Y20" s="550">
        <v>48</v>
      </c>
      <c r="AA20" s="547">
        <v>48</v>
      </c>
      <c r="AB20" s="548">
        <v>48</v>
      </c>
      <c r="AC20" s="548">
        <v>6</v>
      </c>
      <c r="AD20" s="548">
        <v>2</v>
      </c>
      <c r="AE20" s="550">
        <v>48</v>
      </c>
      <c r="AG20" s="547">
        <v>48</v>
      </c>
      <c r="AH20" s="548">
        <v>48</v>
      </c>
      <c r="AI20" s="548">
        <v>6</v>
      </c>
      <c r="AJ20" s="548">
        <v>1</v>
      </c>
      <c r="AK20" s="550">
        <v>24</v>
      </c>
      <c r="AL20" s="538" t="s">
        <v>1005</v>
      </c>
      <c r="AM20" s="547">
        <v>48</v>
      </c>
      <c r="AN20" s="548">
        <v>48</v>
      </c>
      <c r="AO20" s="548">
        <v>6</v>
      </c>
      <c r="AP20" s="548">
        <v>1</v>
      </c>
      <c r="AQ20" s="550">
        <v>24</v>
      </c>
      <c r="AS20" s="522">
        <v>24</v>
      </c>
      <c r="AT20" s="523">
        <v>24</v>
      </c>
      <c r="AU20" s="523">
        <v>6</v>
      </c>
      <c r="AV20" s="523">
        <v>1</v>
      </c>
      <c r="AW20" s="524">
        <v>24</v>
      </c>
      <c r="AY20" s="522">
        <v>24</v>
      </c>
      <c r="AZ20" s="523">
        <v>24</v>
      </c>
      <c r="BA20" s="523">
        <v>6</v>
      </c>
      <c r="BB20" s="523">
        <v>1</v>
      </c>
      <c r="BC20" s="523">
        <v>24</v>
      </c>
      <c r="BD20" s="524"/>
      <c r="BF20" s="522">
        <v>24</v>
      </c>
      <c r="BG20" s="523">
        <v>24</v>
      </c>
      <c r="BH20" s="523">
        <v>6</v>
      </c>
      <c r="BI20" s="523">
        <v>1</v>
      </c>
      <c r="BJ20" s="523">
        <v>24</v>
      </c>
      <c r="BK20" s="524"/>
      <c r="BM20" s="522">
        <v>24</v>
      </c>
      <c r="BN20" s="523">
        <v>24</v>
      </c>
      <c r="BO20" s="523">
        <v>6</v>
      </c>
      <c r="BP20" s="523">
        <v>1</v>
      </c>
      <c r="BQ20" s="523">
        <v>24</v>
      </c>
      <c r="BR20" s="524"/>
      <c r="BT20" s="522">
        <v>24</v>
      </c>
      <c r="BU20" s="523">
        <v>24</v>
      </c>
      <c r="BV20" s="523">
        <v>6</v>
      </c>
      <c r="BW20" s="523">
        <v>1</v>
      </c>
      <c r="BX20" s="523">
        <v>24</v>
      </c>
      <c r="BY20" s="524"/>
      <c r="CA20" s="522">
        <v>24</v>
      </c>
      <c r="CB20" s="523">
        <v>24</v>
      </c>
      <c r="CC20" s="523">
        <v>6</v>
      </c>
      <c r="CD20" s="523">
        <v>1</v>
      </c>
      <c r="CE20" s="523">
        <v>24</v>
      </c>
      <c r="CF20" s="524"/>
      <c r="CH20" s="522">
        <v>24</v>
      </c>
      <c r="CI20" s="523">
        <v>24</v>
      </c>
      <c r="CJ20" s="523">
        <v>6</v>
      </c>
      <c r="CK20" s="523">
        <v>1</v>
      </c>
      <c r="CL20" s="523">
        <v>24</v>
      </c>
      <c r="CM20" s="524"/>
      <c r="CO20" s="539">
        <v>24</v>
      </c>
      <c r="CP20" s="540">
        <v>24</v>
      </c>
      <c r="CQ20" s="540">
        <v>6</v>
      </c>
      <c r="CR20" s="540">
        <v>1</v>
      </c>
      <c r="CS20" s="540">
        <v>24</v>
      </c>
      <c r="CT20" s="524"/>
      <c r="CV20" s="522"/>
      <c r="CW20" s="523"/>
      <c r="CX20" s="523"/>
      <c r="CY20" s="523"/>
      <c r="CZ20" s="523"/>
      <c r="DA20" s="524"/>
      <c r="DC20" s="522"/>
      <c r="DD20" s="523"/>
      <c r="DE20" s="523"/>
      <c r="DF20" s="523"/>
      <c r="DG20" s="523"/>
      <c r="DH20" s="524"/>
    </row>
    <row r="21" spans="2:112" x14ac:dyDescent="0.25">
      <c r="B21" s="514" t="s">
        <v>547</v>
      </c>
      <c r="C21" s="547">
        <v>38.4</v>
      </c>
      <c r="D21" s="548">
        <v>38.4</v>
      </c>
      <c r="E21" s="548">
        <v>0</v>
      </c>
      <c r="F21" s="548">
        <v>1.6</v>
      </c>
      <c r="G21" s="550">
        <v>38.4</v>
      </c>
      <c r="I21" s="547">
        <v>38.4</v>
      </c>
      <c r="J21" s="548">
        <v>38.4</v>
      </c>
      <c r="K21" s="548">
        <v>0</v>
      </c>
      <c r="L21" s="548">
        <v>1.6</v>
      </c>
      <c r="M21" s="550">
        <v>38.4</v>
      </c>
      <c r="O21" s="547">
        <v>38.4</v>
      </c>
      <c r="P21" s="548">
        <v>38.4</v>
      </c>
      <c r="Q21" s="548">
        <v>0</v>
      </c>
      <c r="R21" s="548">
        <v>1.6</v>
      </c>
      <c r="S21" s="550">
        <v>38.4</v>
      </c>
      <c r="T21" s="538" t="s">
        <v>966</v>
      </c>
      <c r="U21" s="547">
        <v>38.4</v>
      </c>
      <c r="V21" s="548">
        <v>38.4</v>
      </c>
      <c r="W21" s="548">
        <v>0</v>
      </c>
      <c r="X21" s="548">
        <v>1.6</v>
      </c>
      <c r="Y21" s="550">
        <v>38.4</v>
      </c>
      <c r="AA21" s="547">
        <v>48</v>
      </c>
      <c r="AB21" s="548">
        <v>48</v>
      </c>
      <c r="AC21" s="548">
        <v>0</v>
      </c>
      <c r="AD21" s="548">
        <v>2</v>
      </c>
      <c r="AE21" s="550">
        <v>48</v>
      </c>
      <c r="AG21" s="547">
        <v>48</v>
      </c>
      <c r="AH21" s="548">
        <v>48</v>
      </c>
      <c r="AI21" s="548">
        <v>0</v>
      </c>
      <c r="AJ21" s="548">
        <v>2</v>
      </c>
      <c r="AK21" s="550">
        <v>48</v>
      </c>
      <c r="AL21" s="538" t="s">
        <v>1006</v>
      </c>
      <c r="AM21" s="547">
        <v>48</v>
      </c>
      <c r="AN21" s="548">
        <v>48</v>
      </c>
      <c r="AO21" s="548">
        <v>0</v>
      </c>
      <c r="AP21" s="548">
        <v>2</v>
      </c>
      <c r="AQ21" s="550">
        <v>48</v>
      </c>
      <c r="AS21" s="539">
        <v>24</v>
      </c>
      <c r="AT21" s="540">
        <v>20</v>
      </c>
      <c r="AU21" s="540">
        <v>0</v>
      </c>
      <c r="AV21" s="540">
        <v>1</v>
      </c>
      <c r="AW21" s="552">
        <v>24</v>
      </c>
      <c r="AY21" s="522"/>
      <c r="AZ21" s="523"/>
      <c r="BA21" s="523"/>
      <c r="BB21" s="523"/>
      <c r="BC21" s="523"/>
      <c r="BD21" s="524"/>
      <c r="BF21" s="522"/>
      <c r="BG21" s="523"/>
      <c r="BH21" s="523"/>
      <c r="BI21" s="523"/>
      <c r="BJ21" s="523"/>
      <c r="BK21" s="524"/>
      <c r="BM21" s="522"/>
      <c r="BN21" s="523"/>
      <c r="BO21" s="523"/>
      <c r="BP21" s="523"/>
      <c r="BQ21" s="523"/>
      <c r="BR21" s="524"/>
      <c r="BT21" s="522"/>
      <c r="BU21" s="523"/>
      <c r="BV21" s="523"/>
      <c r="BW21" s="523"/>
      <c r="BX21" s="523"/>
      <c r="BY21" s="524"/>
      <c r="CA21" s="522"/>
      <c r="CB21" s="523"/>
      <c r="CC21" s="523"/>
      <c r="CD21" s="523"/>
      <c r="CE21" s="523"/>
      <c r="CF21" s="524"/>
      <c r="CH21" s="522"/>
      <c r="CI21" s="523"/>
      <c r="CJ21" s="523"/>
      <c r="CK21" s="523"/>
      <c r="CL21" s="523"/>
      <c r="CM21" s="524"/>
      <c r="CO21" s="522"/>
      <c r="CP21" s="523"/>
      <c r="CQ21" s="523"/>
      <c r="CR21" s="523"/>
      <c r="CS21" s="523"/>
      <c r="CT21" s="524"/>
      <c r="CV21" s="522"/>
      <c r="CW21" s="523"/>
      <c r="CX21" s="523"/>
      <c r="CY21" s="523"/>
      <c r="CZ21" s="523"/>
      <c r="DA21" s="524"/>
      <c r="DC21" s="522"/>
      <c r="DD21" s="523"/>
      <c r="DE21" s="523"/>
      <c r="DF21" s="523"/>
      <c r="DG21" s="523"/>
      <c r="DH21" s="524"/>
    </row>
    <row r="22" spans="2:112" x14ac:dyDescent="0.25">
      <c r="B22" s="514" t="s">
        <v>548</v>
      </c>
      <c r="C22" s="547">
        <v>48</v>
      </c>
      <c r="D22" s="548">
        <v>48</v>
      </c>
      <c r="E22" s="548">
        <v>0</v>
      </c>
      <c r="F22" s="548">
        <v>2</v>
      </c>
      <c r="G22" s="550">
        <v>48</v>
      </c>
      <c r="I22" s="547">
        <v>48</v>
      </c>
      <c r="J22" s="548">
        <v>48</v>
      </c>
      <c r="K22" s="548"/>
      <c r="L22" s="548">
        <v>2</v>
      </c>
      <c r="M22" s="550">
        <v>48</v>
      </c>
      <c r="O22" s="547">
        <v>48</v>
      </c>
      <c r="P22" s="548">
        <v>48</v>
      </c>
      <c r="Q22" s="548"/>
      <c r="R22" s="548">
        <v>2</v>
      </c>
      <c r="S22" s="550">
        <v>48</v>
      </c>
      <c r="U22" s="547">
        <v>48</v>
      </c>
      <c r="V22" s="548">
        <v>48</v>
      </c>
      <c r="W22" s="548"/>
      <c r="X22" s="548">
        <v>2</v>
      </c>
      <c r="Y22" s="550">
        <v>48</v>
      </c>
      <c r="AA22" s="547">
        <v>48</v>
      </c>
      <c r="AB22" s="548">
        <v>48</v>
      </c>
      <c r="AC22" s="548"/>
      <c r="AD22" s="548">
        <v>2</v>
      </c>
      <c r="AE22" s="550">
        <v>48</v>
      </c>
      <c r="AG22" s="547">
        <v>24</v>
      </c>
      <c r="AH22" s="548">
        <v>12</v>
      </c>
      <c r="AI22" s="263"/>
      <c r="AJ22" s="548">
        <v>1</v>
      </c>
      <c r="AK22" s="550">
        <v>24</v>
      </c>
      <c r="AL22" s="538"/>
      <c r="AM22" s="547">
        <v>24</v>
      </c>
      <c r="AN22" s="548">
        <v>12</v>
      </c>
      <c r="AO22" s="548"/>
      <c r="AP22" s="548">
        <v>1</v>
      </c>
      <c r="AQ22" s="550">
        <v>24</v>
      </c>
      <c r="AS22" s="522">
        <v>24</v>
      </c>
      <c r="AT22" s="523">
        <v>12</v>
      </c>
      <c r="AU22" s="523"/>
      <c r="AV22" s="523">
        <v>1</v>
      </c>
      <c r="AW22" s="524">
        <v>24</v>
      </c>
      <c r="AY22" s="522">
        <v>24</v>
      </c>
      <c r="AZ22" s="523">
        <v>12</v>
      </c>
      <c r="BA22" s="523"/>
      <c r="BB22" s="523">
        <v>1</v>
      </c>
      <c r="BC22" s="523">
        <v>24</v>
      </c>
      <c r="BD22" s="524"/>
      <c r="BF22" s="522">
        <v>24</v>
      </c>
      <c r="BG22" s="523">
        <v>12</v>
      </c>
      <c r="BH22" s="523"/>
      <c r="BI22" s="523">
        <v>1</v>
      </c>
      <c r="BJ22" s="523">
        <v>24</v>
      </c>
      <c r="BK22" s="524"/>
      <c r="BM22" s="522">
        <v>24</v>
      </c>
      <c r="BN22" s="523">
        <v>12</v>
      </c>
      <c r="BO22" s="523"/>
      <c r="BP22" s="523">
        <v>1</v>
      </c>
      <c r="BQ22" s="523">
        <v>24</v>
      </c>
      <c r="BR22" s="524"/>
      <c r="BT22" s="522">
        <v>24</v>
      </c>
      <c r="BU22" s="523">
        <v>12</v>
      </c>
      <c r="BV22" s="523"/>
      <c r="BW22" s="523">
        <v>1</v>
      </c>
      <c r="BX22" s="523">
        <v>24</v>
      </c>
      <c r="BY22" s="524"/>
      <c r="CA22" s="522">
        <v>24</v>
      </c>
      <c r="CB22" s="523">
        <v>12</v>
      </c>
      <c r="CC22" s="523"/>
      <c r="CD22" s="523">
        <v>1</v>
      </c>
      <c r="CE22" s="523">
        <v>24</v>
      </c>
      <c r="CF22" s="524"/>
      <c r="CH22" s="522">
        <v>24</v>
      </c>
      <c r="CI22" s="523">
        <v>12</v>
      </c>
      <c r="CJ22" s="523"/>
      <c r="CK22" s="523">
        <v>1</v>
      </c>
      <c r="CL22" s="523">
        <v>24</v>
      </c>
      <c r="CM22" s="524"/>
      <c r="CO22" s="539">
        <v>24</v>
      </c>
      <c r="CP22" s="540">
        <v>12</v>
      </c>
      <c r="CQ22" s="523"/>
      <c r="CR22" s="540">
        <v>1</v>
      </c>
      <c r="CS22" s="540">
        <v>24</v>
      </c>
      <c r="CT22" s="524"/>
      <c r="CV22" s="522"/>
      <c r="CW22" s="523"/>
      <c r="CX22" s="523"/>
      <c r="CY22" s="523"/>
      <c r="CZ22" s="523"/>
      <c r="DA22" s="524"/>
      <c r="DC22" s="522"/>
      <c r="DD22" s="523"/>
      <c r="DE22" s="523"/>
      <c r="DF22" s="523"/>
      <c r="DG22" s="523"/>
      <c r="DH22" s="524"/>
    </row>
    <row r="23" spans="2:112" x14ac:dyDescent="0.25">
      <c r="B23" s="514" t="s">
        <v>550</v>
      </c>
      <c r="C23" s="547">
        <v>17</v>
      </c>
      <c r="D23" s="548">
        <v>17</v>
      </c>
      <c r="E23" s="548">
        <v>4.25</v>
      </c>
      <c r="F23" s="548">
        <v>0.7</v>
      </c>
      <c r="G23" s="550">
        <v>17</v>
      </c>
      <c r="I23" s="547">
        <v>17</v>
      </c>
      <c r="J23" s="548">
        <v>17</v>
      </c>
      <c r="K23" s="548">
        <v>4.25</v>
      </c>
      <c r="L23" s="548">
        <v>0.7</v>
      </c>
      <c r="M23" s="550">
        <v>17</v>
      </c>
      <c r="O23" s="547">
        <v>17</v>
      </c>
      <c r="P23" s="548">
        <v>17</v>
      </c>
      <c r="Q23" s="548">
        <v>4.25</v>
      </c>
      <c r="R23" s="548">
        <v>0.7</v>
      </c>
      <c r="S23" s="550">
        <v>17</v>
      </c>
      <c r="U23" s="547">
        <v>17</v>
      </c>
      <c r="V23" s="548">
        <v>17</v>
      </c>
      <c r="W23" s="548">
        <v>4.25</v>
      </c>
      <c r="X23" s="548">
        <v>0.7</v>
      </c>
      <c r="Y23" s="550">
        <v>17</v>
      </c>
      <c r="AA23" s="547">
        <v>17</v>
      </c>
      <c r="AB23" s="548">
        <v>17</v>
      </c>
      <c r="AC23" s="548">
        <v>4.25</v>
      </c>
      <c r="AD23" s="548">
        <v>0.7</v>
      </c>
      <c r="AE23" s="550">
        <v>17</v>
      </c>
      <c r="AG23" s="547">
        <v>17</v>
      </c>
      <c r="AH23" s="548">
        <v>17</v>
      </c>
      <c r="AI23" s="548">
        <v>4.25</v>
      </c>
      <c r="AJ23" s="548">
        <v>0.7</v>
      </c>
      <c r="AK23" s="550">
        <v>17</v>
      </c>
      <c r="AL23" s="538"/>
      <c r="AM23" s="547">
        <v>17</v>
      </c>
      <c r="AN23" s="548">
        <v>17</v>
      </c>
      <c r="AO23" s="548">
        <v>4.25</v>
      </c>
      <c r="AP23" s="548">
        <v>0.7</v>
      </c>
      <c r="AQ23" s="550">
        <v>17</v>
      </c>
      <c r="AS23" s="522">
        <v>17</v>
      </c>
      <c r="AT23" s="523">
        <v>17</v>
      </c>
      <c r="AU23" s="523">
        <v>4.25</v>
      </c>
      <c r="AV23" s="523">
        <v>0.7</v>
      </c>
      <c r="AW23" s="524">
        <v>17</v>
      </c>
      <c r="AY23" s="522">
        <v>17</v>
      </c>
      <c r="AZ23" s="523">
        <v>17</v>
      </c>
      <c r="BA23" s="523">
        <v>4.25</v>
      </c>
      <c r="BB23" s="523">
        <v>0.7</v>
      </c>
      <c r="BC23" s="523">
        <v>17</v>
      </c>
      <c r="BD23" s="524">
        <v>4.25</v>
      </c>
      <c r="BF23" s="522">
        <v>17</v>
      </c>
      <c r="BG23" s="523">
        <v>17</v>
      </c>
      <c r="BH23" s="523">
        <v>4.25</v>
      </c>
      <c r="BI23" s="523">
        <v>0.7</v>
      </c>
      <c r="BJ23" s="523">
        <v>17</v>
      </c>
      <c r="BK23" s="524">
        <v>4.25</v>
      </c>
      <c r="BM23" s="522">
        <v>17</v>
      </c>
      <c r="BN23" s="523">
        <v>17</v>
      </c>
      <c r="BO23" s="523">
        <v>4.25</v>
      </c>
      <c r="BP23" s="523">
        <v>0.7</v>
      </c>
      <c r="BQ23" s="523">
        <v>17</v>
      </c>
      <c r="BR23" s="524">
        <v>4.25</v>
      </c>
      <c r="BT23" s="522">
        <v>17</v>
      </c>
      <c r="BU23" s="523">
        <v>17</v>
      </c>
      <c r="BV23" s="523">
        <v>4.25</v>
      </c>
      <c r="BW23" s="523">
        <v>0.7</v>
      </c>
      <c r="BX23" s="523">
        <v>17</v>
      </c>
      <c r="BY23" s="524">
        <v>4.25</v>
      </c>
      <c r="CA23" s="522">
        <v>17</v>
      </c>
      <c r="CB23" s="523">
        <v>17</v>
      </c>
      <c r="CC23" s="523">
        <v>4.25</v>
      </c>
      <c r="CD23" s="523">
        <v>0.7</v>
      </c>
      <c r="CE23" s="523">
        <v>17</v>
      </c>
      <c r="CF23" s="524">
        <v>4.25</v>
      </c>
      <c r="CH23" s="522">
        <v>17</v>
      </c>
      <c r="CI23" s="523">
        <v>17</v>
      </c>
      <c r="CJ23" s="523">
        <v>4.25</v>
      </c>
      <c r="CK23" s="523">
        <v>0.7</v>
      </c>
      <c r="CL23" s="523">
        <v>17</v>
      </c>
      <c r="CM23" s="524">
        <v>4.25</v>
      </c>
      <c r="CO23" s="522">
        <v>17</v>
      </c>
      <c r="CP23" s="523">
        <v>17</v>
      </c>
      <c r="CQ23" s="523">
        <v>4.25</v>
      </c>
      <c r="CR23" s="523">
        <v>0.7</v>
      </c>
      <c r="CS23" s="523">
        <v>17</v>
      </c>
      <c r="CT23" s="524">
        <v>4.25</v>
      </c>
      <c r="CV23" s="539">
        <v>17</v>
      </c>
      <c r="CW23" s="540">
        <v>17</v>
      </c>
      <c r="CX23" s="540">
        <v>4.25</v>
      </c>
      <c r="CY23" s="540">
        <v>0.7</v>
      </c>
      <c r="CZ23" s="540">
        <v>17</v>
      </c>
      <c r="DA23" s="552">
        <v>4.25</v>
      </c>
      <c r="DC23" s="539">
        <v>10</v>
      </c>
      <c r="DD23" s="540">
        <v>10</v>
      </c>
      <c r="DE23" s="540">
        <v>2.5</v>
      </c>
      <c r="DF23" s="540">
        <v>0.4</v>
      </c>
      <c r="DG23" s="540">
        <v>10</v>
      </c>
      <c r="DH23" s="552">
        <v>2.5</v>
      </c>
    </row>
    <row r="24" spans="2:112" x14ac:dyDescent="0.25">
      <c r="B24" s="514" t="s">
        <v>551</v>
      </c>
      <c r="C24" s="547">
        <v>48</v>
      </c>
      <c r="D24" s="548">
        <v>48</v>
      </c>
      <c r="E24" s="548">
        <v>6</v>
      </c>
      <c r="F24" s="548">
        <v>2</v>
      </c>
      <c r="G24" s="550">
        <v>48</v>
      </c>
      <c r="I24" s="547">
        <v>48</v>
      </c>
      <c r="J24" s="548">
        <v>48</v>
      </c>
      <c r="K24" s="548">
        <v>6</v>
      </c>
      <c r="L24" s="548">
        <v>2</v>
      </c>
      <c r="M24" s="550">
        <v>48</v>
      </c>
      <c r="O24" s="547">
        <v>48</v>
      </c>
      <c r="P24" s="548">
        <v>48</v>
      </c>
      <c r="Q24" s="548">
        <v>6</v>
      </c>
      <c r="R24" s="548">
        <v>2</v>
      </c>
      <c r="S24" s="550">
        <v>48</v>
      </c>
      <c r="U24" s="547">
        <v>48</v>
      </c>
      <c r="V24" s="548">
        <v>48</v>
      </c>
      <c r="W24" s="548">
        <v>6</v>
      </c>
      <c r="X24" s="548">
        <v>2</v>
      </c>
      <c r="Y24" s="550">
        <v>48</v>
      </c>
      <c r="AA24" s="547">
        <v>48</v>
      </c>
      <c r="AB24" s="548">
        <v>48</v>
      </c>
      <c r="AC24" s="548">
        <v>6</v>
      </c>
      <c r="AD24" s="548">
        <v>2</v>
      </c>
      <c r="AE24" s="550">
        <v>48</v>
      </c>
      <c r="AG24" s="547">
        <v>48</v>
      </c>
      <c r="AH24" s="548">
        <v>48</v>
      </c>
      <c r="AI24" s="548">
        <v>6</v>
      </c>
      <c r="AJ24" s="548">
        <v>2</v>
      </c>
      <c r="AK24" s="550">
        <v>48</v>
      </c>
      <c r="AL24" s="538" t="s">
        <v>1007</v>
      </c>
      <c r="AM24" s="547">
        <v>48</v>
      </c>
      <c r="AN24" s="548">
        <v>48</v>
      </c>
      <c r="AO24" s="548">
        <v>6</v>
      </c>
      <c r="AP24" s="549">
        <v>2</v>
      </c>
      <c r="AQ24" s="550">
        <v>48</v>
      </c>
      <c r="AS24" s="539">
        <v>24</v>
      </c>
      <c r="AT24" s="540">
        <v>12</v>
      </c>
      <c r="AU24" s="540">
        <v>6</v>
      </c>
      <c r="AV24" s="540">
        <v>1</v>
      </c>
      <c r="AW24" s="552">
        <v>24</v>
      </c>
      <c r="AY24" s="522"/>
      <c r="AZ24" s="523"/>
      <c r="BA24" s="523"/>
      <c r="BB24" s="523"/>
      <c r="BC24" s="523"/>
      <c r="BD24" s="524"/>
      <c r="BF24" s="522"/>
      <c r="BG24" s="523"/>
      <c r="BH24" s="523"/>
      <c r="BI24" s="523"/>
      <c r="BJ24" s="523"/>
      <c r="BK24" s="524"/>
      <c r="BM24" s="522"/>
      <c r="BN24" s="523"/>
      <c r="BO24" s="523"/>
      <c r="BP24" s="523"/>
      <c r="BQ24" s="523"/>
      <c r="BR24" s="524"/>
      <c r="BT24" s="522"/>
      <c r="BU24" s="523"/>
      <c r="BV24" s="523"/>
      <c r="BW24" s="523"/>
      <c r="BX24" s="523"/>
      <c r="BY24" s="524"/>
      <c r="CA24" s="522"/>
      <c r="CB24" s="523"/>
      <c r="CC24" s="523"/>
      <c r="CD24" s="523"/>
      <c r="CE24" s="523"/>
      <c r="CF24" s="524"/>
      <c r="CH24" s="522"/>
      <c r="CI24" s="523"/>
      <c r="CJ24" s="523"/>
      <c r="CK24" s="523"/>
      <c r="CL24" s="523"/>
      <c r="CM24" s="524"/>
      <c r="CO24" s="522"/>
      <c r="CP24" s="523"/>
      <c r="CQ24" s="523"/>
      <c r="CR24" s="523"/>
      <c r="CS24" s="523"/>
      <c r="CT24" s="524"/>
      <c r="CV24" s="522"/>
      <c r="CW24" s="523"/>
      <c r="CX24" s="523"/>
      <c r="CY24" s="523"/>
      <c r="CZ24" s="523"/>
      <c r="DA24" s="524"/>
      <c r="DC24" s="522"/>
      <c r="DD24" s="523"/>
      <c r="DE24" s="523"/>
      <c r="DF24" s="523"/>
      <c r="DG24" s="523"/>
      <c r="DH24" s="524"/>
    </row>
    <row r="25" spans="2:112" x14ac:dyDescent="0.25">
      <c r="B25" s="514" t="s">
        <v>1008</v>
      </c>
      <c r="C25" s="547"/>
      <c r="D25" s="548"/>
      <c r="E25" s="548"/>
      <c r="F25" s="548"/>
      <c r="G25" s="550"/>
      <c r="I25" s="547"/>
      <c r="J25" s="548"/>
      <c r="K25" s="548"/>
      <c r="L25" s="548"/>
      <c r="M25" s="550"/>
      <c r="O25" s="547"/>
      <c r="P25" s="548"/>
      <c r="Q25" s="548"/>
      <c r="R25" s="548"/>
      <c r="S25" s="550"/>
      <c r="U25" s="547"/>
      <c r="V25" s="548"/>
      <c r="W25" s="548"/>
      <c r="X25" s="548"/>
      <c r="Y25" s="550"/>
      <c r="AA25" s="547"/>
      <c r="AB25" s="548"/>
      <c r="AC25" s="548"/>
      <c r="AD25" s="548"/>
      <c r="AE25" s="550"/>
      <c r="AG25" s="547">
        <v>24</v>
      </c>
      <c r="AH25" s="548">
        <v>24</v>
      </c>
      <c r="AI25" s="548">
        <v>6</v>
      </c>
      <c r="AJ25" s="548">
        <v>1</v>
      </c>
      <c r="AK25" s="550">
        <v>24</v>
      </c>
      <c r="AL25" s="538" t="s">
        <v>1009</v>
      </c>
      <c r="AM25" s="547">
        <v>24</v>
      </c>
      <c r="AN25" s="548">
        <v>24</v>
      </c>
      <c r="AO25" s="548">
        <v>6</v>
      </c>
      <c r="AP25" s="548">
        <v>1</v>
      </c>
      <c r="AQ25" s="550">
        <v>24</v>
      </c>
      <c r="AS25" s="545"/>
      <c r="AT25" s="546"/>
      <c r="AU25" s="546"/>
      <c r="AV25" s="546"/>
      <c r="AW25" s="553"/>
      <c r="AY25" s="522"/>
      <c r="AZ25" s="523"/>
      <c r="BA25" s="523"/>
      <c r="BB25" s="523"/>
      <c r="BC25" s="523"/>
      <c r="BD25" s="524"/>
      <c r="BF25" s="522"/>
      <c r="BG25" s="523"/>
      <c r="BH25" s="523"/>
      <c r="BI25" s="523"/>
      <c r="BJ25" s="523"/>
      <c r="BK25" s="524"/>
      <c r="BM25" s="522"/>
      <c r="BN25" s="523"/>
      <c r="BO25" s="523"/>
      <c r="BP25" s="523"/>
      <c r="BQ25" s="523"/>
      <c r="BR25" s="524"/>
      <c r="BT25" s="522"/>
      <c r="BU25" s="523"/>
      <c r="BV25" s="523"/>
      <c r="BW25" s="523"/>
      <c r="BX25" s="523"/>
      <c r="BY25" s="524"/>
      <c r="CA25" s="522"/>
      <c r="CB25" s="523"/>
      <c r="CC25" s="523"/>
      <c r="CD25" s="523"/>
      <c r="CE25" s="523"/>
      <c r="CF25" s="524"/>
      <c r="CH25" s="522"/>
      <c r="CI25" s="523"/>
      <c r="CJ25" s="523"/>
      <c r="CK25" s="523"/>
      <c r="CL25" s="523"/>
      <c r="CM25" s="524"/>
      <c r="CO25" s="522"/>
      <c r="CP25" s="523"/>
      <c r="CQ25" s="523"/>
      <c r="CR25" s="523"/>
      <c r="CS25" s="523"/>
      <c r="CT25" s="524"/>
      <c r="CV25" s="522"/>
      <c r="CW25" s="523"/>
      <c r="CX25" s="523"/>
      <c r="CY25" s="523"/>
      <c r="CZ25" s="523"/>
      <c r="DA25" s="524"/>
      <c r="DC25" s="522"/>
      <c r="DD25" s="523"/>
      <c r="DE25" s="523"/>
      <c r="DF25" s="523"/>
      <c r="DG25" s="523"/>
      <c r="DH25" s="524"/>
    </row>
    <row r="26" spans="2:112" x14ac:dyDescent="0.25">
      <c r="B26" s="514" t="s">
        <v>549</v>
      </c>
      <c r="C26" s="547"/>
      <c r="D26" s="548"/>
      <c r="E26" s="548"/>
      <c r="F26" s="548"/>
      <c r="G26" s="550"/>
      <c r="I26" s="547"/>
      <c r="J26" s="548"/>
      <c r="K26" s="548"/>
      <c r="L26" s="548"/>
      <c r="M26" s="550"/>
      <c r="O26" s="547"/>
      <c r="P26" s="548"/>
      <c r="Q26" s="548"/>
      <c r="R26" s="548"/>
      <c r="S26" s="550"/>
      <c r="U26" s="547"/>
      <c r="V26" s="548"/>
      <c r="W26" s="548"/>
      <c r="X26" s="548"/>
      <c r="Y26" s="550"/>
      <c r="AA26" s="547"/>
      <c r="AB26" s="548"/>
      <c r="AC26" s="548"/>
      <c r="AD26" s="548"/>
      <c r="AE26" s="550"/>
      <c r="AG26" s="547"/>
      <c r="AH26" s="548"/>
      <c r="AI26" s="548"/>
      <c r="AJ26" s="548"/>
      <c r="AK26" s="550"/>
      <c r="AL26" s="538"/>
      <c r="AM26" s="547"/>
      <c r="AN26" s="548"/>
      <c r="AO26" s="548"/>
      <c r="AP26" s="548"/>
      <c r="AQ26" s="550"/>
      <c r="AS26" s="545"/>
      <c r="AT26" s="546"/>
      <c r="AU26" s="546"/>
      <c r="AV26" s="546"/>
      <c r="AW26" s="553"/>
      <c r="AY26" s="522"/>
      <c r="AZ26" s="523"/>
      <c r="BA26" s="523"/>
      <c r="BB26" s="523"/>
      <c r="BC26" s="523"/>
      <c r="BD26" s="524"/>
      <c r="BF26" s="522"/>
      <c r="BG26" s="523"/>
      <c r="BH26" s="523"/>
      <c r="BI26" s="523"/>
      <c r="BJ26" s="523"/>
      <c r="BK26" s="524"/>
      <c r="BM26" s="522"/>
      <c r="BN26" s="523"/>
      <c r="BO26" s="523"/>
      <c r="BP26" s="523"/>
      <c r="BQ26" s="523"/>
      <c r="BR26" s="524"/>
      <c r="BT26" s="522"/>
      <c r="BU26" s="523"/>
      <c r="BV26" s="523"/>
      <c r="BW26" s="523"/>
      <c r="BX26" s="523"/>
      <c r="BY26" s="524"/>
      <c r="CA26" s="522"/>
      <c r="CB26" s="523"/>
      <c r="CC26" s="523"/>
      <c r="CD26" s="523"/>
      <c r="CE26" s="523"/>
      <c r="CF26" s="524"/>
      <c r="CH26" s="522"/>
      <c r="CI26" s="523"/>
      <c r="CJ26" s="523"/>
      <c r="CK26" s="523"/>
      <c r="CL26" s="523"/>
      <c r="CM26" s="524"/>
      <c r="CO26" s="522"/>
      <c r="CP26" s="523"/>
      <c r="CQ26" s="523"/>
      <c r="CR26" s="523"/>
      <c r="CS26" s="523"/>
      <c r="CT26" s="524"/>
      <c r="CV26" s="522"/>
      <c r="CW26" s="523"/>
      <c r="CX26" s="523"/>
      <c r="CY26" s="523"/>
      <c r="CZ26" s="523"/>
      <c r="DA26" s="524"/>
      <c r="DC26" s="522"/>
      <c r="DD26" s="523"/>
      <c r="DE26" s="523"/>
      <c r="DF26" s="523"/>
      <c r="DG26" s="523"/>
      <c r="DH26" s="524"/>
    </row>
    <row r="27" spans="2:112" x14ac:dyDescent="0.25">
      <c r="B27" s="514" t="s">
        <v>1010</v>
      </c>
      <c r="C27" s="554">
        <v>48</v>
      </c>
      <c r="D27" s="555">
        <v>48</v>
      </c>
      <c r="E27" s="555">
        <v>0</v>
      </c>
      <c r="F27" s="555">
        <v>2</v>
      </c>
      <c r="G27" s="556">
        <v>48</v>
      </c>
      <c r="I27" s="554">
        <v>48</v>
      </c>
      <c r="J27" s="555">
        <v>48</v>
      </c>
      <c r="K27" s="555">
        <v>0</v>
      </c>
      <c r="L27" s="555">
        <v>2</v>
      </c>
      <c r="M27" s="556">
        <v>48</v>
      </c>
      <c r="O27" s="554">
        <v>48</v>
      </c>
      <c r="P27" s="555">
        <v>48</v>
      </c>
      <c r="Q27" s="555">
        <v>0</v>
      </c>
      <c r="R27" s="555">
        <v>2</v>
      </c>
      <c r="S27" s="556">
        <v>48</v>
      </c>
      <c r="U27" s="554">
        <v>48</v>
      </c>
      <c r="V27" s="555">
        <v>48</v>
      </c>
      <c r="W27" s="555">
        <v>0</v>
      </c>
      <c r="X27" s="555">
        <v>2</v>
      </c>
      <c r="Y27" s="556">
        <v>48</v>
      </c>
      <c r="AA27" s="554">
        <v>48</v>
      </c>
      <c r="AB27" s="555">
        <v>48</v>
      </c>
      <c r="AC27" s="555">
        <v>0</v>
      </c>
      <c r="AD27" s="555">
        <v>2</v>
      </c>
      <c r="AE27" s="556">
        <v>48</v>
      </c>
      <c r="AG27" s="554">
        <v>48</v>
      </c>
      <c r="AH27" s="555">
        <v>48</v>
      </c>
      <c r="AI27" s="555">
        <v>0</v>
      </c>
      <c r="AJ27" s="555">
        <v>2</v>
      </c>
      <c r="AK27" s="556">
        <v>48</v>
      </c>
      <c r="AL27" s="538" t="s">
        <v>1011</v>
      </c>
      <c r="AM27" s="554">
        <v>48</v>
      </c>
      <c r="AN27" s="555">
        <v>48</v>
      </c>
      <c r="AO27" s="555">
        <v>0</v>
      </c>
      <c r="AP27" s="555">
        <v>2</v>
      </c>
      <c r="AQ27" s="556">
        <v>48</v>
      </c>
      <c r="AS27" s="557">
        <v>24</v>
      </c>
      <c r="AT27" s="558">
        <v>12</v>
      </c>
      <c r="AU27" s="558">
        <v>0</v>
      </c>
      <c r="AV27" s="558">
        <v>1</v>
      </c>
      <c r="AW27" s="559">
        <v>24</v>
      </c>
      <c r="AY27" s="560">
        <v>24</v>
      </c>
      <c r="AZ27" s="561">
        <v>12</v>
      </c>
      <c r="BA27" s="561">
        <v>0</v>
      </c>
      <c r="BB27" s="561">
        <v>1</v>
      </c>
      <c r="BC27" s="561">
        <v>24</v>
      </c>
      <c r="BD27" s="562"/>
      <c r="BF27" s="560">
        <v>24</v>
      </c>
      <c r="BG27" s="561">
        <v>12</v>
      </c>
      <c r="BH27" s="561">
        <v>0</v>
      </c>
      <c r="BI27" s="561">
        <v>1</v>
      </c>
      <c r="BJ27" s="561">
        <v>24</v>
      </c>
      <c r="BK27" s="562"/>
      <c r="BM27" s="560">
        <v>24</v>
      </c>
      <c r="BN27" s="561">
        <v>12</v>
      </c>
      <c r="BO27" s="561">
        <v>0</v>
      </c>
      <c r="BP27" s="561">
        <v>1</v>
      </c>
      <c r="BQ27" s="561">
        <v>24</v>
      </c>
      <c r="BR27" s="562"/>
      <c r="BT27" s="560">
        <v>24</v>
      </c>
      <c r="BU27" s="561">
        <v>12</v>
      </c>
      <c r="BV27" s="561">
        <v>0</v>
      </c>
      <c r="BW27" s="561">
        <v>1</v>
      </c>
      <c r="BX27" s="561">
        <v>24</v>
      </c>
      <c r="BY27" s="562"/>
      <c r="CA27" s="563">
        <v>24</v>
      </c>
      <c r="CB27" s="564">
        <v>12</v>
      </c>
      <c r="CC27" s="564">
        <v>0</v>
      </c>
      <c r="CD27" s="564">
        <v>1</v>
      </c>
      <c r="CE27" s="564">
        <v>24</v>
      </c>
      <c r="CF27" s="562"/>
      <c r="CH27" s="560"/>
      <c r="CI27" s="561"/>
      <c r="CJ27" s="561"/>
      <c r="CK27" s="561"/>
      <c r="CL27" s="561"/>
      <c r="CM27" s="562"/>
      <c r="CO27" s="557"/>
      <c r="CP27" s="558"/>
      <c r="CQ27" s="558"/>
      <c r="CR27" s="558"/>
      <c r="CS27" s="558"/>
      <c r="CT27" s="562"/>
      <c r="CV27" s="560"/>
      <c r="CW27" s="561"/>
      <c r="CX27" s="561"/>
      <c r="CY27" s="561"/>
      <c r="CZ27" s="561"/>
      <c r="DA27" s="562"/>
      <c r="DC27" s="560"/>
      <c r="DD27" s="561"/>
      <c r="DE27" s="561"/>
      <c r="DF27" s="561"/>
      <c r="DG27" s="561"/>
      <c r="DH27" s="562"/>
    </row>
    <row r="29" spans="2:112" ht="15" customHeight="1" x14ac:dyDescent="0.25">
      <c r="C29" s="473"/>
      <c r="D29" s="473"/>
      <c r="E29" s="473"/>
      <c r="U29" s="511" t="s">
        <v>1012</v>
      </c>
      <c r="AG29" s="967" t="s">
        <v>1013</v>
      </c>
      <c r="AH29" s="967"/>
      <c r="AI29" s="967"/>
      <c r="AJ29" s="967"/>
      <c r="AK29" s="967"/>
      <c r="AM29" s="511" t="s">
        <v>1014</v>
      </c>
      <c r="AY29" s="565" t="s">
        <v>986</v>
      </c>
      <c r="DC29"/>
      <c r="DD29"/>
      <c r="DE29"/>
      <c r="DF29"/>
      <c r="DG29"/>
    </row>
    <row r="30" spans="2:112" x14ac:dyDescent="0.25">
      <c r="AG30" s="967"/>
      <c r="AH30" s="967"/>
      <c r="AI30" s="967"/>
      <c r="AJ30" s="967"/>
      <c r="AK30" s="967"/>
      <c r="AM30" s="511" t="s">
        <v>1015</v>
      </c>
      <c r="AN30" s="566"/>
      <c r="AO30" s="566"/>
      <c r="AP30" s="566"/>
      <c r="AQ30" s="566"/>
      <c r="DC30"/>
      <c r="DD30"/>
      <c r="DE30"/>
      <c r="DF30"/>
      <c r="DG30"/>
    </row>
    <row r="31" spans="2:112" x14ac:dyDescent="0.25">
      <c r="AG31" s="967"/>
      <c r="AH31" s="967"/>
      <c r="AI31" s="967"/>
      <c r="AJ31" s="967"/>
      <c r="AK31" s="967"/>
      <c r="AM31" s="511" t="s">
        <v>1016</v>
      </c>
      <c r="DC31"/>
      <c r="DD31"/>
      <c r="DE31"/>
      <c r="DF31"/>
      <c r="DG31"/>
    </row>
    <row r="32" spans="2:112" x14ac:dyDescent="0.25">
      <c r="AG32" s="967"/>
      <c r="AH32" s="967"/>
      <c r="AI32" s="967"/>
      <c r="AJ32" s="967"/>
      <c r="AK32" s="967"/>
      <c r="AM32" s="511" t="s">
        <v>1017</v>
      </c>
      <c r="AN32"/>
      <c r="AO32"/>
      <c r="AP32"/>
      <c r="AQ32"/>
    </row>
    <row r="33" spans="2:43" x14ac:dyDescent="0.25">
      <c r="AG33" s="967"/>
      <c r="AH33" s="967"/>
      <c r="AI33" s="967"/>
      <c r="AJ33" s="967"/>
      <c r="AK33" s="967"/>
      <c r="AM33" s="511" t="s">
        <v>1018</v>
      </c>
    </row>
    <row r="34" spans="2:43" x14ac:dyDescent="0.25">
      <c r="AG34" s="967"/>
      <c r="AH34" s="967"/>
      <c r="AI34" s="967"/>
      <c r="AJ34" s="967"/>
      <c r="AK34" s="967"/>
      <c r="AM34" s="511" t="s">
        <v>1019</v>
      </c>
      <c r="AN34" s="566"/>
      <c r="AO34" s="512"/>
      <c r="AP34" s="566"/>
      <c r="AQ34" s="566"/>
    </row>
    <row r="35" spans="2:43" x14ac:dyDescent="0.25">
      <c r="AG35" s="967"/>
      <c r="AH35" s="967"/>
      <c r="AI35" s="967"/>
      <c r="AJ35" s="967"/>
      <c r="AK35" s="967"/>
      <c r="AM35" s="511" t="s">
        <v>1020</v>
      </c>
    </row>
    <row r="36" spans="2:43" x14ac:dyDescent="0.25">
      <c r="AG36" s="567"/>
      <c r="AH36" s="567"/>
      <c r="AI36" s="567"/>
      <c r="AJ36" s="567"/>
      <c r="AK36" s="567"/>
      <c r="AM36" s="511" t="s">
        <v>1021</v>
      </c>
      <c r="AN36" s="566"/>
      <c r="AO36" s="568"/>
      <c r="AP36" s="566"/>
      <c r="AQ36" s="566"/>
    </row>
    <row r="37" spans="2:43" x14ac:dyDescent="0.25">
      <c r="B37"/>
      <c r="C37"/>
      <c r="D37"/>
      <c r="E37"/>
      <c r="F37"/>
      <c r="G37"/>
      <c r="H37"/>
      <c r="I37"/>
      <c r="J37"/>
      <c r="K37"/>
      <c r="L37"/>
      <c r="M37"/>
      <c r="N37"/>
      <c r="O37"/>
      <c r="P37"/>
      <c r="Q37"/>
      <c r="AM37" s="511" t="s">
        <v>1022</v>
      </c>
    </row>
    <row r="38" spans="2:43" x14ac:dyDescent="0.25">
      <c r="B38"/>
      <c r="C38"/>
      <c r="D38"/>
      <c r="E38"/>
      <c r="F38"/>
      <c r="G38"/>
      <c r="H38"/>
      <c r="I38"/>
      <c r="J38"/>
      <c r="K38"/>
      <c r="L38"/>
      <c r="M38"/>
      <c r="N38"/>
      <c r="O38"/>
      <c r="P38"/>
      <c r="Q38"/>
      <c r="AM38" s="511" t="s">
        <v>1023</v>
      </c>
      <c r="AN38" s="566"/>
      <c r="AO38" s="512"/>
      <c r="AP38" s="566"/>
      <c r="AQ38" s="566"/>
    </row>
    <row r="39" spans="2:43" x14ac:dyDescent="0.25">
      <c r="B39"/>
      <c r="C39"/>
      <c r="D39"/>
      <c r="E39"/>
      <c r="F39"/>
      <c r="G39"/>
      <c r="H39"/>
      <c r="I39"/>
      <c r="J39"/>
      <c r="K39"/>
      <c r="L39"/>
      <c r="M39"/>
      <c r="N39"/>
      <c r="O39"/>
      <c r="P39"/>
      <c r="Q39"/>
    </row>
    <row r="40" spans="2:43" x14ac:dyDescent="0.25">
      <c r="B40"/>
      <c r="C40"/>
      <c r="D40"/>
      <c r="E40"/>
      <c r="F40"/>
      <c r="G40"/>
      <c r="H40"/>
      <c r="I40"/>
      <c r="J40"/>
      <c r="K40"/>
      <c r="L40"/>
      <c r="M40"/>
      <c r="N40"/>
      <c r="O40"/>
      <c r="P40"/>
      <c r="Q40"/>
      <c r="AM40" s="566"/>
      <c r="AN40" s="566"/>
    </row>
    <row r="41" spans="2:43" x14ac:dyDescent="0.25">
      <c r="B41"/>
      <c r="C41"/>
      <c r="D41"/>
      <c r="E41"/>
      <c r="F41"/>
      <c r="G41"/>
      <c r="H41"/>
      <c r="I41"/>
      <c r="J41"/>
      <c r="K41"/>
      <c r="L41"/>
      <c r="M41"/>
      <c r="N41"/>
      <c r="O41"/>
      <c r="P41"/>
      <c r="Q41"/>
      <c r="AO41"/>
      <c r="AP41"/>
    </row>
    <row r="42" spans="2:43" x14ac:dyDescent="0.25">
      <c r="B42"/>
      <c r="C42"/>
      <c r="D42"/>
      <c r="E42"/>
      <c r="F42"/>
      <c r="G42"/>
      <c r="H42"/>
      <c r="I42"/>
      <c r="J42"/>
      <c r="K42"/>
      <c r="L42"/>
      <c r="M42"/>
      <c r="N42"/>
      <c r="O42"/>
      <c r="P42"/>
      <c r="Q42"/>
      <c r="AM42"/>
      <c r="AN42"/>
      <c r="AO42"/>
      <c r="AP42"/>
      <c r="AQ42"/>
    </row>
    <row r="43" spans="2:43" x14ac:dyDescent="0.25">
      <c r="B43"/>
      <c r="C43"/>
      <c r="D43"/>
      <c r="E43"/>
      <c r="F43"/>
      <c r="G43"/>
      <c r="H43"/>
      <c r="I43"/>
      <c r="J43"/>
      <c r="K43"/>
      <c r="L43"/>
      <c r="M43"/>
      <c r="N43"/>
      <c r="O43"/>
      <c r="P43"/>
      <c r="Q43"/>
    </row>
    <row r="44" spans="2:43" x14ac:dyDescent="0.25">
      <c r="B44"/>
      <c r="C44"/>
      <c r="D44"/>
      <c r="E44"/>
      <c r="F44"/>
      <c r="G44"/>
      <c r="H44"/>
      <c r="I44"/>
      <c r="J44"/>
      <c r="K44"/>
      <c r="L44"/>
      <c r="M44"/>
      <c r="N44"/>
      <c r="O44"/>
      <c r="P44"/>
      <c r="Q44"/>
      <c r="AM44" s="566"/>
      <c r="AN44" s="566"/>
      <c r="AP44" s="566"/>
      <c r="AQ44" s="566"/>
    </row>
    <row r="46" spans="2:43" x14ac:dyDescent="0.25">
      <c r="AM46"/>
      <c r="AN46"/>
      <c r="AO46"/>
      <c r="AP46"/>
      <c r="AQ46"/>
    </row>
    <row r="47" spans="2:43" x14ac:dyDescent="0.25">
      <c r="AM47"/>
      <c r="AN47"/>
      <c r="AO47"/>
      <c r="AP47"/>
      <c r="AQ47"/>
    </row>
    <row r="48" spans="2:43" x14ac:dyDescent="0.25">
      <c r="AM48"/>
      <c r="AN48"/>
      <c r="AO48"/>
      <c r="AP48"/>
      <c r="AQ48"/>
    </row>
  </sheetData>
  <mergeCells count="18">
    <mergeCell ref="CA6:CF6"/>
    <mergeCell ref="CH6:CM6"/>
    <mergeCell ref="CO6:CT6"/>
    <mergeCell ref="CV6:DA6"/>
    <mergeCell ref="DC6:DH6"/>
    <mergeCell ref="AG29:AK35"/>
    <mergeCell ref="AM6:AQ6"/>
    <mergeCell ref="AS6:AW6"/>
    <mergeCell ref="AY6:BD6"/>
    <mergeCell ref="BF6:BK6"/>
    <mergeCell ref="BM6:BR6"/>
    <mergeCell ref="BT6:BY6"/>
    <mergeCell ref="C6:G6"/>
    <mergeCell ref="I6:M6"/>
    <mergeCell ref="O6:S6"/>
    <mergeCell ref="U6:Y6"/>
    <mergeCell ref="AA6:AE6"/>
    <mergeCell ref="AG6:AK6"/>
  </mergeCells>
  <conditionalFormatting sqref="C9:G12 I9:M12 AG9:AK21 AM9:AQ14 AM16:AQ16 AM15:AN15 AP15:AQ15 AM18:AQ18 AM17:AN17 AP17:AQ17 AM20:AQ27 AM19:AN19 AP19:AQ19 AG23:AK27 AG22:AH22 AJ22:AK22 L13:M13 C14:G27 AA9:AE27 I14:M27 U9:Y27 O9:S27">
    <cfRule type="expression" dxfId="2" priority="3" stopIfTrue="1">
      <formula>I9&lt;&gt;C9</formula>
    </cfRule>
  </conditionalFormatting>
  <conditionalFormatting sqref="AO15">
    <cfRule type="expression" dxfId="1" priority="2" stopIfTrue="1">
      <formula>AU15&lt;&gt;AO15</formula>
    </cfRule>
  </conditionalFormatting>
  <conditionalFormatting sqref="AO17">
    <cfRule type="expression" dxfId="0" priority="1" stopIfTrue="1">
      <formula>AU17&lt;&gt;AO17</formula>
    </cfRule>
  </conditionalFormatting>
  <printOptions horizontalCentered="1" verticalCentered="1"/>
  <pageMargins left="0.11811023622047245" right="0.11811023622047245" top="0.55118110236220474" bottom="0.55118110236220474" header="0.31496062992125984" footer="0.31496062992125984"/>
  <pageSetup paperSize="9" scale="80" orientation="landscape" horizontalDpi="4294967292" r:id="rId1"/>
  <legacy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6"/>
  <dimension ref="B2:H22"/>
  <sheetViews>
    <sheetView workbookViewId="0"/>
  </sheetViews>
  <sheetFormatPr baseColWidth="10" defaultColWidth="11.42578125" defaultRowHeight="15" x14ac:dyDescent="0.25"/>
  <cols>
    <col min="1" max="1" width="4" style="462" customWidth="1"/>
    <col min="2" max="2" width="63.7109375" customWidth="1"/>
    <col min="3" max="8" width="5.7109375" style="462" customWidth="1"/>
    <col min="9" max="9" width="5" style="462" customWidth="1"/>
    <col min="10" max="16384" width="11.42578125" style="462"/>
  </cols>
  <sheetData>
    <row r="2" spans="2:8" x14ac:dyDescent="0.25">
      <c r="C2" s="968" t="s">
        <v>893</v>
      </c>
      <c r="D2" s="969"/>
      <c r="E2" s="972" t="s">
        <v>894</v>
      </c>
      <c r="F2" s="973"/>
      <c r="G2" s="973"/>
      <c r="H2" s="974"/>
    </row>
    <row r="3" spans="2:8" ht="30" customHeight="1" x14ac:dyDescent="0.25">
      <c r="C3" s="970"/>
      <c r="D3" s="971"/>
      <c r="E3" s="975" t="s">
        <v>895</v>
      </c>
      <c r="F3" s="976"/>
      <c r="G3" s="977" t="s">
        <v>546</v>
      </c>
      <c r="H3" s="978"/>
    </row>
    <row r="4" spans="2:8" x14ac:dyDescent="0.25">
      <c r="C4" s="463" t="s">
        <v>896</v>
      </c>
      <c r="D4" s="463" t="s">
        <v>897</v>
      </c>
      <c r="E4" s="463" t="s">
        <v>896</v>
      </c>
      <c r="F4" s="463" t="s">
        <v>897</v>
      </c>
      <c r="G4" s="463" t="s">
        <v>896</v>
      </c>
      <c r="H4" s="463" t="s">
        <v>897</v>
      </c>
    </row>
    <row r="5" spans="2:8" x14ac:dyDescent="0.25">
      <c r="B5" t="s">
        <v>898</v>
      </c>
      <c r="C5" s="464"/>
      <c r="D5" s="464"/>
      <c r="E5" s="465">
        <v>22</v>
      </c>
      <c r="F5" s="465" t="s">
        <v>899</v>
      </c>
      <c r="G5" s="465">
        <v>22</v>
      </c>
      <c r="H5" s="465" t="s">
        <v>899</v>
      </c>
    </row>
    <row r="6" spans="2:8" x14ac:dyDescent="0.25">
      <c r="B6" t="s">
        <v>900</v>
      </c>
      <c r="C6" s="465">
        <v>22</v>
      </c>
      <c r="D6" s="466" t="s">
        <v>899</v>
      </c>
      <c r="E6" s="465">
        <v>20</v>
      </c>
      <c r="F6" s="465" t="s">
        <v>901</v>
      </c>
      <c r="G6" s="465">
        <v>10</v>
      </c>
      <c r="H6" s="465" t="s">
        <v>901</v>
      </c>
    </row>
    <row r="7" spans="2:8" x14ac:dyDescent="0.25">
      <c r="B7" t="s">
        <v>902</v>
      </c>
      <c r="C7" s="465">
        <v>25</v>
      </c>
      <c r="D7" s="466" t="s">
        <v>901</v>
      </c>
      <c r="E7" s="465">
        <v>20</v>
      </c>
      <c r="F7" s="465" t="s">
        <v>901</v>
      </c>
      <c r="G7" s="465">
        <v>10</v>
      </c>
      <c r="H7" s="465" t="s">
        <v>901</v>
      </c>
    </row>
    <row r="8" spans="2:8" x14ac:dyDescent="0.25">
      <c r="B8" t="s">
        <v>903</v>
      </c>
      <c r="C8" s="465">
        <v>25</v>
      </c>
      <c r="D8" s="466" t="s">
        <v>901</v>
      </c>
      <c r="E8" s="465">
        <v>20</v>
      </c>
      <c r="F8" s="465" t="s">
        <v>901</v>
      </c>
      <c r="G8" s="465">
        <v>10</v>
      </c>
      <c r="H8" s="465" t="s">
        <v>901</v>
      </c>
    </row>
    <row r="9" spans="2:8" x14ac:dyDescent="0.25">
      <c r="B9" t="s">
        <v>904</v>
      </c>
      <c r="C9" s="465">
        <v>15</v>
      </c>
      <c r="D9" s="466" t="s">
        <v>899</v>
      </c>
      <c r="E9" s="465">
        <v>20</v>
      </c>
      <c r="F9" s="465" t="s">
        <v>901</v>
      </c>
      <c r="G9" s="465">
        <v>10</v>
      </c>
      <c r="H9" s="465" t="s">
        <v>901</v>
      </c>
    </row>
    <row r="10" spans="2:8" x14ac:dyDescent="0.25">
      <c r="B10" t="s">
        <v>905</v>
      </c>
      <c r="C10" s="465">
        <v>25</v>
      </c>
      <c r="D10" s="466" t="s">
        <v>901</v>
      </c>
      <c r="E10" s="465">
        <v>20</v>
      </c>
      <c r="F10" s="465" t="s">
        <v>901</v>
      </c>
      <c r="G10" s="465">
        <v>10</v>
      </c>
      <c r="H10" s="465" t="s">
        <v>901</v>
      </c>
    </row>
    <row r="11" spans="2:8" x14ac:dyDescent="0.25">
      <c r="B11" t="s">
        <v>906</v>
      </c>
      <c r="C11" s="465">
        <v>15</v>
      </c>
      <c r="D11" s="466" t="s">
        <v>899</v>
      </c>
      <c r="E11" s="465">
        <v>20</v>
      </c>
      <c r="F11" s="465" t="s">
        <v>901</v>
      </c>
      <c r="G11" s="465">
        <v>10</v>
      </c>
      <c r="H11" s="465" t="s">
        <v>901</v>
      </c>
    </row>
    <row r="12" spans="2:8" x14ac:dyDescent="0.25">
      <c r="B12" t="s">
        <v>907</v>
      </c>
      <c r="C12" s="465">
        <v>25</v>
      </c>
      <c r="D12" s="466" t="s">
        <v>901</v>
      </c>
      <c r="E12" s="465">
        <v>20</v>
      </c>
      <c r="F12" s="465" t="s">
        <v>901</v>
      </c>
      <c r="G12" s="465">
        <v>10</v>
      </c>
      <c r="H12" s="465" t="s">
        <v>901</v>
      </c>
    </row>
    <row r="13" spans="2:8" x14ac:dyDescent="0.25">
      <c r="B13" t="s">
        <v>908</v>
      </c>
      <c r="C13" s="465">
        <v>25</v>
      </c>
      <c r="D13" s="466" t="s">
        <v>901</v>
      </c>
      <c r="E13" s="465">
        <v>20</v>
      </c>
      <c r="F13" s="465" t="s">
        <v>901</v>
      </c>
      <c r="G13" s="465">
        <v>10</v>
      </c>
      <c r="H13" s="465" t="s">
        <v>901</v>
      </c>
    </row>
    <row r="14" spans="2:8" x14ac:dyDescent="0.25">
      <c r="B14" t="s">
        <v>909</v>
      </c>
      <c r="C14" s="465">
        <v>20</v>
      </c>
      <c r="D14" s="466" t="s">
        <v>899</v>
      </c>
      <c r="E14" s="465">
        <v>20</v>
      </c>
      <c r="F14" s="465" t="s">
        <v>901</v>
      </c>
      <c r="G14" s="465">
        <v>10</v>
      </c>
      <c r="H14" s="465" t="s">
        <v>901</v>
      </c>
    </row>
    <row r="15" spans="2:8" x14ac:dyDescent="0.25">
      <c r="B15" t="s">
        <v>910</v>
      </c>
      <c r="C15" s="465">
        <v>7</v>
      </c>
      <c r="D15" s="466" t="s">
        <v>899</v>
      </c>
      <c r="E15" s="465">
        <v>5</v>
      </c>
      <c r="F15" s="465" t="s">
        <v>901</v>
      </c>
      <c r="G15" s="465">
        <v>2.5</v>
      </c>
      <c r="H15" s="465" t="s">
        <v>901</v>
      </c>
    </row>
    <row r="16" spans="2:8" x14ac:dyDescent="0.25">
      <c r="B16" t="s">
        <v>911</v>
      </c>
      <c r="C16" s="465">
        <v>20</v>
      </c>
      <c r="D16" s="466" t="s">
        <v>899</v>
      </c>
      <c r="E16" s="465">
        <v>20</v>
      </c>
      <c r="F16" s="465" t="s">
        <v>901</v>
      </c>
      <c r="G16" s="465">
        <v>10</v>
      </c>
      <c r="H16" s="465" t="s">
        <v>901</v>
      </c>
    </row>
    <row r="17" spans="2:8" x14ac:dyDescent="0.25">
      <c r="B17" t="s">
        <v>912</v>
      </c>
      <c r="C17" s="465">
        <v>25</v>
      </c>
      <c r="D17" s="465" t="s">
        <v>901</v>
      </c>
      <c r="E17" s="465">
        <v>20</v>
      </c>
      <c r="F17" s="465" t="s">
        <v>901</v>
      </c>
      <c r="G17" s="465">
        <v>10</v>
      </c>
      <c r="H17" s="465" t="s">
        <v>901</v>
      </c>
    </row>
    <row r="18" spans="2:8" x14ac:dyDescent="0.25">
      <c r="B18" t="s">
        <v>913</v>
      </c>
      <c r="C18" s="465">
        <v>10</v>
      </c>
      <c r="D18" s="465" t="s">
        <v>914</v>
      </c>
      <c r="E18" s="465">
        <v>10</v>
      </c>
      <c r="F18" s="465" t="s">
        <v>914</v>
      </c>
      <c r="G18" s="465">
        <v>5</v>
      </c>
      <c r="H18" s="465" t="s">
        <v>914</v>
      </c>
    </row>
    <row r="20" spans="2:8" x14ac:dyDescent="0.25">
      <c r="B20" t="s">
        <v>915</v>
      </c>
    </row>
    <row r="21" spans="2:8" x14ac:dyDescent="0.25">
      <c r="B21" t="s">
        <v>916</v>
      </c>
    </row>
    <row r="22" spans="2:8" x14ac:dyDescent="0.25">
      <c r="B22" t="s">
        <v>917</v>
      </c>
    </row>
  </sheetData>
  <mergeCells count="4">
    <mergeCell ref="C2:D3"/>
    <mergeCell ref="E2:H2"/>
    <mergeCell ref="E3:F3"/>
    <mergeCell ref="G3:H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Hojas de cálculo</vt:lpstr>
      </vt:variant>
      <vt:variant>
        <vt:i4>16</vt:i4>
      </vt:variant>
      <vt:variant>
        <vt:lpstr>Rangos con nombre</vt:lpstr>
      </vt:variant>
      <vt:variant>
        <vt:i4>317</vt:i4>
      </vt:variant>
    </vt:vector>
  </HeadingPairs>
  <TitlesOfParts>
    <vt:vector size="333" baseType="lpstr">
      <vt:lpstr>Normativa</vt:lpstr>
      <vt:lpstr>IRPF escalas de gravamen</vt:lpstr>
      <vt:lpstr>IRPF escalas autonómicas</vt:lpstr>
      <vt:lpstr>IRPF retenciones trabajo</vt:lpstr>
      <vt:lpstr>Otras retenciones</vt:lpstr>
      <vt:lpstr>IS</vt:lpstr>
      <vt:lpstr>IVA</vt:lpstr>
      <vt:lpstr>Hidrocarburos</vt:lpstr>
      <vt:lpstr>Tabacos</vt:lpstr>
      <vt:lpstr>Alcohol</vt:lpstr>
      <vt:lpstr>Cerveza</vt:lpstr>
      <vt:lpstr>Electricidad</vt:lpstr>
      <vt:lpstr>Productos intermedios</vt:lpstr>
      <vt:lpstr>IDMT</vt:lpstr>
      <vt:lpstr>IVMDH</vt:lpstr>
      <vt:lpstr>Impuesto sobre el Juego</vt:lpstr>
      <vt:lpstr>Andalucía_2011</vt:lpstr>
      <vt:lpstr>Andalucía_2012</vt:lpstr>
      <vt:lpstr>Andalucía_2013</vt:lpstr>
      <vt:lpstr>Andalucía_2014</vt:lpstr>
      <vt:lpstr>Andalucía_2015</vt:lpstr>
      <vt:lpstr>Andalucía_2016</vt:lpstr>
      <vt:lpstr>Andalucia_2017</vt:lpstr>
      <vt:lpstr>Andalucia_2018</vt:lpstr>
      <vt:lpstr>Andalucía_2019</vt:lpstr>
      <vt:lpstr>Andalucía_2020</vt:lpstr>
      <vt:lpstr>Andalucía_2021</vt:lpstr>
      <vt:lpstr>Andalucía_2022</vt:lpstr>
      <vt:lpstr>Andalucía_2023</vt:lpstr>
      <vt:lpstr>Andalucía_2024</vt:lpstr>
      <vt:lpstr>Aragón_2011</vt:lpstr>
      <vt:lpstr>Aragón_2012</vt:lpstr>
      <vt:lpstr>Aragón_2013</vt:lpstr>
      <vt:lpstr>Aragón_2014</vt:lpstr>
      <vt:lpstr>Aragón_2015</vt:lpstr>
      <vt:lpstr>Aragón_2016</vt:lpstr>
      <vt:lpstr>Aragón_2017</vt:lpstr>
      <vt:lpstr>Aragón_2018</vt:lpstr>
      <vt:lpstr>Aragón_2019</vt:lpstr>
      <vt:lpstr>Aragón_2020</vt:lpstr>
      <vt:lpstr>Aragón_2021</vt:lpstr>
      <vt:lpstr>Aragón_2022</vt:lpstr>
      <vt:lpstr>Aragón_2023</vt:lpstr>
      <vt:lpstr>Aragón_2024</vt:lpstr>
      <vt:lpstr>Asturias_2011</vt:lpstr>
      <vt:lpstr>Asturias_2012</vt:lpstr>
      <vt:lpstr>Asturias_2013</vt:lpstr>
      <vt:lpstr>Asturias_2014</vt:lpstr>
      <vt:lpstr>Asturias_2015</vt:lpstr>
      <vt:lpstr>Asturias_2016</vt:lpstr>
      <vt:lpstr>Asturias_2017</vt:lpstr>
      <vt:lpstr>Asturias_2018</vt:lpstr>
      <vt:lpstr>Asturias_2019</vt:lpstr>
      <vt:lpstr>Asturias_2020</vt:lpstr>
      <vt:lpstr>Asturias_2021</vt:lpstr>
      <vt:lpstr>Asturias_2022</vt:lpstr>
      <vt:lpstr>Asturias_2023</vt:lpstr>
      <vt:lpstr>Asturias_2024</vt:lpstr>
      <vt:lpstr>Baleares_2011</vt:lpstr>
      <vt:lpstr>Baleares_2012</vt:lpstr>
      <vt:lpstr>Baleares_2013</vt:lpstr>
      <vt:lpstr>Baleares_2014</vt:lpstr>
      <vt:lpstr>Baleares_2015</vt:lpstr>
      <vt:lpstr>Baleares_2015_per_imp_finalizados_antes_31_12</vt:lpstr>
      <vt:lpstr>Baleares_2016</vt:lpstr>
      <vt:lpstr>Baleares_2017</vt:lpstr>
      <vt:lpstr>Baleares_2018</vt:lpstr>
      <vt:lpstr>Baleares_2019</vt:lpstr>
      <vt:lpstr>Baleares_2020</vt:lpstr>
      <vt:lpstr>Baleares_2021</vt:lpstr>
      <vt:lpstr>Baleares_2022</vt:lpstr>
      <vt:lpstr>Baleares_2023</vt:lpstr>
      <vt:lpstr>Baleares_2024</vt:lpstr>
      <vt:lpstr>Canarias_2011</vt:lpstr>
      <vt:lpstr>Canarias_2012</vt:lpstr>
      <vt:lpstr>Canarias_2013</vt:lpstr>
      <vt:lpstr>Canarias_2014</vt:lpstr>
      <vt:lpstr>Canarias_2015</vt:lpstr>
      <vt:lpstr>Canarias_2016</vt:lpstr>
      <vt:lpstr>Canarias_2017</vt:lpstr>
      <vt:lpstr>Canarias_2018</vt:lpstr>
      <vt:lpstr>Canarias_2019</vt:lpstr>
      <vt:lpstr>Canarias_2020</vt:lpstr>
      <vt:lpstr>Canarias_2021</vt:lpstr>
      <vt:lpstr>Canarias_2022</vt:lpstr>
      <vt:lpstr>Canarias_2023</vt:lpstr>
      <vt:lpstr>Canarias_2024</vt:lpstr>
      <vt:lpstr>Cantabria_2011</vt:lpstr>
      <vt:lpstr>Cantabria_2012</vt:lpstr>
      <vt:lpstr>Cantabria_2013</vt:lpstr>
      <vt:lpstr>Cantabria_2014</vt:lpstr>
      <vt:lpstr>Cantabria_2015</vt:lpstr>
      <vt:lpstr>Cantabria_2016</vt:lpstr>
      <vt:lpstr>Cantabria_2017</vt:lpstr>
      <vt:lpstr>Cantabria_2018</vt:lpstr>
      <vt:lpstr>Cantabria_2019</vt:lpstr>
      <vt:lpstr>Cantabria_2020</vt:lpstr>
      <vt:lpstr>Cantabria_2021</vt:lpstr>
      <vt:lpstr>Cantabria_2022</vt:lpstr>
      <vt:lpstr>Cantabria_2023</vt:lpstr>
      <vt:lpstr>Cantabria_2024</vt:lpstr>
      <vt:lpstr>Castilla___La_Mancha_2011</vt:lpstr>
      <vt:lpstr>Castilla___La_Mancha_2012</vt:lpstr>
      <vt:lpstr>Castilla___La_Mancha_2013</vt:lpstr>
      <vt:lpstr>Castilla___La_Mancha_2014</vt:lpstr>
      <vt:lpstr>Castilla___La_Mancha_2015</vt:lpstr>
      <vt:lpstr>Castilla___La_Mancha_2016</vt:lpstr>
      <vt:lpstr>Castilla___La_Mancha_2017</vt:lpstr>
      <vt:lpstr>Castilla___La_Mancha_2018</vt:lpstr>
      <vt:lpstr>Castilla___La_Mancha_2019</vt:lpstr>
      <vt:lpstr>Castilla___La_Mancha_2020</vt:lpstr>
      <vt:lpstr>Castilla___La_Mancha_2021</vt:lpstr>
      <vt:lpstr>Castilla___La_Mancha_2022</vt:lpstr>
      <vt:lpstr>Castilla___La_Mancha_2023</vt:lpstr>
      <vt:lpstr>Castilla___La_Mancha_2024</vt:lpstr>
      <vt:lpstr>Castilla_y_León_2006</vt:lpstr>
      <vt:lpstr>Castilla_y_León_2007</vt:lpstr>
      <vt:lpstr>Castilla_y_León_2008</vt:lpstr>
      <vt:lpstr>Castilla_y_León_2009</vt:lpstr>
      <vt:lpstr>Castilla_y_León_2010</vt:lpstr>
      <vt:lpstr>Castilla_y_León_2011</vt:lpstr>
      <vt:lpstr>Castilla_y_León_2012</vt:lpstr>
      <vt:lpstr>Castilla_y_León_2013</vt:lpstr>
      <vt:lpstr>Castilla_y_León_2014</vt:lpstr>
      <vt:lpstr>Castilla_y_León_2015</vt:lpstr>
      <vt:lpstr>Castilla_y_León_2016</vt:lpstr>
      <vt:lpstr>Castilla_y_León_2017</vt:lpstr>
      <vt:lpstr>Castilla_y_León_2018</vt:lpstr>
      <vt:lpstr>Castilla_y_León_2019</vt:lpstr>
      <vt:lpstr>Castilla_y_León_2020</vt:lpstr>
      <vt:lpstr>Castilla_y_León_2021</vt:lpstr>
      <vt:lpstr>Castilla_y_León_2022</vt:lpstr>
      <vt:lpstr>Castilla_y_León_2023</vt:lpstr>
      <vt:lpstr>Castilla_y_León_2024</vt:lpstr>
      <vt:lpstr>Cataluña_2010</vt:lpstr>
      <vt:lpstr>Cataluña_2011</vt:lpstr>
      <vt:lpstr>Cataluña_2012</vt:lpstr>
      <vt:lpstr>Cataluña_2013</vt:lpstr>
      <vt:lpstr>Cataluña_2014</vt:lpstr>
      <vt:lpstr>Cataluña_2015</vt:lpstr>
      <vt:lpstr>Cataluña_2016</vt:lpstr>
      <vt:lpstr>Cataluña_2017</vt:lpstr>
      <vt:lpstr>Cataluña_2018</vt:lpstr>
      <vt:lpstr>Cataluña_2019</vt:lpstr>
      <vt:lpstr>Cataluña_2020</vt:lpstr>
      <vt:lpstr>Cataluña_2021</vt:lpstr>
      <vt:lpstr>Cataluña_2022</vt:lpstr>
      <vt:lpstr>Cataluña_2023</vt:lpstr>
      <vt:lpstr>Cataluña_2024</vt:lpstr>
      <vt:lpstr>Ceuta_y_Melilla_2011</vt:lpstr>
      <vt:lpstr>Ceuta_y_Melilla_2012</vt:lpstr>
      <vt:lpstr>Ceuta_y_Melilla_2013</vt:lpstr>
      <vt:lpstr>Ceuta_y_Melilla_2014</vt:lpstr>
      <vt:lpstr>Ceuta_y_Melilla_2015</vt:lpstr>
      <vt:lpstr>Ceuta_y_Melilla_2016</vt:lpstr>
      <vt:lpstr>Ceuta_y_Melilla_2017</vt:lpstr>
      <vt:lpstr>Ceuta_y_Melilla_2018</vt:lpstr>
      <vt:lpstr>Ceuta_y_Melilla_2019</vt:lpstr>
      <vt:lpstr>Ceuta_y_Melilla_2020</vt:lpstr>
      <vt:lpstr>Ceuta_y_Melilla_2021</vt:lpstr>
      <vt:lpstr>Ceuta_y_Melilla_2022</vt:lpstr>
      <vt:lpstr>Ceuta_y_Melilla_2023</vt:lpstr>
      <vt:lpstr>Ceuta_y_Melilla_2024</vt:lpstr>
      <vt:lpstr>Escala_estatal_2006</vt:lpstr>
      <vt:lpstr>Escala_estatal_2007</vt:lpstr>
      <vt:lpstr>Escala_estatal_2008</vt:lpstr>
      <vt:lpstr>Escala_estatal_2009</vt:lpstr>
      <vt:lpstr>Escala_estatal_2010</vt:lpstr>
      <vt:lpstr>Escala_estatal_2011</vt:lpstr>
      <vt:lpstr>Escala_estatal_2012</vt:lpstr>
      <vt:lpstr>Escala_estatal_2013</vt:lpstr>
      <vt:lpstr>Escala_estatal_2014</vt:lpstr>
      <vt:lpstr>Escala_estatal_2015</vt:lpstr>
      <vt:lpstr>Escala_estatal_2016</vt:lpstr>
      <vt:lpstr>Escala_estatal_2017</vt:lpstr>
      <vt:lpstr>Escala_estatal_2018</vt:lpstr>
      <vt:lpstr>Escala_estatal_2019</vt:lpstr>
      <vt:lpstr>Escala_estatal_2020</vt:lpstr>
      <vt:lpstr>Escala_estatal_2021</vt:lpstr>
      <vt:lpstr>Escala_estatal_2022</vt:lpstr>
      <vt:lpstr>Escala_estatal_2023</vt:lpstr>
      <vt:lpstr>Escala_estatal_2024</vt:lpstr>
      <vt:lpstr>Escala_IRPF_1992</vt:lpstr>
      <vt:lpstr>Escala_IRPF_1994</vt:lpstr>
      <vt:lpstr>Escala_IRPF_1995</vt:lpstr>
      <vt:lpstr>Escala_IRPF_1996</vt:lpstr>
      <vt:lpstr>Escala_IRPF_1997</vt:lpstr>
      <vt:lpstr>Escala_IRPF_1998</vt:lpstr>
      <vt:lpstr>Escala_IRPF_1999</vt:lpstr>
      <vt:lpstr>Escala_IRPF_2000</vt:lpstr>
      <vt:lpstr>Escala_IRPF_2001</vt:lpstr>
      <vt:lpstr>Escala_IRPF_2002</vt:lpstr>
      <vt:lpstr>Escala_IRPF_2003</vt:lpstr>
      <vt:lpstr>Escala_IRPF_2004</vt:lpstr>
      <vt:lpstr>Escala_IRPF_2005</vt:lpstr>
      <vt:lpstr>Escala_IRPF_2006</vt:lpstr>
      <vt:lpstr>Escala_IRPF_2007</vt:lpstr>
      <vt:lpstr>Escala_IRPF_2008</vt:lpstr>
      <vt:lpstr>Escala_IRPF_2010</vt:lpstr>
      <vt:lpstr>Escala_IRPF_2011</vt:lpstr>
      <vt:lpstr>Escala_IRPF_2012</vt:lpstr>
      <vt:lpstr>Escala_IRPF_2015</vt:lpstr>
      <vt:lpstr>Escala_IRPF_2016</vt:lpstr>
      <vt:lpstr>Escala_IRPF_2021</vt:lpstr>
      <vt:lpstr>Escala_IRPF_2023</vt:lpstr>
      <vt:lpstr>Escala_IRPF_2024</vt:lpstr>
      <vt:lpstr>Escala_ret_desempleo_1994</vt:lpstr>
      <vt:lpstr>Escala_ret_desempleo_1995</vt:lpstr>
      <vt:lpstr>Escala_ret_desempleo_1996</vt:lpstr>
      <vt:lpstr>Escala_ret_desempleo_1997</vt:lpstr>
      <vt:lpstr>Escala_ret_desempleo_1998</vt:lpstr>
      <vt:lpstr>Escala_ret_trabajo_1992</vt:lpstr>
      <vt:lpstr>Escala_ret_trabajo_1993</vt:lpstr>
      <vt:lpstr>Escala_ret_trabajo_1995</vt:lpstr>
      <vt:lpstr>Escala_ret_trabajo_1996</vt:lpstr>
      <vt:lpstr>Escala_ret_trabajo_1997</vt:lpstr>
      <vt:lpstr>Escala_ret_trabajo_1998</vt:lpstr>
      <vt:lpstr>Escala_ret_trabajo_1999</vt:lpstr>
      <vt:lpstr>Escala_ret_trabajo_2000</vt:lpstr>
      <vt:lpstr>Escala_ret_trabajo_2001</vt:lpstr>
      <vt:lpstr>Escala_ret_trabajo_2003</vt:lpstr>
      <vt:lpstr>Escala_ret_trabajo_2005</vt:lpstr>
      <vt:lpstr>Escala_ret_trabajo_2006</vt:lpstr>
      <vt:lpstr>Escala_ret_trabajo_2007</vt:lpstr>
      <vt:lpstr>Escala_ret_trabajo_2008</vt:lpstr>
      <vt:lpstr>Escala_ret_trabajo_2011</vt:lpstr>
      <vt:lpstr>Escala_ret_trabajo_2012</vt:lpstr>
      <vt:lpstr>Escala_ret_trabajo_2015</vt:lpstr>
      <vt:lpstr>Escala_ret_trabajo_2016</vt:lpstr>
      <vt:lpstr>Escala_ret_trabajo_2021</vt:lpstr>
      <vt:lpstr>Extremadura_2011</vt:lpstr>
      <vt:lpstr>Extremadura_2012</vt:lpstr>
      <vt:lpstr>Extremadura_2013</vt:lpstr>
      <vt:lpstr>Extremadura_2014</vt:lpstr>
      <vt:lpstr>Extremadura_2015</vt:lpstr>
      <vt:lpstr>Extremadura_2016</vt:lpstr>
      <vt:lpstr>Extremadura_2017</vt:lpstr>
      <vt:lpstr>Extremadura_2018</vt:lpstr>
      <vt:lpstr>Extremadura_2019</vt:lpstr>
      <vt:lpstr>Extremadura_2020</vt:lpstr>
      <vt:lpstr>Extremadura_2021</vt:lpstr>
      <vt:lpstr>Extremadura_2022</vt:lpstr>
      <vt:lpstr>Extremadura_2023</vt:lpstr>
      <vt:lpstr>Extremadura_2023_per_imp_antes_15_09_2023</vt:lpstr>
      <vt:lpstr>Extremadura_2024</vt:lpstr>
      <vt:lpstr>Galicia_2011</vt:lpstr>
      <vt:lpstr>Galicia_2012</vt:lpstr>
      <vt:lpstr>Galicia_2013</vt:lpstr>
      <vt:lpstr>Galicia_2014</vt:lpstr>
      <vt:lpstr>Galicia_2015</vt:lpstr>
      <vt:lpstr>Galicia_2016</vt:lpstr>
      <vt:lpstr>Galicia_2017</vt:lpstr>
      <vt:lpstr>Galicia_2018</vt:lpstr>
      <vt:lpstr>Galicia_2019</vt:lpstr>
      <vt:lpstr>Galicia_2020</vt:lpstr>
      <vt:lpstr>Galicia_2021</vt:lpstr>
      <vt:lpstr>Galicia_2022</vt:lpstr>
      <vt:lpstr>Galicia_2023</vt:lpstr>
      <vt:lpstr>Galicia_2024</vt:lpstr>
      <vt:lpstr>INDICE_ESCALAS_AUTONÓMICAS</vt:lpstr>
      <vt:lpstr>INDICE_ESCALAS_DE_RETENCIONES_DEL_TRABAJO</vt:lpstr>
      <vt:lpstr>INDICES_ESCALAS_DEL_IRPF_APLICABLES_A_CADA_EJERCICIO</vt:lpstr>
      <vt:lpstr>La_Rioja_2006</vt:lpstr>
      <vt:lpstr>La_Rioja_2007</vt:lpstr>
      <vt:lpstr>La_Rioja_2008</vt:lpstr>
      <vt:lpstr>La_Rioja_2009</vt:lpstr>
      <vt:lpstr>La_Rioja_2010</vt:lpstr>
      <vt:lpstr>La_Rioja_2011</vt:lpstr>
      <vt:lpstr>La_Rioja_2012</vt:lpstr>
      <vt:lpstr>La_Rioja_2013</vt:lpstr>
      <vt:lpstr>La_Rioja_2014</vt:lpstr>
      <vt:lpstr>La_Rioja_2015</vt:lpstr>
      <vt:lpstr>La_Rioja_2016</vt:lpstr>
      <vt:lpstr>La_Rioja_2017</vt:lpstr>
      <vt:lpstr>La_Rioja_2018</vt:lpstr>
      <vt:lpstr>La_Rioja_2019</vt:lpstr>
      <vt:lpstr>La_Rioja_2020</vt:lpstr>
      <vt:lpstr>La_Rioja_2021</vt:lpstr>
      <vt:lpstr>La_Rioja_2022</vt:lpstr>
      <vt:lpstr>La_Rioja_2023</vt:lpstr>
      <vt:lpstr>La_Rioja_2024</vt:lpstr>
      <vt:lpstr>Madrid_2007</vt:lpstr>
      <vt:lpstr>Madrid_2008</vt:lpstr>
      <vt:lpstr>Madrid_2009</vt:lpstr>
      <vt:lpstr>Madrid_2010</vt:lpstr>
      <vt:lpstr>Madrid_2011</vt:lpstr>
      <vt:lpstr>Madrid_2012</vt:lpstr>
      <vt:lpstr>Madrid_2013</vt:lpstr>
      <vt:lpstr>Madrid_2014</vt:lpstr>
      <vt:lpstr>Madrid_2015</vt:lpstr>
      <vt:lpstr>Madrid_2016</vt:lpstr>
      <vt:lpstr>Madrid_2017</vt:lpstr>
      <vt:lpstr>Madrid_2018</vt:lpstr>
      <vt:lpstr>Madrid_2019</vt:lpstr>
      <vt:lpstr>Madrid_2020</vt:lpstr>
      <vt:lpstr>Madrid_2021</vt:lpstr>
      <vt:lpstr>Madrid_2022</vt:lpstr>
      <vt:lpstr>Madrid_2023</vt:lpstr>
      <vt:lpstr>Madrid_2024</vt:lpstr>
      <vt:lpstr>Murcia_2009</vt:lpstr>
      <vt:lpstr>Murcia_2010</vt:lpstr>
      <vt:lpstr>Murcia_2011</vt:lpstr>
      <vt:lpstr>Murcia_2012</vt:lpstr>
      <vt:lpstr>Murcia_2013</vt:lpstr>
      <vt:lpstr>Murcia_2014</vt:lpstr>
      <vt:lpstr>Murcia_2015</vt:lpstr>
      <vt:lpstr>Murcia_2016</vt:lpstr>
      <vt:lpstr>Murcia_2017</vt:lpstr>
      <vt:lpstr>Murcia_2018</vt:lpstr>
      <vt:lpstr>Murcia_2019</vt:lpstr>
      <vt:lpstr>Murcia_2020</vt:lpstr>
      <vt:lpstr>Murcia_2021</vt:lpstr>
      <vt:lpstr>Murcia_2022</vt:lpstr>
      <vt:lpstr>Murcia_2023</vt:lpstr>
      <vt:lpstr>Murcia_2024</vt:lpstr>
      <vt:lpstr>Valencia_2008</vt:lpstr>
      <vt:lpstr>Valencia_2009</vt:lpstr>
      <vt:lpstr>Valencia_2010</vt:lpstr>
      <vt:lpstr>Valencia_2011</vt:lpstr>
      <vt:lpstr>Valencia_2012</vt:lpstr>
      <vt:lpstr>Valencia_2013</vt:lpstr>
      <vt:lpstr>Valencia_2014</vt:lpstr>
      <vt:lpstr>Valencia_2015</vt:lpstr>
      <vt:lpstr>Valencia_2016</vt:lpstr>
      <vt:lpstr>Valencia_2017</vt:lpstr>
      <vt:lpstr>Valencia_2018</vt:lpstr>
      <vt:lpstr>Valencia_2019</vt:lpstr>
      <vt:lpstr>Valencia_2020</vt:lpstr>
      <vt:lpstr>Valencia_2021</vt:lpstr>
      <vt:lpstr>Valencia_2022</vt:lpstr>
      <vt:lpstr>Valencia_2022_per_imp_antes_28_oct</vt:lpstr>
      <vt:lpstr>Valencia_2023</vt:lpstr>
      <vt:lpstr>Valencia_2024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AEAT</dc:creator>
  <cp:lastPrinted>2018-03-14T12:54:55Z</cp:lastPrinted>
  <dcterms:created xsi:type="dcterms:W3CDTF">2017-11-29T11:22:38Z</dcterms:created>
  <dcterms:modified xsi:type="dcterms:W3CDTF">2025-07-30T10:42:25Z</dcterms:modified>
</cp:coreProperties>
</file>