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0" yWindow="0" windowWidth="28800" windowHeight="11700"/>
  </bookViews>
  <sheets>
    <sheet name="EXPEDIDAS_INGRESOS" sheetId="1" r:id="rId1"/>
    <sheet name="RECIBIDAS_GASTO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9" i="2" l="1"/>
  <c r="AD8" i="2"/>
  <c r="AD7" i="2"/>
  <c r="AD6" i="2"/>
  <c r="AD5" i="2"/>
  <c r="AD4" i="2"/>
  <c r="AD3" i="2"/>
  <c r="Z4" i="2"/>
  <c r="Z5" i="2"/>
  <c r="Z6" i="2"/>
  <c r="Z8" i="2"/>
  <c r="Z9" i="2"/>
  <c r="Z3" i="2"/>
  <c r="AC4" i="2"/>
  <c r="AC5" i="2"/>
  <c r="AC6" i="2"/>
  <c r="AC7" i="2"/>
  <c r="AC8" i="2"/>
  <c r="AC9" i="2"/>
  <c r="AC3" i="2"/>
  <c r="Z4" i="1" l="1"/>
  <c r="X10" i="1"/>
  <c r="U10" i="1" s="1"/>
  <c r="X5" i="1"/>
  <c r="U5" i="1" s="1"/>
  <c r="X6" i="1"/>
  <c r="U6" i="1" s="1"/>
  <c r="X7" i="1"/>
  <c r="U7" i="1" s="1"/>
  <c r="X8" i="1"/>
  <c r="U8" i="1" s="1"/>
  <c r="X9" i="1"/>
  <c r="U9" i="1" s="1"/>
  <c r="X4" i="1" l="1"/>
  <c r="U4" i="1" s="1"/>
  <c r="X3" i="1"/>
  <c r="U3" i="1" s="1"/>
</calcChain>
</file>

<file path=xl/sharedStrings.xml><?xml version="1.0" encoding="utf-8"?>
<sst xmlns="http://schemas.openxmlformats.org/spreadsheetml/2006/main" count="239" uniqueCount="82">
  <si>
    <t>Autoliquidación</t>
  </si>
  <si>
    <t>Actividad</t>
  </si>
  <si>
    <t>Tipo de Factura</t>
  </si>
  <si>
    <t>Concepto de
Ingreso</t>
  </si>
  <si>
    <t>Ingreso Computable</t>
  </si>
  <si>
    <t>Fecha
Expedición</t>
  </si>
  <si>
    <t>Fecha
Operación</t>
  </si>
  <si>
    <t>Identificación de la Factura</t>
  </si>
  <si>
    <t>NIF Destinatario</t>
  </si>
  <si>
    <t>Nombre
Destinatario</t>
  </si>
  <si>
    <t>Clave de Operación</t>
  </si>
  <si>
    <t>Calificación de la Operación</t>
  </si>
  <si>
    <t>Operación
Exenta</t>
  </si>
  <si>
    <t>Total
Factura</t>
  </si>
  <si>
    <t>Base
Imponible</t>
  </si>
  <si>
    <t>Tipo
de IVA</t>
  </si>
  <si>
    <t>Cuota IVA
Repercutida</t>
  </si>
  <si>
    <t>Tipo de
Recargo Eq.</t>
  </si>
  <si>
    <t>Cuota Recargo Eq.</t>
  </si>
  <si>
    <r>
      <t>Cobro</t>
    </r>
    <r>
      <rPr>
        <sz val="9"/>
        <rFont val="Calibri"/>
        <family val="2"/>
        <scheme val="minor"/>
      </rPr>
      <t xml:space="preserve"> (Oper. Criterio de Caja de IVA y/o artículo 7.2.1º de RIRPF)</t>
    </r>
  </si>
  <si>
    <t>Tipo Retención
del IRPF</t>
  </si>
  <si>
    <t>Importe Retenido
del IRPF</t>
  </si>
  <si>
    <t>Registro Acuerdo Facturación</t>
  </si>
  <si>
    <t>Ejercicio</t>
  </si>
  <si>
    <t>Periodo</t>
  </si>
  <si>
    <t>Código</t>
  </si>
  <si>
    <t>Tipo</t>
  </si>
  <si>
    <t>Grupo o Epígrafe del IAE</t>
  </si>
  <si>
    <t>Serie</t>
  </si>
  <si>
    <t>Número</t>
  </si>
  <si>
    <t>Número-Final</t>
  </si>
  <si>
    <t>Código País</t>
  </si>
  <si>
    <t>Identificación</t>
  </si>
  <si>
    <t>Fecha</t>
  </si>
  <si>
    <t>Importe</t>
  </si>
  <si>
    <t>Medio Utilizado</t>
  </si>
  <si>
    <t>Identificación Medio Utilizado</t>
  </si>
  <si>
    <t>1T</t>
  </si>
  <si>
    <t>A</t>
  </si>
  <si>
    <t>03</t>
  </si>
  <si>
    <t>6423</t>
  </si>
  <si>
    <t>F1</t>
  </si>
  <si>
    <t>01</t>
  </si>
  <si>
    <t>S1</t>
  </si>
  <si>
    <t>113</t>
  </si>
  <si>
    <t>112</t>
  </si>
  <si>
    <t>111</t>
  </si>
  <si>
    <t>110</t>
  </si>
  <si>
    <t>B98000001</t>
  </si>
  <si>
    <t>SOCIEDAD LIMITADA UNO. S.L.</t>
  </si>
  <si>
    <t>B98000002</t>
  </si>
  <si>
    <t>SOCIEDAD LIMITADA DOS, S.L.</t>
  </si>
  <si>
    <t>Inmueble</t>
  </si>
  <si>
    <t>Referencia Externa</t>
  </si>
  <si>
    <t>Situación</t>
  </si>
  <si>
    <t>Referencia Catastral</t>
  </si>
  <si>
    <t>0000406DG5100S0009PB</t>
  </si>
  <si>
    <t>Concepto de
Gasto</t>
  </si>
  <si>
    <t>Gasto Deducible</t>
  </si>
  <si>
    <t>Identificación Factura del Expedidor</t>
  </si>
  <si>
    <t>Fecha
Recepción</t>
  </si>
  <si>
    <t>Número
Recepción</t>
  </si>
  <si>
    <t>Número
Recepción Final</t>
  </si>
  <si>
    <t>NIF Expedidor</t>
  </si>
  <si>
    <t>Nombre
Expedidor</t>
  </si>
  <si>
    <t>Clave de
Operación</t>
  </si>
  <si>
    <t>Bien de Inversión</t>
  </si>
  <si>
    <t>Inversión del Sujeto Pasivo</t>
  </si>
  <si>
    <t>Deducible en Periodo Posterior</t>
  </si>
  <si>
    <t>Periodo Deducción</t>
  </si>
  <si>
    <t>Cuota IVA
Soportado</t>
  </si>
  <si>
    <t>Cuota Deducible</t>
  </si>
  <si>
    <t>Cuota
Recargo Eq.</t>
  </si>
  <si>
    <t>(Serie-Número)</t>
  </si>
  <si>
    <t>N</t>
  </si>
  <si>
    <t>SOCIEDAD LIMITADA DOS</t>
  </si>
  <si>
    <t>B98000003</t>
  </si>
  <si>
    <t>SOCIEDAD LIMITADA TRES</t>
  </si>
  <si>
    <t>A98000006</t>
  </si>
  <si>
    <t>SOCIEDAD ANONIMA SEIS</t>
  </si>
  <si>
    <t>09</t>
  </si>
  <si>
    <t>Pago (Operación Criterio de Caja de IVA y/o artículo 7.2.1º de Reglamento del IRPF)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</si>
</sst>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3F3F76"/>
      <name val="Calibri"/>
      <family val="2"/>
      <charset val="1"/>
    </font>
    <font>
      <sz val="11"/>
      <color rgb="FF006100"/>
      <name val="Calibri"/>
      <family val="2"/>
      <charset val="1"/>
    </font>
    <font>
      <sz val="11"/>
      <color rgb="FF000000"/>
      <name val="Calibri"/>
      <family val="2"/>
      <charset val="1"/>
    </font>
    <font>
      <sz val="8"/>
      <name val="Arial"/>
      <family val="2"/>
      <charset val="1"/>
    </font>
    <font>
      <sz val="10"/>
      <color rgb="FF000000"/>
      <name val="Calibri"/>
      <family val="2"/>
      <charset val="1"/>
    </font>
    <font>
      <sz val="10"/>
      <color rgb="FF000000"/>
      <name val="Calibri"/>
      <family val="2"/>
    </font>
    <font>
      <sz val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rgb="FFDCDCDC"/>
      </patternFill>
    </fill>
    <fill>
      <patternFill patternType="solid">
        <fgColor rgb="FFC6EFCE"/>
        <bgColor rgb="FFDCDCDC"/>
      </patternFill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rgb="FFDCDCDC"/>
      </patternFill>
    </fill>
    <fill>
      <patternFill patternType="solid">
        <fgColor theme="0"/>
        <bgColor rgb="FFFFFFFF"/>
      </patternFill>
    </fill>
    <fill>
      <patternFill patternType="solid">
        <fgColor theme="0" tint="-4.9989318521683403E-2"/>
        <bgColor rgb="FFDCDCDC"/>
      </patternFill>
    </fill>
    <fill>
      <patternFill patternType="solid">
        <fgColor theme="0" tint="-4.9989318521683403E-2"/>
        <bgColor rgb="FFFFFFCC"/>
      </patternFill>
    </fill>
    <fill>
      <patternFill patternType="solid">
        <fgColor theme="0" tint="-4.9989318521683403E-2"/>
        <bgColor rgb="FFFFFFFF"/>
      </patternFill>
    </fill>
  </fills>
  <borders count="2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rgb="FFB2B2B2"/>
      </right>
      <top style="thin">
        <color rgb="FFB2B2B2"/>
      </top>
      <bottom/>
      <diagonal/>
    </border>
    <border>
      <left style="medium">
        <color auto="1"/>
      </left>
      <right style="thin">
        <color rgb="FFB2B2B2"/>
      </right>
      <top/>
      <bottom style="thin">
        <color indexed="64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 style="thin">
        <color rgb="FFB2B2B2"/>
      </right>
      <top/>
      <bottom style="thin">
        <color indexed="64"/>
      </bottom>
      <diagonal/>
    </border>
  </borders>
  <cellStyleXfs count="4">
    <xf numFmtId="0" fontId="0" fillId="0" borderId="0"/>
    <xf numFmtId="0" fontId="5" fillId="3" borderId="1" applyProtection="0"/>
    <xf numFmtId="0" fontId="6" fillId="4" borderId="0" applyBorder="0" applyProtection="0"/>
    <xf numFmtId="0" fontId="7" fillId="5" borderId="2" applyProtection="0"/>
  </cellStyleXfs>
  <cellXfs count="63">
    <xf numFmtId="0" fontId="0" fillId="0" borderId="0" xfId="0"/>
    <xf numFmtId="0" fontId="2" fillId="2" borderId="6" xfId="0" applyFont="1" applyFill="1" applyBorder="1" applyAlignment="1">
      <alignment horizontal="left"/>
    </xf>
    <xf numFmtId="0" fontId="9" fillId="6" borderId="7" xfId="0" applyFont="1" applyFill="1" applyBorder="1" applyAlignment="1" applyProtection="1">
      <alignment horizontal="left"/>
    </xf>
    <xf numFmtId="0" fontId="9" fillId="6" borderId="7" xfId="0" applyFont="1" applyFill="1" applyBorder="1" applyAlignment="1" applyProtection="1">
      <alignment horizontal="center"/>
    </xf>
    <xf numFmtId="0" fontId="9" fillId="6" borderId="7" xfId="0" quotePrefix="1" applyFont="1" applyFill="1" applyBorder="1" applyAlignment="1" applyProtection="1">
      <alignment horizontal="left"/>
    </xf>
    <xf numFmtId="14" fontId="9" fillId="6" borderId="7" xfId="0" applyNumberFormat="1" applyFont="1" applyFill="1" applyBorder="1" applyAlignment="1" applyProtection="1">
      <alignment horizontal="center"/>
    </xf>
    <xf numFmtId="14" fontId="9" fillId="6" borderId="7" xfId="0" applyNumberFormat="1" applyFont="1" applyFill="1" applyBorder="1" applyAlignment="1" applyProtection="1">
      <alignment horizontal="left"/>
    </xf>
    <xf numFmtId="0" fontId="9" fillId="6" borderId="7" xfId="0" quotePrefix="1" applyFont="1" applyFill="1" applyBorder="1" applyAlignment="1" applyProtection="1">
      <alignment horizontal="center"/>
    </xf>
    <xf numFmtId="4" fontId="9" fillId="6" borderId="7" xfId="0" applyNumberFormat="1" applyFont="1" applyFill="1" applyBorder="1" applyAlignment="1" applyProtection="1">
      <alignment horizontal="center"/>
    </xf>
    <xf numFmtId="0" fontId="9" fillId="6" borderId="7" xfId="0" applyFont="1" applyFill="1" applyBorder="1" applyAlignment="1" applyProtection="1"/>
    <xf numFmtId="0" fontId="9" fillId="6" borderId="0" xfId="0" applyFont="1" applyFill="1" applyAlignment="1" applyProtection="1"/>
    <xf numFmtId="0" fontId="3" fillId="2" borderId="7" xfId="0" applyFont="1" applyFill="1" applyBorder="1"/>
    <xf numFmtId="0" fontId="3" fillId="0" borderId="7" xfId="0" applyFont="1" applyBorder="1" applyAlignment="1" applyProtection="1">
      <alignment horizontal="center"/>
    </xf>
    <xf numFmtId="2" fontId="3" fillId="0" borderId="7" xfId="0" applyNumberFormat="1" applyFont="1" applyBorder="1" applyAlignment="1" applyProtection="1">
      <alignment horizontal="center"/>
    </xf>
    <xf numFmtId="2" fontId="3" fillId="0" borderId="7" xfId="0" applyNumberFormat="1" applyFont="1" applyBorder="1" applyAlignment="1" applyProtection="1"/>
    <xf numFmtId="4" fontId="10" fillId="6" borderId="7" xfId="0" applyNumberFormat="1" applyFont="1" applyFill="1" applyBorder="1" applyAlignment="1" applyProtection="1">
      <alignment horizontal="center"/>
    </xf>
    <xf numFmtId="0" fontId="3" fillId="2" borderId="7" xfId="0" applyFont="1" applyFill="1" applyBorder="1" applyAlignment="1">
      <alignment horizontal="left"/>
    </xf>
    <xf numFmtId="2" fontId="9" fillId="6" borderId="7" xfId="0" applyNumberFormat="1" applyFont="1" applyFill="1" applyBorder="1" applyAlignment="1" applyProtection="1">
      <alignment horizontal="center"/>
    </xf>
    <xf numFmtId="1" fontId="9" fillId="6" borderId="7" xfId="0" applyNumberFormat="1" applyFont="1" applyFill="1" applyBorder="1" applyAlignment="1" applyProtection="1">
      <alignment horizontal="center"/>
    </xf>
    <xf numFmtId="3" fontId="9" fillId="6" borderId="7" xfId="0" applyNumberFormat="1" applyFont="1" applyFill="1" applyBorder="1" applyAlignment="1" applyProtection="1">
      <alignment horizontal="center"/>
    </xf>
    <xf numFmtId="0" fontId="8" fillId="2" borderId="0" xfId="0" applyFont="1" applyFill="1" applyAlignment="1" applyProtection="1">
      <alignment horizontal="center" vertical="center"/>
    </xf>
    <xf numFmtId="0" fontId="8" fillId="7" borderId="3" xfId="0" applyFont="1" applyFill="1" applyBorder="1" applyAlignment="1" applyProtection="1">
      <alignment horizontal="center" vertical="center"/>
    </xf>
    <xf numFmtId="0" fontId="8" fillId="7" borderId="4" xfId="0" applyFont="1" applyFill="1" applyBorder="1" applyAlignment="1" applyProtection="1">
      <alignment horizontal="center" vertical="center"/>
    </xf>
    <xf numFmtId="0" fontId="8" fillId="7" borderId="5" xfId="0" applyFont="1" applyFill="1" applyBorder="1" applyAlignment="1" applyProtection="1">
      <alignment horizontal="center" vertical="center"/>
    </xf>
    <xf numFmtId="0" fontId="8" fillId="7" borderId="4" xfId="0" applyFont="1" applyFill="1" applyBorder="1" applyAlignment="1" applyProtection="1">
      <alignment horizontal="center" vertical="center" wrapText="1"/>
    </xf>
    <xf numFmtId="0" fontId="8" fillId="8" borderId="2" xfId="3" applyFont="1" applyFill="1" applyAlignment="1" applyProtection="1">
      <alignment horizontal="center" vertical="center"/>
    </xf>
    <xf numFmtId="0" fontId="8" fillId="8" borderId="2" xfId="3" applyFont="1" applyFill="1" applyAlignment="1" applyProtection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8" fillId="7" borderId="1" xfId="1" applyFont="1" applyFill="1" applyAlignment="1" applyProtection="1">
      <alignment horizontal="center" vertical="center"/>
    </xf>
    <xf numFmtId="0" fontId="8" fillId="7" borderId="1" xfId="1" applyFont="1" applyFill="1" applyBorder="1" applyAlignment="1" applyProtection="1">
      <alignment horizontal="center" vertical="center" wrapText="1"/>
    </xf>
    <xf numFmtId="0" fontId="8" fillId="7" borderId="8" xfId="2" applyFont="1" applyFill="1" applyBorder="1" applyAlignment="1" applyProtection="1">
      <alignment horizontal="center" vertical="center" wrapText="1"/>
    </xf>
    <xf numFmtId="0" fontId="8" fillId="7" borderId="3" xfId="2" applyFont="1" applyFill="1" applyBorder="1" applyAlignment="1" applyProtection="1">
      <alignment horizontal="center" vertical="center"/>
    </xf>
    <xf numFmtId="0" fontId="8" fillId="7" borderId="4" xfId="2" applyFont="1" applyFill="1" applyBorder="1" applyAlignment="1" applyProtection="1">
      <alignment horizontal="center" vertical="center"/>
    </xf>
    <xf numFmtId="0" fontId="9" fillId="10" borderId="7" xfId="0" applyFont="1" applyFill="1" applyBorder="1" applyAlignment="1" applyProtection="1">
      <alignment horizontal="left"/>
    </xf>
    <xf numFmtId="4" fontId="9" fillId="10" borderId="7" xfId="0" applyNumberFormat="1" applyFont="1" applyFill="1" applyBorder="1" applyAlignment="1" applyProtection="1">
      <alignment horizontal="right"/>
    </xf>
    <xf numFmtId="4" fontId="9" fillId="10" borderId="7" xfId="0" applyNumberFormat="1" applyFont="1" applyFill="1" applyBorder="1" applyAlignment="1" applyProtection="1">
      <alignment horizontal="center"/>
    </xf>
    <xf numFmtId="0" fontId="8" fillId="8" borderId="24" xfId="3" applyFont="1" applyFill="1" applyBorder="1" applyAlignment="1" applyProtection="1">
      <alignment horizontal="center" vertical="center" wrapText="1"/>
    </xf>
    <xf numFmtId="0" fontId="8" fillId="8" borderId="25" xfId="3" applyFont="1" applyFill="1" applyBorder="1" applyAlignment="1" applyProtection="1">
      <alignment horizontal="center" vertical="center" wrapText="1"/>
    </xf>
    <xf numFmtId="0" fontId="8" fillId="8" borderId="9" xfId="3" applyFont="1" applyFill="1" applyBorder="1" applyAlignment="1" applyProtection="1">
      <alignment horizontal="center" vertical="center" wrapText="1"/>
    </xf>
    <xf numFmtId="0" fontId="8" fillId="8" borderId="26" xfId="3" applyFont="1" applyFill="1" applyBorder="1" applyAlignment="1" applyProtection="1">
      <alignment horizontal="center" vertical="center" wrapText="1"/>
    </xf>
    <xf numFmtId="0" fontId="8" fillId="7" borderId="1" xfId="1" applyFont="1" applyFill="1" applyBorder="1" applyAlignment="1" applyProtection="1">
      <alignment horizontal="center" vertical="center" wrapText="1"/>
    </xf>
    <xf numFmtId="0" fontId="8" fillId="7" borderId="8" xfId="0" applyFont="1" applyFill="1" applyBorder="1" applyAlignment="1" applyProtection="1">
      <alignment horizontal="center" vertical="center" wrapText="1"/>
    </xf>
    <xf numFmtId="0" fontId="8" fillId="9" borderId="8" xfId="0" applyFont="1" applyFill="1" applyBorder="1" applyAlignment="1" applyProtection="1">
      <alignment horizontal="center" vertical="center" wrapText="1"/>
    </xf>
    <xf numFmtId="0" fontId="8" fillId="7" borderId="10" xfId="1" applyFont="1" applyFill="1" applyBorder="1" applyAlignment="1" applyProtection="1">
      <alignment horizontal="center" vertical="center" wrapText="1"/>
    </xf>
    <xf numFmtId="0" fontId="8" fillId="7" borderId="11" xfId="1" applyFont="1" applyFill="1" applyBorder="1" applyAlignment="1" applyProtection="1">
      <alignment horizontal="center" vertical="center" wrapText="1"/>
    </xf>
    <xf numFmtId="0" fontId="8" fillId="7" borderId="12" xfId="1" applyFont="1" applyFill="1" applyBorder="1" applyAlignment="1" applyProtection="1">
      <alignment horizontal="center" vertical="center" wrapText="1"/>
    </xf>
    <xf numFmtId="0" fontId="8" fillId="7" borderId="13" xfId="1" applyFont="1" applyFill="1" applyBorder="1" applyAlignment="1" applyProtection="1">
      <alignment horizontal="center" vertical="center" wrapText="1"/>
    </xf>
    <xf numFmtId="0" fontId="8" fillId="7" borderId="14" xfId="1" applyFont="1" applyFill="1" applyBorder="1" applyAlignment="1" applyProtection="1">
      <alignment horizontal="center" vertical="center" wrapText="1"/>
    </xf>
    <xf numFmtId="0" fontId="8" fillId="7" borderId="8" xfId="2" applyFont="1" applyFill="1" applyBorder="1" applyAlignment="1" applyProtection="1">
      <alignment horizontal="center" vertical="center" wrapText="1"/>
    </xf>
    <xf numFmtId="0" fontId="8" fillId="9" borderId="8" xfId="2" applyFont="1" applyFill="1" applyBorder="1" applyAlignment="1" applyProtection="1">
      <alignment horizontal="center" vertical="center" wrapText="1"/>
    </xf>
    <xf numFmtId="0" fontId="8" fillId="7" borderId="19" xfId="2" applyFont="1" applyFill="1" applyBorder="1" applyAlignment="1" applyProtection="1">
      <alignment horizontal="center" vertical="center" wrapText="1"/>
    </xf>
    <xf numFmtId="0" fontId="8" fillId="7" borderId="20" xfId="2" applyFont="1" applyFill="1" applyBorder="1" applyAlignment="1" applyProtection="1">
      <alignment horizontal="center" vertical="center" wrapText="1"/>
    </xf>
    <xf numFmtId="0" fontId="8" fillId="7" borderId="21" xfId="2" applyFont="1" applyFill="1" applyBorder="1" applyAlignment="1" applyProtection="1">
      <alignment horizontal="center" vertical="center" wrapText="1"/>
    </xf>
    <xf numFmtId="0" fontId="8" fillId="8" borderId="22" xfId="3" applyFont="1" applyFill="1" applyBorder="1" applyAlignment="1" applyProtection="1">
      <alignment horizontal="center" vertical="center" wrapText="1"/>
    </xf>
    <xf numFmtId="0" fontId="8" fillId="8" borderId="23" xfId="3" applyFont="1" applyFill="1" applyBorder="1" applyAlignment="1" applyProtection="1">
      <alignment horizontal="center" vertical="center" wrapText="1"/>
    </xf>
    <xf numFmtId="0" fontId="8" fillId="7" borderId="15" xfId="2" applyFont="1" applyFill="1" applyBorder="1" applyAlignment="1" applyProtection="1">
      <alignment horizontal="center" vertical="center" wrapText="1"/>
    </xf>
    <xf numFmtId="0" fontId="8" fillId="7" borderId="16" xfId="2" applyFont="1" applyFill="1" applyBorder="1" applyAlignment="1" applyProtection="1">
      <alignment horizontal="center" vertical="center" wrapText="1"/>
    </xf>
    <xf numFmtId="0" fontId="8" fillId="7" borderId="17" xfId="2" applyFont="1" applyFill="1" applyBorder="1" applyAlignment="1" applyProtection="1">
      <alignment horizontal="center" vertical="center" wrapText="1"/>
    </xf>
    <xf numFmtId="0" fontId="8" fillId="7" borderId="18" xfId="2" applyFont="1" applyFill="1" applyBorder="1" applyAlignment="1" applyProtection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8" fillId="8" borderId="2" xfId="3" applyFont="1" applyFill="1" applyBorder="1" applyAlignment="1" applyProtection="1">
      <alignment horizontal="center" vertical="center" wrapText="1"/>
    </xf>
    <xf numFmtId="0" fontId="8" fillId="11" borderId="2" xfId="3" applyFont="1" applyFill="1" applyBorder="1" applyAlignment="1" applyProtection="1">
      <alignment horizontal="center" vertical="center" wrapText="1"/>
    </xf>
  </cellXfs>
  <cellStyles count="4">
    <cellStyle name="Excel Built-in Good" xfId="2"/>
    <cellStyle name="Excel Built-in Input" xfId="1"/>
    <cellStyle name="Excel Built-in Note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"/>
  <sheetViews>
    <sheetView tabSelected="1" workbookViewId="0">
      <selection activeCell="H16" sqref="H16"/>
    </sheetView>
  </sheetViews>
  <sheetFormatPr baseColWidth="10" defaultRowHeight="15" x14ac:dyDescent="0.25"/>
  <cols>
    <col min="35" max="35" width="21.42578125" bestFit="1" customWidth="1"/>
  </cols>
  <sheetData>
    <row r="1" spans="1:36" s="20" customFormat="1" ht="21.75" customHeight="1" thickBot="1" x14ac:dyDescent="0.3">
      <c r="A1" s="41" t="s">
        <v>0</v>
      </c>
      <c r="B1" s="41"/>
      <c r="C1" s="41" t="s">
        <v>1</v>
      </c>
      <c r="D1" s="41"/>
      <c r="E1" s="41"/>
      <c r="F1" s="41" t="s">
        <v>2</v>
      </c>
      <c r="G1" s="42" t="s">
        <v>3</v>
      </c>
      <c r="H1" s="42" t="s">
        <v>4</v>
      </c>
      <c r="I1" s="40" t="s">
        <v>5</v>
      </c>
      <c r="J1" s="40" t="s">
        <v>6</v>
      </c>
      <c r="K1" s="43" t="s">
        <v>7</v>
      </c>
      <c r="L1" s="44"/>
      <c r="M1" s="45"/>
      <c r="N1" s="43" t="s">
        <v>8</v>
      </c>
      <c r="O1" s="44"/>
      <c r="P1" s="45"/>
      <c r="Q1" s="46" t="s">
        <v>9</v>
      </c>
      <c r="R1" s="46" t="s">
        <v>10</v>
      </c>
      <c r="S1" s="40" t="s">
        <v>11</v>
      </c>
      <c r="T1" s="48" t="s">
        <v>12</v>
      </c>
      <c r="U1" s="48" t="s">
        <v>13</v>
      </c>
      <c r="V1" s="48" t="s">
        <v>14</v>
      </c>
      <c r="W1" s="48" t="s">
        <v>15</v>
      </c>
      <c r="X1" s="55" t="s">
        <v>16</v>
      </c>
      <c r="Y1" s="57" t="s">
        <v>17</v>
      </c>
      <c r="Z1" s="48" t="s">
        <v>18</v>
      </c>
      <c r="AA1" s="50" t="s">
        <v>19</v>
      </c>
      <c r="AB1" s="51"/>
      <c r="AC1" s="51"/>
      <c r="AD1" s="52"/>
      <c r="AE1" s="49" t="s">
        <v>20</v>
      </c>
      <c r="AF1" s="49" t="s">
        <v>21</v>
      </c>
      <c r="AG1" s="53" t="s">
        <v>22</v>
      </c>
      <c r="AH1" s="36" t="s">
        <v>52</v>
      </c>
      <c r="AI1" s="37"/>
      <c r="AJ1" s="38" t="s">
        <v>53</v>
      </c>
    </row>
    <row r="2" spans="1:36" s="20" customFormat="1" ht="21.75" customHeight="1" x14ac:dyDescent="0.25">
      <c r="A2" s="21" t="s">
        <v>23</v>
      </c>
      <c r="B2" s="22" t="s">
        <v>24</v>
      </c>
      <c r="C2" s="21" t="s">
        <v>25</v>
      </c>
      <c r="D2" s="23" t="s">
        <v>26</v>
      </c>
      <c r="E2" s="24" t="s">
        <v>27</v>
      </c>
      <c r="F2" s="41"/>
      <c r="G2" s="42"/>
      <c r="H2" s="42"/>
      <c r="I2" s="40"/>
      <c r="J2" s="40"/>
      <c r="K2" s="28" t="s">
        <v>28</v>
      </c>
      <c r="L2" s="28" t="s">
        <v>29</v>
      </c>
      <c r="M2" s="29" t="s">
        <v>30</v>
      </c>
      <c r="N2" s="29" t="s">
        <v>26</v>
      </c>
      <c r="O2" s="29" t="s">
        <v>31</v>
      </c>
      <c r="P2" s="28" t="s">
        <v>32</v>
      </c>
      <c r="Q2" s="47"/>
      <c r="R2" s="47"/>
      <c r="S2" s="40"/>
      <c r="T2" s="48"/>
      <c r="U2" s="48"/>
      <c r="V2" s="48"/>
      <c r="W2" s="48"/>
      <c r="X2" s="56"/>
      <c r="Y2" s="58"/>
      <c r="Z2" s="48"/>
      <c r="AA2" s="30" t="s">
        <v>33</v>
      </c>
      <c r="AB2" s="30" t="s">
        <v>34</v>
      </c>
      <c r="AC2" s="30" t="s">
        <v>35</v>
      </c>
      <c r="AD2" s="30" t="s">
        <v>36</v>
      </c>
      <c r="AE2" s="49"/>
      <c r="AF2" s="49"/>
      <c r="AG2" s="54"/>
      <c r="AH2" s="25" t="s">
        <v>54</v>
      </c>
      <c r="AI2" s="26" t="s">
        <v>55</v>
      </c>
      <c r="AJ2" s="39"/>
    </row>
    <row r="3" spans="1:36" s="10" customFormat="1" ht="19.5" customHeight="1" x14ac:dyDescent="0.2">
      <c r="A3" s="2">
        <v>2023</v>
      </c>
      <c r="B3" s="2" t="s">
        <v>37</v>
      </c>
      <c r="C3" s="3" t="s">
        <v>38</v>
      </c>
      <c r="D3" s="4" t="s">
        <v>39</v>
      </c>
      <c r="E3" s="1" t="s">
        <v>40</v>
      </c>
      <c r="F3" s="2" t="s">
        <v>41</v>
      </c>
      <c r="G3" s="33"/>
      <c r="H3" s="34"/>
      <c r="I3" s="5">
        <v>45008</v>
      </c>
      <c r="J3" s="6"/>
      <c r="K3" s="2"/>
      <c r="L3" s="2">
        <v>4444</v>
      </c>
      <c r="M3" s="5"/>
      <c r="N3" s="3"/>
      <c r="O3" s="2"/>
      <c r="P3" s="2" t="s">
        <v>48</v>
      </c>
      <c r="Q3" s="2" t="s">
        <v>49</v>
      </c>
      <c r="R3" s="11" t="s">
        <v>42</v>
      </c>
      <c r="S3" s="11" t="s">
        <v>43</v>
      </c>
      <c r="T3" s="7"/>
      <c r="U3" s="3">
        <f>V3+X3</f>
        <v>605</v>
      </c>
      <c r="V3" s="3">
        <v>500</v>
      </c>
      <c r="W3" s="17">
        <v>21</v>
      </c>
      <c r="X3" s="18">
        <f>V3*W3/100</f>
        <v>105</v>
      </c>
      <c r="Y3" s="3"/>
      <c r="Z3" s="8"/>
      <c r="AA3" s="12"/>
      <c r="AB3" s="13"/>
      <c r="AC3" s="14"/>
      <c r="AD3" s="14"/>
      <c r="AE3" s="35"/>
      <c r="AF3" s="35"/>
      <c r="AG3" s="5"/>
      <c r="AH3" s="8"/>
      <c r="AI3" s="8"/>
      <c r="AJ3" s="8"/>
    </row>
    <row r="4" spans="1:36" s="10" customFormat="1" ht="19.5" customHeight="1" x14ac:dyDescent="0.2">
      <c r="A4" s="2">
        <v>2023</v>
      </c>
      <c r="B4" s="2" t="s">
        <v>37</v>
      </c>
      <c r="C4" s="3" t="s">
        <v>38</v>
      </c>
      <c r="D4" s="4" t="s">
        <v>39</v>
      </c>
      <c r="E4" s="1" t="s">
        <v>40</v>
      </c>
      <c r="F4" s="2" t="s">
        <v>41</v>
      </c>
      <c r="G4" s="33"/>
      <c r="H4" s="34"/>
      <c r="I4" s="5">
        <v>45001</v>
      </c>
      <c r="J4" s="6"/>
      <c r="K4" s="2"/>
      <c r="L4" s="2">
        <v>4444</v>
      </c>
      <c r="M4" s="5"/>
      <c r="N4" s="3"/>
      <c r="O4" s="2"/>
      <c r="P4" s="2" t="s">
        <v>48</v>
      </c>
      <c r="Q4" s="2" t="s">
        <v>49</v>
      </c>
      <c r="R4" s="11" t="s">
        <v>42</v>
      </c>
      <c r="S4" s="11" t="s">
        <v>43</v>
      </c>
      <c r="T4" s="7"/>
      <c r="U4" s="3">
        <f>V4+X4+Z4</f>
        <v>528.1</v>
      </c>
      <c r="V4" s="3">
        <v>500</v>
      </c>
      <c r="W4" s="17">
        <v>5</v>
      </c>
      <c r="X4" s="18">
        <f>V4*W4/100</f>
        <v>25</v>
      </c>
      <c r="Y4" s="3">
        <v>0.62</v>
      </c>
      <c r="Z4" s="8">
        <f>V4*Y4/100</f>
        <v>3.1</v>
      </c>
      <c r="AA4" s="12"/>
      <c r="AB4" s="13"/>
      <c r="AC4" s="14"/>
      <c r="AD4" s="14"/>
      <c r="AE4" s="35"/>
      <c r="AF4" s="35"/>
      <c r="AG4" s="5"/>
      <c r="AH4" s="8"/>
      <c r="AI4" s="8"/>
      <c r="AJ4" s="8"/>
    </row>
    <row r="5" spans="1:36" s="10" customFormat="1" ht="19.5" customHeight="1" x14ac:dyDescent="0.2">
      <c r="A5" s="2">
        <v>2023</v>
      </c>
      <c r="B5" s="2" t="s">
        <v>37</v>
      </c>
      <c r="C5" s="3" t="s">
        <v>38</v>
      </c>
      <c r="D5" s="4" t="s">
        <v>39</v>
      </c>
      <c r="E5" s="1" t="s">
        <v>40</v>
      </c>
      <c r="F5" s="2" t="s">
        <v>41</v>
      </c>
      <c r="G5" s="33"/>
      <c r="H5" s="34"/>
      <c r="I5" s="5">
        <v>44997</v>
      </c>
      <c r="J5" s="6"/>
      <c r="K5" s="2"/>
      <c r="L5" s="2" t="s">
        <v>44</v>
      </c>
      <c r="M5" s="5"/>
      <c r="N5" s="3"/>
      <c r="O5" s="2"/>
      <c r="P5" s="2" t="s">
        <v>50</v>
      </c>
      <c r="Q5" s="2" t="s">
        <v>51</v>
      </c>
      <c r="R5" s="16">
        <v>11</v>
      </c>
      <c r="S5" s="11" t="s">
        <v>43</v>
      </c>
      <c r="T5" s="7"/>
      <c r="U5" s="3">
        <f t="shared" ref="U5:U9" si="0">V5+X5</f>
        <v>86.648099999999999</v>
      </c>
      <c r="V5" s="3">
        <v>71.61</v>
      </c>
      <c r="W5" s="17">
        <v>21</v>
      </c>
      <c r="X5" s="17">
        <f t="shared" ref="X5:X9" si="1">V5*W5/100</f>
        <v>15.0381</v>
      </c>
      <c r="Y5" s="3"/>
      <c r="Z5" s="8"/>
      <c r="AA5" s="15"/>
      <c r="AB5" s="13"/>
      <c r="AC5" s="14"/>
      <c r="AD5" s="14"/>
      <c r="AE5" s="35"/>
      <c r="AF5" s="35"/>
      <c r="AG5" s="5"/>
      <c r="AH5" s="19">
        <v>1</v>
      </c>
      <c r="AI5" s="8" t="s">
        <v>56</v>
      </c>
      <c r="AJ5" s="8"/>
    </row>
    <row r="6" spans="1:36" s="10" customFormat="1" ht="19.5" customHeight="1" x14ac:dyDescent="0.2">
      <c r="A6" s="2">
        <v>2023</v>
      </c>
      <c r="B6" s="2" t="s">
        <v>37</v>
      </c>
      <c r="C6" s="3" t="s">
        <v>38</v>
      </c>
      <c r="D6" s="4" t="s">
        <v>39</v>
      </c>
      <c r="E6" s="1" t="s">
        <v>40</v>
      </c>
      <c r="F6" s="2" t="s">
        <v>41</v>
      </c>
      <c r="G6" s="33"/>
      <c r="H6" s="34"/>
      <c r="I6" s="5">
        <v>44997</v>
      </c>
      <c r="J6" s="6"/>
      <c r="K6" s="2"/>
      <c r="L6" s="2" t="s">
        <v>44</v>
      </c>
      <c r="M6" s="5"/>
      <c r="N6" s="3"/>
      <c r="O6" s="2"/>
      <c r="P6" s="2" t="s">
        <v>50</v>
      </c>
      <c r="Q6" s="2" t="s">
        <v>51</v>
      </c>
      <c r="R6" s="11" t="s">
        <v>42</v>
      </c>
      <c r="S6" s="11" t="s">
        <v>43</v>
      </c>
      <c r="T6" s="7"/>
      <c r="U6" s="17">
        <f t="shared" si="0"/>
        <v>4</v>
      </c>
      <c r="V6" s="17">
        <v>4</v>
      </c>
      <c r="W6" s="17">
        <v>0</v>
      </c>
      <c r="X6" s="17">
        <f t="shared" si="1"/>
        <v>0</v>
      </c>
      <c r="Y6" s="3"/>
      <c r="Z6" s="8"/>
      <c r="AA6" s="15"/>
      <c r="AB6" s="13"/>
      <c r="AC6" s="14"/>
      <c r="AD6" s="14"/>
      <c r="AE6" s="35"/>
      <c r="AF6" s="35"/>
      <c r="AG6" s="5"/>
      <c r="AH6" s="8"/>
      <c r="AI6" s="8"/>
      <c r="AJ6" s="8"/>
    </row>
    <row r="7" spans="1:36" s="10" customFormat="1" ht="19.5" customHeight="1" x14ac:dyDescent="0.2">
      <c r="A7" s="2">
        <v>2023</v>
      </c>
      <c r="B7" s="2" t="s">
        <v>37</v>
      </c>
      <c r="C7" s="3" t="s">
        <v>38</v>
      </c>
      <c r="D7" s="4" t="s">
        <v>39</v>
      </c>
      <c r="E7" s="1" t="s">
        <v>40</v>
      </c>
      <c r="F7" s="2" t="s">
        <v>41</v>
      </c>
      <c r="G7" s="33"/>
      <c r="H7" s="34"/>
      <c r="I7" s="5">
        <v>44995</v>
      </c>
      <c r="J7" s="6"/>
      <c r="K7" s="2"/>
      <c r="L7" s="2" t="s">
        <v>45</v>
      </c>
      <c r="M7" s="5"/>
      <c r="N7" s="3"/>
      <c r="O7" s="2"/>
      <c r="P7" s="2" t="s">
        <v>48</v>
      </c>
      <c r="Q7" s="2" t="s">
        <v>49</v>
      </c>
      <c r="R7" s="11" t="s">
        <v>42</v>
      </c>
      <c r="S7" s="11" t="s">
        <v>43</v>
      </c>
      <c r="T7" s="7"/>
      <c r="U7" s="3">
        <f t="shared" si="0"/>
        <v>367.67500000000001</v>
      </c>
      <c r="V7" s="3">
        <v>334.25</v>
      </c>
      <c r="W7" s="17">
        <v>10</v>
      </c>
      <c r="X7" s="17">
        <f t="shared" si="1"/>
        <v>33.424999999999997</v>
      </c>
      <c r="Y7" s="3"/>
      <c r="Z7" s="8"/>
      <c r="AA7" s="15"/>
      <c r="AB7" s="13"/>
      <c r="AC7" s="14"/>
      <c r="AD7" s="14"/>
      <c r="AE7" s="35"/>
      <c r="AF7" s="35"/>
      <c r="AG7" s="5"/>
      <c r="AH7" s="8"/>
      <c r="AI7" s="8"/>
      <c r="AJ7" s="8"/>
    </row>
    <row r="8" spans="1:36" s="10" customFormat="1" ht="19.5" customHeight="1" x14ac:dyDescent="0.2">
      <c r="A8" s="2">
        <v>2023</v>
      </c>
      <c r="B8" s="2" t="s">
        <v>37</v>
      </c>
      <c r="C8" s="3" t="s">
        <v>38</v>
      </c>
      <c r="D8" s="4" t="s">
        <v>39</v>
      </c>
      <c r="E8" s="1" t="s">
        <v>40</v>
      </c>
      <c r="F8" s="2" t="s">
        <v>41</v>
      </c>
      <c r="G8" s="33"/>
      <c r="H8" s="34"/>
      <c r="I8" s="5">
        <v>44995</v>
      </c>
      <c r="J8" s="6"/>
      <c r="K8" s="2"/>
      <c r="L8" s="2" t="s">
        <v>46</v>
      </c>
      <c r="M8" s="5"/>
      <c r="N8" s="3"/>
      <c r="O8" s="2"/>
      <c r="P8" s="2" t="s">
        <v>50</v>
      </c>
      <c r="Q8" s="2" t="s">
        <v>51</v>
      </c>
      <c r="R8" s="11" t="s">
        <v>42</v>
      </c>
      <c r="S8" s="11" t="s">
        <v>43</v>
      </c>
      <c r="T8" s="7"/>
      <c r="U8" s="3">
        <f t="shared" si="0"/>
        <v>318.0736</v>
      </c>
      <c r="V8" s="3">
        <v>305.83999999999997</v>
      </c>
      <c r="W8" s="17">
        <v>4</v>
      </c>
      <c r="X8" s="17">
        <f t="shared" si="1"/>
        <v>12.233599999999999</v>
      </c>
      <c r="Y8" s="3"/>
      <c r="Z8" s="8"/>
      <c r="AA8" s="15"/>
      <c r="AB8" s="13"/>
      <c r="AC8" s="14"/>
      <c r="AD8" s="14"/>
      <c r="AE8" s="35"/>
      <c r="AF8" s="35"/>
      <c r="AG8" s="5"/>
      <c r="AH8" s="8"/>
      <c r="AI8" s="8"/>
      <c r="AJ8" s="8"/>
    </row>
    <row r="9" spans="1:36" s="10" customFormat="1" ht="19.5" customHeight="1" x14ac:dyDescent="0.2">
      <c r="A9" s="2">
        <v>2023</v>
      </c>
      <c r="B9" s="2" t="s">
        <v>37</v>
      </c>
      <c r="C9" s="3" t="s">
        <v>38</v>
      </c>
      <c r="D9" s="4" t="s">
        <v>39</v>
      </c>
      <c r="E9" s="1" t="s">
        <v>40</v>
      </c>
      <c r="F9" s="2" t="s">
        <v>41</v>
      </c>
      <c r="G9" s="33"/>
      <c r="H9" s="34"/>
      <c r="I9" s="5">
        <v>44995</v>
      </c>
      <c r="J9" s="6"/>
      <c r="K9" s="2"/>
      <c r="L9" s="2" t="s">
        <v>47</v>
      </c>
      <c r="M9" s="5"/>
      <c r="N9" s="3"/>
      <c r="O9" s="2"/>
      <c r="P9" s="2" t="s">
        <v>50</v>
      </c>
      <c r="Q9" s="2" t="s">
        <v>51</v>
      </c>
      <c r="R9" s="11" t="s">
        <v>42</v>
      </c>
      <c r="S9" s="11" t="s">
        <v>43</v>
      </c>
      <c r="T9" s="7"/>
      <c r="U9" s="3">
        <f t="shared" si="0"/>
        <v>302.67600000000004</v>
      </c>
      <c r="V9" s="3">
        <v>275.16000000000003</v>
      </c>
      <c r="W9" s="17">
        <v>10</v>
      </c>
      <c r="X9" s="17">
        <f t="shared" si="1"/>
        <v>27.516000000000005</v>
      </c>
      <c r="Y9" s="3"/>
      <c r="Z9" s="8"/>
      <c r="AA9" s="15"/>
      <c r="AB9" s="13"/>
      <c r="AC9" s="14"/>
      <c r="AD9" s="14"/>
      <c r="AE9" s="35"/>
      <c r="AF9" s="35"/>
      <c r="AG9" s="5"/>
      <c r="AH9" s="8"/>
      <c r="AI9" s="8"/>
      <c r="AJ9" s="8"/>
    </row>
    <row r="10" spans="1:36" s="10" customFormat="1" ht="19.5" customHeight="1" x14ac:dyDescent="0.2">
      <c r="A10" s="2">
        <v>2023</v>
      </c>
      <c r="B10" s="2" t="s">
        <v>37</v>
      </c>
      <c r="C10" s="3" t="s">
        <v>38</v>
      </c>
      <c r="D10" s="4" t="s">
        <v>39</v>
      </c>
      <c r="E10" s="1" t="s">
        <v>40</v>
      </c>
      <c r="F10" s="2" t="s">
        <v>41</v>
      </c>
      <c r="G10" s="33"/>
      <c r="H10" s="34"/>
      <c r="I10" s="5">
        <v>44995</v>
      </c>
      <c r="J10" s="6"/>
      <c r="K10" s="2"/>
      <c r="L10" s="2" t="s">
        <v>47</v>
      </c>
      <c r="M10" s="5"/>
      <c r="N10" s="3"/>
      <c r="O10" s="2"/>
      <c r="P10" s="2" t="s">
        <v>50</v>
      </c>
      <c r="Q10" s="2" t="s">
        <v>51</v>
      </c>
      <c r="R10" s="11" t="s">
        <v>42</v>
      </c>
      <c r="S10" s="11" t="s">
        <v>43</v>
      </c>
      <c r="T10" s="7"/>
      <c r="U10" s="3">
        <f t="shared" ref="U10" si="2">V10+X10</f>
        <v>275.16000000000003</v>
      </c>
      <c r="V10" s="3">
        <v>275.16000000000003</v>
      </c>
      <c r="W10" s="17">
        <v>0</v>
      </c>
      <c r="X10" s="17">
        <f t="shared" ref="X10" si="3">V10*W10/100</f>
        <v>0</v>
      </c>
      <c r="Y10" s="17">
        <v>0</v>
      </c>
      <c r="Z10" s="8">
        <v>0</v>
      </c>
      <c r="AA10" s="15"/>
      <c r="AB10" s="13"/>
      <c r="AC10" s="14"/>
      <c r="AD10" s="14"/>
      <c r="AE10" s="35"/>
      <c r="AF10" s="35"/>
      <c r="AG10" s="5"/>
      <c r="AH10" s="8"/>
      <c r="AI10" s="8"/>
      <c r="AJ10" s="8"/>
    </row>
  </sheetData>
  <mergeCells count="25">
    <mergeCell ref="AA1:AD1"/>
    <mergeCell ref="AF1:AF2"/>
    <mergeCell ref="AG1:AG2"/>
    <mergeCell ref="T1:T2"/>
    <mergeCell ref="U1:U2"/>
    <mergeCell ref="V1:V2"/>
    <mergeCell ref="W1:W2"/>
    <mergeCell ref="X1:X2"/>
    <mergeCell ref="Y1:Y2"/>
    <mergeCell ref="AH1:AI1"/>
    <mergeCell ref="AJ1:AJ2"/>
    <mergeCell ref="S1:S2"/>
    <mergeCell ref="A1:B1"/>
    <mergeCell ref="C1:E1"/>
    <mergeCell ref="F1:F2"/>
    <mergeCell ref="G1:G2"/>
    <mergeCell ref="H1:H2"/>
    <mergeCell ref="I1:I2"/>
    <mergeCell ref="J1:J2"/>
    <mergeCell ref="K1:M1"/>
    <mergeCell ref="N1:P1"/>
    <mergeCell ref="Q1:Q2"/>
    <mergeCell ref="R1:R2"/>
    <mergeCell ref="Z1:Z2"/>
    <mergeCell ref="AE1:AE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"/>
  <sheetViews>
    <sheetView topLeftCell="T1" workbookViewId="0">
      <selection activeCell="AK1" sqref="AK1:AL9"/>
    </sheetView>
  </sheetViews>
  <sheetFormatPr baseColWidth="10" defaultRowHeight="15" x14ac:dyDescent="0.25"/>
  <sheetData>
    <row r="1" spans="1:42" s="20" customFormat="1" ht="21.75" customHeight="1" thickBot="1" x14ac:dyDescent="0.3">
      <c r="A1" s="41" t="s">
        <v>0</v>
      </c>
      <c r="B1" s="41"/>
      <c r="C1" s="41" t="s">
        <v>1</v>
      </c>
      <c r="D1" s="41"/>
      <c r="E1" s="41"/>
      <c r="F1" s="41" t="s">
        <v>2</v>
      </c>
      <c r="G1" s="42" t="s">
        <v>57</v>
      </c>
      <c r="H1" s="42" t="s">
        <v>58</v>
      </c>
      <c r="I1" s="40" t="s">
        <v>5</v>
      </c>
      <c r="J1" s="40" t="s">
        <v>6</v>
      </c>
      <c r="K1" s="40" t="s">
        <v>59</v>
      </c>
      <c r="L1" s="40"/>
      <c r="M1" s="40" t="s">
        <v>60</v>
      </c>
      <c r="N1" s="40" t="s">
        <v>61</v>
      </c>
      <c r="O1" s="40" t="s">
        <v>62</v>
      </c>
      <c r="P1" s="40" t="s">
        <v>63</v>
      </c>
      <c r="Q1" s="40"/>
      <c r="R1" s="40"/>
      <c r="S1" s="40" t="s">
        <v>64</v>
      </c>
      <c r="T1" s="48" t="s">
        <v>65</v>
      </c>
      <c r="U1" s="48" t="s">
        <v>66</v>
      </c>
      <c r="V1" s="48" t="s">
        <v>67</v>
      </c>
      <c r="W1" s="48" t="s">
        <v>68</v>
      </c>
      <c r="X1" s="48" t="s">
        <v>69</v>
      </c>
      <c r="Y1" s="48"/>
      <c r="Z1" s="48" t="s">
        <v>13</v>
      </c>
      <c r="AA1" s="48" t="s">
        <v>14</v>
      </c>
      <c r="AB1" s="48" t="s">
        <v>15</v>
      </c>
      <c r="AC1" s="48" t="s">
        <v>70</v>
      </c>
      <c r="AD1" s="48" t="s">
        <v>71</v>
      </c>
      <c r="AE1" s="48" t="s">
        <v>17</v>
      </c>
      <c r="AF1" s="48" t="s">
        <v>72</v>
      </c>
      <c r="AG1" s="61" t="s">
        <v>81</v>
      </c>
      <c r="AH1" s="61"/>
      <c r="AI1" s="61"/>
      <c r="AJ1" s="61"/>
      <c r="AK1" s="62" t="s">
        <v>20</v>
      </c>
      <c r="AL1" s="62" t="s">
        <v>21</v>
      </c>
      <c r="AM1" s="61" t="s">
        <v>22</v>
      </c>
      <c r="AN1" s="59" t="s">
        <v>52</v>
      </c>
      <c r="AO1" s="60"/>
      <c r="AP1" s="59" t="s">
        <v>53</v>
      </c>
    </row>
    <row r="2" spans="1:42" s="20" customFormat="1" ht="21.75" customHeight="1" x14ac:dyDescent="0.25">
      <c r="A2" s="21" t="s">
        <v>23</v>
      </c>
      <c r="B2" s="22" t="s">
        <v>24</v>
      </c>
      <c r="C2" s="21" t="s">
        <v>25</v>
      </c>
      <c r="D2" s="23" t="s">
        <v>26</v>
      </c>
      <c r="E2" s="24" t="s">
        <v>27</v>
      </c>
      <c r="F2" s="41"/>
      <c r="G2" s="42"/>
      <c r="H2" s="42"/>
      <c r="I2" s="40"/>
      <c r="J2" s="40"/>
      <c r="K2" s="28" t="s">
        <v>73</v>
      </c>
      <c r="L2" s="28" t="s">
        <v>30</v>
      </c>
      <c r="M2" s="40"/>
      <c r="N2" s="40"/>
      <c r="O2" s="40"/>
      <c r="P2" s="28" t="s">
        <v>26</v>
      </c>
      <c r="Q2" s="28" t="s">
        <v>31</v>
      </c>
      <c r="R2" s="28" t="s">
        <v>32</v>
      </c>
      <c r="S2" s="40"/>
      <c r="T2" s="48"/>
      <c r="U2" s="48"/>
      <c r="V2" s="48"/>
      <c r="W2" s="48"/>
      <c r="X2" s="31" t="s">
        <v>23</v>
      </c>
      <c r="Y2" s="32" t="s">
        <v>24</v>
      </c>
      <c r="Z2" s="48"/>
      <c r="AA2" s="48"/>
      <c r="AB2" s="48"/>
      <c r="AC2" s="48"/>
      <c r="AD2" s="48"/>
      <c r="AE2" s="48"/>
      <c r="AF2" s="48"/>
      <c r="AG2" s="25" t="s">
        <v>33</v>
      </c>
      <c r="AH2" s="25" t="s">
        <v>34</v>
      </c>
      <c r="AI2" s="26" t="s">
        <v>35</v>
      </c>
      <c r="AJ2" s="26" t="s">
        <v>36</v>
      </c>
      <c r="AK2" s="62"/>
      <c r="AL2" s="62"/>
      <c r="AM2" s="61"/>
      <c r="AN2" s="27" t="s">
        <v>54</v>
      </c>
      <c r="AO2" s="27" t="s">
        <v>55</v>
      </c>
      <c r="AP2" s="60"/>
    </row>
    <row r="3" spans="1:42" s="10" customFormat="1" ht="19.5" customHeight="1" x14ac:dyDescent="0.2">
      <c r="A3" s="2">
        <v>2023</v>
      </c>
      <c r="B3" s="2" t="s">
        <v>37</v>
      </c>
      <c r="C3" s="3" t="s">
        <v>38</v>
      </c>
      <c r="D3" s="4" t="s">
        <v>39</v>
      </c>
      <c r="E3" s="1" t="s">
        <v>40</v>
      </c>
      <c r="F3" s="2" t="s">
        <v>41</v>
      </c>
      <c r="G3" s="33"/>
      <c r="H3" s="34"/>
      <c r="I3" s="5">
        <v>44930</v>
      </c>
      <c r="J3" s="6"/>
      <c r="K3" s="2">
        <v>1767</v>
      </c>
      <c r="L3" s="2"/>
      <c r="M3" s="5">
        <v>44930</v>
      </c>
      <c r="N3" s="3">
        <v>1</v>
      </c>
      <c r="O3" s="2"/>
      <c r="P3" s="2"/>
      <c r="Q3" s="2"/>
      <c r="R3" s="11" t="s">
        <v>50</v>
      </c>
      <c r="S3" s="11" t="s">
        <v>75</v>
      </c>
      <c r="T3" s="7" t="s">
        <v>42</v>
      </c>
      <c r="U3" s="3" t="s">
        <v>74</v>
      </c>
      <c r="V3" s="3" t="s">
        <v>74</v>
      </c>
      <c r="W3" s="3"/>
      <c r="X3" s="3"/>
      <c r="Y3" s="3"/>
      <c r="Z3" s="8">
        <f>AA3+AC3</f>
        <v>7.3205</v>
      </c>
      <c r="AA3" s="12">
        <v>6.05</v>
      </c>
      <c r="AB3" s="13">
        <v>21</v>
      </c>
      <c r="AC3" s="14">
        <f>AA3*AB3/100</f>
        <v>1.2705</v>
      </c>
      <c r="AD3" s="14">
        <f>AB3*AC3/100</f>
        <v>0.26680499999999996</v>
      </c>
      <c r="AE3" s="8"/>
      <c r="AF3" s="8"/>
      <c r="AG3" s="5"/>
      <c r="AH3" s="8"/>
      <c r="AI3" s="8"/>
      <c r="AJ3" s="8"/>
      <c r="AK3" s="35"/>
      <c r="AL3" s="35"/>
      <c r="AM3" s="3"/>
      <c r="AN3" s="9"/>
      <c r="AO3" s="9"/>
      <c r="AP3" s="9"/>
    </row>
    <row r="4" spans="1:42" s="10" customFormat="1" ht="19.5" customHeight="1" x14ac:dyDescent="0.2">
      <c r="A4" s="2">
        <v>2023</v>
      </c>
      <c r="B4" s="2" t="s">
        <v>37</v>
      </c>
      <c r="C4" s="3" t="s">
        <v>38</v>
      </c>
      <c r="D4" s="4" t="s">
        <v>39</v>
      </c>
      <c r="E4" s="1" t="s">
        <v>40</v>
      </c>
      <c r="F4" s="2" t="s">
        <v>41</v>
      </c>
      <c r="G4" s="33"/>
      <c r="H4" s="34"/>
      <c r="I4" s="5">
        <v>44962</v>
      </c>
      <c r="J4" s="6"/>
      <c r="K4" s="2">
        <v>703</v>
      </c>
      <c r="L4" s="2"/>
      <c r="M4" s="5">
        <v>44962</v>
      </c>
      <c r="N4" s="3">
        <v>2</v>
      </c>
      <c r="O4" s="2"/>
      <c r="P4" s="2"/>
      <c r="Q4" s="2"/>
      <c r="R4" s="11" t="s">
        <v>76</v>
      </c>
      <c r="S4" s="11" t="s">
        <v>77</v>
      </c>
      <c r="T4" s="7" t="s">
        <v>42</v>
      </c>
      <c r="U4" s="3" t="s">
        <v>74</v>
      </c>
      <c r="V4" s="3" t="s">
        <v>74</v>
      </c>
      <c r="W4" s="3"/>
      <c r="X4" s="3"/>
      <c r="Y4" s="3"/>
      <c r="Z4" s="8">
        <f t="shared" ref="Z4:Z9" si="0">AA4+AC4</f>
        <v>28.737500000000001</v>
      </c>
      <c r="AA4" s="12">
        <v>23.75</v>
      </c>
      <c r="AB4" s="13">
        <v>21</v>
      </c>
      <c r="AC4" s="14">
        <f t="shared" ref="AC4:AD9" si="1">AA4*AB4/100</f>
        <v>4.9874999999999998</v>
      </c>
      <c r="AD4" s="14">
        <f t="shared" si="1"/>
        <v>1.0473749999999999</v>
      </c>
      <c r="AE4" s="8"/>
      <c r="AF4" s="8"/>
      <c r="AG4" s="5"/>
      <c r="AH4" s="8"/>
      <c r="AI4" s="8"/>
      <c r="AJ4" s="8"/>
      <c r="AK4" s="35"/>
      <c r="AL4" s="35"/>
      <c r="AM4" s="3"/>
      <c r="AN4" s="9"/>
      <c r="AO4" s="9"/>
      <c r="AP4" s="9"/>
    </row>
    <row r="5" spans="1:42" s="10" customFormat="1" ht="19.5" customHeight="1" x14ac:dyDescent="0.2">
      <c r="A5" s="2">
        <v>2023</v>
      </c>
      <c r="B5" s="2" t="s">
        <v>37</v>
      </c>
      <c r="C5" s="3" t="s">
        <v>38</v>
      </c>
      <c r="D5" s="4" t="s">
        <v>39</v>
      </c>
      <c r="E5" s="1" t="s">
        <v>40</v>
      </c>
      <c r="F5" s="2" t="s">
        <v>41</v>
      </c>
      <c r="G5" s="33"/>
      <c r="H5" s="34"/>
      <c r="I5" s="5">
        <v>44962</v>
      </c>
      <c r="J5" s="6"/>
      <c r="K5" s="2">
        <v>702</v>
      </c>
      <c r="L5" s="2"/>
      <c r="M5" s="5">
        <v>44962</v>
      </c>
      <c r="N5" s="3">
        <v>3</v>
      </c>
      <c r="O5" s="2"/>
      <c r="P5" s="2"/>
      <c r="Q5" s="2"/>
      <c r="R5" s="11" t="s">
        <v>78</v>
      </c>
      <c r="S5" s="11" t="s">
        <v>79</v>
      </c>
      <c r="T5" s="7" t="s">
        <v>80</v>
      </c>
      <c r="U5" s="3" t="s">
        <v>74</v>
      </c>
      <c r="V5" s="3" t="s">
        <v>74</v>
      </c>
      <c r="W5" s="3"/>
      <c r="X5" s="3"/>
      <c r="Y5" s="3"/>
      <c r="Z5" s="8">
        <f t="shared" si="0"/>
        <v>17.5</v>
      </c>
      <c r="AA5" s="15">
        <v>17.5</v>
      </c>
      <c r="AB5" s="13">
        <v>0</v>
      </c>
      <c r="AC5" s="14">
        <f t="shared" si="1"/>
        <v>0</v>
      </c>
      <c r="AD5" s="14">
        <f t="shared" si="1"/>
        <v>0</v>
      </c>
      <c r="AE5" s="8"/>
      <c r="AF5" s="8"/>
      <c r="AG5" s="5"/>
      <c r="AH5" s="8"/>
      <c r="AI5" s="8"/>
      <c r="AJ5" s="8"/>
      <c r="AK5" s="35"/>
      <c r="AL5" s="35"/>
      <c r="AM5" s="3"/>
      <c r="AN5" s="9"/>
      <c r="AO5" s="9"/>
      <c r="AP5" s="9"/>
    </row>
    <row r="6" spans="1:42" s="10" customFormat="1" ht="19.5" customHeight="1" x14ac:dyDescent="0.2">
      <c r="A6" s="2">
        <v>2023</v>
      </c>
      <c r="B6" s="2" t="s">
        <v>37</v>
      </c>
      <c r="C6" s="3" t="s">
        <v>38</v>
      </c>
      <c r="D6" s="4" t="s">
        <v>39</v>
      </c>
      <c r="E6" s="1" t="s">
        <v>40</v>
      </c>
      <c r="F6" s="2" t="s">
        <v>41</v>
      </c>
      <c r="G6" s="33"/>
      <c r="H6" s="34"/>
      <c r="I6" s="5">
        <v>44972</v>
      </c>
      <c r="J6" s="6"/>
      <c r="K6" s="2">
        <v>759</v>
      </c>
      <c r="L6" s="2"/>
      <c r="M6" s="5">
        <v>44972</v>
      </c>
      <c r="N6" s="3">
        <v>4</v>
      </c>
      <c r="O6" s="2"/>
      <c r="P6" s="2"/>
      <c r="Q6" s="2"/>
      <c r="R6" s="11" t="s">
        <v>50</v>
      </c>
      <c r="S6" s="11" t="s">
        <v>75</v>
      </c>
      <c r="T6" s="7" t="s">
        <v>42</v>
      </c>
      <c r="U6" s="3" t="s">
        <v>74</v>
      </c>
      <c r="V6" s="3" t="s">
        <v>74</v>
      </c>
      <c r="W6" s="3"/>
      <c r="X6" s="3"/>
      <c r="Y6" s="3"/>
      <c r="Z6" s="8">
        <f t="shared" si="0"/>
        <v>99.159500000000008</v>
      </c>
      <c r="AA6" s="15">
        <v>81.95</v>
      </c>
      <c r="AB6" s="13">
        <v>21</v>
      </c>
      <c r="AC6" s="14">
        <f t="shared" si="1"/>
        <v>17.209500000000002</v>
      </c>
      <c r="AD6" s="14">
        <f t="shared" si="1"/>
        <v>3.6139950000000005</v>
      </c>
      <c r="AE6" s="8"/>
      <c r="AF6" s="8"/>
      <c r="AG6" s="5"/>
      <c r="AH6" s="8"/>
      <c r="AI6" s="8"/>
      <c r="AJ6" s="8"/>
      <c r="AK6" s="35"/>
      <c r="AL6" s="35"/>
      <c r="AM6" s="3"/>
      <c r="AN6" s="9"/>
      <c r="AO6" s="9"/>
      <c r="AP6" s="9"/>
    </row>
    <row r="7" spans="1:42" s="10" customFormat="1" ht="19.5" customHeight="1" x14ac:dyDescent="0.2">
      <c r="A7" s="2">
        <v>2023</v>
      </c>
      <c r="B7" s="2" t="s">
        <v>37</v>
      </c>
      <c r="C7" s="3" t="s">
        <v>38</v>
      </c>
      <c r="D7" s="4" t="s">
        <v>39</v>
      </c>
      <c r="E7" s="1" t="s">
        <v>40</v>
      </c>
      <c r="F7" s="2" t="s">
        <v>41</v>
      </c>
      <c r="G7" s="33"/>
      <c r="H7" s="34"/>
      <c r="I7" s="5">
        <v>44972</v>
      </c>
      <c r="J7" s="6"/>
      <c r="K7" s="2">
        <v>758</v>
      </c>
      <c r="L7" s="2"/>
      <c r="M7" s="5">
        <v>44972</v>
      </c>
      <c r="N7" s="3">
        <v>5</v>
      </c>
      <c r="O7" s="2"/>
      <c r="P7" s="2"/>
      <c r="Q7" s="2"/>
      <c r="R7" s="11" t="s">
        <v>76</v>
      </c>
      <c r="S7" s="11" t="s">
        <v>77</v>
      </c>
      <c r="T7" s="7" t="s">
        <v>80</v>
      </c>
      <c r="U7" s="3" t="s">
        <v>74</v>
      </c>
      <c r="V7" s="3" t="s">
        <v>74</v>
      </c>
      <c r="W7" s="3"/>
      <c r="X7" s="3"/>
      <c r="Y7" s="3"/>
      <c r="Z7" s="8">
        <v>60.39</v>
      </c>
      <c r="AA7" s="15">
        <v>60.39</v>
      </c>
      <c r="AB7" s="13">
        <v>21</v>
      </c>
      <c r="AC7" s="14">
        <f t="shared" si="1"/>
        <v>12.681900000000001</v>
      </c>
      <c r="AD7" s="14">
        <f t="shared" si="1"/>
        <v>2.6631990000000001</v>
      </c>
      <c r="AE7" s="8"/>
      <c r="AF7" s="8"/>
      <c r="AG7" s="5"/>
      <c r="AH7" s="8"/>
      <c r="AI7" s="8"/>
      <c r="AJ7" s="8"/>
      <c r="AK7" s="35"/>
      <c r="AL7" s="35"/>
      <c r="AM7" s="3"/>
      <c r="AN7" s="9"/>
      <c r="AO7" s="9"/>
      <c r="AP7" s="9"/>
    </row>
    <row r="8" spans="1:42" s="10" customFormat="1" ht="19.5" customHeight="1" x14ac:dyDescent="0.2">
      <c r="A8" s="2">
        <v>2023</v>
      </c>
      <c r="B8" s="2" t="s">
        <v>37</v>
      </c>
      <c r="C8" s="3" t="s">
        <v>38</v>
      </c>
      <c r="D8" s="4" t="s">
        <v>39</v>
      </c>
      <c r="E8" s="1" t="s">
        <v>40</v>
      </c>
      <c r="F8" s="2" t="s">
        <v>41</v>
      </c>
      <c r="G8" s="33"/>
      <c r="H8" s="34"/>
      <c r="I8" s="5">
        <v>44962</v>
      </c>
      <c r="J8" s="6"/>
      <c r="K8" s="2">
        <v>717</v>
      </c>
      <c r="L8" s="2"/>
      <c r="M8" s="5">
        <v>44962</v>
      </c>
      <c r="N8" s="3">
        <v>6</v>
      </c>
      <c r="O8" s="2"/>
      <c r="P8" s="2"/>
      <c r="Q8" s="2"/>
      <c r="R8" s="11" t="s">
        <v>76</v>
      </c>
      <c r="S8" s="11" t="s">
        <v>77</v>
      </c>
      <c r="T8" s="7" t="s">
        <v>42</v>
      </c>
      <c r="U8" s="3" t="s">
        <v>74</v>
      </c>
      <c r="V8" s="3" t="s">
        <v>74</v>
      </c>
      <c r="W8" s="3"/>
      <c r="X8" s="3"/>
      <c r="Y8" s="3"/>
      <c r="Z8" s="8">
        <f t="shared" si="0"/>
        <v>26.125</v>
      </c>
      <c r="AA8" s="15">
        <v>23.75</v>
      </c>
      <c r="AB8" s="13">
        <v>10</v>
      </c>
      <c r="AC8" s="14">
        <f t="shared" si="1"/>
        <v>2.375</v>
      </c>
      <c r="AD8" s="14">
        <f t="shared" si="1"/>
        <v>0.23749999999999999</v>
      </c>
      <c r="AE8" s="8"/>
      <c r="AF8" s="8"/>
      <c r="AG8" s="5"/>
      <c r="AH8" s="8"/>
      <c r="AI8" s="8"/>
      <c r="AJ8" s="8"/>
      <c r="AK8" s="35"/>
      <c r="AL8" s="35"/>
      <c r="AM8" s="3"/>
      <c r="AN8" s="9"/>
      <c r="AO8" s="9"/>
      <c r="AP8" s="9"/>
    </row>
    <row r="9" spans="1:42" s="10" customFormat="1" ht="19.5" customHeight="1" x14ac:dyDescent="0.2">
      <c r="A9" s="2">
        <v>2023</v>
      </c>
      <c r="B9" s="2" t="s">
        <v>37</v>
      </c>
      <c r="C9" s="3" t="s">
        <v>38</v>
      </c>
      <c r="D9" s="4" t="s">
        <v>39</v>
      </c>
      <c r="E9" s="1" t="s">
        <v>40</v>
      </c>
      <c r="F9" s="2" t="s">
        <v>41</v>
      </c>
      <c r="G9" s="33"/>
      <c r="H9" s="34"/>
      <c r="I9" s="5">
        <v>44962</v>
      </c>
      <c r="J9" s="6"/>
      <c r="K9" s="2">
        <v>716</v>
      </c>
      <c r="L9" s="2"/>
      <c r="M9" s="5">
        <v>44962</v>
      </c>
      <c r="N9" s="3">
        <v>7</v>
      </c>
      <c r="O9" s="2"/>
      <c r="P9" s="2"/>
      <c r="Q9" s="2"/>
      <c r="R9" s="11" t="s">
        <v>78</v>
      </c>
      <c r="S9" s="11" t="s">
        <v>79</v>
      </c>
      <c r="T9" s="7" t="s">
        <v>42</v>
      </c>
      <c r="U9" s="3" t="s">
        <v>74</v>
      </c>
      <c r="V9" s="3" t="s">
        <v>74</v>
      </c>
      <c r="W9" s="3"/>
      <c r="X9" s="3"/>
      <c r="Y9" s="3"/>
      <c r="Z9" s="8">
        <f t="shared" si="0"/>
        <v>18.2</v>
      </c>
      <c r="AA9" s="15">
        <v>17.5</v>
      </c>
      <c r="AB9" s="13">
        <v>4</v>
      </c>
      <c r="AC9" s="14">
        <f t="shared" si="1"/>
        <v>0.7</v>
      </c>
      <c r="AD9" s="14">
        <f t="shared" si="1"/>
        <v>2.7999999999999997E-2</v>
      </c>
      <c r="AE9" s="8"/>
      <c r="AF9" s="8"/>
      <c r="AG9" s="5"/>
      <c r="AH9" s="8"/>
      <c r="AI9" s="8"/>
      <c r="AJ9" s="8"/>
      <c r="AK9" s="35"/>
      <c r="AL9" s="35"/>
      <c r="AM9" s="3"/>
      <c r="AN9" s="9"/>
      <c r="AO9" s="9"/>
      <c r="AP9" s="9"/>
    </row>
  </sheetData>
  <mergeCells count="31">
    <mergeCell ref="AP1:AP2"/>
    <mergeCell ref="AF1:AF2"/>
    <mergeCell ref="AG1:AJ1"/>
    <mergeCell ref="AK1:AK2"/>
    <mergeCell ref="AL1:AL2"/>
    <mergeCell ref="AM1:AM2"/>
    <mergeCell ref="AN1:AO1"/>
    <mergeCell ref="AE1:AE2"/>
    <mergeCell ref="S1:S2"/>
    <mergeCell ref="T1:T2"/>
    <mergeCell ref="U1:U2"/>
    <mergeCell ref="V1:V2"/>
    <mergeCell ref="W1:W2"/>
    <mergeCell ref="X1:Y1"/>
    <mergeCell ref="Z1:Z2"/>
    <mergeCell ref="AA1:AA2"/>
    <mergeCell ref="AB1:AB2"/>
    <mergeCell ref="AC1:AC2"/>
    <mergeCell ref="AD1:AD2"/>
    <mergeCell ref="P1:R1"/>
    <mergeCell ref="A1:B1"/>
    <mergeCell ref="C1:E1"/>
    <mergeCell ref="F1:F2"/>
    <mergeCell ref="G1:G2"/>
    <mergeCell ref="H1:H2"/>
    <mergeCell ref="I1:I2"/>
    <mergeCell ref="J1:J2"/>
    <mergeCell ref="K1:L1"/>
    <mergeCell ref="M1:M2"/>
    <mergeCell ref="N1:N2"/>
    <mergeCell ref="O1:O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EXPEDIDAS_INGRESOS</vt:lpstr>
      <vt:lpstr>RECIBIDAS_GASTOS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I45734EJ</dc:creator>
  <cp:lastModifiedBy>G00203Y8</cp:lastModifiedBy>
  <dcterms:created xsi:type="dcterms:W3CDTF">2022-03-09T09:31:40Z</dcterms:created>
  <dcterms:modified xsi:type="dcterms:W3CDTF">2023-04-13T13:17:48Z</dcterms:modified>
</cp:coreProperties>
</file>